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нва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<sst xmlns="http://schemas.openxmlformats.org/spreadsheetml/2006/main" count="1058" uniqueCount="192">
  <si>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</si>
  <si>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</si>
  <si>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</si>
  <si>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</si>
  <si>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</si>
  <si>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</si>
  <si>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</si>
  <si>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</si>
  <si>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</si>
  <si>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</si>
  <si>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</si>
  <si>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</si>
  <si>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</si>
  <si>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</si>
  <si>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</si>
  <si>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</si>
  <si>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</si>
  <si>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</si>
  <si>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</si>
  <si>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</si>
  <si>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</si>
  <si>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</si>
  <si>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</si>
  <si>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</si>
  <si>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</si>
  <si>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</si>
  <si>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</si>
  <si>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</si>
  <si>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</si>
  <si>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</si>
  <si>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</si>
  <si>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</si>
  <si>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</si>
  <si>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</si>
  <si>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</si>
  <si>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</si>
  <si>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</si>
  <si>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</si>
  <si>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</si>
  <si>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</si>
  <si>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</si>
  <si>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</si>
  <si>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</si>
  <si>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</si>
  <si>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</si>
  <si>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</si>
  <si>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</si>
  <si>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</si>
  <si>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</si>
  <si>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</si>
  <si>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</si>
  <si>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</si>
  <si>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</si>
  <si>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</si>
  <si>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</si>
  <si>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</si>
  <si>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</si>
  <si>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</si>
  <si>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</si>
  <si>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</si>
  <si>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</si>
  <si>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</si>
  <si>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</si>
  <si>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</si>
  <si>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</si>
  <si>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</si>
  <si>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</si>
  <si>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</si>
  <si>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</si>
  <si>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</si>
  <si>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</si>
  <si>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</si>
  <si>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</si>
  <si>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</si>
  <si>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</si>
  <si>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</si>
  <si>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</si>
  <si>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</si>
  <si>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</si>
  <si>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</si>
  <si>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</si>
  <si>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</si>
  <si>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</si>
  <si>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</si>
  <si>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</si>
  <si>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</si>
  <si>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</si>
  <si>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</si>
  <si>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</si>
  <si>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</si>
  <si>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</si>
  <si>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</si>
  <si>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</si>
  <si>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</si>
  <si>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</si>
  <si>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</si>
  <si>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</si>
  <si>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</si>
  <si>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</si>
  <si>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</si>
  <si>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</si>
  <si>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</si>
  <si>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</si>
  <si>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</si>
  <si>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</si>
  <si>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</si>
  <si>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</si>
  <si>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</si>
  <si>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</si>
  <si>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</si>
  <si>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</si>
  <si>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</si>
  <si>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</si>
  <si>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</si>
  <si>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</si>
  <si>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</si>
  <si>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</si>
  <si>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</si>
  <si>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</si>
  <si>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</si>
  <si>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</si>
  <si>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</si>
  <si>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</si>
  <si>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</si>
  <si>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</si>
  <si>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</si>
  <si>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</si>
  <si>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</si>
  <si>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</si>
  <si>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</si>
  <si>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</si>
  <si>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</si>
  <si>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</si>
  <si>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</si>
  <si>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</si>
  <si>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</si>
  <si>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</si>
  <si>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</si>
  <si>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</si>
  <si>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</si>
  <si>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</si>
  <si>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</si>
  <si>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</si>
  <si>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</si>
  <si>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</si>
  <si>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</si>
  <si>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</si>
  <si>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</si>
  <si>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</si>
  <si>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</si>
  <si>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</si>
  <si>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</si>
  <si>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</si>
  <si>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</si>
  <si>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</si>
  <si>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</si>
  <si>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</si>
  <si>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</si>
  <si>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t>
  </si>
  <si>
    <t>3629,39</t>
  </si>
  <si>
    <t>январь 2024 года</t>
  </si>
  <si>
    <t>01.01.2024</t>
  </si>
  <si>
    <t>02.01.2024</t>
  </si>
  <si>
    <t>03.01.2024</t>
  </si>
  <si>
    <t>04.01.2024</t>
  </si>
  <si>
    <t>05.01.2024</t>
  </si>
  <si>
    <t>06.01.2024</t>
  </si>
  <si>
    <t>07.01.2024</t>
  </si>
  <si>
    <t>08.01.2024</t>
  </si>
  <si>
    <t>09.01.2024</t>
  </si>
  <si>
    <t>10.01.2024</t>
  </si>
  <si>
    <t>11.01.2024</t>
  </si>
  <si>
    <t>12.01.2024</t>
  </si>
  <si>
    <t>13.01.2024</t>
  </si>
  <si>
    <t>14.01.2024</t>
  </si>
  <si>
    <t>15.01.2024</t>
  </si>
  <si>
    <t>16.01.2024</t>
  </si>
  <si>
    <t>17.01.2024</t>
  </si>
  <si>
    <t>18.01.2024</t>
  </si>
  <si>
    <t>19.01.2024</t>
  </si>
  <si>
    <t>20.01.2024</t>
  </si>
  <si>
    <t>21.01.2024</t>
  </si>
  <si>
    <t>22.01.2024</t>
  </si>
  <si>
    <t>23.01.2024</t>
  </si>
  <si>
    <t>24.01.2024</t>
  </si>
  <si>
    <t>25.01.2024</t>
  </si>
  <si>
    <t>26.01.2024</t>
  </si>
  <si>
    <t>27.01.2024</t>
  </si>
  <si>
    <t>28.01.2024</t>
  </si>
  <si>
    <t>29.01.2024</t>
  </si>
  <si>
    <t>30.01.2024</t>
  </si>
  <si>
    <t>31.01.2024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</si>
</sst>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9" sqref="K19"/>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2947.4765900799998</v>
      </c>
      <c r="D7" s="4">
        <f>$F$12+'СЕТ СН'!G5+СВЦЭМ!$D$10+'СЕТ СН'!G11-'СЕТ СН'!G$18</f>
        <v>3805.6965900799996</v>
      </c>
      <c r="E7" s="4">
        <f>$F$12+'СЕТ СН'!H5+СВЦЭМ!$D$10+'СЕТ СН'!H11-'СЕТ СН'!H$18</f>
        <v>3963.5565900800002</v>
      </c>
      <c r="F7" s="4">
        <f>$F$12+'СЕТ СН'!I5+СВЦЭМ!$D$10+'СЕТ СН'!I11-'СЕТ СН'!I$18</f>
        <v>4480.08659008</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1801.34769794</v>
      </c>
      <c r="H12" s="2" t="s">
        <v>41</v>
      </c>
    </row>
    <row r="13" spans="1:8" ht="31.5" x14ac:dyDescent="0.25">
      <c r="A13" s="12">
        <v>2</v>
      </c>
      <c r="B13" s="104" t="s">
        <v>48</v>
      </c>
      <c r="C13" s="104"/>
      <c r="D13" s="104"/>
      <c r="E13" s="13" t="s">
        <v>22</v>
      </c>
      <c r="F13" s="11">
        <f>СВЦЭМ!$D$11</f>
        <v>1801.34769794</v>
      </c>
    </row>
    <row r="14" spans="1:8" ht="36" customHeight="1" x14ac:dyDescent="0.25">
      <c r="A14" s="12">
        <v>3</v>
      </c>
      <c r="B14" s="104" t="s">
        <v>49</v>
      </c>
      <c r="C14" s="104"/>
      <c r="D14" s="104"/>
      <c r="E14" s="13" t="s">
        <v>23</v>
      </c>
      <c r="F14" s="11">
        <f>СВЦЭМ!$D$12</f>
        <v>631474.2820181112</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1.546</v>
      </c>
    </row>
    <row r="17" spans="1:6" ht="33" customHeight="1" x14ac:dyDescent="0.25">
      <c r="A17" s="12">
        <v>6</v>
      </c>
      <c r="B17" s="104" t="s">
        <v>53</v>
      </c>
      <c r="C17" s="104" t="s">
        <v>25</v>
      </c>
      <c r="D17" s="104" t="s">
        <v>6</v>
      </c>
      <c r="E17" s="13" t="s">
        <v>6</v>
      </c>
      <c r="F17" s="16">
        <f>SUM(F19:F23)</f>
        <v>1.546</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1.546</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987.71900000000005</v>
      </c>
    </row>
    <row r="26" spans="1:6" ht="30.75" customHeight="1" x14ac:dyDescent="0.25">
      <c r="A26" s="12">
        <v>9</v>
      </c>
      <c r="B26" s="104" t="s">
        <v>62</v>
      </c>
      <c r="C26" s="104" t="s">
        <v>27</v>
      </c>
      <c r="D26" s="104" t="s">
        <v>28</v>
      </c>
      <c r="E26" s="13" t="s">
        <v>61</v>
      </c>
      <c r="F26" s="16">
        <f>SUM(F28:F32)</f>
        <v>987.71900000000005</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987.71900000000005</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password="CF36"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3008.50544567</v>
      </c>
      <c r="C9" s="4">
        <f>СВЦЭМ!$D$14+'СЕТ СН'!G5+СВЦЭМ!$D$10+'СЕТ СН'!G11-'СЕТ СН'!G$19</f>
        <v>3866.7254456699998</v>
      </c>
      <c r="D9" s="4">
        <f>СВЦЭМ!$D$14+'СЕТ СН'!H5+СВЦЭМ!$D$10+'СЕТ СН'!H11-'СЕТ СН'!H$19</f>
        <v>4024.5854456699999</v>
      </c>
      <c r="E9" s="4">
        <f>СВЦЭМ!$D$14+'СЕТ СН'!I5+СВЦЭМ!$D$10+'СЕТ СН'!I11-'СЕТ СН'!I$19</f>
        <v>4541.1154456699996</v>
      </c>
    </row>
    <row r="10" spans="1:6" x14ac:dyDescent="0.25">
      <c r="A10" s="26" t="s">
        <v>35</v>
      </c>
      <c r="B10" s="4">
        <f>СВЦЭМ!$D$15+'СЕТ СН'!F5+СВЦЭМ!$D$10+'СЕТ СН'!F11-'СЕТ СН'!F$19</f>
        <v>3938.2626593999994</v>
      </c>
      <c r="C10" s="4">
        <f>СВЦЭМ!$D$15+'СЕТ СН'!G5+СВЦЭМ!$D$10+'СЕТ СН'!G11-'СЕТ СН'!G$19</f>
        <v>4796.4826593999996</v>
      </c>
      <c r="D10" s="4">
        <f>СВЦЭМ!$D$15+'СЕТ СН'!H5+СВЦЭМ!$D$10+'СЕТ СН'!H11-'СЕТ СН'!H$19</f>
        <v>4954.3426593999993</v>
      </c>
      <c r="E10" s="4">
        <f>СВЦЭМ!$D$15+'СЕТ СН'!I5+СВЦЭМ!$D$10+'СЕТ СН'!I11-'СЕТ СН'!I$19</f>
        <v>5470.8726594</v>
      </c>
    </row>
    <row r="11" spans="1:6" x14ac:dyDescent="0.25">
      <c r="A11" s="26" t="s">
        <v>36</v>
      </c>
      <c r="B11" s="4">
        <f>СВЦЭМ!$D$16+'СЕТ СН'!F5+СВЦЭМ!$D$10+'СЕТ СН'!F11-'СЕТ СН'!F$19</f>
        <v>5230.8504614399999</v>
      </c>
      <c r="C11" s="4">
        <f>СВЦЭМ!$D$16+'СЕТ СН'!G5+СВЦЭМ!$D$10+'СЕТ СН'!G11-'СЕТ СН'!G$19</f>
        <v>6089.0704614400001</v>
      </c>
      <c r="D11" s="4">
        <f>СВЦЭМ!$D$16+'СЕТ СН'!H5+СВЦЭМ!$D$10+'СЕТ СН'!H11-'СЕТ СН'!H$19</f>
        <v>6246.9304614399998</v>
      </c>
      <c r="E11" s="4">
        <f>СВЦЭМ!$D$16+'СЕТ СН'!I5+СВЦЭМ!$D$10+'СЕТ СН'!I11-'СЕТ СН'!I$19</f>
        <v>6763.4604614399996</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3008.50544567</v>
      </c>
      <c r="C16" s="28">
        <f>СВЦЭМ!$D$14+'СЕТ СН'!G5+СВЦЭМ!$D$10+'СЕТ СН'!G11-'СЕТ СН'!G$19</f>
        <v>3866.7254456699998</v>
      </c>
      <c r="D16" s="28">
        <f>СВЦЭМ!$D$14+'СЕТ СН'!H5+СВЦЭМ!$D$10+'СЕТ СН'!H11-'СЕТ СН'!H$19</f>
        <v>4024.5854456699999</v>
      </c>
      <c r="E16" s="28">
        <f>СВЦЭМ!$D$14+'СЕТ СН'!I5+СВЦЭМ!$D$10+'СЕТ СН'!I11-'СЕТ СН'!I$19</f>
        <v>4541.1154456699996</v>
      </c>
    </row>
    <row r="17" spans="1:5" x14ac:dyDescent="0.25">
      <c r="A17" s="26" t="s">
        <v>37</v>
      </c>
      <c r="B17" s="28">
        <f>СВЦЭМ!$D$17+'СЕТ СН'!F5+СВЦЭМ!$D$10+'СЕТ СН'!F11-'СЕТ СН'!F$19</f>
        <v>4433.0657603199998</v>
      </c>
      <c r="C17" s="28">
        <f>СВЦЭМ!$D$17+'СЕТ СН'!G5+СВЦЭМ!$D$10+'СЕТ СН'!G11-'СЕТ СН'!G$19</f>
        <v>5291.28576032</v>
      </c>
      <c r="D17" s="28">
        <f>СВЦЭМ!$D$17+'СЕТ СН'!H5+СВЦЭМ!$D$10+'СЕТ СН'!H11-'СЕТ СН'!H$19</f>
        <v>5449.1457603199997</v>
      </c>
      <c r="E17" s="28">
        <f>СВЦЭМ!$D$17+'СЕТ СН'!I5+СВЦЭМ!$D$10+'СЕТ СН'!I11-'СЕТ СН'!I$19</f>
        <v>5965.6757603200003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T155" sqref="T155:U155"/>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SUMIFS(СВЦЭМ!$C$39:$C$782,СВЦЭМ!$A$39:$A$782,$A12,СВЦЭМ!$B$39:$B$782,B$11)+'СЕТ СН'!$F$12+СВЦЭМ!$D$10+'СЕТ СН'!$F$5-'СЕТ СН'!$F$20</f>
        <v>3169.4659486499995</v>
      </c>
      <c r="C12" s="36">
        <f>SUMIFS(СВЦЭМ!$C$39:$C$782,СВЦЭМ!$A$39:$A$782,$A12,СВЦЭМ!$B$39:$B$782,C$11)+'СЕТ СН'!$F$12+СВЦЭМ!$D$10+'СЕТ СН'!$F$5-'СЕТ СН'!$F$20</f>
        <v>3200.8073713899994</v>
      </c>
      <c r="D12" s="36">
        <f>SUMIFS(СВЦЭМ!$C$39:$C$782,СВЦЭМ!$A$39:$A$782,$A12,СВЦЭМ!$B$39:$B$782,D$11)+'СЕТ СН'!$F$12+СВЦЭМ!$D$10+'СЕТ СН'!$F$5-'СЕТ СН'!$F$20</f>
        <v>3212.0408237699994</v>
      </c>
      <c r="E12" s="36">
        <f>SUMIFS(СВЦЭМ!$C$39:$C$782,СВЦЭМ!$A$39:$A$782,$A12,СВЦЭМ!$B$39:$B$782,E$11)+'СЕТ СН'!$F$12+СВЦЭМ!$D$10+'СЕТ СН'!$F$5-'СЕТ СН'!$F$20</f>
        <v>3230.2653576299999</v>
      </c>
      <c r="F12" s="36">
        <f>SUMIFS(СВЦЭМ!$C$39:$C$782,СВЦЭМ!$A$39:$A$782,$A12,СВЦЭМ!$B$39:$B$782,F$11)+'СЕТ СН'!$F$12+СВЦЭМ!$D$10+'СЕТ СН'!$F$5-'СЕТ СН'!$F$20</f>
        <v>3251.0812400099994</v>
      </c>
      <c r="G12" s="36">
        <f>SUMIFS(СВЦЭМ!$C$39:$C$782,СВЦЭМ!$A$39:$A$782,$A12,СВЦЭМ!$B$39:$B$782,G$11)+'СЕТ СН'!$F$12+СВЦЭМ!$D$10+'СЕТ СН'!$F$5-'СЕТ СН'!$F$20</f>
        <v>3237.5031218399999</v>
      </c>
      <c r="H12" s="36">
        <f>SUMIFS(СВЦЭМ!$C$39:$C$782,СВЦЭМ!$A$39:$A$782,$A12,СВЦЭМ!$B$39:$B$782,H$11)+'СЕТ СН'!$F$12+СВЦЭМ!$D$10+'СЕТ СН'!$F$5-'СЕТ СН'!$F$20</f>
        <v>3239.6250564499996</v>
      </c>
      <c r="I12" s="36">
        <f>SUMIFS(СВЦЭМ!$C$39:$C$782,СВЦЭМ!$A$39:$A$782,$A12,СВЦЭМ!$B$39:$B$782,I$11)+'СЕТ СН'!$F$12+СВЦЭМ!$D$10+'СЕТ СН'!$F$5-'СЕТ СН'!$F$20</f>
        <v>3241.3590223800002</v>
      </c>
      <c r="J12" s="36">
        <f>SUMIFS(СВЦЭМ!$C$39:$C$782,СВЦЭМ!$A$39:$A$782,$A12,СВЦЭМ!$B$39:$B$782,J$11)+'СЕТ СН'!$F$12+СВЦЭМ!$D$10+'СЕТ СН'!$F$5-'СЕТ СН'!$F$20</f>
        <v>3234.8017088500001</v>
      </c>
      <c r="K12" s="36">
        <f>SUMIFS(СВЦЭМ!$C$39:$C$782,СВЦЭМ!$A$39:$A$782,$A12,СВЦЭМ!$B$39:$B$782,K$11)+'СЕТ СН'!$F$12+СВЦЭМ!$D$10+'СЕТ СН'!$F$5-'СЕТ СН'!$F$20</f>
        <v>3177.9993044100001</v>
      </c>
      <c r="L12" s="36">
        <f>SUMIFS(СВЦЭМ!$C$39:$C$782,СВЦЭМ!$A$39:$A$782,$A12,СВЦЭМ!$B$39:$B$782,L$11)+'СЕТ СН'!$F$12+СВЦЭМ!$D$10+'СЕТ СН'!$F$5-'СЕТ СН'!$F$20</f>
        <v>3169.8971861500004</v>
      </c>
      <c r="M12" s="36">
        <f>SUMIFS(СВЦЭМ!$C$39:$C$782,СВЦЭМ!$A$39:$A$782,$A12,СВЦЭМ!$B$39:$B$782,M$11)+'СЕТ СН'!$F$12+СВЦЭМ!$D$10+'СЕТ СН'!$F$5-'СЕТ СН'!$F$20</f>
        <v>3174.3677889700002</v>
      </c>
      <c r="N12" s="36">
        <f>SUMIFS(СВЦЭМ!$C$39:$C$782,СВЦЭМ!$A$39:$A$782,$A12,СВЦЭМ!$B$39:$B$782,N$11)+'СЕТ СН'!$F$12+СВЦЭМ!$D$10+'СЕТ СН'!$F$5-'СЕТ СН'!$F$20</f>
        <v>3166.8974432200002</v>
      </c>
      <c r="O12" s="36">
        <f>SUMIFS(СВЦЭМ!$C$39:$C$782,СВЦЭМ!$A$39:$A$782,$A12,СВЦЭМ!$B$39:$B$782,O$11)+'СЕТ СН'!$F$12+СВЦЭМ!$D$10+'СЕТ СН'!$F$5-'СЕТ СН'!$F$20</f>
        <v>3177.4454820800001</v>
      </c>
      <c r="P12" s="36">
        <f>SUMIFS(СВЦЭМ!$C$39:$C$782,СВЦЭМ!$A$39:$A$782,$A12,СВЦЭМ!$B$39:$B$782,P$11)+'СЕТ СН'!$F$12+СВЦЭМ!$D$10+'СЕТ СН'!$F$5-'СЕТ СН'!$F$20</f>
        <v>3201.9490809600002</v>
      </c>
      <c r="Q12" s="36">
        <f>SUMIFS(СВЦЭМ!$C$39:$C$782,СВЦЭМ!$A$39:$A$782,$A12,СВЦЭМ!$B$39:$B$782,Q$11)+'СЕТ СН'!$F$12+СВЦЭМ!$D$10+'СЕТ СН'!$F$5-'СЕТ СН'!$F$20</f>
        <v>3200.8215544099994</v>
      </c>
      <c r="R12" s="36">
        <f>SUMIFS(СВЦЭМ!$C$39:$C$782,СВЦЭМ!$A$39:$A$782,$A12,СВЦЭМ!$B$39:$B$782,R$11)+'СЕТ СН'!$F$12+СВЦЭМ!$D$10+'СЕТ СН'!$F$5-'СЕТ СН'!$F$20</f>
        <v>3200.4100789799995</v>
      </c>
      <c r="S12" s="36">
        <f>SUMIFS(СВЦЭМ!$C$39:$C$782,СВЦЭМ!$A$39:$A$782,$A12,СВЦЭМ!$B$39:$B$782,S$11)+'СЕТ СН'!$F$12+СВЦЭМ!$D$10+'СЕТ СН'!$F$5-'СЕТ СН'!$F$20</f>
        <v>3179.26721499</v>
      </c>
      <c r="T12" s="36">
        <f>SUMIFS(СВЦЭМ!$C$39:$C$782,СВЦЭМ!$A$39:$A$782,$A12,СВЦЭМ!$B$39:$B$782,T$11)+'СЕТ СН'!$F$12+СВЦЭМ!$D$10+'СЕТ СН'!$F$5-'СЕТ СН'!$F$20</f>
        <v>3131.3188866999999</v>
      </c>
      <c r="U12" s="36">
        <f>SUMIFS(СВЦЭМ!$C$39:$C$782,СВЦЭМ!$A$39:$A$782,$A12,СВЦЭМ!$B$39:$B$782,U$11)+'СЕТ СН'!$F$12+СВЦЭМ!$D$10+'СЕТ СН'!$F$5-'СЕТ СН'!$F$20</f>
        <v>3129.2447964499997</v>
      </c>
      <c r="V12" s="36">
        <f>SUMIFS(СВЦЭМ!$C$39:$C$782,СВЦЭМ!$A$39:$A$782,$A12,СВЦЭМ!$B$39:$B$782,V$11)+'СЕТ СН'!$F$12+СВЦЭМ!$D$10+'СЕТ СН'!$F$5-'СЕТ СН'!$F$20</f>
        <v>3135.5117544</v>
      </c>
      <c r="W12" s="36">
        <f>SUMIFS(СВЦЭМ!$C$39:$C$782,СВЦЭМ!$A$39:$A$782,$A12,СВЦЭМ!$B$39:$B$782,W$11)+'СЕТ СН'!$F$12+СВЦЭМ!$D$10+'СЕТ СН'!$F$5-'СЕТ СН'!$F$20</f>
        <v>3115.0085313500003</v>
      </c>
      <c r="X12" s="36">
        <f>SUMIFS(СВЦЭМ!$C$39:$C$782,СВЦЭМ!$A$39:$A$782,$A12,СВЦЭМ!$B$39:$B$782,X$11)+'СЕТ СН'!$F$12+СВЦЭМ!$D$10+'СЕТ СН'!$F$5-'СЕТ СН'!$F$20</f>
        <v>3134.91976871</v>
      </c>
      <c r="Y12" s="36">
        <f>SUMIFS(СВЦЭМ!$C$39:$C$782,СВЦЭМ!$A$39:$A$782,$A12,СВЦЭМ!$B$39:$B$782,Y$11)+'СЕТ СН'!$F$12+СВЦЭМ!$D$10+'СЕТ СН'!$F$5-'СЕТ СН'!$F$20</f>
        <v>3123.6697604199999</v>
      </c>
      <c r="AA12" s="37"/>
    </row>
    <row r="13" spans="1:27" ht="15.75" x14ac:dyDescent="0.2">
      <c r="A13" s="35">
        <f>A12+1</f>
        <v>45293</v>
      </c>
      <c r="B13" s="36">
        <f>SUMIFS(СВЦЭМ!$C$39:$C$782,СВЦЭМ!$A$39:$A$782,$A13,СВЦЭМ!$B$39:$B$782,B$11)+'СЕТ СН'!$F$12+СВЦЭМ!$D$10+'СЕТ СН'!$F$5-'СЕТ СН'!$F$20</f>
        <v>3045.7008525900001</v>
      </c>
      <c r="C13" s="36">
        <f>SUMIFS(СВЦЭМ!$C$39:$C$782,СВЦЭМ!$A$39:$A$782,$A13,СВЦЭМ!$B$39:$B$782,C$11)+'СЕТ СН'!$F$12+СВЦЭМ!$D$10+'СЕТ СН'!$F$5-'СЕТ СН'!$F$20</f>
        <v>3078.1922786699997</v>
      </c>
      <c r="D13" s="36">
        <f>SUMIFS(СВЦЭМ!$C$39:$C$782,СВЦЭМ!$A$39:$A$782,$A13,СВЦЭМ!$B$39:$B$782,D$11)+'СЕТ СН'!$F$12+СВЦЭМ!$D$10+'СЕТ СН'!$F$5-'СЕТ СН'!$F$20</f>
        <v>3094.57694253</v>
      </c>
      <c r="E13" s="36">
        <f>SUMIFS(СВЦЭМ!$C$39:$C$782,СВЦЭМ!$A$39:$A$782,$A13,СВЦЭМ!$B$39:$B$782,E$11)+'СЕТ СН'!$F$12+СВЦЭМ!$D$10+'СЕТ СН'!$F$5-'СЕТ СН'!$F$20</f>
        <v>3106.2387660100003</v>
      </c>
      <c r="F13" s="36">
        <f>SUMIFS(СВЦЭМ!$C$39:$C$782,СВЦЭМ!$A$39:$A$782,$A13,СВЦЭМ!$B$39:$B$782,F$11)+'СЕТ СН'!$F$12+СВЦЭМ!$D$10+'СЕТ СН'!$F$5-'СЕТ СН'!$F$20</f>
        <v>3105.81782733</v>
      </c>
      <c r="G13" s="36">
        <f>SUMIFS(СВЦЭМ!$C$39:$C$782,СВЦЭМ!$A$39:$A$782,$A13,СВЦЭМ!$B$39:$B$782,G$11)+'СЕТ СН'!$F$12+СВЦЭМ!$D$10+'СЕТ СН'!$F$5-'СЕТ СН'!$F$20</f>
        <v>3099.0498258300004</v>
      </c>
      <c r="H13" s="36">
        <f>SUMIFS(СВЦЭМ!$C$39:$C$782,СВЦЭМ!$A$39:$A$782,$A13,СВЦЭМ!$B$39:$B$782,H$11)+'СЕТ СН'!$F$12+СВЦЭМ!$D$10+'СЕТ СН'!$F$5-'СЕТ СН'!$F$20</f>
        <v>3097.0781672200001</v>
      </c>
      <c r="I13" s="36">
        <f>SUMIFS(СВЦЭМ!$C$39:$C$782,СВЦЭМ!$A$39:$A$782,$A13,СВЦЭМ!$B$39:$B$782,I$11)+'СЕТ СН'!$F$12+СВЦЭМ!$D$10+'СЕТ СН'!$F$5-'СЕТ СН'!$F$20</f>
        <v>3099.7409378100001</v>
      </c>
      <c r="J13" s="36">
        <f>SUMIFS(СВЦЭМ!$C$39:$C$782,СВЦЭМ!$A$39:$A$782,$A13,СВЦЭМ!$B$39:$B$782,J$11)+'СЕТ СН'!$F$12+СВЦЭМ!$D$10+'СЕТ СН'!$F$5-'СЕТ СН'!$F$20</f>
        <v>3079.6423519099999</v>
      </c>
      <c r="K13" s="36">
        <f>SUMIFS(СВЦЭМ!$C$39:$C$782,СВЦЭМ!$A$39:$A$782,$A13,СВЦЭМ!$B$39:$B$782,K$11)+'СЕТ СН'!$F$12+СВЦЭМ!$D$10+'СЕТ СН'!$F$5-'СЕТ СН'!$F$20</f>
        <v>3047.2406350600004</v>
      </c>
      <c r="L13" s="36">
        <f>SUMIFS(СВЦЭМ!$C$39:$C$782,СВЦЭМ!$A$39:$A$782,$A13,СВЦЭМ!$B$39:$B$782,L$11)+'СЕТ СН'!$F$12+СВЦЭМ!$D$10+'СЕТ СН'!$F$5-'СЕТ СН'!$F$20</f>
        <v>3008.53319414</v>
      </c>
      <c r="M13" s="36">
        <f>SUMIFS(СВЦЭМ!$C$39:$C$782,СВЦЭМ!$A$39:$A$782,$A13,СВЦЭМ!$B$39:$B$782,M$11)+'СЕТ СН'!$F$12+СВЦЭМ!$D$10+'СЕТ СН'!$F$5-'СЕТ СН'!$F$20</f>
        <v>3000.6262015700004</v>
      </c>
      <c r="N13" s="36">
        <f>SUMIFS(СВЦЭМ!$C$39:$C$782,СВЦЭМ!$A$39:$A$782,$A13,СВЦЭМ!$B$39:$B$782,N$11)+'СЕТ СН'!$F$12+СВЦЭМ!$D$10+'СЕТ СН'!$F$5-'СЕТ СН'!$F$20</f>
        <v>2999.3057851900003</v>
      </c>
      <c r="O13" s="36">
        <f>SUMIFS(СВЦЭМ!$C$39:$C$782,СВЦЭМ!$A$39:$A$782,$A13,СВЦЭМ!$B$39:$B$782,O$11)+'СЕТ СН'!$F$12+СВЦЭМ!$D$10+'СЕТ СН'!$F$5-'СЕТ СН'!$F$20</f>
        <v>3019.7711154400004</v>
      </c>
      <c r="P13" s="36">
        <f>SUMIFS(СВЦЭМ!$C$39:$C$782,СВЦЭМ!$A$39:$A$782,$A13,СВЦЭМ!$B$39:$B$782,P$11)+'СЕТ СН'!$F$12+СВЦЭМ!$D$10+'СЕТ СН'!$F$5-'СЕТ СН'!$F$20</f>
        <v>3029.71856441</v>
      </c>
      <c r="Q13" s="36">
        <f>SUMIFS(СВЦЭМ!$C$39:$C$782,СВЦЭМ!$A$39:$A$782,$A13,СВЦЭМ!$B$39:$B$782,Q$11)+'СЕТ СН'!$F$12+СВЦЭМ!$D$10+'СЕТ СН'!$F$5-'СЕТ СН'!$F$20</f>
        <v>3064.25273526</v>
      </c>
      <c r="R13" s="36">
        <f>SUMIFS(СВЦЭМ!$C$39:$C$782,СВЦЭМ!$A$39:$A$782,$A13,СВЦЭМ!$B$39:$B$782,R$11)+'СЕТ СН'!$F$12+СВЦЭМ!$D$10+'СЕТ СН'!$F$5-'СЕТ СН'!$F$20</f>
        <v>3064.2480669699999</v>
      </c>
      <c r="S13" s="36">
        <f>SUMIFS(СВЦЭМ!$C$39:$C$782,СВЦЭМ!$A$39:$A$782,$A13,СВЦЭМ!$B$39:$B$782,S$11)+'СЕТ СН'!$F$12+СВЦЭМ!$D$10+'СЕТ СН'!$F$5-'СЕТ СН'!$F$20</f>
        <v>3023.0600021800001</v>
      </c>
      <c r="T13" s="36">
        <f>SUMIFS(СВЦЭМ!$C$39:$C$782,СВЦЭМ!$A$39:$A$782,$A13,СВЦЭМ!$B$39:$B$782,T$11)+'СЕТ СН'!$F$12+СВЦЭМ!$D$10+'СЕТ СН'!$F$5-'СЕТ СН'!$F$20</f>
        <v>2976.1314690300001</v>
      </c>
      <c r="U13" s="36">
        <f>SUMIFS(СВЦЭМ!$C$39:$C$782,СВЦЭМ!$A$39:$A$782,$A13,СВЦЭМ!$B$39:$B$782,U$11)+'СЕТ СН'!$F$12+СВЦЭМ!$D$10+'СЕТ СН'!$F$5-'СЕТ СН'!$F$20</f>
        <v>2984.8688416100003</v>
      </c>
      <c r="V13" s="36">
        <f>SUMIFS(СВЦЭМ!$C$39:$C$782,СВЦЭМ!$A$39:$A$782,$A13,СВЦЭМ!$B$39:$B$782,V$11)+'СЕТ СН'!$F$12+СВЦЭМ!$D$10+'СЕТ СН'!$F$5-'СЕТ СН'!$F$20</f>
        <v>2998.2373275</v>
      </c>
      <c r="W13" s="36">
        <f>SUMIFS(СВЦЭМ!$C$39:$C$782,СВЦЭМ!$A$39:$A$782,$A13,СВЦЭМ!$B$39:$B$782,W$11)+'СЕТ СН'!$F$12+СВЦЭМ!$D$10+'СЕТ СН'!$F$5-'СЕТ СН'!$F$20</f>
        <v>3008.9036433900001</v>
      </c>
      <c r="X13" s="36">
        <f>SUMIFS(СВЦЭМ!$C$39:$C$782,СВЦЭМ!$A$39:$A$782,$A13,СВЦЭМ!$B$39:$B$782,X$11)+'СЕТ СН'!$F$12+СВЦЭМ!$D$10+'СЕТ СН'!$F$5-'СЕТ СН'!$F$20</f>
        <v>3013.3213550999999</v>
      </c>
      <c r="Y13" s="36">
        <f>SUMIFS(СВЦЭМ!$C$39:$C$782,СВЦЭМ!$A$39:$A$782,$A13,СВЦЭМ!$B$39:$B$782,Y$11)+'СЕТ СН'!$F$12+СВЦЭМ!$D$10+'СЕТ СН'!$F$5-'СЕТ СН'!$F$20</f>
        <v>3026.3451944600001</v>
      </c>
    </row>
    <row r="14" spans="1:27" ht="15.75" x14ac:dyDescent="0.2">
      <c r="A14" s="35">
        <f t="shared" ref="A14:A42" si="0">A13+1</f>
        <v>45294</v>
      </c>
      <c r="B14" s="36">
        <f>SUMIFS(СВЦЭМ!$C$39:$C$782,СВЦЭМ!$A$39:$A$782,$A14,СВЦЭМ!$B$39:$B$782,B$11)+'СЕТ СН'!$F$12+СВЦЭМ!$D$10+'СЕТ СН'!$F$5-'СЕТ СН'!$F$20</f>
        <v>2955.8142447099999</v>
      </c>
      <c r="C14" s="36">
        <f>SUMIFS(СВЦЭМ!$C$39:$C$782,СВЦЭМ!$A$39:$A$782,$A14,СВЦЭМ!$B$39:$B$782,C$11)+'СЕТ СН'!$F$12+СВЦЭМ!$D$10+'СЕТ СН'!$F$5-'СЕТ СН'!$F$20</f>
        <v>2923.8145344</v>
      </c>
      <c r="D14" s="36">
        <f>SUMIFS(СВЦЭМ!$C$39:$C$782,СВЦЭМ!$A$39:$A$782,$A14,СВЦЭМ!$B$39:$B$782,D$11)+'СЕТ СН'!$F$12+СВЦЭМ!$D$10+'СЕТ СН'!$F$5-'СЕТ СН'!$F$20</f>
        <v>2987.42459753</v>
      </c>
      <c r="E14" s="36">
        <f>SUMIFS(СВЦЭМ!$C$39:$C$782,СВЦЭМ!$A$39:$A$782,$A14,СВЦЭМ!$B$39:$B$782,E$11)+'СЕТ СН'!$F$12+СВЦЭМ!$D$10+'СЕТ СН'!$F$5-'СЕТ СН'!$F$20</f>
        <v>2975.0984973300001</v>
      </c>
      <c r="F14" s="36">
        <f>SUMIFS(СВЦЭМ!$C$39:$C$782,СВЦЭМ!$A$39:$A$782,$A14,СВЦЭМ!$B$39:$B$782,F$11)+'СЕТ СН'!$F$12+СВЦЭМ!$D$10+'СЕТ СН'!$F$5-'СЕТ СН'!$F$20</f>
        <v>2977.9892455600002</v>
      </c>
      <c r="G14" s="36">
        <f>SUMIFS(СВЦЭМ!$C$39:$C$782,СВЦЭМ!$A$39:$A$782,$A14,СВЦЭМ!$B$39:$B$782,G$11)+'СЕТ СН'!$F$12+СВЦЭМ!$D$10+'СЕТ СН'!$F$5-'СЕТ СН'!$F$20</f>
        <v>2987.2060694800002</v>
      </c>
      <c r="H14" s="36">
        <f>SUMIFS(СВЦЭМ!$C$39:$C$782,СВЦЭМ!$A$39:$A$782,$A14,СВЦЭМ!$B$39:$B$782,H$11)+'СЕТ СН'!$F$12+СВЦЭМ!$D$10+'СЕТ СН'!$F$5-'СЕТ СН'!$F$20</f>
        <v>2983.62579654</v>
      </c>
      <c r="I14" s="36">
        <f>SUMIFS(СВЦЭМ!$C$39:$C$782,СВЦЭМ!$A$39:$A$782,$A14,СВЦЭМ!$B$39:$B$782,I$11)+'СЕТ СН'!$F$12+СВЦЭМ!$D$10+'СЕТ СН'!$F$5-'СЕТ СН'!$F$20</f>
        <v>2973.25152961</v>
      </c>
      <c r="J14" s="36">
        <f>SUMIFS(СВЦЭМ!$C$39:$C$782,СВЦЭМ!$A$39:$A$782,$A14,СВЦЭМ!$B$39:$B$782,J$11)+'СЕТ СН'!$F$12+СВЦЭМ!$D$10+'СЕТ СН'!$F$5-'СЕТ СН'!$F$20</f>
        <v>2942.3777208000001</v>
      </c>
      <c r="K14" s="36">
        <f>SUMIFS(СВЦЭМ!$C$39:$C$782,СВЦЭМ!$A$39:$A$782,$A14,СВЦЭМ!$B$39:$B$782,K$11)+'СЕТ СН'!$F$12+СВЦЭМ!$D$10+'СЕТ СН'!$F$5-'СЕТ СН'!$F$20</f>
        <v>2906.6614936400001</v>
      </c>
      <c r="L14" s="36">
        <f>SUMIFS(СВЦЭМ!$C$39:$C$782,СВЦЭМ!$A$39:$A$782,$A14,СВЦЭМ!$B$39:$B$782,L$11)+'СЕТ СН'!$F$12+СВЦЭМ!$D$10+'СЕТ СН'!$F$5-'СЕТ СН'!$F$20</f>
        <v>2880.8597377699998</v>
      </c>
      <c r="M14" s="36">
        <f>SUMIFS(СВЦЭМ!$C$39:$C$782,СВЦЭМ!$A$39:$A$782,$A14,СВЦЭМ!$B$39:$B$782,M$11)+'СЕТ СН'!$F$12+СВЦЭМ!$D$10+'СЕТ СН'!$F$5-'СЕТ СН'!$F$20</f>
        <v>2891.8042830300001</v>
      </c>
      <c r="N14" s="36">
        <f>SUMIFS(СВЦЭМ!$C$39:$C$782,СВЦЭМ!$A$39:$A$782,$A14,СВЦЭМ!$B$39:$B$782,N$11)+'СЕТ СН'!$F$12+СВЦЭМ!$D$10+'СЕТ СН'!$F$5-'СЕТ СН'!$F$20</f>
        <v>2903.91395564</v>
      </c>
      <c r="O14" s="36">
        <f>SUMIFS(СВЦЭМ!$C$39:$C$782,СВЦЭМ!$A$39:$A$782,$A14,СВЦЭМ!$B$39:$B$782,O$11)+'СЕТ СН'!$F$12+СВЦЭМ!$D$10+'СЕТ СН'!$F$5-'СЕТ СН'!$F$20</f>
        <v>2921.92958628</v>
      </c>
      <c r="P14" s="36">
        <f>SUMIFS(СВЦЭМ!$C$39:$C$782,СВЦЭМ!$A$39:$A$782,$A14,СВЦЭМ!$B$39:$B$782,P$11)+'СЕТ СН'!$F$12+СВЦЭМ!$D$10+'СЕТ СН'!$F$5-'СЕТ СН'!$F$20</f>
        <v>2932.1023782100001</v>
      </c>
      <c r="Q14" s="36">
        <f>SUMIFS(СВЦЭМ!$C$39:$C$782,СВЦЭМ!$A$39:$A$782,$A14,СВЦЭМ!$B$39:$B$782,Q$11)+'СЕТ СН'!$F$12+СВЦЭМ!$D$10+'СЕТ СН'!$F$5-'СЕТ СН'!$F$20</f>
        <v>2940.7152953</v>
      </c>
      <c r="R14" s="36">
        <f>SUMIFS(СВЦЭМ!$C$39:$C$782,СВЦЭМ!$A$39:$A$782,$A14,СВЦЭМ!$B$39:$B$782,R$11)+'СЕТ СН'!$F$12+СВЦЭМ!$D$10+'СЕТ СН'!$F$5-'СЕТ СН'!$F$20</f>
        <v>2950.7080719699998</v>
      </c>
      <c r="S14" s="36">
        <f>SUMIFS(СВЦЭМ!$C$39:$C$782,СВЦЭМ!$A$39:$A$782,$A14,СВЦЭМ!$B$39:$B$782,S$11)+'СЕТ СН'!$F$12+СВЦЭМ!$D$10+'СЕТ СН'!$F$5-'СЕТ СН'!$F$20</f>
        <v>2915.4121496799999</v>
      </c>
      <c r="T14" s="36">
        <f>SUMIFS(СВЦЭМ!$C$39:$C$782,СВЦЭМ!$A$39:$A$782,$A14,СВЦЭМ!$B$39:$B$782,T$11)+'СЕТ СН'!$F$12+СВЦЭМ!$D$10+'СЕТ СН'!$F$5-'СЕТ СН'!$F$20</f>
        <v>2864.5042903800004</v>
      </c>
      <c r="U14" s="36">
        <f>SUMIFS(СВЦЭМ!$C$39:$C$782,СВЦЭМ!$A$39:$A$782,$A14,СВЦЭМ!$B$39:$B$782,U$11)+'СЕТ СН'!$F$12+СВЦЭМ!$D$10+'СЕТ СН'!$F$5-'СЕТ СН'!$F$20</f>
        <v>2872.7730252299998</v>
      </c>
      <c r="V14" s="36">
        <f>SUMIFS(СВЦЭМ!$C$39:$C$782,СВЦЭМ!$A$39:$A$782,$A14,СВЦЭМ!$B$39:$B$782,V$11)+'СЕТ СН'!$F$12+СВЦЭМ!$D$10+'СЕТ СН'!$F$5-'СЕТ СН'!$F$20</f>
        <v>2890.60909722</v>
      </c>
      <c r="W14" s="36">
        <f>SUMIFS(СВЦЭМ!$C$39:$C$782,СВЦЭМ!$A$39:$A$782,$A14,СВЦЭМ!$B$39:$B$782,W$11)+'СЕТ СН'!$F$12+СВЦЭМ!$D$10+'СЕТ СН'!$F$5-'СЕТ СН'!$F$20</f>
        <v>2893.3965275</v>
      </c>
      <c r="X14" s="36">
        <f>SUMIFS(СВЦЭМ!$C$39:$C$782,СВЦЭМ!$A$39:$A$782,$A14,СВЦЭМ!$B$39:$B$782,X$11)+'СЕТ СН'!$F$12+СВЦЭМ!$D$10+'СЕТ СН'!$F$5-'СЕТ СН'!$F$20</f>
        <v>2914.9540975099999</v>
      </c>
      <c r="Y14" s="36">
        <f>SUMIFS(СВЦЭМ!$C$39:$C$782,СВЦЭМ!$A$39:$A$782,$A14,СВЦЭМ!$B$39:$B$782,Y$11)+'СЕТ СН'!$F$12+СВЦЭМ!$D$10+'СЕТ СН'!$F$5-'СЕТ СН'!$F$20</f>
        <v>2938.2550809200002</v>
      </c>
    </row>
    <row r="15" spans="1:27" ht="15.75" x14ac:dyDescent="0.2">
      <c r="A15" s="35">
        <f t="shared" si="0"/>
        <v>45295</v>
      </c>
      <c r="B15" s="36">
        <f>SUMIFS(СВЦЭМ!$C$39:$C$782,СВЦЭМ!$A$39:$A$782,$A15,СВЦЭМ!$B$39:$B$782,B$11)+'СЕТ СН'!$F$12+СВЦЭМ!$D$10+'СЕТ СН'!$F$5-'СЕТ СН'!$F$20</f>
        <v>2865.5593680399998</v>
      </c>
      <c r="C15" s="36">
        <f>SUMIFS(СВЦЭМ!$C$39:$C$782,СВЦЭМ!$A$39:$A$782,$A15,СВЦЭМ!$B$39:$B$782,C$11)+'СЕТ СН'!$F$12+СВЦЭМ!$D$10+'СЕТ СН'!$F$5-'СЕТ СН'!$F$20</f>
        <v>2896.1750629600001</v>
      </c>
      <c r="D15" s="36">
        <f>SUMIFS(СВЦЭМ!$C$39:$C$782,СВЦЭМ!$A$39:$A$782,$A15,СВЦЭМ!$B$39:$B$782,D$11)+'СЕТ СН'!$F$12+СВЦЭМ!$D$10+'СЕТ СН'!$F$5-'СЕТ СН'!$F$20</f>
        <v>2898.5030292000001</v>
      </c>
      <c r="E15" s="36">
        <f>SUMIFS(СВЦЭМ!$C$39:$C$782,СВЦЭМ!$A$39:$A$782,$A15,СВЦЭМ!$B$39:$B$782,E$11)+'СЕТ СН'!$F$12+СВЦЭМ!$D$10+'СЕТ СН'!$F$5-'СЕТ СН'!$F$20</f>
        <v>2912.0977142700003</v>
      </c>
      <c r="F15" s="36">
        <f>SUMIFS(СВЦЭМ!$C$39:$C$782,СВЦЭМ!$A$39:$A$782,$A15,СВЦЭМ!$B$39:$B$782,F$11)+'СЕТ СН'!$F$12+СВЦЭМ!$D$10+'СЕТ СН'!$F$5-'СЕТ СН'!$F$20</f>
        <v>2914.2121337400004</v>
      </c>
      <c r="G15" s="36">
        <f>SUMIFS(СВЦЭМ!$C$39:$C$782,СВЦЭМ!$A$39:$A$782,$A15,СВЦЭМ!$B$39:$B$782,G$11)+'СЕТ СН'!$F$12+СВЦЭМ!$D$10+'СЕТ СН'!$F$5-'СЕТ СН'!$F$20</f>
        <v>2905.5125317700004</v>
      </c>
      <c r="H15" s="36">
        <f>SUMIFS(СВЦЭМ!$C$39:$C$782,СВЦЭМ!$A$39:$A$782,$A15,СВЦЭМ!$B$39:$B$782,H$11)+'СЕТ СН'!$F$12+СВЦЭМ!$D$10+'СЕТ СН'!$F$5-'СЕТ СН'!$F$20</f>
        <v>2894.6224154900001</v>
      </c>
      <c r="I15" s="36">
        <f>SUMIFS(СВЦЭМ!$C$39:$C$782,СВЦЭМ!$A$39:$A$782,$A15,СВЦЭМ!$B$39:$B$782,I$11)+'СЕТ СН'!$F$12+СВЦЭМ!$D$10+'СЕТ СН'!$F$5-'СЕТ СН'!$F$20</f>
        <v>2881.9546939500001</v>
      </c>
      <c r="J15" s="36">
        <f>SUMIFS(СВЦЭМ!$C$39:$C$782,СВЦЭМ!$A$39:$A$782,$A15,СВЦЭМ!$B$39:$B$782,J$11)+'СЕТ СН'!$F$12+СВЦЭМ!$D$10+'СЕТ СН'!$F$5-'СЕТ СН'!$F$20</f>
        <v>2881.0904031099999</v>
      </c>
      <c r="K15" s="36">
        <f>SUMIFS(СВЦЭМ!$C$39:$C$782,СВЦЭМ!$A$39:$A$782,$A15,СВЦЭМ!$B$39:$B$782,K$11)+'СЕТ СН'!$F$12+СВЦЭМ!$D$10+'СЕТ СН'!$F$5-'СЕТ СН'!$F$20</f>
        <v>2838.7626051400002</v>
      </c>
      <c r="L15" s="36">
        <f>SUMIFS(СВЦЭМ!$C$39:$C$782,СВЦЭМ!$A$39:$A$782,$A15,СВЦЭМ!$B$39:$B$782,L$11)+'СЕТ СН'!$F$12+СВЦЭМ!$D$10+'СЕТ СН'!$F$5-'СЕТ СН'!$F$20</f>
        <v>2814.4558952900002</v>
      </c>
      <c r="M15" s="36">
        <f>SUMIFS(СВЦЭМ!$C$39:$C$782,СВЦЭМ!$A$39:$A$782,$A15,СВЦЭМ!$B$39:$B$782,M$11)+'СЕТ СН'!$F$12+СВЦЭМ!$D$10+'СЕТ СН'!$F$5-'СЕТ СН'!$F$20</f>
        <v>2813.3642342399999</v>
      </c>
      <c r="N15" s="36">
        <f>SUMIFS(СВЦЭМ!$C$39:$C$782,СВЦЭМ!$A$39:$A$782,$A15,СВЦЭМ!$B$39:$B$782,N$11)+'СЕТ СН'!$F$12+СВЦЭМ!$D$10+'СЕТ СН'!$F$5-'СЕТ СН'!$F$20</f>
        <v>2820.5550063600003</v>
      </c>
      <c r="O15" s="36">
        <f>SUMIFS(СВЦЭМ!$C$39:$C$782,СВЦЭМ!$A$39:$A$782,$A15,СВЦЭМ!$B$39:$B$782,O$11)+'СЕТ СН'!$F$12+СВЦЭМ!$D$10+'СЕТ СН'!$F$5-'СЕТ СН'!$F$20</f>
        <v>2839.9975749300002</v>
      </c>
      <c r="P15" s="36">
        <f>SUMIFS(СВЦЭМ!$C$39:$C$782,СВЦЭМ!$A$39:$A$782,$A15,СВЦЭМ!$B$39:$B$782,P$11)+'СЕТ СН'!$F$12+СВЦЭМ!$D$10+'СЕТ СН'!$F$5-'СЕТ СН'!$F$20</f>
        <v>2850.3429901500003</v>
      </c>
      <c r="Q15" s="36">
        <f>SUMIFS(СВЦЭМ!$C$39:$C$782,СВЦЭМ!$A$39:$A$782,$A15,СВЦЭМ!$B$39:$B$782,Q$11)+'СЕТ СН'!$F$12+СВЦЭМ!$D$10+'СЕТ СН'!$F$5-'СЕТ СН'!$F$20</f>
        <v>2867.2252343500004</v>
      </c>
      <c r="R15" s="36">
        <f>SUMIFS(СВЦЭМ!$C$39:$C$782,СВЦЭМ!$A$39:$A$782,$A15,СВЦЭМ!$B$39:$B$782,R$11)+'СЕТ СН'!$F$12+СВЦЭМ!$D$10+'СЕТ СН'!$F$5-'СЕТ СН'!$F$20</f>
        <v>2874.6570792000002</v>
      </c>
      <c r="S15" s="36">
        <f>SUMIFS(СВЦЭМ!$C$39:$C$782,СВЦЭМ!$A$39:$A$782,$A15,СВЦЭМ!$B$39:$B$782,S$11)+'СЕТ СН'!$F$12+СВЦЭМ!$D$10+'СЕТ СН'!$F$5-'СЕТ СН'!$F$20</f>
        <v>2830.4198646</v>
      </c>
      <c r="T15" s="36">
        <f>SUMIFS(СВЦЭМ!$C$39:$C$782,СВЦЭМ!$A$39:$A$782,$A15,СВЦЭМ!$B$39:$B$782,T$11)+'СЕТ СН'!$F$12+СВЦЭМ!$D$10+'СЕТ СН'!$F$5-'СЕТ СН'!$F$20</f>
        <v>2789.2936863700002</v>
      </c>
      <c r="U15" s="36">
        <f>SUMIFS(СВЦЭМ!$C$39:$C$782,СВЦЭМ!$A$39:$A$782,$A15,СВЦЭМ!$B$39:$B$782,U$11)+'СЕТ СН'!$F$12+СВЦЭМ!$D$10+'СЕТ СН'!$F$5-'СЕТ СН'!$F$20</f>
        <v>2797.3549414200002</v>
      </c>
      <c r="V15" s="36">
        <f>SUMIFS(СВЦЭМ!$C$39:$C$782,СВЦЭМ!$A$39:$A$782,$A15,СВЦЭМ!$B$39:$B$782,V$11)+'СЕТ СН'!$F$12+СВЦЭМ!$D$10+'СЕТ СН'!$F$5-'СЕТ СН'!$F$20</f>
        <v>2822.9133471800001</v>
      </c>
      <c r="W15" s="36">
        <f>SUMIFS(СВЦЭМ!$C$39:$C$782,СВЦЭМ!$A$39:$A$782,$A15,СВЦЭМ!$B$39:$B$782,W$11)+'СЕТ СН'!$F$12+СВЦЭМ!$D$10+'СЕТ СН'!$F$5-'СЕТ СН'!$F$20</f>
        <v>2829.5978300900001</v>
      </c>
      <c r="X15" s="36">
        <f>SUMIFS(СВЦЭМ!$C$39:$C$782,СВЦЭМ!$A$39:$A$782,$A15,СВЦЭМ!$B$39:$B$782,X$11)+'СЕТ СН'!$F$12+СВЦЭМ!$D$10+'СЕТ СН'!$F$5-'СЕТ СН'!$F$20</f>
        <v>2849.8601427000003</v>
      </c>
      <c r="Y15" s="36">
        <f>SUMIFS(СВЦЭМ!$C$39:$C$782,СВЦЭМ!$A$39:$A$782,$A15,СВЦЭМ!$B$39:$B$782,Y$11)+'СЕТ СН'!$F$12+СВЦЭМ!$D$10+'СЕТ СН'!$F$5-'СЕТ СН'!$F$20</f>
        <v>2867.7427058200001</v>
      </c>
    </row>
    <row r="16" spans="1:27" ht="15.75" x14ac:dyDescent="0.2">
      <c r="A16" s="35">
        <f t="shared" si="0"/>
        <v>45296</v>
      </c>
      <c r="B16" s="36">
        <f>SUMIFS(СВЦЭМ!$C$39:$C$782,СВЦЭМ!$A$39:$A$782,$A16,СВЦЭМ!$B$39:$B$782,B$11)+'СЕТ СН'!$F$12+СВЦЭМ!$D$10+'СЕТ СН'!$F$5-'СЕТ СН'!$F$20</f>
        <v>2910.6996061099999</v>
      </c>
      <c r="C16" s="36">
        <f>SUMIFS(СВЦЭМ!$C$39:$C$782,СВЦЭМ!$A$39:$A$782,$A16,СВЦЭМ!$B$39:$B$782,C$11)+'СЕТ СН'!$F$12+СВЦЭМ!$D$10+'СЕТ СН'!$F$5-'СЕТ СН'!$F$20</f>
        <v>2948.5515783000001</v>
      </c>
      <c r="D16" s="36">
        <f>SUMIFS(СВЦЭМ!$C$39:$C$782,СВЦЭМ!$A$39:$A$782,$A16,СВЦЭМ!$B$39:$B$782,D$11)+'СЕТ СН'!$F$12+СВЦЭМ!$D$10+'СЕТ СН'!$F$5-'СЕТ СН'!$F$20</f>
        <v>2966.9180071700002</v>
      </c>
      <c r="E16" s="36">
        <f>SUMIFS(СВЦЭМ!$C$39:$C$782,СВЦЭМ!$A$39:$A$782,$A16,СВЦЭМ!$B$39:$B$782,E$11)+'СЕТ СН'!$F$12+СВЦЭМ!$D$10+'СЕТ СН'!$F$5-'СЕТ СН'!$F$20</f>
        <v>2972.8591520600003</v>
      </c>
      <c r="F16" s="36">
        <f>SUMIFS(СВЦЭМ!$C$39:$C$782,СВЦЭМ!$A$39:$A$782,$A16,СВЦЭМ!$B$39:$B$782,F$11)+'СЕТ СН'!$F$12+СВЦЭМ!$D$10+'СЕТ СН'!$F$5-'СЕТ СН'!$F$20</f>
        <v>2977.58388461</v>
      </c>
      <c r="G16" s="36">
        <f>SUMIFS(СВЦЭМ!$C$39:$C$782,СВЦЭМ!$A$39:$A$782,$A16,СВЦЭМ!$B$39:$B$782,G$11)+'СЕТ СН'!$F$12+СВЦЭМ!$D$10+'СЕТ СН'!$F$5-'СЕТ СН'!$F$20</f>
        <v>2970.3981169500003</v>
      </c>
      <c r="H16" s="36">
        <f>SUMIFS(СВЦЭМ!$C$39:$C$782,СВЦЭМ!$A$39:$A$782,$A16,СВЦЭМ!$B$39:$B$782,H$11)+'СЕТ СН'!$F$12+СВЦЭМ!$D$10+'СЕТ СН'!$F$5-'СЕТ СН'!$F$20</f>
        <v>2952.8244618799999</v>
      </c>
      <c r="I16" s="36">
        <f>SUMIFS(СВЦЭМ!$C$39:$C$782,СВЦЭМ!$A$39:$A$782,$A16,СВЦЭМ!$B$39:$B$782,I$11)+'СЕТ СН'!$F$12+СВЦЭМ!$D$10+'СЕТ СН'!$F$5-'СЕТ СН'!$F$20</f>
        <v>2933.36678041</v>
      </c>
      <c r="J16" s="36">
        <f>SUMIFS(СВЦЭМ!$C$39:$C$782,СВЦЭМ!$A$39:$A$782,$A16,СВЦЭМ!$B$39:$B$782,J$11)+'СЕТ СН'!$F$12+СВЦЭМ!$D$10+'СЕТ СН'!$F$5-'СЕТ СН'!$F$20</f>
        <v>2894.1035347500001</v>
      </c>
      <c r="K16" s="36">
        <f>SUMIFS(СВЦЭМ!$C$39:$C$782,СВЦЭМ!$A$39:$A$782,$A16,СВЦЭМ!$B$39:$B$782,K$11)+'СЕТ СН'!$F$12+СВЦЭМ!$D$10+'СЕТ СН'!$F$5-'СЕТ СН'!$F$20</f>
        <v>2848.9013371600004</v>
      </c>
      <c r="L16" s="36">
        <f>SUMIFS(СВЦЭМ!$C$39:$C$782,СВЦЭМ!$A$39:$A$782,$A16,СВЦЭМ!$B$39:$B$782,L$11)+'СЕТ СН'!$F$12+СВЦЭМ!$D$10+'СЕТ СН'!$F$5-'СЕТ СН'!$F$20</f>
        <v>2812.28708512</v>
      </c>
      <c r="M16" s="36">
        <f>SUMIFS(СВЦЭМ!$C$39:$C$782,СВЦЭМ!$A$39:$A$782,$A16,СВЦЭМ!$B$39:$B$782,M$11)+'СЕТ СН'!$F$12+СВЦЭМ!$D$10+'СЕТ СН'!$F$5-'СЕТ СН'!$F$20</f>
        <v>2805.2085109500003</v>
      </c>
      <c r="N16" s="36">
        <f>SUMIFS(СВЦЭМ!$C$39:$C$782,СВЦЭМ!$A$39:$A$782,$A16,СВЦЭМ!$B$39:$B$782,N$11)+'СЕТ СН'!$F$12+СВЦЭМ!$D$10+'СЕТ СН'!$F$5-'СЕТ СН'!$F$20</f>
        <v>2817.9581049899998</v>
      </c>
      <c r="O16" s="36">
        <f>SUMIFS(СВЦЭМ!$C$39:$C$782,СВЦЭМ!$A$39:$A$782,$A16,СВЦЭМ!$B$39:$B$782,O$11)+'СЕТ СН'!$F$12+СВЦЭМ!$D$10+'СЕТ СН'!$F$5-'СЕТ СН'!$F$20</f>
        <v>2843.9483342800004</v>
      </c>
      <c r="P16" s="36">
        <f>SUMIFS(СВЦЭМ!$C$39:$C$782,СВЦЭМ!$A$39:$A$782,$A16,СВЦЭМ!$B$39:$B$782,P$11)+'СЕТ СН'!$F$12+СВЦЭМ!$D$10+'СЕТ СН'!$F$5-'СЕТ СН'!$F$20</f>
        <v>2857.6821676700001</v>
      </c>
      <c r="Q16" s="36">
        <f>SUMIFS(СВЦЭМ!$C$39:$C$782,СВЦЭМ!$A$39:$A$782,$A16,СВЦЭМ!$B$39:$B$782,Q$11)+'СЕТ СН'!$F$12+СВЦЭМ!$D$10+'СЕТ СН'!$F$5-'СЕТ СН'!$F$20</f>
        <v>2871.3251534400001</v>
      </c>
      <c r="R16" s="36">
        <f>SUMIFS(СВЦЭМ!$C$39:$C$782,СВЦЭМ!$A$39:$A$782,$A16,СВЦЭМ!$B$39:$B$782,R$11)+'СЕТ СН'!$F$12+СВЦЭМ!$D$10+'СЕТ СН'!$F$5-'СЕТ СН'!$F$20</f>
        <v>2856.3127015500004</v>
      </c>
      <c r="S16" s="36">
        <f>SUMIFS(СВЦЭМ!$C$39:$C$782,СВЦЭМ!$A$39:$A$782,$A16,СВЦЭМ!$B$39:$B$782,S$11)+'СЕТ СН'!$F$12+СВЦЭМ!$D$10+'СЕТ СН'!$F$5-'СЕТ СН'!$F$20</f>
        <v>2809.6508322300001</v>
      </c>
      <c r="T16" s="36">
        <f>SUMIFS(СВЦЭМ!$C$39:$C$782,СВЦЭМ!$A$39:$A$782,$A16,СВЦЭМ!$B$39:$B$782,T$11)+'СЕТ СН'!$F$12+СВЦЭМ!$D$10+'СЕТ СН'!$F$5-'СЕТ СН'!$F$20</f>
        <v>2793.1583101599999</v>
      </c>
      <c r="U16" s="36">
        <f>SUMIFS(СВЦЭМ!$C$39:$C$782,СВЦЭМ!$A$39:$A$782,$A16,СВЦЭМ!$B$39:$B$782,U$11)+'СЕТ СН'!$F$12+СВЦЭМ!$D$10+'СЕТ СН'!$F$5-'СЕТ СН'!$F$20</f>
        <v>2800.73779126</v>
      </c>
      <c r="V16" s="36">
        <f>SUMIFS(СВЦЭМ!$C$39:$C$782,СВЦЭМ!$A$39:$A$782,$A16,СВЦЭМ!$B$39:$B$782,V$11)+'СЕТ СН'!$F$12+СВЦЭМ!$D$10+'СЕТ СН'!$F$5-'СЕТ СН'!$F$20</f>
        <v>2821.5808881600001</v>
      </c>
      <c r="W16" s="36">
        <f>SUMIFS(СВЦЭМ!$C$39:$C$782,СВЦЭМ!$A$39:$A$782,$A16,СВЦЭМ!$B$39:$B$782,W$11)+'СЕТ СН'!$F$12+СВЦЭМ!$D$10+'СЕТ СН'!$F$5-'СЕТ СН'!$F$20</f>
        <v>2823.57842446</v>
      </c>
      <c r="X16" s="36">
        <f>SUMIFS(СВЦЭМ!$C$39:$C$782,СВЦЭМ!$A$39:$A$782,$A16,СВЦЭМ!$B$39:$B$782,X$11)+'СЕТ СН'!$F$12+СВЦЭМ!$D$10+'СЕТ СН'!$F$5-'СЕТ СН'!$F$20</f>
        <v>2834.3996825100003</v>
      </c>
      <c r="Y16" s="36">
        <f>SUMIFS(СВЦЭМ!$C$39:$C$782,СВЦЭМ!$A$39:$A$782,$A16,СВЦЭМ!$B$39:$B$782,Y$11)+'СЕТ СН'!$F$12+СВЦЭМ!$D$10+'СЕТ СН'!$F$5-'СЕТ СН'!$F$20</f>
        <v>2850.3804791000002</v>
      </c>
    </row>
    <row r="17" spans="1:25" ht="15.75" x14ac:dyDescent="0.2">
      <c r="A17" s="35">
        <f t="shared" si="0"/>
        <v>45297</v>
      </c>
      <c r="B17" s="36">
        <f>SUMIFS(СВЦЭМ!$C$39:$C$782,СВЦЭМ!$A$39:$A$782,$A17,СВЦЭМ!$B$39:$B$782,B$11)+'СЕТ СН'!$F$12+СВЦЭМ!$D$10+'СЕТ СН'!$F$5-'СЕТ СН'!$F$20</f>
        <v>3015.4965482600001</v>
      </c>
      <c r="C17" s="36">
        <f>SUMIFS(СВЦЭМ!$C$39:$C$782,СВЦЭМ!$A$39:$A$782,$A17,СВЦЭМ!$B$39:$B$782,C$11)+'СЕТ СН'!$F$12+СВЦЭМ!$D$10+'СЕТ СН'!$F$5-'СЕТ СН'!$F$20</f>
        <v>2994.65755515</v>
      </c>
      <c r="D17" s="36">
        <f>SUMIFS(СВЦЭМ!$C$39:$C$782,СВЦЭМ!$A$39:$A$782,$A17,СВЦЭМ!$B$39:$B$782,D$11)+'СЕТ СН'!$F$12+СВЦЭМ!$D$10+'СЕТ СН'!$F$5-'СЕТ СН'!$F$20</f>
        <v>3007.43247531</v>
      </c>
      <c r="E17" s="36">
        <f>SUMIFS(СВЦЭМ!$C$39:$C$782,СВЦЭМ!$A$39:$A$782,$A17,СВЦЭМ!$B$39:$B$782,E$11)+'СЕТ СН'!$F$12+СВЦЭМ!$D$10+'СЕТ СН'!$F$5-'СЕТ СН'!$F$20</f>
        <v>3021.10624727</v>
      </c>
      <c r="F17" s="36">
        <f>SUMIFS(СВЦЭМ!$C$39:$C$782,СВЦЭМ!$A$39:$A$782,$A17,СВЦЭМ!$B$39:$B$782,F$11)+'СЕТ СН'!$F$12+СВЦЭМ!$D$10+'СЕТ СН'!$F$5-'СЕТ СН'!$F$20</f>
        <v>3019.2093002500001</v>
      </c>
      <c r="G17" s="36">
        <f>SUMIFS(СВЦЭМ!$C$39:$C$782,СВЦЭМ!$A$39:$A$782,$A17,СВЦЭМ!$B$39:$B$782,G$11)+'СЕТ СН'!$F$12+СВЦЭМ!$D$10+'СЕТ СН'!$F$5-'СЕТ СН'!$F$20</f>
        <v>3012.1435253600002</v>
      </c>
      <c r="H17" s="36">
        <f>SUMIFS(СВЦЭМ!$C$39:$C$782,СВЦЭМ!$A$39:$A$782,$A17,СВЦЭМ!$B$39:$B$782,H$11)+'СЕТ СН'!$F$12+СВЦЭМ!$D$10+'СЕТ СН'!$F$5-'СЕТ СН'!$F$20</f>
        <v>2995.4651205700002</v>
      </c>
      <c r="I17" s="36">
        <f>SUMIFS(СВЦЭМ!$C$39:$C$782,СВЦЭМ!$A$39:$A$782,$A17,СВЦЭМ!$B$39:$B$782,I$11)+'СЕТ СН'!$F$12+СВЦЭМ!$D$10+'СЕТ СН'!$F$5-'СЕТ СН'!$F$20</f>
        <v>2956.29898151</v>
      </c>
      <c r="J17" s="36">
        <f>SUMIFS(СВЦЭМ!$C$39:$C$782,СВЦЭМ!$A$39:$A$782,$A17,СВЦЭМ!$B$39:$B$782,J$11)+'СЕТ СН'!$F$12+СВЦЭМ!$D$10+'СЕТ СН'!$F$5-'СЕТ СН'!$F$20</f>
        <v>2946.7041628900001</v>
      </c>
      <c r="K17" s="36">
        <f>SUMIFS(СВЦЭМ!$C$39:$C$782,СВЦЭМ!$A$39:$A$782,$A17,СВЦЭМ!$B$39:$B$782,K$11)+'СЕТ СН'!$F$12+СВЦЭМ!$D$10+'СЕТ СН'!$F$5-'СЕТ СН'!$F$20</f>
        <v>2907.7088280299999</v>
      </c>
      <c r="L17" s="36">
        <f>SUMIFS(СВЦЭМ!$C$39:$C$782,СВЦЭМ!$A$39:$A$782,$A17,СВЦЭМ!$B$39:$B$782,L$11)+'СЕТ СН'!$F$12+СВЦЭМ!$D$10+'СЕТ СН'!$F$5-'СЕТ СН'!$F$20</f>
        <v>2868.2242371399998</v>
      </c>
      <c r="M17" s="36">
        <f>SUMIFS(СВЦЭМ!$C$39:$C$782,СВЦЭМ!$A$39:$A$782,$A17,СВЦЭМ!$B$39:$B$782,M$11)+'СЕТ СН'!$F$12+СВЦЭМ!$D$10+'СЕТ СН'!$F$5-'СЕТ СН'!$F$20</f>
        <v>2860.2463452500001</v>
      </c>
      <c r="N17" s="36">
        <f>SUMIFS(СВЦЭМ!$C$39:$C$782,СВЦЭМ!$A$39:$A$782,$A17,СВЦЭМ!$B$39:$B$782,N$11)+'СЕТ СН'!$F$12+СВЦЭМ!$D$10+'СЕТ СН'!$F$5-'СЕТ СН'!$F$20</f>
        <v>2867.3690661999999</v>
      </c>
      <c r="O17" s="36">
        <f>SUMIFS(СВЦЭМ!$C$39:$C$782,СВЦЭМ!$A$39:$A$782,$A17,СВЦЭМ!$B$39:$B$782,O$11)+'СЕТ СН'!$F$12+СВЦЭМ!$D$10+'СЕТ СН'!$F$5-'СЕТ СН'!$F$20</f>
        <v>2884.3072670700003</v>
      </c>
      <c r="P17" s="36">
        <f>SUMIFS(СВЦЭМ!$C$39:$C$782,СВЦЭМ!$A$39:$A$782,$A17,СВЦЭМ!$B$39:$B$782,P$11)+'СЕТ СН'!$F$12+СВЦЭМ!$D$10+'СЕТ СН'!$F$5-'СЕТ СН'!$F$20</f>
        <v>2890.6560317399999</v>
      </c>
      <c r="Q17" s="36">
        <f>SUMIFS(СВЦЭМ!$C$39:$C$782,СВЦЭМ!$A$39:$A$782,$A17,СВЦЭМ!$B$39:$B$782,Q$11)+'СЕТ СН'!$F$12+СВЦЭМ!$D$10+'СЕТ СН'!$F$5-'СЕТ СН'!$F$20</f>
        <v>2907.81172105</v>
      </c>
      <c r="R17" s="36">
        <f>SUMIFS(СВЦЭМ!$C$39:$C$782,СВЦЭМ!$A$39:$A$782,$A17,СВЦЭМ!$B$39:$B$782,R$11)+'СЕТ СН'!$F$12+СВЦЭМ!$D$10+'СЕТ СН'!$F$5-'СЕТ СН'!$F$20</f>
        <v>2927.79452326</v>
      </c>
      <c r="S17" s="36">
        <f>SUMIFS(СВЦЭМ!$C$39:$C$782,СВЦЭМ!$A$39:$A$782,$A17,СВЦЭМ!$B$39:$B$782,S$11)+'СЕТ СН'!$F$12+СВЦЭМ!$D$10+'СЕТ СН'!$F$5-'СЕТ СН'!$F$20</f>
        <v>2870.18233169</v>
      </c>
      <c r="T17" s="36">
        <f>SUMIFS(СВЦЭМ!$C$39:$C$782,СВЦЭМ!$A$39:$A$782,$A17,СВЦЭМ!$B$39:$B$782,T$11)+'СЕТ СН'!$F$12+СВЦЭМ!$D$10+'СЕТ СН'!$F$5-'СЕТ СН'!$F$20</f>
        <v>2830.46234409</v>
      </c>
      <c r="U17" s="36">
        <f>SUMIFS(СВЦЭМ!$C$39:$C$782,СВЦЭМ!$A$39:$A$782,$A17,СВЦЭМ!$B$39:$B$782,U$11)+'СЕТ СН'!$F$12+СВЦЭМ!$D$10+'СЕТ СН'!$F$5-'СЕТ СН'!$F$20</f>
        <v>2836.7542855500001</v>
      </c>
      <c r="V17" s="36">
        <f>SUMIFS(СВЦЭМ!$C$39:$C$782,СВЦЭМ!$A$39:$A$782,$A17,СВЦЭМ!$B$39:$B$782,V$11)+'СЕТ СН'!$F$12+СВЦЭМ!$D$10+'СЕТ СН'!$F$5-'СЕТ СН'!$F$20</f>
        <v>2858.14341939</v>
      </c>
      <c r="W17" s="36">
        <f>SUMIFS(СВЦЭМ!$C$39:$C$782,СВЦЭМ!$A$39:$A$782,$A17,СВЦЭМ!$B$39:$B$782,W$11)+'СЕТ СН'!$F$12+СВЦЭМ!$D$10+'СЕТ СН'!$F$5-'СЕТ СН'!$F$20</f>
        <v>2868.1265798300001</v>
      </c>
      <c r="X17" s="36">
        <f>SUMIFS(СВЦЭМ!$C$39:$C$782,СВЦЭМ!$A$39:$A$782,$A17,СВЦЭМ!$B$39:$B$782,X$11)+'СЕТ СН'!$F$12+СВЦЭМ!$D$10+'СЕТ СН'!$F$5-'СЕТ СН'!$F$20</f>
        <v>2882.7913335200001</v>
      </c>
      <c r="Y17" s="36">
        <f>SUMIFS(СВЦЭМ!$C$39:$C$782,СВЦЭМ!$A$39:$A$782,$A17,СВЦЭМ!$B$39:$B$782,Y$11)+'СЕТ СН'!$F$12+СВЦЭМ!$D$10+'СЕТ СН'!$F$5-'СЕТ СН'!$F$20</f>
        <v>2899.7701244300001</v>
      </c>
    </row>
    <row r="18" spans="1:25" ht="15.75" x14ac:dyDescent="0.2">
      <c r="A18" s="35">
        <f t="shared" si="0"/>
        <v>45298</v>
      </c>
      <c r="B18" s="36">
        <f>SUMIFS(СВЦЭМ!$C$39:$C$782,СВЦЭМ!$A$39:$A$782,$A18,СВЦЭМ!$B$39:$B$782,B$11)+'СЕТ СН'!$F$12+СВЦЭМ!$D$10+'СЕТ СН'!$F$5-'СЕТ СН'!$F$20</f>
        <v>2936.5405115900003</v>
      </c>
      <c r="C18" s="36">
        <f>SUMIFS(СВЦЭМ!$C$39:$C$782,СВЦЭМ!$A$39:$A$782,$A18,СВЦЭМ!$B$39:$B$782,C$11)+'СЕТ СН'!$F$12+СВЦЭМ!$D$10+'СЕТ СН'!$F$5-'СЕТ СН'!$F$20</f>
        <v>3017.11607968</v>
      </c>
      <c r="D18" s="36">
        <f>SUMIFS(СВЦЭМ!$C$39:$C$782,СВЦЭМ!$A$39:$A$782,$A18,СВЦЭМ!$B$39:$B$782,D$11)+'СЕТ СН'!$F$12+СВЦЭМ!$D$10+'СЕТ СН'!$F$5-'СЕТ СН'!$F$20</f>
        <v>3039.2812600300003</v>
      </c>
      <c r="E18" s="36">
        <f>SUMIFS(СВЦЭМ!$C$39:$C$782,СВЦЭМ!$A$39:$A$782,$A18,СВЦЭМ!$B$39:$B$782,E$11)+'СЕТ СН'!$F$12+СВЦЭМ!$D$10+'СЕТ СН'!$F$5-'СЕТ СН'!$F$20</f>
        <v>3048.81232026</v>
      </c>
      <c r="F18" s="36">
        <f>SUMIFS(СВЦЭМ!$C$39:$C$782,СВЦЭМ!$A$39:$A$782,$A18,СВЦЭМ!$B$39:$B$782,F$11)+'СЕТ СН'!$F$12+СВЦЭМ!$D$10+'СЕТ СН'!$F$5-'СЕТ СН'!$F$20</f>
        <v>3047.7126594800002</v>
      </c>
      <c r="G18" s="36">
        <f>SUMIFS(СВЦЭМ!$C$39:$C$782,СВЦЭМ!$A$39:$A$782,$A18,СВЦЭМ!$B$39:$B$782,G$11)+'СЕТ СН'!$F$12+СВЦЭМ!$D$10+'СЕТ СН'!$F$5-'СЕТ СН'!$F$20</f>
        <v>3035.9726237100003</v>
      </c>
      <c r="H18" s="36">
        <f>SUMIFS(СВЦЭМ!$C$39:$C$782,СВЦЭМ!$A$39:$A$782,$A18,СВЦЭМ!$B$39:$B$782,H$11)+'СЕТ СН'!$F$12+СВЦЭМ!$D$10+'СЕТ СН'!$F$5-'СЕТ СН'!$F$20</f>
        <v>3028.8713822899999</v>
      </c>
      <c r="I18" s="36">
        <f>SUMIFS(СВЦЭМ!$C$39:$C$782,СВЦЭМ!$A$39:$A$782,$A18,СВЦЭМ!$B$39:$B$782,I$11)+'СЕТ СН'!$F$12+СВЦЭМ!$D$10+'СЕТ СН'!$F$5-'СЕТ СН'!$F$20</f>
        <v>3024.60094867</v>
      </c>
      <c r="J18" s="36">
        <f>SUMIFS(СВЦЭМ!$C$39:$C$782,СВЦЭМ!$A$39:$A$782,$A18,СВЦЭМ!$B$39:$B$782,J$11)+'СЕТ СН'!$F$12+СВЦЭМ!$D$10+'СЕТ СН'!$F$5-'СЕТ СН'!$F$20</f>
        <v>2997.5012409199999</v>
      </c>
      <c r="K18" s="36">
        <f>SUMIFS(СВЦЭМ!$C$39:$C$782,СВЦЭМ!$A$39:$A$782,$A18,СВЦЭМ!$B$39:$B$782,K$11)+'СЕТ СН'!$F$12+СВЦЭМ!$D$10+'СЕТ СН'!$F$5-'СЕТ СН'!$F$20</f>
        <v>2957.7567264099998</v>
      </c>
      <c r="L18" s="36">
        <f>SUMIFS(СВЦЭМ!$C$39:$C$782,СВЦЭМ!$A$39:$A$782,$A18,СВЦЭМ!$B$39:$B$782,L$11)+'СЕТ СН'!$F$12+СВЦЭМ!$D$10+'СЕТ СН'!$F$5-'СЕТ СН'!$F$20</f>
        <v>2927.0281736000002</v>
      </c>
      <c r="M18" s="36">
        <f>SUMIFS(СВЦЭМ!$C$39:$C$782,СВЦЭМ!$A$39:$A$782,$A18,СВЦЭМ!$B$39:$B$782,M$11)+'СЕТ СН'!$F$12+СВЦЭМ!$D$10+'СЕТ СН'!$F$5-'СЕТ СН'!$F$20</f>
        <v>2907.08998604</v>
      </c>
      <c r="N18" s="36">
        <f>SUMIFS(СВЦЭМ!$C$39:$C$782,СВЦЭМ!$A$39:$A$782,$A18,СВЦЭМ!$B$39:$B$782,N$11)+'СЕТ СН'!$F$12+СВЦЭМ!$D$10+'СЕТ СН'!$F$5-'СЕТ СН'!$F$20</f>
        <v>2918.0232547699998</v>
      </c>
      <c r="O18" s="36">
        <f>SUMIFS(СВЦЭМ!$C$39:$C$782,СВЦЭМ!$A$39:$A$782,$A18,СВЦЭМ!$B$39:$B$782,O$11)+'СЕТ СН'!$F$12+СВЦЭМ!$D$10+'СЕТ СН'!$F$5-'СЕТ СН'!$F$20</f>
        <v>2932.6285187800004</v>
      </c>
      <c r="P18" s="36">
        <f>SUMIFS(СВЦЭМ!$C$39:$C$782,СВЦЭМ!$A$39:$A$782,$A18,СВЦЭМ!$B$39:$B$782,P$11)+'СЕТ СН'!$F$12+СВЦЭМ!$D$10+'СЕТ СН'!$F$5-'СЕТ СН'!$F$20</f>
        <v>2950.4543718</v>
      </c>
      <c r="Q18" s="36">
        <f>SUMIFS(СВЦЭМ!$C$39:$C$782,СВЦЭМ!$A$39:$A$782,$A18,СВЦЭМ!$B$39:$B$782,Q$11)+'СЕТ СН'!$F$12+СВЦЭМ!$D$10+'СЕТ СН'!$F$5-'СЕТ СН'!$F$20</f>
        <v>2944.4175072600001</v>
      </c>
      <c r="R18" s="36">
        <f>SUMIFS(СВЦЭМ!$C$39:$C$782,СВЦЭМ!$A$39:$A$782,$A18,СВЦЭМ!$B$39:$B$782,R$11)+'СЕТ СН'!$F$12+СВЦЭМ!$D$10+'СЕТ СН'!$F$5-'СЕТ СН'!$F$20</f>
        <v>2940.43937796</v>
      </c>
      <c r="S18" s="36">
        <f>SUMIFS(СВЦЭМ!$C$39:$C$782,СВЦЭМ!$A$39:$A$782,$A18,СВЦЭМ!$B$39:$B$782,S$11)+'СЕТ СН'!$F$12+СВЦЭМ!$D$10+'СЕТ СН'!$F$5-'СЕТ СН'!$F$20</f>
        <v>2915.45920664</v>
      </c>
      <c r="T18" s="36">
        <f>SUMIFS(СВЦЭМ!$C$39:$C$782,СВЦЭМ!$A$39:$A$782,$A18,СВЦЭМ!$B$39:$B$782,T$11)+'СЕТ СН'!$F$12+СВЦЭМ!$D$10+'СЕТ СН'!$F$5-'СЕТ СН'!$F$20</f>
        <v>2894.2726800999999</v>
      </c>
      <c r="U18" s="36">
        <f>SUMIFS(СВЦЭМ!$C$39:$C$782,СВЦЭМ!$A$39:$A$782,$A18,СВЦЭМ!$B$39:$B$782,U$11)+'СЕТ СН'!$F$12+СВЦЭМ!$D$10+'СЕТ СН'!$F$5-'СЕТ СН'!$F$20</f>
        <v>2916.67682307</v>
      </c>
      <c r="V18" s="36">
        <f>SUMIFS(СВЦЭМ!$C$39:$C$782,СВЦЭМ!$A$39:$A$782,$A18,СВЦЭМ!$B$39:$B$782,V$11)+'СЕТ СН'!$F$12+СВЦЭМ!$D$10+'СЕТ СН'!$F$5-'СЕТ СН'!$F$20</f>
        <v>2928.2591284800001</v>
      </c>
      <c r="W18" s="36">
        <f>SUMIFS(СВЦЭМ!$C$39:$C$782,СВЦЭМ!$A$39:$A$782,$A18,СВЦЭМ!$B$39:$B$782,W$11)+'СЕТ СН'!$F$12+СВЦЭМ!$D$10+'СЕТ СН'!$F$5-'СЕТ СН'!$F$20</f>
        <v>2932.98173748</v>
      </c>
      <c r="X18" s="36">
        <f>SUMIFS(СВЦЭМ!$C$39:$C$782,СВЦЭМ!$A$39:$A$782,$A18,СВЦЭМ!$B$39:$B$782,X$11)+'СЕТ СН'!$F$12+СВЦЭМ!$D$10+'СЕТ СН'!$F$5-'СЕТ СН'!$F$20</f>
        <v>2951.35053475</v>
      </c>
      <c r="Y18" s="36">
        <f>SUMIFS(СВЦЭМ!$C$39:$C$782,СВЦЭМ!$A$39:$A$782,$A18,СВЦЭМ!$B$39:$B$782,Y$11)+'СЕТ СН'!$F$12+СВЦЭМ!$D$10+'СЕТ СН'!$F$5-'СЕТ СН'!$F$20</f>
        <v>2967.13066918</v>
      </c>
    </row>
    <row r="19" spans="1:25" ht="15.75" x14ac:dyDescent="0.2">
      <c r="A19" s="35">
        <f t="shared" si="0"/>
        <v>45299</v>
      </c>
      <c r="B19" s="36">
        <f>SUMIFS(СВЦЭМ!$C$39:$C$782,СВЦЭМ!$A$39:$A$782,$A19,СВЦЭМ!$B$39:$B$782,B$11)+'СЕТ СН'!$F$12+СВЦЭМ!$D$10+'СЕТ СН'!$F$5-'СЕТ СН'!$F$20</f>
        <v>2820.2160080399999</v>
      </c>
      <c r="C19" s="36">
        <f>SUMIFS(СВЦЭМ!$C$39:$C$782,СВЦЭМ!$A$39:$A$782,$A19,СВЦЭМ!$B$39:$B$782,C$11)+'СЕТ СН'!$F$12+СВЦЭМ!$D$10+'СЕТ СН'!$F$5-'СЕТ СН'!$F$20</f>
        <v>2841.9883948900001</v>
      </c>
      <c r="D19" s="36">
        <f>SUMIFS(СВЦЭМ!$C$39:$C$782,СВЦЭМ!$A$39:$A$782,$A19,СВЦЭМ!$B$39:$B$782,D$11)+'СЕТ СН'!$F$12+СВЦЭМ!$D$10+'СЕТ СН'!$F$5-'СЕТ СН'!$F$20</f>
        <v>2865.1107479399998</v>
      </c>
      <c r="E19" s="36">
        <f>SUMIFS(СВЦЭМ!$C$39:$C$782,СВЦЭМ!$A$39:$A$782,$A19,СВЦЭМ!$B$39:$B$782,E$11)+'СЕТ СН'!$F$12+СВЦЭМ!$D$10+'СЕТ СН'!$F$5-'СЕТ СН'!$F$20</f>
        <v>2875.4726203099999</v>
      </c>
      <c r="F19" s="36">
        <f>SUMIFS(СВЦЭМ!$C$39:$C$782,СВЦЭМ!$A$39:$A$782,$A19,СВЦЭМ!$B$39:$B$782,F$11)+'СЕТ СН'!$F$12+СВЦЭМ!$D$10+'СЕТ СН'!$F$5-'СЕТ СН'!$F$20</f>
        <v>2885.8899695</v>
      </c>
      <c r="G19" s="36">
        <f>SUMIFS(СВЦЭМ!$C$39:$C$782,СВЦЭМ!$A$39:$A$782,$A19,СВЦЭМ!$B$39:$B$782,G$11)+'СЕТ СН'!$F$12+СВЦЭМ!$D$10+'СЕТ СН'!$F$5-'СЕТ СН'!$F$20</f>
        <v>2878.6082598399998</v>
      </c>
      <c r="H19" s="36">
        <f>SUMIFS(СВЦЭМ!$C$39:$C$782,СВЦЭМ!$A$39:$A$782,$A19,СВЦЭМ!$B$39:$B$782,H$11)+'СЕТ СН'!$F$12+СВЦЭМ!$D$10+'СЕТ СН'!$F$5-'СЕТ СН'!$F$20</f>
        <v>2863.2585721599999</v>
      </c>
      <c r="I19" s="36">
        <f>SUMIFS(СВЦЭМ!$C$39:$C$782,СВЦЭМ!$A$39:$A$782,$A19,СВЦЭМ!$B$39:$B$782,I$11)+'СЕТ СН'!$F$12+СВЦЭМ!$D$10+'СЕТ СН'!$F$5-'СЕТ СН'!$F$20</f>
        <v>2854.83287582</v>
      </c>
      <c r="J19" s="36">
        <f>SUMIFS(СВЦЭМ!$C$39:$C$782,СВЦЭМ!$A$39:$A$782,$A19,СВЦЭМ!$B$39:$B$782,J$11)+'СЕТ СН'!$F$12+СВЦЭМ!$D$10+'СЕТ СН'!$F$5-'СЕТ СН'!$F$20</f>
        <v>2825.0411245300002</v>
      </c>
      <c r="K19" s="36">
        <f>SUMIFS(СВЦЭМ!$C$39:$C$782,СВЦЭМ!$A$39:$A$782,$A19,СВЦЭМ!$B$39:$B$782,K$11)+'СЕТ СН'!$F$12+СВЦЭМ!$D$10+'СЕТ СН'!$F$5-'СЕТ СН'!$F$20</f>
        <v>2813.1438971300004</v>
      </c>
      <c r="L19" s="36">
        <f>SUMIFS(СВЦЭМ!$C$39:$C$782,СВЦЭМ!$A$39:$A$782,$A19,СВЦЭМ!$B$39:$B$782,L$11)+'СЕТ СН'!$F$12+СВЦЭМ!$D$10+'СЕТ СН'!$F$5-'СЕТ СН'!$F$20</f>
        <v>2883.7954616500001</v>
      </c>
      <c r="M19" s="36">
        <f>SUMIFS(СВЦЭМ!$C$39:$C$782,СВЦЭМ!$A$39:$A$782,$A19,СВЦЭМ!$B$39:$B$782,M$11)+'СЕТ СН'!$F$12+СВЦЭМ!$D$10+'СЕТ СН'!$F$5-'СЕТ СН'!$F$20</f>
        <v>2865.7367196800001</v>
      </c>
      <c r="N19" s="36">
        <f>SUMIFS(СВЦЭМ!$C$39:$C$782,СВЦЭМ!$A$39:$A$782,$A19,СВЦЭМ!$B$39:$B$782,N$11)+'СЕТ СН'!$F$12+СВЦЭМ!$D$10+'СЕТ СН'!$F$5-'СЕТ СН'!$F$20</f>
        <v>2874.8007104899998</v>
      </c>
      <c r="O19" s="36">
        <f>SUMIFS(СВЦЭМ!$C$39:$C$782,СВЦЭМ!$A$39:$A$782,$A19,СВЦЭМ!$B$39:$B$782,O$11)+'СЕТ СН'!$F$12+СВЦЭМ!$D$10+'СЕТ СН'!$F$5-'СЕТ СН'!$F$20</f>
        <v>2893.5074599700001</v>
      </c>
      <c r="P19" s="36">
        <f>SUMIFS(СВЦЭМ!$C$39:$C$782,СВЦЭМ!$A$39:$A$782,$A19,СВЦЭМ!$B$39:$B$782,P$11)+'СЕТ СН'!$F$12+СВЦЭМ!$D$10+'СЕТ СН'!$F$5-'СЕТ СН'!$F$20</f>
        <v>2913.0928728600002</v>
      </c>
      <c r="Q19" s="36">
        <f>SUMIFS(СВЦЭМ!$C$39:$C$782,СВЦЭМ!$A$39:$A$782,$A19,СВЦЭМ!$B$39:$B$782,Q$11)+'СЕТ СН'!$F$12+СВЦЭМ!$D$10+'СЕТ СН'!$F$5-'СЕТ СН'!$F$20</f>
        <v>2916.67144697</v>
      </c>
      <c r="R19" s="36">
        <f>SUMIFS(СВЦЭМ!$C$39:$C$782,СВЦЭМ!$A$39:$A$782,$A19,СВЦЭМ!$B$39:$B$782,R$11)+'СЕТ СН'!$F$12+СВЦЭМ!$D$10+'СЕТ СН'!$F$5-'СЕТ СН'!$F$20</f>
        <v>2910.5717907799999</v>
      </c>
      <c r="S19" s="36">
        <f>SUMIFS(СВЦЭМ!$C$39:$C$782,СВЦЭМ!$A$39:$A$782,$A19,СВЦЭМ!$B$39:$B$782,S$11)+'СЕТ СН'!$F$12+СВЦЭМ!$D$10+'СЕТ СН'!$F$5-'СЕТ СН'!$F$20</f>
        <v>2881.3276950199997</v>
      </c>
      <c r="T19" s="36">
        <f>SUMIFS(СВЦЭМ!$C$39:$C$782,СВЦЭМ!$A$39:$A$782,$A19,СВЦЭМ!$B$39:$B$782,T$11)+'СЕТ СН'!$F$12+СВЦЭМ!$D$10+'СЕТ СН'!$F$5-'СЕТ СН'!$F$20</f>
        <v>2845.8702454000004</v>
      </c>
      <c r="U19" s="36">
        <f>SUMIFS(СВЦЭМ!$C$39:$C$782,СВЦЭМ!$A$39:$A$782,$A19,СВЦЭМ!$B$39:$B$782,U$11)+'СЕТ СН'!$F$12+СВЦЭМ!$D$10+'СЕТ СН'!$F$5-'СЕТ СН'!$F$20</f>
        <v>2857.1286469699999</v>
      </c>
      <c r="V19" s="36">
        <f>SUMIFS(СВЦЭМ!$C$39:$C$782,СВЦЭМ!$A$39:$A$782,$A19,СВЦЭМ!$B$39:$B$782,V$11)+'СЕТ СН'!$F$12+СВЦЭМ!$D$10+'СЕТ СН'!$F$5-'СЕТ СН'!$F$20</f>
        <v>2878.8256628099998</v>
      </c>
      <c r="W19" s="36">
        <f>SUMIFS(СВЦЭМ!$C$39:$C$782,СВЦЭМ!$A$39:$A$782,$A19,СВЦЭМ!$B$39:$B$782,W$11)+'СЕТ СН'!$F$12+СВЦЭМ!$D$10+'СЕТ СН'!$F$5-'СЕТ СН'!$F$20</f>
        <v>2873.6719938900001</v>
      </c>
      <c r="X19" s="36">
        <f>SUMIFS(СВЦЭМ!$C$39:$C$782,СВЦЭМ!$A$39:$A$782,$A19,СВЦЭМ!$B$39:$B$782,X$11)+'СЕТ СН'!$F$12+СВЦЭМ!$D$10+'СЕТ СН'!$F$5-'СЕТ СН'!$F$20</f>
        <v>2881.3295708599999</v>
      </c>
      <c r="Y19" s="36">
        <f>SUMIFS(СВЦЭМ!$C$39:$C$782,СВЦЭМ!$A$39:$A$782,$A19,СВЦЭМ!$B$39:$B$782,Y$11)+'СЕТ СН'!$F$12+СВЦЭМ!$D$10+'СЕТ СН'!$F$5-'СЕТ СН'!$F$20</f>
        <v>2898.0002526799999</v>
      </c>
    </row>
    <row r="20" spans="1:25" ht="15.75" x14ac:dyDescent="0.2">
      <c r="A20" s="35">
        <f t="shared" si="0"/>
        <v>45300</v>
      </c>
      <c r="B20" s="36">
        <f>SUMIFS(СВЦЭМ!$C$39:$C$782,СВЦЭМ!$A$39:$A$782,$A20,СВЦЭМ!$B$39:$B$782,B$11)+'СЕТ СН'!$F$12+СВЦЭМ!$D$10+'СЕТ СН'!$F$5-'СЕТ СН'!$F$20</f>
        <v>2903.1531887000001</v>
      </c>
      <c r="C20" s="36">
        <f>SUMIFS(СВЦЭМ!$C$39:$C$782,СВЦЭМ!$A$39:$A$782,$A20,СВЦЭМ!$B$39:$B$782,C$11)+'СЕТ СН'!$F$12+СВЦЭМ!$D$10+'СЕТ СН'!$F$5-'СЕТ СН'!$F$20</f>
        <v>2992.8925939700002</v>
      </c>
      <c r="D20" s="36">
        <f>SUMIFS(СВЦЭМ!$C$39:$C$782,СВЦЭМ!$A$39:$A$782,$A20,СВЦЭМ!$B$39:$B$782,D$11)+'СЕТ СН'!$F$12+СВЦЭМ!$D$10+'СЕТ СН'!$F$5-'СЕТ СН'!$F$20</f>
        <v>3055.99878721</v>
      </c>
      <c r="E20" s="36">
        <f>SUMIFS(СВЦЭМ!$C$39:$C$782,СВЦЭМ!$A$39:$A$782,$A20,СВЦЭМ!$B$39:$B$782,E$11)+'СЕТ СН'!$F$12+СВЦЭМ!$D$10+'СЕТ СН'!$F$5-'СЕТ СН'!$F$20</f>
        <v>3075.3936993100001</v>
      </c>
      <c r="F20" s="36">
        <f>SUMIFS(СВЦЭМ!$C$39:$C$782,СВЦЭМ!$A$39:$A$782,$A20,СВЦЭМ!$B$39:$B$782,F$11)+'СЕТ СН'!$F$12+СВЦЭМ!$D$10+'СЕТ СН'!$F$5-'СЕТ СН'!$F$20</f>
        <v>3070.64509258</v>
      </c>
      <c r="G20" s="36">
        <f>SUMIFS(СВЦЭМ!$C$39:$C$782,СВЦЭМ!$A$39:$A$782,$A20,СВЦЭМ!$B$39:$B$782,G$11)+'СЕТ СН'!$F$12+СВЦЭМ!$D$10+'СЕТ СН'!$F$5-'СЕТ СН'!$F$20</f>
        <v>3058.3281783399998</v>
      </c>
      <c r="H20" s="36">
        <f>SUMIFS(СВЦЭМ!$C$39:$C$782,СВЦЭМ!$A$39:$A$782,$A20,СВЦЭМ!$B$39:$B$782,H$11)+'СЕТ СН'!$F$12+СВЦЭМ!$D$10+'СЕТ СН'!$F$5-'СЕТ СН'!$F$20</f>
        <v>2997.7191882400002</v>
      </c>
      <c r="I20" s="36">
        <f>SUMIFS(СВЦЭМ!$C$39:$C$782,СВЦЭМ!$A$39:$A$782,$A20,СВЦЭМ!$B$39:$B$782,I$11)+'СЕТ СН'!$F$12+СВЦЭМ!$D$10+'СЕТ СН'!$F$5-'СЕТ СН'!$F$20</f>
        <v>2961.4117966499998</v>
      </c>
      <c r="J20" s="36">
        <f>SUMIFS(СВЦЭМ!$C$39:$C$782,СВЦЭМ!$A$39:$A$782,$A20,СВЦЭМ!$B$39:$B$782,J$11)+'СЕТ СН'!$F$12+СВЦЭМ!$D$10+'СЕТ СН'!$F$5-'СЕТ СН'!$F$20</f>
        <v>2950.2495441900001</v>
      </c>
      <c r="K20" s="36">
        <f>SUMIFS(СВЦЭМ!$C$39:$C$782,СВЦЭМ!$A$39:$A$782,$A20,СВЦЭМ!$B$39:$B$782,K$11)+'СЕТ СН'!$F$12+СВЦЭМ!$D$10+'СЕТ СН'!$F$5-'СЕТ СН'!$F$20</f>
        <v>2927.9689554400002</v>
      </c>
      <c r="L20" s="36">
        <f>SUMIFS(СВЦЭМ!$C$39:$C$782,СВЦЭМ!$A$39:$A$782,$A20,СВЦЭМ!$B$39:$B$782,L$11)+'СЕТ СН'!$F$12+СВЦЭМ!$D$10+'СЕТ СН'!$F$5-'СЕТ СН'!$F$20</f>
        <v>2913.1868552200003</v>
      </c>
      <c r="M20" s="36">
        <f>SUMIFS(СВЦЭМ!$C$39:$C$782,СВЦЭМ!$A$39:$A$782,$A20,СВЦЭМ!$B$39:$B$782,M$11)+'СЕТ СН'!$F$12+СВЦЭМ!$D$10+'СЕТ СН'!$F$5-'СЕТ СН'!$F$20</f>
        <v>2927.62436544</v>
      </c>
      <c r="N20" s="36">
        <f>SUMIFS(СВЦЭМ!$C$39:$C$782,СВЦЭМ!$A$39:$A$782,$A20,СВЦЭМ!$B$39:$B$782,N$11)+'СЕТ СН'!$F$12+СВЦЭМ!$D$10+'СЕТ СН'!$F$5-'СЕТ СН'!$F$20</f>
        <v>2947.03588072</v>
      </c>
      <c r="O20" s="36">
        <f>SUMIFS(СВЦЭМ!$C$39:$C$782,СВЦЭМ!$A$39:$A$782,$A20,СВЦЭМ!$B$39:$B$782,O$11)+'СЕТ СН'!$F$12+СВЦЭМ!$D$10+'СЕТ СН'!$F$5-'СЕТ СН'!$F$20</f>
        <v>2944.2383946500004</v>
      </c>
      <c r="P20" s="36">
        <f>SUMIFS(СВЦЭМ!$C$39:$C$782,СВЦЭМ!$A$39:$A$782,$A20,СВЦЭМ!$B$39:$B$782,P$11)+'СЕТ СН'!$F$12+СВЦЭМ!$D$10+'СЕТ СН'!$F$5-'СЕТ СН'!$F$20</f>
        <v>2962.6359069</v>
      </c>
      <c r="Q20" s="36">
        <f>SUMIFS(СВЦЭМ!$C$39:$C$782,СВЦЭМ!$A$39:$A$782,$A20,СВЦЭМ!$B$39:$B$782,Q$11)+'СЕТ СН'!$F$12+СВЦЭМ!$D$10+'СЕТ СН'!$F$5-'СЕТ СН'!$F$20</f>
        <v>2966.4856703</v>
      </c>
      <c r="R20" s="36">
        <f>SUMIFS(СВЦЭМ!$C$39:$C$782,СВЦЭМ!$A$39:$A$782,$A20,СВЦЭМ!$B$39:$B$782,R$11)+'СЕТ СН'!$F$12+СВЦЭМ!$D$10+'СЕТ СН'!$F$5-'СЕТ СН'!$F$20</f>
        <v>2958.9724536399999</v>
      </c>
      <c r="S20" s="36">
        <f>SUMIFS(СВЦЭМ!$C$39:$C$782,СВЦЭМ!$A$39:$A$782,$A20,СВЦЭМ!$B$39:$B$782,S$11)+'СЕТ СН'!$F$12+СВЦЭМ!$D$10+'СЕТ СН'!$F$5-'СЕТ СН'!$F$20</f>
        <v>2940.3625739400004</v>
      </c>
      <c r="T20" s="36">
        <f>SUMIFS(СВЦЭМ!$C$39:$C$782,СВЦЭМ!$A$39:$A$782,$A20,СВЦЭМ!$B$39:$B$782,T$11)+'СЕТ СН'!$F$12+СВЦЭМ!$D$10+'СЕТ СН'!$F$5-'СЕТ СН'!$F$20</f>
        <v>2910.90530089</v>
      </c>
      <c r="U20" s="36">
        <f>SUMIFS(СВЦЭМ!$C$39:$C$782,СВЦЭМ!$A$39:$A$782,$A20,СВЦЭМ!$B$39:$B$782,U$11)+'СЕТ СН'!$F$12+СВЦЭМ!$D$10+'СЕТ СН'!$F$5-'СЕТ СН'!$F$20</f>
        <v>2923.6153272900001</v>
      </c>
      <c r="V20" s="36">
        <f>SUMIFS(СВЦЭМ!$C$39:$C$782,СВЦЭМ!$A$39:$A$782,$A20,СВЦЭМ!$B$39:$B$782,V$11)+'СЕТ СН'!$F$12+СВЦЭМ!$D$10+'СЕТ СН'!$F$5-'СЕТ СН'!$F$20</f>
        <v>2934.4657735999999</v>
      </c>
      <c r="W20" s="36">
        <f>SUMIFS(СВЦЭМ!$C$39:$C$782,СВЦЭМ!$A$39:$A$782,$A20,СВЦЭМ!$B$39:$B$782,W$11)+'СЕТ СН'!$F$12+СВЦЭМ!$D$10+'СЕТ СН'!$F$5-'СЕТ СН'!$F$20</f>
        <v>2941.5002697300001</v>
      </c>
      <c r="X20" s="36">
        <f>SUMIFS(СВЦЭМ!$C$39:$C$782,СВЦЭМ!$A$39:$A$782,$A20,СВЦЭМ!$B$39:$B$782,X$11)+'СЕТ СН'!$F$12+СВЦЭМ!$D$10+'СЕТ СН'!$F$5-'СЕТ СН'!$F$20</f>
        <v>2956.6802179200004</v>
      </c>
      <c r="Y20" s="36">
        <f>SUMIFS(СВЦЭМ!$C$39:$C$782,СВЦЭМ!$A$39:$A$782,$A20,СВЦЭМ!$B$39:$B$782,Y$11)+'СЕТ СН'!$F$12+СВЦЭМ!$D$10+'СЕТ СН'!$F$5-'СЕТ СН'!$F$20</f>
        <v>2977.4102615299998</v>
      </c>
    </row>
    <row r="21" spans="1:25" ht="15.75" x14ac:dyDescent="0.2">
      <c r="A21" s="35">
        <f t="shared" si="0"/>
        <v>45301</v>
      </c>
      <c r="B21" s="36">
        <f>SUMIFS(СВЦЭМ!$C$39:$C$782,СВЦЭМ!$A$39:$A$782,$A21,СВЦЭМ!$B$39:$B$782,B$11)+'СЕТ СН'!$F$12+СВЦЭМ!$D$10+'СЕТ СН'!$F$5-'СЕТ СН'!$F$20</f>
        <v>2971.71488843</v>
      </c>
      <c r="C21" s="36">
        <f>SUMIFS(СВЦЭМ!$C$39:$C$782,СВЦЭМ!$A$39:$A$782,$A21,СВЦЭМ!$B$39:$B$782,C$11)+'СЕТ СН'!$F$12+СВЦЭМ!$D$10+'СЕТ СН'!$F$5-'СЕТ СН'!$F$20</f>
        <v>3012.2756979200003</v>
      </c>
      <c r="D21" s="36">
        <f>SUMIFS(СВЦЭМ!$C$39:$C$782,СВЦЭМ!$A$39:$A$782,$A21,СВЦЭМ!$B$39:$B$782,D$11)+'СЕТ СН'!$F$12+СВЦЭМ!$D$10+'СЕТ СН'!$F$5-'СЕТ СН'!$F$20</f>
        <v>3039.9503168000001</v>
      </c>
      <c r="E21" s="36">
        <f>SUMIFS(СВЦЭМ!$C$39:$C$782,СВЦЭМ!$A$39:$A$782,$A21,СВЦЭМ!$B$39:$B$782,E$11)+'СЕТ СН'!$F$12+СВЦЭМ!$D$10+'СЕТ СН'!$F$5-'СЕТ СН'!$F$20</f>
        <v>3057.5927801500002</v>
      </c>
      <c r="F21" s="36">
        <f>SUMIFS(СВЦЭМ!$C$39:$C$782,СВЦЭМ!$A$39:$A$782,$A21,СВЦЭМ!$B$39:$B$782,F$11)+'СЕТ СН'!$F$12+СВЦЭМ!$D$10+'СЕТ СН'!$F$5-'СЕТ СН'!$F$20</f>
        <v>3051.0345036600002</v>
      </c>
      <c r="G21" s="36">
        <f>SUMIFS(СВЦЭМ!$C$39:$C$782,СВЦЭМ!$A$39:$A$782,$A21,СВЦЭМ!$B$39:$B$782,G$11)+'СЕТ СН'!$F$12+СВЦЭМ!$D$10+'СЕТ СН'!$F$5-'СЕТ СН'!$F$20</f>
        <v>3032.9039334200002</v>
      </c>
      <c r="H21" s="36">
        <f>SUMIFS(СВЦЭМ!$C$39:$C$782,СВЦЭМ!$A$39:$A$782,$A21,СВЦЭМ!$B$39:$B$782,H$11)+'СЕТ СН'!$F$12+СВЦЭМ!$D$10+'СЕТ СН'!$F$5-'СЕТ СН'!$F$20</f>
        <v>2974.5624994999998</v>
      </c>
      <c r="I21" s="36">
        <f>SUMIFS(СВЦЭМ!$C$39:$C$782,СВЦЭМ!$A$39:$A$782,$A21,СВЦЭМ!$B$39:$B$782,I$11)+'СЕТ СН'!$F$12+СВЦЭМ!$D$10+'СЕТ СН'!$F$5-'СЕТ СН'!$F$20</f>
        <v>2934.8263063000004</v>
      </c>
      <c r="J21" s="36">
        <f>SUMIFS(СВЦЭМ!$C$39:$C$782,СВЦЭМ!$A$39:$A$782,$A21,СВЦЭМ!$B$39:$B$782,J$11)+'СЕТ СН'!$F$12+СВЦЭМ!$D$10+'СЕТ СН'!$F$5-'СЕТ СН'!$F$20</f>
        <v>2947.4869362899999</v>
      </c>
      <c r="K21" s="36">
        <f>SUMIFS(СВЦЭМ!$C$39:$C$782,СВЦЭМ!$A$39:$A$782,$A21,СВЦЭМ!$B$39:$B$782,K$11)+'СЕТ СН'!$F$12+СВЦЭМ!$D$10+'СЕТ СН'!$F$5-'СЕТ СН'!$F$20</f>
        <v>2928.9880967999998</v>
      </c>
      <c r="L21" s="36">
        <f>SUMIFS(СВЦЭМ!$C$39:$C$782,СВЦЭМ!$A$39:$A$782,$A21,СВЦЭМ!$B$39:$B$782,L$11)+'СЕТ СН'!$F$12+СВЦЭМ!$D$10+'СЕТ СН'!$F$5-'СЕТ СН'!$F$20</f>
        <v>2914.9384210200001</v>
      </c>
      <c r="M21" s="36">
        <f>SUMIFS(СВЦЭМ!$C$39:$C$782,СВЦЭМ!$A$39:$A$782,$A21,СВЦЭМ!$B$39:$B$782,M$11)+'СЕТ СН'!$F$12+СВЦЭМ!$D$10+'СЕТ СН'!$F$5-'СЕТ СН'!$F$20</f>
        <v>2920.1553384400004</v>
      </c>
      <c r="N21" s="36">
        <f>SUMIFS(СВЦЭМ!$C$39:$C$782,СВЦЭМ!$A$39:$A$782,$A21,СВЦЭМ!$B$39:$B$782,N$11)+'СЕТ СН'!$F$12+СВЦЭМ!$D$10+'СЕТ СН'!$F$5-'СЕТ СН'!$F$20</f>
        <v>2905.4509110600002</v>
      </c>
      <c r="O21" s="36">
        <f>SUMIFS(СВЦЭМ!$C$39:$C$782,СВЦЭМ!$A$39:$A$782,$A21,СВЦЭМ!$B$39:$B$782,O$11)+'СЕТ СН'!$F$12+СВЦЭМ!$D$10+'СЕТ СН'!$F$5-'СЕТ СН'!$F$20</f>
        <v>2912.7722955899999</v>
      </c>
      <c r="P21" s="36">
        <f>SUMIFS(СВЦЭМ!$C$39:$C$782,СВЦЭМ!$A$39:$A$782,$A21,СВЦЭМ!$B$39:$B$782,P$11)+'СЕТ СН'!$F$12+СВЦЭМ!$D$10+'СЕТ СН'!$F$5-'СЕТ СН'!$F$20</f>
        <v>2924.5043841799998</v>
      </c>
      <c r="Q21" s="36">
        <f>SUMIFS(СВЦЭМ!$C$39:$C$782,СВЦЭМ!$A$39:$A$782,$A21,СВЦЭМ!$B$39:$B$782,Q$11)+'СЕТ СН'!$F$12+СВЦЭМ!$D$10+'СЕТ СН'!$F$5-'СЕТ СН'!$F$20</f>
        <v>2916.14328991</v>
      </c>
      <c r="R21" s="36">
        <f>SUMIFS(СВЦЭМ!$C$39:$C$782,СВЦЭМ!$A$39:$A$782,$A21,СВЦЭМ!$B$39:$B$782,R$11)+'СЕТ СН'!$F$12+СВЦЭМ!$D$10+'СЕТ СН'!$F$5-'СЕТ СН'!$F$20</f>
        <v>2923.82908116</v>
      </c>
      <c r="S21" s="36">
        <f>SUMIFS(СВЦЭМ!$C$39:$C$782,СВЦЭМ!$A$39:$A$782,$A21,СВЦЭМ!$B$39:$B$782,S$11)+'СЕТ СН'!$F$12+СВЦЭМ!$D$10+'СЕТ СН'!$F$5-'СЕТ СН'!$F$20</f>
        <v>2906.03506539</v>
      </c>
      <c r="T21" s="36">
        <f>SUMIFS(СВЦЭМ!$C$39:$C$782,СВЦЭМ!$A$39:$A$782,$A21,СВЦЭМ!$B$39:$B$782,T$11)+'СЕТ СН'!$F$12+СВЦЭМ!$D$10+'СЕТ СН'!$F$5-'СЕТ СН'!$F$20</f>
        <v>2881.8053682700001</v>
      </c>
      <c r="U21" s="36">
        <f>SUMIFS(СВЦЭМ!$C$39:$C$782,СВЦЭМ!$A$39:$A$782,$A21,СВЦЭМ!$B$39:$B$782,U$11)+'СЕТ СН'!$F$12+СВЦЭМ!$D$10+'СЕТ СН'!$F$5-'СЕТ СН'!$F$20</f>
        <v>2899.9320788100003</v>
      </c>
      <c r="V21" s="36">
        <f>SUMIFS(СВЦЭМ!$C$39:$C$782,СВЦЭМ!$A$39:$A$782,$A21,СВЦЭМ!$B$39:$B$782,V$11)+'СЕТ СН'!$F$12+СВЦЭМ!$D$10+'СЕТ СН'!$F$5-'СЕТ СН'!$F$20</f>
        <v>2916.8896671700004</v>
      </c>
      <c r="W21" s="36">
        <f>SUMIFS(СВЦЭМ!$C$39:$C$782,СВЦЭМ!$A$39:$A$782,$A21,СВЦЭМ!$B$39:$B$782,W$11)+'СЕТ СН'!$F$12+СВЦЭМ!$D$10+'СЕТ СН'!$F$5-'СЕТ СН'!$F$20</f>
        <v>2915.55149497</v>
      </c>
      <c r="X21" s="36">
        <f>SUMIFS(СВЦЭМ!$C$39:$C$782,СВЦЭМ!$A$39:$A$782,$A21,СВЦЭМ!$B$39:$B$782,X$11)+'СЕТ СН'!$F$12+СВЦЭМ!$D$10+'СЕТ СН'!$F$5-'СЕТ СН'!$F$20</f>
        <v>2935.8319829399998</v>
      </c>
      <c r="Y21" s="36">
        <f>SUMIFS(СВЦЭМ!$C$39:$C$782,СВЦЭМ!$A$39:$A$782,$A21,СВЦЭМ!$B$39:$B$782,Y$11)+'СЕТ СН'!$F$12+СВЦЭМ!$D$10+'СЕТ СН'!$F$5-'СЕТ СН'!$F$20</f>
        <v>2962.1157982599998</v>
      </c>
    </row>
    <row r="22" spans="1:25" ht="15.75" x14ac:dyDescent="0.2">
      <c r="A22" s="35">
        <f t="shared" si="0"/>
        <v>45302</v>
      </c>
      <c r="B22" s="36">
        <f>SUMIFS(СВЦЭМ!$C$39:$C$782,СВЦЭМ!$A$39:$A$782,$A22,СВЦЭМ!$B$39:$B$782,B$11)+'СЕТ СН'!$F$12+СВЦЭМ!$D$10+'СЕТ СН'!$F$5-'СЕТ СН'!$F$20</f>
        <v>2987.9864156200001</v>
      </c>
      <c r="C22" s="36">
        <f>SUMIFS(СВЦЭМ!$C$39:$C$782,СВЦЭМ!$A$39:$A$782,$A22,СВЦЭМ!$B$39:$B$782,C$11)+'СЕТ СН'!$F$12+СВЦЭМ!$D$10+'СЕТ СН'!$F$5-'СЕТ СН'!$F$20</f>
        <v>3029.9307579200004</v>
      </c>
      <c r="D22" s="36">
        <f>SUMIFS(СВЦЭМ!$C$39:$C$782,СВЦЭМ!$A$39:$A$782,$A22,СВЦЭМ!$B$39:$B$782,D$11)+'СЕТ СН'!$F$12+СВЦЭМ!$D$10+'СЕТ СН'!$F$5-'СЕТ СН'!$F$20</f>
        <v>3047.3765569799998</v>
      </c>
      <c r="E22" s="36">
        <f>SUMIFS(СВЦЭМ!$C$39:$C$782,СВЦЭМ!$A$39:$A$782,$A22,СВЦЭМ!$B$39:$B$782,E$11)+'СЕТ СН'!$F$12+СВЦЭМ!$D$10+'СЕТ СН'!$F$5-'СЕТ СН'!$F$20</f>
        <v>3069.0850214500001</v>
      </c>
      <c r="F22" s="36">
        <f>SUMIFS(СВЦЭМ!$C$39:$C$782,СВЦЭМ!$A$39:$A$782,$A22,СВЦЭМ!$B$39:$B$782,F$11)+'СЕТ СН'!$F$12+СВЦЭМ!$D$10+'СЕТ СН'!$F$5-'СЕТ СН'!$F$20</f>
        <v>3064.1937832399999</v>
      </c>
      <c r="G22" s="36">
        <f>SUMIFS(СВЦЭМ!$C$39:$C$782,СВЦЭМ!$A$39:$A$782,$A22,СВЦЭМ!$B$39:$B$782,G$11)+'СЕТ СН'!$F$12+СВЦЭМ!$D$10+'СЕТ СН'!$F$5-'СЕТ СН'!$F$20</f>
        <v>3047.7969210400001</v>
      </c>
      <c r="H22" s="36">
        <f>SUMIFS(СВЦЭМ!$C$39:$C$782,СВЦЭМ!$A$39:$A$782,$A22,СВЦЭМ!$B$39:$B$782,H$11)+'СЕТ СН'!$F$12+СВЦЭМ!$D$10+'СЕТ СН'!$F$5-'СЕТ СН'!$F$20</f>
        <v>2993.7846159800001</v>
      </c>
      <c r="I22" s="36">
        <f>SUMIFS(СВЦЭМ!$C$39:$C$782,СВЦЭМ!$A$39:$A$782,$A22,СВЦЭМ!$B$39:$B$782,I$11)+'СЕТ СН'!$F$12+СВЦЭМ!$D$10+'СЕТ СН'!$F$5-'СЕТ СН'!$F$20</f>
        <v>2951.8636021100001</v>
      </c>
      <c r="J22" s="36">
        <f>SUMIFS(СВЦЭМ!$C$39:$C$782,СВЦЭМ!$A$39:$A$782,$A22,СВЦЭМ!$B$39:$B$782,J$11)+'СЕТ СН'!$F$12+СВЦЭМ!$D$10+'СЕТ СН'!$F$5-'СЕТ СН'!$F$20</f>
        <v>2940.36198646</v>
      </c>
      <c r="K22" s="36">
        <f>SUMIFS(СВЦЭМ!$C$39:$C$782,СВЦЭМ!$A$39:$A$782,$A22,СВЦЭМ!$B$39:$B$782,K$11)+'СЕТ СН'!$F$12+СВЦЭМ!$D$10+'СЕТ СН'!$F$5-'СЕТ СН'!$F$20</f>
        <v>2927.2124155900001</v>
      </c>
      <c r="L22" s="36">
        <f>SUMIFS(СВЦЭМ!$C$39:$C$782,СВЦЭМ!$A$39:$A$782,$A22,СВЦЭМ!$B$39:$B$782,L$11)+'СЕТ СН'!$F$12+СВЦЭМ!$D$10+'СЕТ СН'!$F$5-'СЕТ СН'!$F$20</f>
        <v>2912.59010653</v>
      </c>
      <c r="M22" s="36">
        <f>SUMIFS(СВЦЭМ!$C$39:$C$782,СВЦЭМ!$A$39:$A$782,$A22,СВЦЭМ!$B$39:$B$782,M$11)+'СЕТ СН'!$F$12+СВЦЭМ!$D$10+'СЕТ СН'!$F$5-'СЕТ СН'!$F$20</f>
        <v>2921.0512626600002</v>
      </c>
      <c r="N22" s="36">
        <f>SUMIFS(СВЦЭМ!$C$39:$C$782,СВЦЭМ!$A$39:$A$782,$A22,СВЦЭМ!$B$39:$B$782,N$11)+'СЕТ СН'!$F$12+СВЦЭМ!$D$10+'СЕТ СН'!$F$5-'СЕТ СН'!$F$20</f>
        <v>2919.9187785900003</v>
      </c>
      <c r="O22" s="36">
        <f>SUMIFS(СВЦЭМ!$C$39:$C$782,СВЦЭМ!$A$39:$A$782,$A22,СВЦЭМ!$B$39:$B$782,O$11)+'СЕТ СН'!$F$12+СВЦЭМ!$D$10+'СЕТ СН'!$F$5-'СЕТ СН'!$F$20</f>
        <v>2935.8956603900001</v>
      </c>
      <c r="P22" s="36">
        <f>SUMIFS(СВЦЭМ!$C$39:$C$782,СВЦЭМ!$A$39:$A$782,$A22,СВЦЭМ!$B$39:$B$782,P$11)+'СЕТ СН'!$F$12+СВЦЭМ!$D$10+'СЕТ СН'!$F$5-'СЕТ СН'!$F$20</f>
        <v>2937.5698528499997</v>
      </c>
      <c r="Q22" s="36">
        <f>SUMIFS(СВЦЭМ!$C$39:$C$782,СВЦЭМ!$A$39:$A$782,$A22,СВЦЭМ!$B$39:$B$782,Q$11)+'СЕТ СН'!$F$12+СВЦЭМ!$D$10+'СЕТ СН'!$F$5-'СЕТ СН'!$F$20</f>
        <v>2949.6914075200002</v>
      </c>
      <c r="R22" s="36">
        <f>SUMIFS(СВЦЭМ!$C$39:$C$782,СВЦЭМ!$A$39:$A$782,$A22,СВЦЭМ!$B$39:$B$782,R$11)+'СЕТ СН'!$F$12+СВЦЭМ!$D$10+'СЕТ СН'!$F$5-'СЕТ СН'!$F$20</f>
        <v>2940.3000721799999</v>
      </c>
      <c r="S22" s="36">
        <f>SUMIFS(СВЦЭМ!$C$39:$C$782,СВЦЭМ!$A$39:$A$782,$A22,СВЦЭМ!$B$39:$B$782,S$11)+'СЕТ СН'!$F$12+СВЦЭМ!$D$10+'СЕТ СН'!$F$5-'СЕТ СН'!$F$20</f>
        <v>2908.3548437700001</v>
      </c>
      <c r="T22" s="36">
        <f>SUMIFS(СВЦЭМ!$C$39:$C$782,СВЦЭМ!$A$39:$A$782,$A22,СВЦЭМ!$B$39:$B$782,T$11)+'СЕТ СН'!$F$12+СВЦЭМ!$D$10+'СЕТ СН'!$F$5-'СЕТ СН'!$F$20</f>
        <v>2894.83205873</v>
      </c>
      <c r="U22" s="36">
        <f>SUMIFS(СВЦЭМ!$C$39:$C$782,СВЦЭМ!$A$39:$A$782,$A22,СВЦЭМ!$B$39:$B$782,U$11)+'СЕТ СН'!$F$12+СВЦЭМ!$D$10+'СЕТ СН'!$F$5-'СЕТ СН'!$F$20</f>
        <v>2917.4316622900001</v>
      </c>
      <c r="V22" s="36">
        <f>SUMIFS(СВЦЭМ!$C$39:$C$782,СВЦЭМ!$A$39:$A$782,$A22,СВЦЭМ!$B$39:$B$782,V$11)+'СЕТ СН'!$F$12+СВЦЭМ!$D$10+'СЕТ СН'!$F$5-'СЕТ СН'!$F$20</f>
        <v>2940.7716654200003</v>
      </c>
      <c r="W22" s="36">
        <f>SUMIFS(СВЦЭМ!$C$39:$C$782,СВЦЭМ!$A$39:$A$782,$A22,СВЦЭМ!$B$39:$B$782,W$11)+'СЕТ СН'!$F$12+СВЦЭМ!$D$10+'СЕТ СН'!$F$5-'СЕТ СН'!$F$20</f>
        <v>2945.80588313</v>
      </c>
      <c r="X22" s="36">
        <f>SUMIFS(СВЦЭМ!$C$39:$C$782,СВЦЭМ!$A$39:$A$782,$A22,СВЦЭМ!$B$39:$B$782,X$11)+'СЕТ СН'!$F$12+СВЦЭМ!$D$10+'СЕТ СН'!$F$5-'СЕТ СН'!$F$20</f>
        <v>2971.3143381700002</v>
      </c>
      <c r="Y22" s="36">
        <f>SUMIFS(СВЦЭМ!$C$39:$C$782,СВЦЭМ!$A$39:$A$782,$A22,СВЦЭМ!$B$39:$B$782,Y$11)+'СЕТ СН'!$F$12+СВЦЭМ!$D$10+'СЕТ СН'!$F$5-'СЕТ СН'!$F$20</f>
        <v>3003.94554083</v>
      </c>
    </row>
    <row r="23" spans="1:25" ht="15.75" x14ac:dyDescent="0.2">
      <c r="A23" s="35">
        <f t="shared" si="0"/>
        <v>45303</v>
      </c>
      <c r="B23" s="36">
        <f>SUMIFS(СВЦЭМ!$C$39:$C$782,СВЦЭМ!$A$39:$A$782,$A23,СВЦЭМ!$B$39:$B$782,B$11)+'СЕТ СН'!$F$12+СВЦЭМ!$D$10+'СЕТ СН'!$F$5-'СЕТ СН'!$F$20</f>
        <v>3032.7798095200001</v>
      </c>
      <c r="C23" s="36">
        <f>SUMIFS(СВЦЭМ!$C$39:$C$782,СВЦЭМ!$A$39:$A$782,$A23,СВЦЭМ!$B$39:$B$782,C$11)+'СЕТ СН'!$F$12+СВЦЭМ!$D$10+'СЕТ СН'!$F$5-'СЕТ СН'!$F$20</f>
        <v>3069.6559113800004</v>
      </c>
      <c r="D23" s="36">
        <f>SUMIFS(СВЦЭМ!$C$39:$C$782,СВЦЭМ!$A$39:$A$782,$A23,СВЦЭМ!$B$39:$B$782,D$11)+'СЕТ СН'!$F$12+СВЦЭМ!$D$10+'СЕТ СН'!$F$5-'СЕТ СН'!$F$20</f>
        <v>3083.8789014100003</v>
      </c>
      <c r="E23" s="36">
        <f>SUMIFS(СВЦЭМ!$C$39:$C$782,СВЦЭМ!$A$39:$A$782,$A23,СВЦЭМ!$B$39:$B$782,E$11)+'СЕТ СН'!$F$12+СВЦЭМ!$D$10+'СЕТ СН'!$F$5-'СЕТ СН'!$F$20</f>
        <v>3096.4780035399999</v>
      </c>
      <c r="F23" s="36">
        <f>SUMIFS(СВЦЭМ!$C$39:$C$782,СВЦЭМ!$A$39:$A$782,$A23,СВЦЭМ!$B$39:$B$782,F$11)+'СЕТ СН'!$F$12+СВЦЭМ!$D$10+'СЕТ СН'!$F$5-'СЕТ СН'!$F$20</f>
        <v>3096.0964228299999</v>
      </c>
      <c r="G23" s="36">
        <f>SUMIFS(СВЦЭМ!$C$39:$C$782,СВЦЭМ!$A$39:$A$782,$A23,СВЦЭМ!$B$39:$B$782,G$11)+'СЕТ СН'!$F$12+СВЦЭМ!$D$10+'СЕТ СН'!$F$5-'СЕТ СН'!$F$20</f>
        <v>3071.2591096200003</v>
      </c>
      <c r="H23" s="36">
        <f>SUMIFS(СВЦЭМ!$C$39:$C$782,СВЦЭМ!$A$39:$A$782,$A23,СВЦЭМ!$B$39:$B$782,H$11)+'СЕТ СН'!$F$12+СВЦЭМ!$D$10+'СЕТ СН'!$F$5-'СЕТ СН'!$F$20</f>
        <v>3021.8305283199998</v>
      </c>
      <c r="I23" s="36">
        <f>SUMIFS(СВЦЭМ!$C$39:$C$782,СВЦЭМ!$A$39:$A$782,$A23,СВЦЭМ!$B$39:$B$782,I$11)+'СЕТ СН'!$F$12+СВЦЭМ!$D$10+'СЕТ СН'!$F$5-'СЕТ СН'!$F$20</f>
        <v>3002.3132614900001</v>
      </c>
      <c r="J23" s="36">
        <f>SUMIFS(СВЦЭМ!$C$39:$C$782,СВЦЭМ!$A$39:$A$782,$A23,СВЦЭМ!$B$39:$B$782,J$11)+'СЕТ СН'!$F$12+СВЦЭМ!$D$10+'СЕТ СН'!$F$5-'СЕТ СН'!$F$20</f>
        <v>2970.7602045100002</v>
      </c>
      <c r="K23" s="36">
        <f>SUMIFS(СВЦЭМ!$C$39:$C$782,СВЦЭМ!$A$39:$A$782,$A23,СВЦЭМ!$B$39:$B$782,K$11)+'СЕТ СН'!$F$12+СВЦЭМ!$D$10+'СЕТ СН'!$F$5-'СЕТ СН'!$F$20</f>
        <v>2949.5811074000003</v>
      </c>
      <c r="L23" s="36">
        <f>SUMIFS(СВЦЭМ!$C$39:$C$782,СВЦЭМ!$A$39:$A$782,$A23,СВЦЭМ!$B$39:$B$782,L$11)+'СЕТ СН'!$F$12+СВЦЭМ!$D$10+'СЕТ СН'!$F$5-'СЕТ СН'!$F$20</f>
        <v>2930.3479774899997</v>
      </c>
      <c r="M23" s="36">
        <f>SUMIFS(СВЦЭМ!$C$39:$C$782,СВЦЭМ!$A$39:$A$782,$A23,СВЦЭМ!$B$39:$B$782,M$11)+'СЕТ СН'!$F$12+СВЦЭМ!$D$10+'СЕТ СН'!$F$5-'СЕТ СН'!$F$20</f>
        <v>2948.6274673300004</v>
      </c>
      <c r="N23" s="36">
        <f>SUMIFS(СВЦЭМ!$C$39:$C$782,СВЦЭМ!$A$39:$A$782,$A23,СВЦЭМ!$B$39:$B$782,N$11)+'СЕТ СН'!$F$12+СВЦЭМ!$D$10+'СЕТ СН'!$F$5-'СЕТ СН'!$F$20</f>
        <v>2972.8742327999998</v>
      </c>
      <c r="O23" s="36">
        <f>SUMIFS(СВЦЭМ!$C$39:$C$782,СВЦЭМ!$A$39:$A$782,$A23,СВЦЭМ!$B$39:$B$782,O$11)+'СЕТ СН'!$F$12+СВЦЭМ!$D$10+'СЕТ СН'!$F$5-'СЕТ СН'!$F$20</f>
        <v>2983.09107898</v>
      </c>
      <c r="P23" s="36">
        <f>SUMIFS(СВЦЭМ!$C$39:$C$782,СВЦЭМ!$A$39:$A$782,$A23,СВЦЭМ!$B$39:$B$782,P$11)+'СЕТ СН'!$F$12+СВЦЭМ!$D$10+'СЕТ СН'!$F$5-'СЕТ СН'!$F$20</f>
        <v>2988.12952825</v>
      </c>
      <c r="Q23" s="36">
        <f>SUMIFS(СВЦЭМ!$C$39:$C$782,СВЦЭМ!$A$39:$A$782,$A23,СВЦЭМ!$B$39:$B$782,Q$11)+'СЕТ СН'!$F$12+СВЦЭМ!$D$10+'СЕТ СН'!$F$5-'СЕТ СН'!$F$20</f>
        <v>2996.5022176800003</v>
      </c>
      <c r="R23" s="36">
        <f>SUMIFS(СВЦЭМ!$C$39:$C$782,СВЦЭМ!$A$39:$A$782,$A23,СВЦЭМ!$B$39:$B$782,R$11)+'СЕТ СН'!$F$12+СВЦЭМ!$D$10+'СЕТ СН'!$F$5-'СЕТ СН'!$F$20</f>
        <v>3000.1919240799998</v>
      </c>
      <c r="S23" s="36">
        <f>SUMIFS(СВЦЭМ!$C$39:$C$782,СВЦЭМ!$A$39:$A$782,$A23,СВЦЭМ!$B$39:$B$782,S$11)+'СЕТ СН'!$F$12+СВЦЭМ!$D$10+'СЕТ СН'!$F$5-'СЕТ СН'!$F$20</f>
        <v>2962.9216488500001</v>
      </c>
      <c r="T23" s="36">
        <f>SUMIFS(СВЦЭМ!$C$39:$C$782,СВЦЭМ!$A$39:$A$782,$A23,СВЦЭМ!$B$39:$B$782,T$11)+'СЕТ СН'!$F$12+СВЦЭМ!$D$10+'СЕТ СН'!$F$5-'СЕТ СН'!$F$20</f>
        <v>2921.99261187</v>
      </c>
      <c r="U23" s="36">
        <f>SUMIFS(СВЦЭМ!$C$39:$C$782,СВЦЭМ!$A$39:$A$782,$A23,СВЦЭМ!$B$39:$B$782,U$11)+'СЕТ СН'!$F$12+СВЦЭМ!$D$10+'СЕТ СН'!$F$5-'СЕТ СН'!$F$20</f>
        <v>2933.1957426999998</v>
      </c>
      <c r="V23" s="36">
        <f>SUMIFS(СВЦЭМ!$C$39:$C$782,СВЦЭМ!$A$39:$A$782,$A23,СВЦЭМ!$B$39:$B$782,V$11)+'СЕТ СН'!$F$12+СВЦЭМ!$D$10+'СЕТ СН'!$F$5-'СЕТ СН'!$F$20</f>
        <v>2948.7678341800001</v>
      </c>
      <c r="W23" s="36">
        <f>SUMIFS(СВЦЭМ!$C$39:$C$782,СВЦЭМ!$A$39:$A$782,$A23,СВЦЭМ!$B$39:$B$782,W$11)+'СЕТ СН'!$F$12+СВЦЭМ!$D$10+'СЕТ СН'!$F$5-'СЕТ СН'!$F$20</f>
        <v>2965.8441674599999</v>
      </c>
      <c r="X23" s="36">
        <f>SUMIFS(СВЦЭМ!$C$39:$C$782,СВЦЭМ!$A$39:$A$782,$A23,СВЦЭМ!$B$39:$B$782,X$11)+'СЕТ СН'!$F$12+СВЦЭМ!$D$10+'СЕТ СН'!$F$5-'СЕТ СН'!$F$20</f>
        <v>2992.1935678899999</v>
      </c>
      <c r="Y23" s="36">
        <f>SUMIFS(СВЦЭМ!$C$39:$C$782,СВЦЭМ!$A$39:$A$782,$A23,СВЦЭМ!$B$39:$B$782,Y$11)+'СЕТ СН'!$F$12+СВЦЭМ!$D$10+'СЕТ СН'!$F$5-'СЕТ СН'!$F$20</f>
        <v>2999.2671430099999</v>
      </c>
    </row>
    <row r="24" spans="1:25" ht="15.75" x14ac:dyDescent="0.2">
      <c r="A24" s="35">
        <f t="shared" si="0"/>
        <v>45304</v>
      </c>
      <c r="B24" s="36">
        <f>SUMIFS(СВЦЭМ!$C$39:$C$782,СВЦЭМ!$A$39:$A$782,$A24,СВЦЭМ!$B$39:$B$782,B$11)+'СЕТ СН'!$F$12+СВЦЭМ!$D$10+'СЕТ СН'!$F$5-'СЕТ СН'!$F$20</f>
        <v>2861.5248376999998</v>
      </c>
      <c r="C24" s="36">
        <f>SUMIFS(СВЦЭМ!$C$39:$C$782,СВЦЭМ!$A$39:$A$782,$A24,СВЦЭМ!$B$39:$B$782,C$11)+'СЕТ СН'!$F$12+СВЦЭМ!$D$10+'СЕТ СН'!$F$5-'СЕТ СН'!$F$20</f>
        <v>2834.0431336700003</v>
      </c>
      <c r="D24" s="36">
        <f>SUMIFS(СВЦЭМ!$C$39:$C$782,СВЦЭМ!$A$39:$A$782,$A24,СВЦЭМ!$B$39:$B$782,D$11)+'СЕТ СН'!$F$12+СВЦЭМ!$D$10+'СЕТ СН'!$F$5-'СЕТ СН'!$F$20</f>
        <v>2857.1994284500001</v>
      </c>
      <c r="E24" s="36">
        <f>SUMIFS(СВЦЭМ!$C$39:$C$782,СВЦЭМ!$A$39:$A$782,$A24,СВЦЭМ!$B$39:$B$782,E$11)+'СЕТ СН'!$F$12+СВЦЭМ!$D$10+'СЕТ СН'!$F$5-'СЕТ СН'!$F$20</f>
        <v>2868.50254829</v>
      </c>
      <c r="F24" s="36">
        <f>SUMIFS(СВЦЭМ!$C$39:$C$782,СВЦЭМ!$A$39:$A$782,$A24,СВЦЭМ!$B$39:$B$782,F$11)+'СЕТ СН'!$F$12+СВЦЭМ!$D$10+'СЕТ СН'!$F$5-'СЕТ СН'!$F$20</f>
        <v>2875.2959918200004</v>
      </c>
      <c r="G24" s="36">
        <f>SUMIFS(СВЦЭМ!$C$39:$C$782,СВЦЭМ!$A$39:$A$782,$A24,СВЦЭМ!$B$39:$B$782,G$11)+'СЕТ СН'!$F$12+СВЦЭМ!$D$10+'СЕТ СН'!$F$5-'СЕТ СН'!$F$20</f>
        <v>2867.9417510100002</v>
      </c>
      <c r="H24" s="36">
        <f>SUMIFS(СВЦЭМ!$C$39:$C$782,СВЦЭМ!$A$39:$A$782,$A24,СВЦЭМ!$B$39:$B$782,H$11)+'СЕТ СН'!$F$12+СВЦЭМ!$D$10+'СЕТ СН'!$F$5-'СЕТ СН'!$F$20</f>
        <v>2857.8823586099998</v>
      </c>
      <c r="I24" s="36">
        <f>SUMIFS(СВЦЭМ!$C$39:$C$782,СВЦЭМ!$A$39:$A$782,$A24,СВЦЭМ!$B$39:$B$782,I$11)+'СЕТ СН'!$F$12+СВЦЭМ!$D$10+'СЕТ СН'!$F$5-'СЕТ СН'!$F$20</f>
        <v>2867.2030134900001</v>
      </c>
      <c r="J24" s="36">
        <f>SUMIFS(СВЦЭМ!$C$39:$C$782,СВЦЭМ!$A$39:$A$782,$A24,СВЦЭМ!$B$39:$B$782,J$11)+'СЕТ СН'!$F$12+СВЦЭМ!$D$10+'СЕТ СН'!$F$5-'СЕТ СН'!$F$20</f>
        <v>2822.56650588</v>
      </c>
      <c r="K24" s="36">
        <f>SUMIFS(СВЦЭМ!$C$39:$C$782,СВЦЭМ!$A$39:$A$782,$A24,СВЦЭМ!$B$39:$B$782,K$11)+'СЕТ СН'!$F$12+СВЦЭМ!$D$10+'СЕТ СН'!$F$5-'СЕТ СН'!$F$20</f>
        <v>2801.5156443200003</v>
      </c>
      <c r="L24" s="36">
        <f>SUMIFS(СВЦЭМ!$C$39:$C$782,СВЦЭМ!$A$39:$A$782,$A24,СВЦЭМ!$B$39:$B$782,L$11)+'СЕТ СН'!$F$12+СВЦЭМ!$D$10+'СЕТ СН'!$F$5-'СЕТ СН'!$F$20</f>
        <v>2741.47655442</v>
      </c>
      <c r="M24" s="36">
        <f>SUMIFS(СВЦЭМ!$C$39:$C$782,СВЦЭМ!$A$39:$A$782,$A24,СВЦЭМ!$B$39:$B$782,M$11)+'СЕТ СН'!$F$12+СВЦЭМ!$D$10+'СЕТ СН'!$F$5-'СЕТ СН'!$F$20</f>
        <v>2732.2754631100001</v>
      </c>
      <c r="N24" s="36">
        <f>SUMIFS(СВЦЭМ!$C$39:$C$782,СВЦЭМ!$A$39:$A$782,$A24,СВЦЭМ!$B$39:$B$782,N$11)+'СЕТ СН'!$F$12+СВЦЭМ!$D$10+'СЕТ СН'!$F$5-'СЕТ СН'!$F$20</f>
        <v>2743.8170154199997</v>
      </c>
      <c r="O24" s="36">
        <f>SUMIFS(СВЦЭМ!$C$39:$C$782,СВЦЭМ!$A$39:$A$782,$A24,СВЦЭМ!$B$39:$B$782,O$11)+'СЕТ СН'!$F$12+СВЦЭМ!$D$10+'СЕТ СН'!$F$5-'СЕТ СН'!$F$20</f>
        <v>2756.7673746400001</v>
      </c>
      <c r="P24" s="36">
        <f>SUMIFS(СВЦЭМ!$C$39:$C$782,СВЦЭМ!$A$39:$A$782,$A24,СВЦЭМ!$B$39:$B$782,P$11)+'СЕТ СН'!$F$12+СВЦЭМ!$D$10+'СЕТ СН'!$F$5-'СЕТ СН'!$F$20</f>
        <v>2773.7764526199999</v>
      </c>
      <c r="Q24" s="36">
        <f>SUMIFS(СВЦЭМ!$C$39:$C$782,СВЦЭМ!$A$39:$A$782,$A24,СВЦЭМ!$B$39:$B$782,Q$11)+'СЕТ СН'!$F$12+СВЦЭМ!$D$10+'СЕТ СН'!$F$5-'СЕТ СН'!$F$20</f>
        <v>2787.2888362600002</v>
      </c>
      <c r="R24" s="36">
        <f>SUMIFS(СВЦЭМ!$C$39:$C$782,СВЦЭМ!$A$39:$A$782,$A24,СВЦЭМ!$B$39:$B$782,R$11)+'СЕТ СН'!$F$12+СВЦЭМ!$D$10+'СЕТ СН'!$F$5-'СЕТ СН'!$F$20</f>
        <v>2765.5370714800001</v>
      </c>
      <c r="S24" s="36">
        <f>SUMIFS(СВЦЭМ!$C$39:$C$782,СВЦЭМ!$A$39:$A$782,$A24,СВЦЭМ!$B$39:$B$782,S$11)+'СЕТ СН'!$F$12+СВЦЭМ!$D$10+'СЕТ СН'!$F$5-'СЕТ СН'!$F$20</f>
        <v>2748.2066685899999</v>
      </c>
      <c r="T24" s="36">
        <f>SUMIFS(СВЦЭМ!$C$39:$C$782,СВЦЭМ!$A$39:$A$782,$A24,СВЦЭМ!$B$39:$B$782,T$11)+'СЕТ СН'!$F$12+СВЦЭМ!$D$10+'СЕТ СН'!$F$5-'СЕТ СН'!$F$20</f>
        <v>2712.33442844</v>
      </c>
      <c r="U24" s="36">
        <f>SUMIFS(СВЦЭМ!$C$39:$C$782,СВЦЭМ!$A$39:$A$782,$A24,СВЦЭМ!$B$39:$B$782,U$11)+'СЕТ СН'!$F$12+СВЦЭМ!$D$10+'СЕТ СН'!$F$5-'СЕТ СН'!$F$20</f>
        <v>2711.40294804</v>
      </c>
      <c r="V24" s="36">
        <f>SUMIFS(СВЦЭМ!$C$39:$C$782,СВЦЭМ!$A$39:$A$782,$A24,СВЦЭМ!$B$39:$B$782,V$11)+'СЕТ СН'!$F$12+СВЦЭМ!$D$10+'СЕТ СН'!$F$5-'СЕТ СН'!$F$20</f>
        <v>2734.0854056500002</v>
      </c>
      <c r="W24" s="36">
        <f>SUMIFS(СВЦЭМ!$C$39:$C$782,СВЦЭМ!$A$39:$A$782,$A24,СВЦЭМ!$B$39:$B$782,W$11)+'СЕТ СН'!$F$12+СВЦЭМ!$D$10+'СЕТ СН'!$F$5-'СЕТ СН'!$F$20</f>
        <v>2744.43874925</v>
      </c>
      <c r="X24" s="36">
        <f>SUMIFS(СВЦЭМ!$C$39:$C$782,СВЦЭМ!$A$39:$A$782,$A24,СВЦЭМ!$B$39:$B$782,X$11)+'СЕТ СН'!$F$12+СВЦЭМ!$D$10+'СЕТ СН'!$F$5-'СЕТ СН'!$F$20</f>
        <v>2767.52029726</v>
      </c>
      <c r="Y24" s="36">
        <f>SUMIFS(СВЦЭМ!$C$39:$C$782,СВЦЭМ!$A$39:$A$782,$A24,СВЦЭМ!$B$39:$B$782,Y$11)+'СЕТ СН'!$F$12+СВЦЭМ!$D$10+'СЕТ СН'!$F$5-'СЕТ СН'!$F$20</f>
        <v>2795.7155703799999</v>
      </c>
    </row>
    <row r="25" spans="1:25" ht="15.75" x14ac:dyDescent="0.2">
      <c r="A25" s="35">
        <f t="shared" si="0"/>
        <v>45305</v>
      </c>
      <c r="B25" s="36">
        <f>SUMIFS(СВЦЭМ!$C$39:$C$782,СВЦЭМ!$A$39:$A$782,$A25,СВЦЭМ!$B$39:$B$782,B$11)+'СЕТ СН'!$F$12+СВЦЭМ!$D$10+'СЕТ СН'!$F$5-'СЕТ СН'!$F$20</f>
        <v>2936.5956997399999</v>
      </c>
      <c r="C25" s="36">
        <f>SUMIFS(СВЦЭМ!$C$39:$C$782,СВЦЭМ!$A$39:$A$782,$A25,СВЦЭМ!$B$39:$B$782,C$11)+'СЕТ СН'!$F$12+СВЦЭМ!$D$10+'СЕТ СН'!$F$5-'СЕТ СН'!$F$20</f>
        <v>2953.2705970500001</v>
      </c>
      <c r="D25" s="36">
        <f>SUMIFS(СВЦЭМ!$C$39:$C$782,СВЦЭМ!$A$39:$A$782,$A25,СВЦЭМ!$B$39:$B$782,D$11)+'СЕТ СН'!$F$12+СВЦЭМ!$D$10+'СЕТ СН'!$F$5-'СЕТ СН'!$F$20</f>
        <v>2968.2417882899999</v>
      </c>
      <c r="E25" s="36">
        <f>SUMIFS(СВЦЭМ!$C$39:$C$782,СВЦЭМ!$A$39:$A$782,$A25,СВЦЭМ!$B$39:$B$782,E$11)+'СЕТ СН'!$F$12+СВЦЭМ!$D$10+'СЕТ СН'!$F$5-'СЕТ СН'!$F$20</f>
        <v>2983.5727460899998</v>
      </c>
      <c r="F25" s="36">
        <f>SUMIFS(СВЦЭМ!$C$39:$C$782,СВЦЭМ!$A$39:$A$782,$A25,СВЦЭМ!$B$39:$B$782,F$11)+'СЕТ СН'!$F$12+СВЦЭМ!$D$10+'СЕТ СН'!$F$5-'СЕТ СН'!$F$20</f>
        <v>2990.7965032399998</v>
      </c>
      <c r="G25" s="36">
        <f>SUMIFS(СВЦЭМ!$C$39:$C$782,СВЦЭМ!$A$39:$A$782,$A25,СВЦЭМ!$B$39:$B$782,G$11)+'СЕТ СН'!$F$12+СВЦЭМ!$D$10+'СЕТ СН'!$F$5-'СЕТ СН'!$F$20</f>
        <v>2980.8026936000001</v>
      </c>
      <c r="H25" s="36">
        <f>SUMIFS(СВЦЭМ!$C$39:$C$782,СВЦЭМ!$A$39:$A$782,$A25,СВЦЭМ!$B$39:$B$782,H$11)+'СЕТ СН'!$F$12+СВЦЭМ!$D$10+'СЕТ СН'!$F$5-'СЕТ СН'!$F$20</f>
        <v>2959.3338830600001</v>
      </c>
      <c r="I25" s="36">
        <f>SUMIFS(СВЦЭМ!$C$39:$C$782,СВЦЭМ!$A$39:$A$782,$A25,СВЦЭМ!$B$39:$B$782,I$11)+'СЕТ СН'!$F$12+СВЦЭМ!$D$10+'СЕТ СН'!$F$5-'СЕТ СН'!$F$20</f>
        <v>2949.0212940900001</v>
      </c>
      <c r="J25" s="36">
        <f>SUMIFS(СВЦЭМ!$C$39:$C$782,СВЦЭМ!$A$39:$A$782,$A25,СВЦЭМ!$B$39:$B$782,J$11)+'СЕТ СН'!$F$12+СВЦЭМ!$D$10+'СЕТ СН'!$F$5-'СЕТ СН'!$F$20</f>
        <v>2930.7043334099999</v>
      </c>
      <c r="K25" s="36">
        <f>SUMIFS(СВЦЭМ!$C$39:$C$782,СВЦЭМ!$A$39:$A$782,$A25,СВЦЭМ!$B$39:$B$782,K$11)+'СЕТ СН'!$F$12+СВЦЭМ!$D$10+'СЕТ СН'!$F$5-'СЕТ СН'!$F$20</f>
        <v>2888.6792837499997</v>
      </c>
      <c r="L25" s="36">
        <f>SUMIFS(СВЦЭМ!$C$39:$C$782,СВЦЭМ!$A$39:$A$782,$A25,СВЦЭМ!$B$39:$B$782,L$11)+'СЕТ СН'!$F$12+СВЦЭМ!$D$10+'СЕТ СН'!$F$5-'СЕТ СН'!$F$20</f>
        <v>2853.00755798</v>
      </c>
      <c r="M25" s="36">
        <f>SUMIFS(СВЦЭМ!$C$39:$C$782,СВЦЭМ!$A$39:$A$782,$A25,СВЦЭМ!$B$39:$B$782,M$11)+'СЕТ СН'!$F$12+СВЦЭМ!$D$10+'СЕТ СН'!$F$5-'СЕТ СН'!$F$20</f>
        <v>2842.58105209</v>
      </c>
      <c r="N25" s="36">
        <f>SUMIFS(СВЦЭМ!$C$39:$C$782,СВЦЭМ!$A$39:$A$782,$A25,СВЦЭМ!$B$39:$B$782,N$11)+'СЕТ СН'!$F$12+СВЦЭМ!$D$10+'СЕТ СН'!$F$5-'СЕТ СН'!$F$20</f>
        <v>2840.93743339</v>
      </c>
      <c r="O25" s="36">
        <f>SUMIFS(СВЦЭМ!$C$39:$C$782,СВЦЭМ!$A$39:$A$782,$A25,СВЦЭМ!$B$39:$B$782,O$11)+'СЕТ СН'!$F$12+СВЦЭМ!$D$10+'СЕТ СН'!$F$5-'СЕТ СН'!$F$20</f>
        <v>2860.3418310699999</v>
      </c>
      <c r="P25" s="36">
        <f>SUMIFS(СВЦЭМ!$C$39:$C$782,СВЦЭМ!$A$39:$A$782,$A25,СВЦЭМ!$B$39:$B$782,P$11)+'СЕТ СН'!$F$12+СВЦЭМ!$D$10+'СЕТ СН'!$F$5-'СЕТ СН'!$F$20</f>
        <v>2878.6535679099998</v>
      </c>
      <c r="Q25" s="36">
        <f>SUMIFS(СВЦЭМ!$C$39:$C$782,СВЦЭМ!$A$39:$A$782,$A25,СВЦЭМ!$B$39:$B$782,Q$11)+'СЕТ СН'!$F$12+СВЦЭМ!$D$10+'СЕТ СН'!$F$5-'СЕТ СН'!$F$20</f>
        <v>2871.8411279399998</v>
      </c>
      <c r="R25" s="36">
        <f>SUMIFS(СВЦЭМ!$C$39:$C$782,СВЦЭМ!$A$39:$A$782,$A25,СВЦЭМ!$B$39:$B$782,R$11)+'СЕТ СН'!$F$12+СВЦЭМ!$D$10+'СЕТ СН'!$F$5-'СЕТ СН'!$F$20</f>
        <v>2860.96994894</v>
      </c>
      <c r="S25" s="36">
        <f>SUMIFS(СВЦЭМ!$C$39:$C$782,СВЦЭМ!$A$39:$A$782,$A25,СВЦЭМ!$B$39:$B$782,S$11)+'СЕТ СН'!$F$12+СВЦЭМ!$D$10+'СЕТ СН'!$F$5-'СЕТ СН'!$F$20</f>
        <v>2828.80269619</v>
      </c>
      <c r="T25" s="36">
        <f>SUMIFS(СВЦЭМ!$C$39:$C$782,СВЦЭМ!$A$39:$A$782,$A25,СВЦЭМ!$B$39:$B$782,T$11)+'СЕТ СН'!$F$12+СВЦЭМ!$D$10+'СЕТ СН'!$F$5-'СЕТ СН'!$F$20</f>
        <v>2792.4349077400002</v>
      </c>
      <c r="U25" s="36">
        <f>SUMIFS(СВЦЭМ!$C$39:$C$782,СВЦЭМ!$A$39:$A$782,$A25,СВЦЭМ!$B$39:$B$782,U$11)+'СЕТ СН'!$F$12+СВЦЭМ!$D$10+'СЕТ СН'!$F$5-'СЕТ СН'!$F$20</f>
        <v>2808.2324384000003</v>
      </c>
      <c r="V25" s="36">
        <f>SUMIFS(СВЦЭМ!$C$39:$C$782,СВЦЭМ!$A$39:$A$782,$A25,СВЦЭМ!$B$39:$B$782,V$11)+'СЕТ СН'!$F$12+СВЦЭМ!$D$10+'СЕТ СН'!$F$5-'СЕТ СН'!$F$20</f>
        <v>2822.3368230000001</v>
      </c>
      <c r="W25" s="36">
        <f>SUMIFS(СВЦЭМ!$C$39:$C$782,СВЦЭМ!$A$39:$A$782,$A25,СВЦЭМ!$B$39:$B$782,W$11)+'СЕТ СН'!$F$12+СВЦЭМ!$D$10+'СЕТ СН'!$F$5-'СЕТ СН'!$F$20</f>
        <v>2847.7801529400003</v>
      </c>
      <c r="X25" s="36">
        <f>SUMIFS(СВЦЭМ!$C$39:$C$782,СВЦЭМ!$A$39:$A$782,$A25,СВЦЭМ!$B$39:$B$782,X$11)+'СЕТ СН'!$F$12+СВЦЭМ!$D$10+'СЕТ СН'!$F$5-'СЕТ СН'!$F$20</f>
        <v>2881.0065834100001</v>
      </c>
      <c r="Y25" s="36">
        <f>SUMIFS(СВЦЭМ!$C$39:$C$782,СВЦЭМ!$A$39:$A$782,$A25,СВЦЭМ!$B$39:$B$782,Y$11)+'СЕТ СН'!$F$12+СВЦЭМ!$D$10+'СЕТ СН'!$F$5-'СЕТ СН'!$F$20</f>
        <v>2902.5371567299999</v>
      </c>
    </row>
    <row r="26" spans="1:25" ht="15.75" x14ac:dyDescent="0.2">
      <c r="A26" s="35">
        <f t="shared" si="0"/>
        <v>45306</v>
      </c>
      <c r="B26" s="36">
        <f>SUMIFS(СВЦЭМ!$C$39:$C$782,СВЦЭМ!$A$39:$A$782,$A26,СВЦЭМ!$B$39:$B$782,B$11)+'СЕТ СН'!$F$12+СВЦЭМ!$D$10+'СЕТ СН'!$F$5-'СЕТ СН'!$F$20</f>
        <v>2904.6716595600001</v>
      </c>
      <c r="C26" s="36">
        <f>SUMIFS(СВЦЭМ!$C$39:$C$782,СВЦЭМ!$A$39:$A$782,$A26,СВЦЭМ!$B$39:$B$782,C$11)+'СЕТ СН'!$F$12+СВЦЭМ!$D$10+'СЕТ СН'!$F$5-'СЕТ СН'!$F$20</f>
        <v>2946.6062946399998</v>
      </c>
      <c r="D26" s="36">
        <f>SUMIFS(СВЦЭМ!$C$39:$C$782,СВЦЭМ!$A$39:$A$782,$A26,СВЦЭМ!$B$39:$B$782,D$11)+'СЕТ СН'!$F$12+СВЦЭМ!$D$10+'СЕТ СН'!$F$5-'СЕТ СН'!$F$20</f>
        <v>2961.4467408700002</v>
      </c>
      <c r="E26" s="36">
        <f>SUMIFS(СВЦЭМ!$C$39:$C$782,СВЦЭМ!$A$39:$A$782,$A26,СВЦЭМ!$B$39:$B$782,E$11)+'СЕТ СН'!$F$12+СВЦЭМ!$D$10+'СЕТ СН'!$F$5-'СЕТ СН'!$F$20</f>
        <v>2983.5430702000003</v>
      </c>
      <c r="F26" s="36">
        <f>SUMIFS(СВЦЭМ!$C$39:$C$782,СВЦЭМ!$A$39:$A$782,$A26,СВЦЭМ!$B$39:$B$782,F$11)+'СЕТ СН'!$F$12+СВЦЭМ!$D$10+'СЕТ СН'!$F$5-'СЕТ СН'!$F$20</f>
        <v>2985.5841612700001</v>
      </c>
      <c r="G26" s="36">
        <f>SUMIFS(СВЦЭМ!$C$39:$C$782,СВЦЭМ!$A$39:$A$782,$A26,СВЦЭМ!$B$39:$B$782,G$11)+'СЕТ СН'!$F$12+СВЦЭМ!$D$10+'СЕТ СН'!$F$5-'СЕТ СН'!$F$20</f>
        <v>2953.7719994600002</v>
      </c>
      <c r="H26" s="36">
        <f>SUMIFS(СВЦЭМ!$C$39:$C$782,СВЦЭМ!$A$39:$A$782,$A26,СВЦЭМ!$B$39:$B$782,H$11)+'СЕТ СН'!$F$12+СВЦЭМ!$D$10+'СЕТ СН'!$F$5-'СЕТ СН'!$F$20</f>
        <v>2931.6084926800004</v>
      </c>
      <c r="I26" s="36">
        <f>SUMIFS(СВЦЭМ!$C$39:$C$782,СВЦЭМ!$A$39:$A$782,$A26,СВЦЭМ!$B$39:$B$782,I$11)+'СЕТ СН'!$F$12+СВЦЭМ!$D$10+'СЕТ СН'!$F$5-'СЕТ СН'!$F$20</f>
        <v>2891.2490345599999</v>
      </c>
      <c r="J26" s="36">
        <f>SUMIFS(СВЦЭМ!$C$39:$C$782,СВЦЭМ!$A$39:$A$782,$A26,СВЦЭМ!$B$39:$B$782,J$11)+'СЕТ СН'!$F$12+СВЦЭМ!$D$10+'СЕТ СН'!$F$5-'СЕТ СН'!$F$20</f>
        <v>2855.5126399199999</v>
      </c>
      <c r="K26" s="36">
        <f>SUMIFS(СВЦЭМ!$C$39:$C$782,СВЦЭМ!$A$39:$A$782,$A26,СВЦЭМ!$B$39:$B$782,K$11)+'СЕТ СН'!$F$12+СВЦЭМ!$D$10+'СЕТ СН'!$F$5-'СЕТ СН'!$F$20</f>
        <v>2824.2653641000002</v>
      </c>
      <c r="L26" s="36">
        <f>SUMIFS(СВЦЭМ!$C$39:$C$782,СВЦЭМ!$A$39:$A$782,$A26,СВЦЭМ!$B$39:$B$782,L$11)+'СЕТ СН'!$F$12+СВЦЭМ!$D$10+'СЕТ СН'!$F$5-'СЕТ СН'!$F$20</f>
        <v>2802.0867796399998</v>
      </c>
      <c r="M26" s="36">
        <f>SUMIFS(СВЦЭМ!$C$39:$C$782,СВЦЭМ!$A$39:$A$782,$A26,СВЦЭМ!$B$39:$B$782,M$11)+'СЕТ СН'!$F$12+СВЦЭМ!$D$10+'СЕТ СН'!$F$5-'СЕТ СН'!$F$20</f>
        <v>2812.91819579</v>
      </c>
      <c r="N26" s="36">
        <f>SUMIFS(СВЦЭМ!$C$39:$C$782,СВЦЭМ!$A$39:$A$782,$A26,СВЦЭМ!$B$39:$B$782,N$11)+'СЕТ СН'!$F$12+СВЦЭМ!$D$10+'СЕТ СН'!$F$5-'СЕТ СН'!$F$20</f>
        <v>2850.0339764400001</v>
      </c>
      <c r="O26" s="36">
        <f>SUMIFS(СВЦЭМ!$C$39:$C$782,СВЦЭМ!$A$39:$A$782,$A26,СВЦЭМ!$B$39:$B$782,O$11)+'СЕТ СН'!$F$12+СВЦЭМ!$D$10+'СЕТ СН'!$F$5-'СЕТ СН'!$F$20</f>
        <v>2858.0596292500004</v>
      </c>
      <c r="P26" s="36">
        <f>SUMIFS(СВЦЭМ!$C$39:$C$782,СВЦЭМ!$A$39:$A$782,$A26,СВЦЭМ!$B$39:$B$782,P$11)+'СЕТ СН'!$F$12+СВЦЭМ!$D$10+'СЕТ СН'!$F$5-'СЕТ СН'!$F$20</f>
        <v>2881.6603884400001</v>
      </c>
      <c r="Q26" s="36">
        <f>SUMIFS(СВЦЭМ!$C$39:$C$782,СВЦЭМ!$A$39:$A$782,$A26,СВЦЭМ!$B$39:$B$782,Q$11)+'СЕТ СН'!$F$12+СВЦЭМ!$D$10+'СЕТ СН'!$F$5-'СЕТ СН'!$F$20</f>
        <v>2885.0382699100001</v>
      </c>
      <c r="R26" s="36">
        <f>SUMIFS(СВЦЭМ!$C$39:$C$782,СВЦЭМ!$A$39:$A$782,$A26,СВЦЭМ!$B$39:$B$782,R$11)+'СЕТ СН'!$F$12+СВЦЭМ!$D$10+'СЕТ СН'!$F$5-'СЕТ СН'!$F$20</f>
        <v>2907.9890069800003</v>
      </c>
      <c r="S26" s="36">
        <f>SUMIFS(СВЦЭМ!$C$39:$C$782,СВЦЭМ!$A$39:$A$782,$A26,СВЦЭМ!$B$39:$B$782,S$11)+'СЕТ СН'!$F$12+СВЦЭМ!$D$10+'СЕТ СН'!$F$5-'СЕТ СН'!$F$20</f>
        <v>2876.53168151</v>
      </c>
      <c r="T26" s="36">
        <f>SUMIFS(СВЦЭМ!$C$39:$C$782,СВЦЭМ!$A$39:$A$782,$A26,СВЦЭМ!$B$39:$B$782,T$11)+'СЕТ СН'!$F$12+СВЦЭМ!$D$10+'СЕТ СН'!$F$5-'СЕТ СН'!$F$20</f>
        <v>2836.6849951200002</v>
      </c>
      <c r="U26" s="36">
        <f>SUMIFS(СВЦЭМ!$C$39:$C$782,СВЦЭМ!$A$39:$A$782,$A26,СВЦЭМ!$B$39:$B$782,U$11)+'СЕТ СН'!$F$12+СВЦЭМ!$D$10+'СЕТ СН'!$F$5-'СЕТ СН'!$F$20</f>
        <v>2849.01514086</v>
      </c>
      <c r="V26" s="36">
        <f>SUMIFS(СВЦЭМ!$C$39:$C$782,СВЦЭМ!$A$39:$A$782,$A26,СВЦЭМ!$B$39:$B$782,V$11)+'СЕТ СН'!$F$12+СВЦЭМ!$D$10+'СЕТ СН'!$F$5-'СЕТ СН'!$F$20</f>
        <v>2869.4445358299999</v>
      </c>
      <c r="W26" s="36">
        <f>SUMIFS(СВЦЭМ!$C$39:$C$782,СВЦЭМ!$A$39:$A$782,$A26,СВЦЭМ!$B$39:$B$782,W$11)+'СЕТ СН'!$F$12+СВЦЭМ!$D$10+'СЕТ СН'!$F$5-'СЕТ СН'!$F$20</f>
        <v>2878.3119971800002</v>
      </c>
      <c r="X26" s="36">
        <f>SUMIFS(СВЦЭМ!$C$39:$C$782,СВЦЭМ!$A$39:$A$782,$A26,СВЦЭМ!$B$39:$B$782,X$11)+'СЕТ СН'!$F$12+СВЦЭМ!$D$10+'СЕТ СН'!$F$5-'СЕТ СН'!$F$20</f>
        <v>2874.88296003</v>
      </c>
      <c r="Y26" s="36">
        <f>SUMIFS(СВЦЭМ!$C$39:$C$782,СВЦЭМ!$A$39:$A$782,$A26,СВЦЭМ!$B$39:$B$782,Y$11)+'СЕТ СН'!$F$12+СВЦЭМ!$D$10+'СЕТ СН'!$F$5-'СЕТ СН'!$F$20</f>
        <v>2899.4936877300001</v>
      </c>
    </row>
    <row r="27" spans="1:25" ht="15.75" x14ac:dyDescent="0.2">
      <c r="A27" s="35">
        <f t="shared" si="0"/>
        <v>45307</v>
      </c>
      <c r="B27" s="36">
        <f>SUMIFS(СВЦЭМ!$C$39:$C$782,СВЦЭМ!$A$39:$A$782,$A27,СВЦЭМ!$B$39:$B$782,B$11)+'СЕТ СН'!$F$12+СВЦЭМ!$D$10+'СЕТ СН'!$F$5-'СЕТ СН'!$F$20</f>
        <v>2972.8280075500002</v>
      </c>
      <c r="C27" s="36">
        <f>SUMIFS(СВЦЭМ!$C$39:$C$782,СВЦЭМ!$A$39:$A$782,$A27,СВЦЭМ!$B$39:$B$782,C$11)+'СЕТ СН'!$F$12+СВЦЭМ!$D$10+'СЕТ СН'!$F$5-'СЕТ СН'!$F$20</f>
        <v>3013.6109781100004</v>
      </c>
      <c r="D27" s="36">
        <f>SUMIFS(СВЦЭМ!$C$39:$C$782,СВЦЭМ!$A$39:$A$782,$A27,СВЦЭМ!$B$39:$B$782,D$11)+'СЕТ СН'!$F$12+СВЦЭМ!$D$10+'СЕТ СН'!$F$5-'СЕТ СН'!$F$20</f>
        <v>3034.8320024900004</v>
      </c>
      <c r="E27" s="36">
        <f>SUMIFS(СВЦЭМ!$C$39:$C$782,СВЦЭМ!$A$39:$A$782,$A27,СВЦЭМ!$B$39:$B$782,E$11)+'СЕТ СН'!$F$12+СВЦЭМ!$D$10+'СЕТ СН'!$F$5-'СЕТ СН'!$F$20</f>
        <v>3045.33955294</v>
      </c>
      <c r="F27" s="36">
        <f>SUMIFS(СВЦЭМ!$C$39:$C$782,СВЦЭМ!$A$39:$A$782,$A27,СВЦЭМ!$B$39:$B$782,F$11)+'СЕТ СН'!$F$12+СВЦЭМ!$D$10+'СЕТ СН'!$F$5-'СЕТ СН'!$F$20</f>
        <v>3045.31781112</v>
      </c>
      <c r="G27" s="36">
        <f>SUMIFS(СВЦЭМ!$C$39:$C$782,СВЦЭМ!$A$39:$A$782,$A27,СВЦЭМ!$B$39:$B$782,G$11)+'СЕТ СН'!$F$12+СВЦЭМ!$D$10+'СЕТ СН'!$F$5-'СЕТ СН'!$F$20</f>
        <v>3029.6109831600002</v>
      </c>
      <c r="H27" s="36">
        <f>SUMIFS(СВЦЭМ!$C$39:$C$782,СВЦЭМ!$A$39:$A$782,$A27,СВЦЭМ!$B$39:$B$782,H$11)+'СЕТ СН'!$F$12+СВЦЭМ!$D$10+'СЕТ СН'!$F$5-'СЕТ СН'!$F$20</f>
        <v>2962.5260021599997</v>
      </c>
      <c r="I27" s="36">
        <f>SUMIFS(СВЦЭМ!$C$39:$C$782,СВЦЭМ!$A$39:$A$782,$A27,СВЦЭМ!$B$39:$B$782,I$11)+'СЕТ СН'!$F$12+СВЦЭМ!$D$10+'СЕТ СН'!$F$5-'СЕТ СН'!$F$20</f>
        <v>2918.7231755100001</v>
      </c>
      <c r="J27" s="36">
        <f>SUMIFS(СВЦЭМ!$C$39:$C$782,СВЦЭМ!$A$39:$A$782,$A27,СВЦЭМ!$B$39:$B$782,J$11)+'СЕТ СН'!$F$12+СВЦЭМ!$D$10+'СЕТ СН'!$F$5-'СЕТ СН'!$F$20</f>
        <v>2876.4963118400001</v>
      </c>
      <c r="K27" s="36">
        <f>SUMIFS(СВЦЭМ!$C$39:$C$782,СВЦЭМ!$A$39:$A$782,$A27,СВЦЭМ!$B$39:$B$782,K$11)+'СЕТ СН'!$F$12+СВЦЭМ!$D$10+'СЕТ СН'!$F$5-'СЕТ СН'!$F$20</f>
        <v>2841.4707927300001</v>
      </c>
      <c r="L27" s="36">
        <f>SUMIFS(СВЦЭМ!$C$39:$C$782,СВЦЭМ!$A$39:$A$782,$A27,СВЦЭМ!$B$39:$B$782,L$11)+'СЕТ СН'!$F$12+СВЦЭМ!$D$10+'СЕТ СН'!$F$5-'СЕТ СН'!$F$20</f>
        <v>2842.1864182500003</v>
      </c>
      <c r="M27" s="36">
        <f>SUMIFS(СВЦЭМ!$C$39:$C$782,СВЦЭМ!$A$39:$A$782,$A27,СВЦЭМ!$B$39:$B$782,M$11)+'СЕТ СН'!$F$12+СВЦЭМ!$D$10+'СЕТ СН'!$F$5-'СЕТ СН'!$F$20</f>
        <v>2869.8700870600001</v>
      </c>
      <c r="N27" s="36">
        <f>SUMIFS(СВЦЭМ!$C$39:$C$782,СВЦЭМ!$A$39:$A$782,$A27,СВЦЭМ!$B$39:$B$782,N$11)+'СЕТ СН'!$F$12+СВЦЭМ!$D$10+'СЕТ СН'!$F$5-'СЕТ СН'!$F$20</f>
        <v>2889.3506332900001</v>
      </c>
      <c r="O27" s="36">
        <f>SUMIFS(СВЦЭМ!$C$39:$C$782,СВЦЭМ!$A$39:$A$782,$A27,СВЦЭМ!$B$39:$B$782,O$11)+'СЕТ СН'!$F$12+СВЦЭМ!$D$10+'СЕТ СН'!$F$5-'СЕТ СН'!$F$20</f>
        <v>2892.5360218400001</v>
      </c>
      <c r="P27" s="36">
        <f>SUMIFS(СВЦЭМ!$C$39:$C$782,СВЦЭМ!$A$39:$A$782,$A27,СВЦЭМ!$B$39:$B$782,P$11)+'СЕТ СН'!$F$12+СВЦЭМ!$D$10+'СЕТ СН'!$F$5-'СЕТ СН'!$F$20</f>
        <v>2910.7893646299999</v>
      </c>
      <c r="Q27" s="36">
        <f>SUMIFS(СВЦЭМ!$C$39:$C$782,СВЦЭМ!$A$39:$A$782,$A27,СВЦЭМ!$B$39:$B$782,Q$11)+'СЕТ СН'!$F$12+СВЦЭМ!$D$10+'СЕТ СН'!$F$5-'СЕТ СН'!$F$20</f>
        <v>2915.32386391</v>
      </c>
      <c r="R27" s="36">
        <f>SUMIFS(СВЦЭМ!$C$39:$C$782,СВЦЭМ!$A$39:$A$782,$A27,СВЦЭМ!$B$39:$B$782,R$11)+'СЕТ СН'!$F$12+СВЦЭМ!$D$10+'СЕТ СН'!$F$5-'СЕТ СН'!$F$20</f>
        <v>2913.8892137800003</v>
      </c>
      <c r="S27" s="36">
        <f>SUMIFS(СВЦЭМ!$C$39:$C$782,СВЦЭМ!$A$39:$A$782,$A27,СВЦЭМ!$B$39:$B$782,S$11)+'СЕТ СН'!$F$12+СВЦЭМ!$D$10+'СЕТ СН'!$F$5-'СЕТ СН'!$F$20</f>
        <v>2879.9084162999998</v>
      </c>
      <c r="T27" s="36">
        <f>SUMIFS(СВЦЭМ!$C$39:$C$782,СВЦЭМ!$A$39:$A$782,$A27,СВЦЭМ!$B$39:$B$782,T$11)+'СЕТ СН'!$F$12+СВЦЭМ!$D$10+'СЕТ СН'!$F$5-'СЕТ СН'!$F$20</f>
        <v>2835.9010347900003</v>
      </c>
      <c r="U27" s="36">
        <f>SUMIFS(СВЦЭМ!$C$39:$C$782,СВЦЭМ!$A$39:$A$782,$A27,СВЦЭМ!$B$39:$B$782,U$11)+'СЕТ СН'!$F$12+СВЦЭМ!$D$10+'СЕТ СН'!$F$5-'СЕТ СН'!$F$20</f>
        <v>2850.7748089400002</v>
      </c>
      <c r="V27" s="36">
        <f>SUMIFS(СВЦЭМ!$C$39:$C$782,СВЦЭМ!$A$39:$A$782,$A27,СВЦЭМ!$B$39:$B$782,V$11)+'СЕТ СН'!$F$12+СВЦЭМ!$D$10+'СЕТ СН'!$F$5-'СЕТ СН'!$F$20</f>
        <v>2874.9293409100001</v>
      </c>
      <c r="W27" s="36">
        <f>SUMIFS(СВЦЭМ!$C$39:$C$782,СВЦЭМ!$A$39:$A$782,$A27,СВЦЭМ!$B$39:$B$782,W$11)+'СЕТ СН'!$F$12+СВЦЭМ!$D$10+'СЕТ СН'!$F$5-'СЕТ СН'!$F$20</f>
        <v>2881.8689476899999</v>
      </c>
      <c r="X27" s="36">
        <f>SUMIFS(СВЦЭМ!$C$39:$C$782,СВЦЭМ!$A$39:$A$782,$A27,СВЦЭМ!$B$39:$B$782,X$11)+'СЕТ СН'!$F$12+СВЦЭМ!$D$10+'СЕТ СН'!$F$5-'СЕТ СН'!$F$20</f>
        <v>2899.35131985</v>
      </c>
      <c r="Y27" s="36">
        <f>SUMIFS(СВЦЭМ!$C$39:$C$782,СВЦЭМ!$A$39:$A$782,$A27,СВЦЭМ!$B$39:$B$782,Y$11)+'СЕТ СН'!$F$12+СВЦЭМ!$D$10+'СЕТ СН'!$F$5-'СЕТ СН'!$F$20</f>
        <v>2924.0460389999998</v>
      </c>
    </row>
    <row r="28" spans="1:25" ht="15.75" x14ac:dyDescent="0.2">
      <c r="A28" s="35">
        <f t="shared" si="0"/>
        <v>45308</v>
      </c>
      <c r="B28" s="36">
        <f>SUMIFS(СВЦЭМ!$C$39:$C$782,СВЦЭМ!$A$39:$A$782,$A28,СВЦЭМ!$B$39:$B$782,B$11)+'СЕТ СН'!$F$12+СВЦЭМ!$D$10+'СЕТ СН'!$F$5-'СЕТ СН'!$F$20</f>
        <v>2878.7607138100002</v>
      </c>
      <c r="C28" s="36">
        <f>SUMIFS(СВЦЭМ!$C$39:$C$782,СВЦЭМ!$A$39:$A$782,$A28,СВЦЭМ!$B$39:$B$782,C$11)+'СЕТ СН'!$F$12+СВЦЭМ!$D$10+'СЕТ СН'!$F$5-'СЕТ СН'!$F$20</f>
        <v>2919.6196965999998</v>
      </c>
      <c r="D28" s="36">
        <f>SUMIFS(СВЦЭМ!$C$39:$C$782,СВЦЭМ!$A$39:$A$782,$A28,СВЦЭМ!$B$39:$B$782,D$11)+'СЕТ СН'!$F$12+СВЦЭМ!$D$10+'СЕТ СН'!$F$5-'СЕТ СН'!$F$20</f>
        <v>2945.5901768499998</v>
      </c>
      <c r="E28" s="36">
        <f>SUMIFS(СВЦЭМ!$C$39:$C$782,СВЦЭМ!$A$39:$A$782,$A28,СВЦЭМ!$B$39:$B$782,E$11)+'СЕТ СН'!$F$12+СВЦЭМ!$D$10+'СЕТ СН'!$F$5-'СЕТ СН'!$F$20</f>
        <v>2957.8248530400001</v>
      </c>
      <c r="F28" s="36">
        <f>SUMIFS(СВЦЭМ!$C$39:$C$782,СВЦЭМ!$A$39:$A$782,$A28,СВЦЭМ!$B$39:$B$782,F$11)+'СЕТ СН'!$F$12+СВЦЭМ!$D$10+'СЕТ СН'!$F$5-'СЕТ СН'!$F$20</f>
        <v>2951.1088172899999</v>
      </c>
      <c r="G28" s="36">
        <f>SUMIFS(СВЦЭМ!$C$39:$C$782,СВЦЭМ!$A$39:$A$782,$A28,СВЦЭМ!$B$39:$B$782,G$11)+'СЕТ СН'!$F$12+СВЦЭМ!$D$10+'СЕТ СН'!$F$5-'СЕТ СН'!$F$20</f>
        <v>2920.9809328299998</v>
      </c>
      <c r="H28" s="36">
        <f>SUMIFS(СВЦЭМ!$C$39:$C$782,СВЦЭМ!$A$39:$A$782,$A28,СВЦЭМ!$B$39:$B$782,H$11)+'СЕТ СН'!$F$12+СВЦЭМ!$D$10+'СЕТ СН'!$F$5-'СЕТ СН'!$F$20</f>
        <v>2872.6070024999999</v>
      </c>
      <c r="I28" s="36">
        <f>SUMIFS(СВЦЭМ!$C$39:$C$782,СВЦЭМ!$A$39:$A$782,$A28,СВЦЭМ!$B$39:$B$782,I$11)+'СЕТ СН'!$F$12+СВЦЭМ!$D$10+'СЕТ СН'!$F$5-'СЕТ СН'!$F$20</f>
        <v>2836.4836755200004</v>
      </c>
      <c r="J28" s="36">
        <f>SUMIFS(СВЦЭМ!$C$39:$C$782,СВЦЭМ!$A$39:$A$782,$A28,СВЦЭМ!$B$39:$B$782,J$11)+'СЕТ СН'!$F$12+СВЦЭМ!$D$10+'СЕТ СН'!$F$5-'СЕТ СН'!$F$20</f>
        <v>2803.1102002100001</v>
      </c>
      <c r="K28" s="36">
        <f>SUMIFS(СВЦЭМ!$C$39:$C$782,СВЦЭМ!$A$39:$A$782,$A28,СВЦЭМ!$B$39:$B$782,K$11)+'СЕТ СН'!$F$12+СВЦЭМ!$D$10+'СЕТ СН'!$F$5-'СЕТ СН'!$F$20</f>
        <v>2783.3389863100001</v>
      </c>
      <c r="L28" s="36">
        <f>SUMIFS(СВЦЭМ!$C$39:$C$782,СВЦЭМ!$A$39:$A$782,$A28,СВЦЭМ!$B$39:$B$782,L$11)+'СЕТ СН'!$F$12+СВЦЭМ!$D$10+'СЕТ СН'!$F$5-'СЕТ СН'!$F$20</f>
        <v>2768.8486091300001</v>
      </c>
      <c r="M28" s="36">
        <f>SUMIFS(СВЦЭМ!$C$39:$C$782,СВЦЭМ!$A$39:$A$782,$A28,СВЦЭМ!$B$39:$B$782,M$11)+'СЕТ СН'!$F$12+СВЦЭМ!$D$10+'СЕТ СН'!$F$5-'СЕТ СН'!$F$20</f>
        <v>2787.73465846</v>
      </c>
      <c r="N28" s="36">
        <f>SUMIFS(СВЦЭМ!$C$39:$C$782,СВЦЭМ!$A$39:$A$782,$A28,СВЦЭМ!$B$39:$B$782,N$11)+'СЕТ СН'!$F$12+СВЦЭМ!$D$10+'СЕТ СН'!$F$5-'СЕТ СН'!$F$20</f>
        <v>2805.2788294900001</v>
      </c>
      <c r="O28" s="36">
        <f>SUMIFS(СВЦЭМ!$C$39:$C$782,СВЦЭМ!$A$39:$A$782,$A28,СВЦЭМ!$B$39:$B$782,O$11)+'СЕТ СН'!$F$12+СВЦЭМ!$D$10+'СЕТ СН'!$F$5-'СЕТ СН'!$F$20</f>
        <v>2804.6392915200004</v>
      </c>
      <c r="P28" s="36">
        <f>SUMIFS(СВЦЭМ!$C$39:$C$782,СВЦЭМ!$A$39:$A$782,$A28,СВЦЭМ!$B$39:$B$782,P$11)+'СЕТ СН'!$F$12+СВЦЭМ!$D$10+'СЕТ СН'!$F$5-'СЕТ СН'!$F$20</f>
        <v>2817.5314940099997</v>
      </c>
      <c r="Q28" s="36">
        <f>SUMIFS(СВЦЭМ!$C$39:$C$782,СВЦЭМ!$A$39:$A$782,$A28,СВЦЭМ!$B$39:$B$782,Q$11)+'СЕТ СН'!$F$12+СВЦЭМ!$D$10+'СЕТ СН'!$F$5-'СЕТ СН'!$F$20</f>
        <v>2824.6765933300003</v>
      </c>
      <c r="R28" s="36">
        <f>SUMIFS(СВЦЭМ!$C$39:$C$782,СВЦЭМ!$A$39:$A$782,$A28,СВЦЭМ!$B$39:$B$782,R$11)+'СЕТ СН'!$F$12+СВЦЭМ!$D$10+'СЕТ СН'!$F$5-'СЕТ СН'!$F$20</f>
        <v>2825.0171382600001</v>
      </c>
      <c r="S28" s="36">
        <f>SUMIFS(СВЦЭМ!$C$39:$C$782,СВЦЭМ!$A$39:$A$782,$A28,СВЦЭМ!$B$39:$B$782,S$11)+'СЕТ СН'!$F$12+СВЦЭМ!$D$10+'СЕТ СН'!$F$5-'СЕТ СН'!$F$20</f>
        <v>2797.968132</v>
      </c>
      <c r="T28" s="36">
        <f>SUMIFS(СВЦЭМ!$C$39:$C$782,СВЦЭМ!$A$39:$A$782,$A28,СВЦЭМ!$B$39:$B$782,T$11)+'СЕТ СН'!$F$12+СВЦЭМ!$D$10+'СЕТ СН'!$F$5-'СЕТ СН'!$F$20</f>
        <v>2756.8801457</v>
      </c>
      <c r="U28" s="36">
        <f>SUMIFS(СВЦЭМ!$C$39:$C$782,СВЦЭМ!$A$39:$A$782,$A28,СВЦЭМ!$B$39:$B$782,U$11)+'СЕТ СН'!$F$12+СВЦЭМ!$D$10+'СЕТ СН'!$F$5-'СЕТ СН'!$F$20</f>
        <v>2762.5814152399998</v>
      </c>
      <c r="V28" s="36">
        <f>SUMIFS(СВЦЭМ!$C$39:$C$782,СВЦЭМ!$A$39:$A$782,$A28,СВЦЭМ!$B$39:$B$782,V$11)+'СЕТ СН'!$F$12+СВЦЭМ!$D$10+'СЕТ СН'!$F$5-'СЕТ СН'!$F$20</f>
        <v>2783.14627247</v>
      </c>
      <c r="W28" s="36">
        <f>SUMIFS(СВЦЭМ!$C$39:$C$782,СВЦЭМ!$A$39:$A$782,$A28,СВЦЭМ!$B$39:$B$782,W$11)+'СЕТ СН'!$F$12+СВЦЭМ!$D$10+'СЕТ СН'!$F$5-'СЕТ СН'!$F$20</f>
        <v>2790.0333637000003</v>
      </c>
      <c r="X28" s="36">
        <f>SUMIFS(СВЦЭМ!$C$39:$C$782,СВЦЭМ!$A$39:$A$782,$A28,СВЦЭМ!$B$39:$B$782,X$11)+'СЕТ СН'!$F$12+СВЦЭМ!$D$10+'СЕТ СН'!$F$5-'СЕТ СН'!$F$20</f>
        <v>2819.78111812</v>
      </c>
      <c r="Y28" s="36">
        <f>SUMIFS(СВЦЭМ!$C$39:$C$782,СВЦЭМ!$A$39:$A$782,$A28,СВЦЭМ!$B$39:$B$782,Y$11)+'СЕТ СН'!$F$12+СВЦЭМ!$D$10+'СЕТ СН'!$F$5-'СЕТ СН'!$F$20</f>
        <v>2847.0534551199999</v>
      </c>
    </row>
    <row r="29" spans="1:25" ht="15.75" x14ac:dyDescent="0.2">
      <c r="A29" s="35">
        <f t="shared" si="0"/>
        <v>45309</v>
      </c>
      <c r="B29" s="36">
        <f>SUMIFS(СВЦЭМ!$C$39:$C$782,СВЦЭМ!$A$39:$A$782,$A29,СВЦЭМ!$B$39:$B$782,B$11)+'СЕТ СН'!$F$12+СВЦЭМ!$D$10+'СЕТ СН'!$F$5-'СЕТ СН'!$F$20</f>
        <v>2902.6492967499998</v>
      </c>
      <c r="C29" s="36">
        <f>SUMIFS(СВЦЭМ!$C$39:$C$782,СВЦЭМ!$A$39:$A$782,$A29,СВЦЭМ!$B$39:$B$782,C$11)+'СЕТ СН'!$F$12+СВЦЭМ!$D$10+'СЕТ СН'!$F$5-'СЕТ СН'!$F$20</f>
        <v>2895.8539885099999</v>
      </c>
      <c r="D29" s="36">
        <f>SUMIFS(СВЦЭМ!$C$39:$C$782,СВЦЭМ!$A$39:$A$782,$A29,СВЦЭМ!$B$39:$B$782,D$11)+'СЕТ СН'!$F$12+СВЦЭМ!$D$10+'СЕТ СН'!$F$5-'СЕТ СН'!$F$20</f>
        <v>2929.4286146499999</v>
      </c>
      <c r="E29" s="36">
        <f>SUMIFS(СВЦЭМ!$C$39:$C$782,СВЦЭМ!$A$39:$A$782,$A29,СВЦЭМ!$B$39:$B$782,E$11)+'СЕТ СН'!$F$12+СВЦЭМ!$D$10+'СЕТ СН'!$F$5-'СЕТ СН'!$F$20</f>
        <v>2965.2457483899998</v>
      </c>
      <c r="F29" s="36">
        <f>SUMIFS(СВЦЭМ!$C$39:$C$782,СВЦЭМ!$A$39:$A$782,$A29,СВЦЭМ!$B$39:$B$782,F$11)+'СЕТ СН'!$F$12+СВЦЭМ!$D$10+'СЕТ СН'!$F$5-'СЕТ СН'!$F$20</f>
        <v>2970.0148287900001</v>
      </c>
      <c r="G29" s="36">
        <f>SUMIFS(СВЦЭМ!$C$39:$C$782,СВЦЭМ!$A$39:$A$782,$A29,СВЦЭМ!$B$39:$B$782,G$11)+'СЕТ СН'!$F$12+СВЦЭМ!$D$10+'СЕТ СН'!$F$5-'СЕТ СН'!$F$20</f>
        <v>2955.51996525</v>
      </c>
      <c r="H29" s="36">
        <f>SUMIFS(СВЦЭМ!$C$39:$C$782,СВЦЭМ!$A$39:$A$782,$A29,СВЦЭМ!$B$39:$B$782,H$11)+'СЕТ СН'!$F$12+СВЦЭМ!$D$10+'СЕТ СН'!$F$5-'СЕТ СН'!$F$20</f>
        <v>2928.3623763400001</v>
      </c>
      <c r="I29" s="36">
        <f>SUMIFS(СВЦЭМ!$C$39:$C$782,СВЦЭМ!$A$39:$A$782,$A29,СВЦЭМ!$B$39:$B$782,I$11)+'СЕТ СН'!$F$12+СВЦЭМ!$D$10+'СЕТ СН'!$F$5-'СЕТ СН'!$F$20</f>
        <v>2939.87743774</v>
      </c>
      <c r="J29" s="36">
        <f>SUMIFS(СВЦЭМ!$C$39:$C$782,СВЦЭМ!$A$39:$A$782,$A29,СВЦЭМ!$B$39:$B$782,J$11)+'СЕТ СН'!$F$12+СВЦЭМ!$D$10+'СЕТ СН'!$F$5-'СЕТ СН'!$F$20</f>
        <v>2922.3910479300002</v>
      </c>
      <c r="K29" s="36">
        <f>SUMIFS(СВЦЭМ!$C$39:$C$782,СВЦЭМ!$A$39:$A$782,$A29,СВЦЭМ!$B$39:$B$782,K$11)+'СЕТ СН'!$F$12+СВЦЭМ!$D$10+'СЕТ СН'!$F$5-'СЕТ СН'!$F$20</f>
        <v>2893.2708108400002</v>
      </c>
      <c r="L29" s="36">
        <f>SUMIFS(СВЦЭМ!$C$39:$C$782,СВЦЭМ!$A$39:$A$782,$A29,СВЦЭМ!$B$39:$B$782,L$11)+'СЕТ СН'!$F$12+СВЦЭМ!$D$10+'СЕТ СН'!$F$5-'СЕТ СН'!$F$20</f>
        <v>2898.0467654499998</v>
      </c>
      <c r="M29" s="36">
        <f>SUMIFS(СВЦЭМ!$C$39:$C$782,СВЦЭМ!$A$39:$A$782,$A29,СВЦЭМ!$B$39:$B$782,M$11)+'СЕТ СН'!$F$12+СВЦЭМ!$D$10+'СЕТ СН'!$F$5-'СЕТ СН'!$F$20</f>
        <v>2910.7950999100003</v>
      </c>
      <c r="N29" s="36">
        <f>SUMIFS(СВЦЭМ!$C$39:$C$782,СВЦЭМ!$A$39:$A$782,$A29,СВЦЭМ!$B$39:$B$782,N$11)+'СЕТ СН'!$F$12+СВЦЭМ!$D$10+'СЕТ СН'!$F$5-'СЕТ СН'!$F$20</f>
        <v>2932.6576639900004</v>
      </c>
      <c r="O29" s="36">
        <f>SUMIFS(СВЦЭМ!$C$39:$C$782,СВЦЭМ!$A$39:$A$782,$A29,СВЦЭМ!$B$39:$B$782,O$11)+'СЕТ СН'!$F$12+СВЦЭМ!$D$10+'СЕТ СН'!$F$5-'СЕТ СН'!$F$20</f>
        <v>2941.3769777899997</v>
      </c>
      <c r="P29" s="36">
        <f>SUMIFS(СВЦЭМ!$C$39:$C$782,СВЦЭМ!$A$39:$A$782,$A29,СВЦЭМ!$B$39:$B$782,P$11)+'СЕТ СН'!$F$12+СВЦЭМ!$D$10+'СЕТ СН'!$F$5-'СЕТ СН'!$F$20</f>
        <v>2954.0995369000002</v>
      </c>
      <c r="Q29" s="36">
        <f>SUMIFS(СВЦЭМ!$C$39:$C$782,СВЦЭМ!$A$39:$A$782,$A29,СВЦЭМ!$B$39:$B$782,Q$11)+'СЕТ СН'!$F$12+СВЦЭМ!$D$10+'СЕТ СН'!$F$5-'СЕТ СН'!$F$20</f>
        <v>2958.2572988800002</v>
      </c>
      <c r="R29" s="36">
        <f>SUMIFS(СВЦЭМ!$C$39:$C$782,СВЦЭМ!$A$39:$A$782,$A29,СВЦЭМ!$B$39:$B$782,R$11)+'СЕТ СН'!$F$12+СВЦЭМ!$D$10+'СЕТ СН'!$F$5-'СЕТ СН'!$F$20</f>
        <v>2962.5172687700001</v>
      </c>
      <c r="S29" s="36">
        <f>SUMIFS(СВЦЭМ!$C$39:$C$782,СВЦЭМ!$A$39:$A$782,$A29,СВЦЭМ!$B$39:$B$782,S$11)+'СЕТ СН'!$F$12+СВЦЭМ!$D$10+'СЕТ СН'!$F$5-'СЕТ СН'!$F$20</f>
        <v>2925.51972239</v>
      </c>
      <c r="T29" s="36">
        <f>SUMIFS(СВЦЭМ!$C$39:$C$782,СВЦЭМ!$A$39:$A$782,$A29,СВЦЭМ!$B$39:$B$782,T$11)+'СЕТ СН'!$F$12+СВЦЭМ!$D$10+'СЕТ СН'!$F$5-'СЕТ СН'!$F$20</f>
        <v>2874.7521829100001</v>
      </c>
      <c r="U29" s="36">
        <f>SUMIFS(СВЦЭМ!$C$39:$C$782,СВЦЭМ!$A$39:$A$782,$A29,СВЦЭМ!$B$39:$B$782,U$11)+'СЕТ СН'!$F$12+СВЦЭМ!$D$10+'СЕТ СН'!$F$5-'СЕТ СН'!$F$20</f>
        <v>2885.03675204</v>
      </c>
      <c r="V29" s="36">
        <f>SUMIFS(СВЦЭМ!$C$39:$C$782,СВЦЭМ!$A$39:$A$782,$A29,СВЦЭМ!$B$39:$B$782,V$11)+'СЕТ СН'!$F$12+СВЦЭМ!$D$10+'СЕТ СН'!$F$5-'СЕТ СН'!$F$20</f>
        <v>2899.9137753100003</v>
      </c>
      <c r="W29" s="36">
        <f>SUMIFS(СВЦЭМ!$C$39:$C$782,СВЦЭМ!$A$39:$A$782,$A29,СВЦЭМ!$B$39:$B$782,W$11)+'СЕТ СН'!$F$12+СВЦЭМ!$D$10+'СЕТ СН'!$F$5-'СЕТ СН'!$F$20</f>
        <v>2905.1345664099999</v>
      </c>
      <c r="X29" s="36">
        <f>SUMIFS(СВЦЭМ!$C$39:$C$782,СВЦЭМ!$A$39:$A$782,$A29,СВЦЭМ!$B$39:$B$782,X$11)+'СЕТ СН'!$F$12+СВЦЭМ!$D$10+'СЕТ СН'!$F$5-'СЕТ СН'!$F$20</f>
        <v>2929.6204054</v>
      </c>
      <c r="Y29" s="36">
        <f>SUMIFS(СВЦЭМ!$C$39:$C$782,СВЦЭМ!$A$39:$A$782,$A29,СВЦЭМ!$B$39:$B$782,Y$11)+'СЕТ СН'!$F$12+СВЦЭМ!$D$10+'СЕТ СН'!$F$5-'СЕТ СН'!$F$20</f>
        <v>2959.7650201300003</v>
      </c>
    </row>
    <row r="30" spans="1:25" ht="15.75" x14ac:dyDescent="0.2">
      <c r="A30" s="35">
        <f t="shared" si="0"/>
        <v>45310</v>
      </c>
      <c r="B30" s="36">
        <f>SUMIFS(СВЦЭМ!$C$39:$C$782,СВЦЭМ!$A$39:$A$782,$A30,СВЦЭМ!$B$39:$B$782,B$11)+'СЕТ СН'!$F$12+СВЦЭМ!$D$10+'СЕТ СН'!$F$5-'СЕТ СН'!$F$20</f>
        <v>2995.1487705999998</v>
      </c>
      <c r="C30" s="36">
        <f>SUMIFS(СВЦЭМ!$C$39:$C$782,СВЦЭМ!$A$39:$A$782,$A30,СВЦЭМ!$B$39:$B$782,C$11)+'СЕТ СН'!$F$12+СВЦЭМ!$D$10+'СЕТ СН'!$F$5-'СЕТ СН'!$F$20</f>
        <v>3028.5059236500001</v>
      </c>
      <c r="D30" s="36">
        <f>SUMIFS(СВЦЭМ!$C$39:$C$782,СВЦЭМ!$A$39:$A$782,$A30,СВЦЭМ!$B$39:$B$782,D$11)+'СЕТ СН'!$F$12+СВЦЭМ!$D$10+'СЕТ СН'!$F$5-'СЕТ СН'!$F$20</f>
        <v>3044.5975717900001</v>
      </c>
      <c r="E30" s="36">
        <f>SUMIFS(СВЦЭМ!$C$39:$C$782,СВЦЭМ!$A$39:$A$782,$A30,СВЦЭМ!$B$39:$B$782,E$11)+'СЕТ СН'!$F$12+СВЦЭМ!$D$10+'СЕТ СН'!$F$5-'СЕТ СН'!$F$20</f>
        <v>3054.2845655600004</v>
      </c>
      <c r="F30" s="36">
        <f>SUMIFS(СВЦЭМ!$C$39:$C$782,СВЦЭМ!$A$39:$A$782,$A30,СВЦЭМ!$B$39:$B$782,F$11)+'СЕТ СН'!$F$12+СВЦЭМ!$D$10+'СЕТ СН'!$F$5-'СЕТ СН'!$F$20</f>
        <v>3052.1392610299999</v>
      </c>
      <c r="G30" s="36">
        <f>SUMIFS(СВЦЭМ!$C$39:$C$782,СВЦЭМ!$A$39:$A$782,$A30,СВЦЭМ!$B$39:$B$782,G$11)+'СЕТ СН'!$F$12+СВЦЭМ!$D$10+'СЕТ СН'!$F$5-'СЕТ СН'!$F$20</f>
        <v>3038.5057779700001</v>
      </c>
      <c r="H30" s="36">
        <f>SUMIFS(СВЦЭМ!$C$39:$C$782,СВЦЭМ!$A$39:$A$782,$A30,СВЦЭМ!$B$39:$B$782,H$11)+'СЕТ СН'!$F$12+СВЦЭМ!$D$10+'СЕТ СН'!$F$5-'СЕТ СН'!$F$20</f>
        <v>2981.06109603</v>
      </c>
      <c r="I30" s="36">
        <f>SUMIFS(СВЦЭМ!$C$39:$C$782,СВЦЭМ!$A$39:$A$782,$A30,СВЦЭМ!$B$39:$B$782,I$11)+'СЕТ СН'!$F$12+СВЦЭМ!$D$10+'СЕТ СН'!$F$5-'СЕТ СН'!$F$20</f>
        <v>2929.2420733500003</v>
      </c>
      <c r="J30" s="36">
        <f>SUMIFS(СВЦЭМ!$C$39:$C$782,СВЦЭМ!$A$39:$A$782,$A30,СВЦЭМ!$B$39:$B$782,J$11)+'СЕТ СН'!$F$12+СВЦЭМ!$D$10+'СЕТ СН'!$F$5-'СЕТ СН'!$F$20</f>
        <v>2902.1722787200001</v>
      </c>
      <c r="K30" s="36">
        <f>SUMIFS(СВЦЭМ!$C$39:$C$782,СВЦЭМ!$A$39:$A$782,$A30,СВЦЭМ!$B$39:$B$782,K$11)+'СЕТ СН'!$F$12+СВЦЭМ!$D$10+'СЕТ СН'!$F$5-'СЕТ СН'!$F$20</f>
        <v>2887.1522278900002</v>
      </c>
      <c r="L30" s="36">
        <f>SUMIFS(СВЦЭМ!$C$39:$C$782,СВЦЭМ!$A$39:$A$782,$A30,СВЦЭМ!$B$39:$B$782,L$11)+'СЕТ СН'!$F$12+СВЦЭМ!$D$10+'СЕТ СН'!$F$5-'СЕТ СН'!$F$20</f>
        <v>2870.2881104400003</v>
      </c>
      <c r="M30" s="36">
        <f>SUMIFS(СВЦЭМ!$C$39:$C$782,СВЦЭМ!$A$39:$A$782,$A30,СВЦЭМ!$B$39:$B$782,M$11)+'СЕТ СН'!$F$12+СВЦЭМ!$D$10+'СЕТ СН'!$F$5-'СЕТ СН'!$F$20</f>
        <v>2870.5478182300003</v>
      </c>
      <c r="N30" s="36">
        <f>SUMIFS(СВЦЭМ!$C$39:$C$782,СВЦЭМ!$A$39:$A$782,$A30,СВЦЭМ!$B$39:$B$782,N$11)+'СЕТ СН'!$F$12+СВЦЭМ!$D$10+'СЕТ СН'!$F$5-'СЕТ СН'!$F$20</f>
        <v>2883.8414110499998</v>
      </c>
      <c r="O30" s="36">
        <f>SUMIFS(СВЦЭМ!$C$39:$C$782,СВЦЭМ!$A$39:$A$782,$A30,СВЦЭМ!$B$39:$B$782,O$11)+'СЕТ СН'!$F$12+СВЦЭМ!$D$10+'СЕТ СН'!$F$5-'СЕТ СН'!$F$20</f>
        <v>2883.87726991</v>
      </c>
      <c r="P30" s="36">
        <f>SUMIFS(СВЦЭМ!$C$39:$C$782,СВЦЭМ!$A$39:$A$782,$A30,СВЦЭМ!$B$39:$B$782,P$11)+'СЕТ СН'!$F$12+СВЦЭМ!$D$10+'СЕТ СН'!$F$5-'СЕТ СН'!$F$20</f>
        <v>2897.01041149</v>
      </c>
      <c r="Q30" s="36">
        <f>SUMIFS(СВЦЭМ!$C$39:$C$782,СВЦЭМ!$A$39:$A$782,$A30,СВЦЭМ!$B$39:$B$782,Q$11)+'СЕТ СН'!$F$12+СВЦЭМ!$D$10+'СЕТ СН'!$F$5-'СЕТ СН'!$F$20</f>
        <v>2913.6274592999998</v>
      </c>
      <c r="R30" s="36">
        <f>SUMIFS(СВЦЭМ!$C$39:$C$782,СВЦЭМ!$A$39:$A$782,$A30,СВЦЭМ!$B$39:$B$782,R$11)+'СЕТ СН'!$F$12+СВЦЭМ!$D$10+'СЕТ СН'!$F$5-'СЕТ СН'!$F$20</f>
        <v>2930.65251782</v>
      </c>
      <c r="S30" s="36">
        <f>SUMIFS(СВЦЭМ!$C$39:$C$782,СВЦЭМ!$A$39:$A$782,$A30,СВЦЭМ!$B$39:$B$782,S$11)+'СЕТ СН'!$F$12+СВЦЭМ!$D$10+'СЕТ СН'!$F$5-'СЕТ СН'!$F$20</f>
        <v>2881.7559792299999</v>
      </c>
      <c r="T30" s="36">
        <f>SUMIFS(СВЦЭМ!$C$39:$C$782,СВЦЭМ!$A$39:$A$782,$A30,СВЦЭМ!$B$39:$B$782,T$11)+'СЕТ СН'!$F$12+СВЦЭМ!$D$10+'СЕТ СН'!$F$5-'СЕТ СН'!$F$20</f>
        <v>2837.9638926100001</v>
      </c>
      <c r="U30" s="36">
        <f>SUMIFS(СВЦЭМ!$C$39:$C$782,СВЦЭМ!$A$39:$A$782,$A30,СВЦЭМ!$B$39:$B$782,U$11)+'СЕТ СН'!$F$12+СВЦЭМ!$D$10+'СЕТ СН'!$F$5-'СЕТ СН'!$F$20</f>
        <v>2855.8661984</v>
      </c>
      <c r="V30" s="36">
        <f>SUMIFS(СВЦЭМ!$C$39:$C$782,СВЦЭМ!$A$39:$A$782,$A30,СВЦЭМ!$B$39:$B$782,V$11)+'СЕТ СН'!$F$12+СВЦЭМ!$D$10+'СЕТ СН'!$F$5-'СЕТ СН'!$F$20</f>
        <v>2870.6848759499999</v>
      </c>
      <c r="W30" s="36">
        <f>SUMIFS(СВЦЭМ!$C$39:$C$782,СВЦЭМ!$A$39:$A$782,$A30,СВЦЭМ!$B$39:$B$782,W$11)+'СЕТ СН'!$F$12+СВЦЭМ!$D$10+'СЕТ СН'!$F$5-'СЕТ СН'!$F$20</f>
        <v>2877.4515762000001</v>
      </c>
      <c r="X30" s="36">
        <f>SUMIFS(СВЦЭМ!$C$39:$C$782,СВЦЭМ!$A$39:$A$782,$A30,СВЦЭМ!$B$39:$B$782,X$11)+'СЕТ СН'!$F$12+СВЦЭМ!$D$10+'СЕТ СН'!$F$5-'СЕТ СН'!$F$20</f>
        <v>2894.0750928500001</v>
      </c>
      <c r="Y30" s="36">
        <f>SUMIFS(СВЦЭМ!$C$39:$C$782,СВЦЭМ!$A$39:$A$782,$A30,СВЦЭМ!$B$39:$B$782,Y$11)+'СЕТ СН'!$F$12+СВЦЭМ!$D$10+'СЕТ СН'!$F$5-'СЕТ СН'!$F$20</f>
        <v>2995.9882078299997</v>
      </c>
    </row>
    <row r="31" spans="1:25" ht="15.75" x14ac:dyDescent="0.2">
      <c r="A31" s="35">
        <f t="shared" si="0"/>
        <v>45311</v>
      </c>
      <c r="B31" s="36">
        <f>SUMIFS(СВЦЭМ!$C$39:$C$782,СВЦЭМ!$A$39:$A$782,$A31,СВЦЭМ!$B$39:$B$782,B$11)+'СЕТ СН'!$F$12+СВЦЭМ!$D$10+'СЕТ СН'!$F$5-'СЕТ СН'!$F$20</f>
        <v>2992.2981514499998</v>
      </c>
      <c r="C31" s="36">
        <f>SUMIFS(СВЦЭМ!$C$39:$C$782,СВЦЭМ!$A$39:$A$782,$A31,СВЦЭМ!$B$39:$B$782,C$11)+'СЕТ СН'!$F$12+СВЦЭМ!$D$10+'СЕТ СН'!$F$5-'СЕТ СН'!$F$20</f>
        <v>2999.70937456</v>
      </c>
      <c r="D31" s="36">
        <f>SUMIFS(СВЦЭМ!$C$39:$C$782,СВЦЭМ!$A$39:$A$782,$A31,СВЦЭМ!$B$39:$B$782,D$11)+'СЕТ СН'!$F$12+СВЦЭМ!$D$10+'СЕТ СН'!$F$5-'СЕТ СН'!$F$20</f>
        <v>3027.5695691999999</v>
      </c>
      <c r="E31" s="36">
        <f>SUMIFS(СВЦЭМ!$C$39:$C$782,СВЦЭМ!$A$39:$A$782,$A31,СВЦЭМ!$B$39:$B$782,E$11)+'СЕТ СН'!$F$12+СВЦЭМ!$D$10+'СЕТ СН'!$F$5-'СЕТ СН'!$F$20</f>
        <v>3031.5944387300001</v>
      </c>
      <c r="F31" s="36">
        <f>SUMIFS(СВЦЭМ!$C$39:$C$782,СВЦЭМ!$A$39:$A$782,$A31,СВЦЭМ!$B$39:$B$782,F$11)+'СЕТ СН'!$F$12+СВЦЭМ!$D$10+'СЕТ СН'!$F$5-'СЕТ СН'!$F$20</f>
        <v>3032.9800418700002</v>
      </c>
      <c r="G31" s="36">
        <f>SUMIFS(СВЦЭМ!$C$39:$C$782,СВЦЭМ!$A$39:$A$782,$A31,СВЦЭМ!$B$39:$B$782,G$11)+'СЕТ СН'!$F$12+СВЦЭМ!$D$10+'СЕТ СН'!$F$5-'СЕТ СН'!$F$20</f>
        <v>3021.04759801</v>
      </c>
      <c r="H31" s="36">
        <f>SUMIFS(СВЦЭМ!$C$39:$C$782,СВЦЭМ!$A$39:$A$782,$A31,СВЦЭМ!$B$39:$B$782,H$11)+'СЕТ СН'!$F$12+СВЦЭМ!$D$10+'СЕТ СН'!$F$5-'СЕТ СН'!$F$20</f>
        <v>2986.4032252300003</v>
      </c>
      <c r="I31" s="36">
        <f>SUMIFS(СВЦЭМ!$C$39:$C$782,СВЦЭМ!$A$39:$A$782,$A31,СВЦЭМ!$B$39:$B$782,I$11)+'СЕТ СН'!$F$12+СВЦЭМ!$D$10+'СЕТ СН'!$F$5-'СЕТ СН'!$F$20</f>
        <v>2963.13147635</v>
      </c>
      <c r="J31" s="36">
        <f>SUMIFS(СВЦЭМ!$C$39:$C$782,СВЦЭМ!$A$39:$A$782,$A31,СВЦЭМ!$B$39:$B$782,J$11)+'СЕТ СН'!$F$12+СВЦЭМ!$D$10+'СЕТ СН'!$F$5-'СЕТ СН'!$F$20</f>
        <v>2915.3237078100001</v>
      </c>
      <c r="K31" s="36">
        <f>SUMIFS(СВЦЭМ!$C$39:$C$782,СВЦЭМ!$A$39:$A$782,$A31,СВЦЭМ!$B$39:$B$782,K$11)+'СЕТ СН'!$F$12+СВЦЭМ!$D$10+'СЕТ СН'!$F$5-'СЕТ СН'!$F$20</f>
        <v>2876.4478144499999</v>
      </c>
      <c r="L31" s="36">
        <f>SUMIFS(СВЦЭМ!$C$39:$C$782,СВЦЭМ!$A$39:$A$782,$A31,СВЦЭМ!$B$39:$B$782,L$11)+'СЕТ СН'!$F$12+СВЦЭМ!$D$10+'СЕТ СН'!$F$5-'СЕТ СН'!$F$20</f>
        <v>2846.1536062100004</v>
      </c>
      <c r="M31" s="36">
        <f>SUMIFS(СВЦЭМ!$C$39:$C$782,СВЦЭМ!$A$39:$A$782,$A31,СВЦЭМ!$B$39:$B$782,M$11)+'СЕТ СН'!$F$12+СВЦЭМ!$D$10+'СЕТ СН'!$F$5-'СЕТ СН'!$F$20</f>
        <v>2847.9674722700001</v>
      </c>
      <c r="N31" s="36">
        <f>SUMIFS(СВЦЭМ!$C$39:$C$782,СВЦЭМ!$A$39:$A$782,$A31,СВЦЭМ!$B$39:$B$782,N$11)+'СЕТ СН'!$F$12+СВЦЭМ!$D$10+'СЕТ СН'!$F$5-'СЕТ СН'!$F$20</f>
        <v>2869.4587421599999</v>
      </c>
      <c r="O31" s="36">
        <f>SUMIFS(СВЦЭМ!$C$39:$C$782,СВЦЭМ!$A$39:$A$782,$A31,СВЦЭМ!$B$39:$B$782,O$11)+'СЕТ СН'!$F$12+СВЦЭМ!$D$10+'СЕТ СН'!$F$5-'СЕТ СН'!$F$20</f>
        <v>2882.01750537</v>
      </c>
      <c r="P31" s="36">
        <f>SUMIFS(СВЦЭМ!$C$39:$C$782,СВЦЭМ!$A$39:$A$782,$A31,СВЦЭМ!$B$39:$B$782,P$11)+'СЕТ СН'!$F$12+СВЦЭМ!$D$10+'СЕТ СН'!$F$5-'СЕТ СН'!$F$20</f>
        <v>2897.9224272299998</v>
      </c>
      <c r="Q31" s="36">
        <f>SUMIFS(СВЦЭМ!$C$39:$C$782,СВЦЭМ!$A$39:$A$782,$A31,СВЦЭМ!$B$39:$B$782,Q$11)+'СЕТ СН'!$F$12+СВЦЭМ!$D$10+'СЕТ СН'!$F$5-'СЕТ СН'!$F$20</f>
        <v>2909.9391271</v>
      </c>
      <c r="R31" s="36">
        <f>SUMIFS(СВЦЭМ!$C$39:$C$782,СВЦЭМ!$A$39:$A$782,$A31,СВЦЭМ!$B$39:$B$782,R$11)+'СЕТ СН'!$F$12+СВЦЭМ!$D$10+'СЕТ СН'!$F$5-'СЕТ СН'!$F$20</f>
        <v>2921.8017860099999</v>
      </c>
      <c r="S31" s="36">
        <f>SUMIFS(СВЦЭМ!$C$39:$C$782,СВЦЭМ!$A$39:$A$782,$A31,СВЦЭМ!$B$39:$B$782,S$11)+'СЕТ СН'!$F$12+СВЦЭМ!$D$10+'СЕТ СН'!$F$5-'СЕТ СН'!$F$20</f>
        <v>2887.8758984000001</v>
      </c>
      <c r="T31" s="36">
        <f>SUMIFS(СВЦЭМ!$C$39:$C$782,СВЦЭМ!$A$39:$A$782,$A31,СВЦЭМ!$B$39:$B$782,T$11)+'СЕТ СН'!$F$12+СВЦЭМ!$D$10+'СЕТ СН'!$F$5-'СЕТ СН'!$F$20</f>
        <v>2836.8632981999999</v>
      </c>
      <c r="U31" s="36">
        <f>SUMIFS(СВЦЭМ!$C$39:$C$782,СВЦЭМ!$A$39:$A$782,$A31,СВЦЭМ!$B$39:$B$782,U$11)+'СЕТ СН'!$F$12+СВЦЭМ!$D$10+'СЕТ СН'!$F$5-'СЕТ СН'!$F$20</f>
        <v>2862.1192731199999</v>
      </c>
      <c r="V31" s="36">
        <f>SUMIFS(СВЦЭМ!$C$39:$C$782,СВЦЭМ!$A$39:$A$782,$A31,СВЦЭМ!$B$39:$B$782,V$11)+'СЕТ СН'!$F$12+СВЦЭМ!$D$10+'СЕТ СН'!$F$5-'СЕТ СН'!$F$20</f>
        <v>2868.3775357100003</v>
      </c>
      <c r="W31" s="36">
        <f>SUMIFS(СВЦЭМ!$C$39:$C$782,СВЦЭМ!$A$39:$A$782,$A31,СВЦЭМ!$B$39:$B$782,W$11)+'СЕТ СН'!$F$12+СВЦЭМ!$D$10+'СЕТ СН'!$F$5-'СЕТ СН'!$F$20</f>
        <v>2879.4293759399998</v>
      </c>
      <c r="X31" s="36">
        <f>SUMIFS(СВЦЭМ!$C$39:$C$782,СВЦЭМ!$A$39:$A$782,$A31,СВЦЭМ!$B$39:$B$782,X$11)+'СЕТ СН'!$F$12+СВЦЭМ!$D$10+'СЕТ СН'!$F$5-'СЕТ СН'!$F$20</f>
        <v>2898.1340105300001</v>
      </c>
      <c r="Y31" s="36">
        <f>SUMIFS(СВЦЭМ!$C$39:$C$782,СВЦЭМ!$A$39:$A$782,$A31,СВЦЭМ!$B$39:$B$782,Y$11)+'СЕТ СН'!$F$12+СВЦЭМ!$D$10+'СЕТ СН'!$F$5-'СЕТ СН'!$F$20</f>
        <v>2926.5326632799997</v>
      </c>
    </row>
    <row r="32" spans="1:25" ht="15.75" x14ac:dyDescent="0.2">
      <c r="A32" s="35">
        <f t="shared" si="0"/>
        <v>45312</v>
      </c>
      <c r="B32" s="36">
        <f>SUMIFS(СВЦЭМ!$C$39:$C$782,СВЦЭМ!$A$39:$A$782,$A32,СВЦЭМ!$B$39:$B$782,B$11)+'СЕТ СН'!$F$12+СВЦЭМ!$D$10+'СЕТ СН'!$F$5-'СЕТ СН'!$F$20</f>
        <v>2973.7455857700002</v>
      </c>
      <c r="C32" s="36">
        <f>SUMIFS(СВЦЭМ!$C$39:$C$782,СВЦЭМ!$A$39:$A$782,$A32,СВЦЭМ!$B$39:$B$782,C$11)+'СЕТ СН'!$F$12+СВЦЭМ!$D$10+'СЕТ СН'!$F$5-'СЕТ СН'!$F$20</f>
        <v>3013.05904108</v>
      </c>
      <c r="D32" s="36">
        <f>SUMIFS(СВЦЭМ!$C$39:$C$782,СВЦЭМ!$A$39:$A$782,$A32,СВЦЭМ!$B$39:$B$782,D$11)+'СЕТ СН'!$F$12+СВЦЭМ!$D$10+'СЕТ СН'!$F$5-'СЕТ СН'!$F$20</f>
        <v>3029.9825996600002</v>
      </c>
      <c r="E32" s="36">
        <f>SUMIFS(СВЦЭМ!$C$39:$C$782,СВЦЭМ!$A$39:$A$782,$A32,СВЦЭМ!$B$39:$B$782,E$11)+'СЕТ СН'!$F$12+СВЦЭМ!$D$10+'СЕТ СН'!$F$5-'СЕТ СН'!$F$20</f>
        <v>3047.1722272100001</v>
      </c>
      <c r="F32" s="36">
        <f>SUMIFS(СВЦЭМ!$C$39:$C$782,СВЦЭМ!$A$39:$A$782,$A32,СВЦЭМ!$B$39:$B$782,F$11)+'СЕТ СН'!$F$12+СВЦЭМ!$D$10+'СЕТ СН'!$F$5-'СЕТ СН'!$F$20</f>
        <v>3043.91432605</v>
      </c>
      <c r="G32" s="36">
        <f>SUMIFS(СВЦЭМ!$C$39:$C$782,СВЦЭМ!$A$39:$A$782,$A32,СВЦЭМ!$B$39:$B$782,G$11)+'СЕТ СН'!$F$12+СВЦЭМ!$D$10+'СЕТ СН'!$F$5-'СЕТ СН'!$F$20</f>
        <v>3037.9790051500004</v>
      </c>
      <c r="H32" s="36">
        <f>SUMIFS(СВЦЭМ!$C$39:$C$782,СВЦЭМ!$A$39:$A$782,$A32,СВЦЭМ!$B$39:$B$782,H$11)+'СЕТ СН'!$F$12+СВЦЭМ!$D$10+'СЕТ СН'!$F$5-'СЕТ СН'!$F$20</f>
        <v>3024.79368402</v>
      </c>
      <c r="I32" s="36">
        <f>SUMIFS(СВЦЭМ!$C$39:$C$782,СВЦЭМ!$A$39:$A$782,$A32,СВЦЭМ!$B$39:$B$782,I$11)+'СЕТ СН'!$F$12+СВЦЭМ!$D$10+'СЕТ СН'!$F$5-'СЕТ СН'!$F$20</f>
        <v>3019.5582391400003</v>
      </c>
      <c r="J32" s="36">
        <f>SUMIFS(СВЦЭМ!$C$39:$C$782,СВЦЭМ!$A$39:$A$782,$A32,СВЦЭМ!$B$39:$B$782,J$11)+'СЕТ СН'!$F$12+СВЦЭМ!$D$10+'СЕТ СН'!$F$5-'СЕТ СН'!$F$20</f>
        <v>2967.6107122200001</v>
      </c>
      <c r="K32" s="36">
        <f>SUMIFS(СВЦЭМ!$C$39:$C$782,СВЦЭМ!$A$39:$A$782,$A32,СВЦЭМ!$B$39:$B$782,K$11)+'СЕТ СН'!$F$12+СВЦЭМ!$D$10+'СЕТ СН'!$F$5-'СЕТ СН'!$F$20</f>
        <v>2926.51324931</v>
      </c>
      <c r="L32" s="36">
        <f>SUMIFS(СВЦЭМ!$C$39:$C$782,СВЦЭМ!$A$39:$A$782,$A32,СВЦЭМ!$B$39:$B$782,L$11)+'СЕТ СН'!$F$12+СВЦЭМ!$D$10+'СЕТ СН'!$F$5-'СЕТ СН'!$F$20</f>
        <v>2881.7644625800003</v>
      </c>
      <c r="M32" s="36">
        <f>SUMIFS(СВЦЭМ!$C$39:$C$782,СВЦЭМ!$A$39:$A$782,$A32,СВЦЭМ!$B$39:$B$782,M$11)+'СЕТ СН'!$F$12+СВЦЭМ!$D$10+'СЕТ СН'!$F$5-'СЕТ СН'!$F$20</f>
        <v>2863.0086059200003</v>
      </c>
      <c r="N32" s="36">
        <f>SUMIFS(СВЦЭМ!$C$39:$C$782,СВЦЭМ!$A$39:$A$782,$A32,СВЦЭМ!$B$39:$B$782,N$11)+'СЕТ СН'!$F$12+СВЦЭМ!$D$10+'СЕТ СН'!$F$5-'СЕТ СН'!$F$20</f>
        <v>2864.6677397800004</v>
      </c>
      <c r="O32" s="36">
        <f>SUMIFS(СВЦЭМ!$C$39:$C$782,СВЦЭМ!$A$39:$A$782,$A32,СВЦЭМ!$B$39:$B$782,O$11)+'СЕТ СН'!$F$12+СВЦЭМ!$D$10+'СЕТ СН'!$F$5-'СЕТ СН'!$F$20</f>
        <v>2882.2732794800004</v>
      </c>
      <c r="P32" s="36">
        <f>SUMIFS(СВЦЭМ!$C$39:$C$782,СВЦЭМ!$A$39:$A$782,$A32,СВЦЭМ!$B$39:$B$782,P$11)+'СЕТ СН'!$F$12+СВЦЭМ!$D$10+'СЕТ СН'!$F$5-'СЕТ СН'!$F$20</f>
        <v>2904.5045706299998</v>
      </c>
      <c r="Q32" s="36">
        <f>SUMIFS(СВЦЭМ!$C$39:$C$782,СВЦЭМ!$A$39:$A$782,$A32,СВЦЭМ!$B$39:$B$782,Q$11)+'СЕТ СН'!$F$12+СВЦЭМ!$D$10+'СЕТ СН'!$F$5-'СЕТ СН'!$F$20</f>
        <v>2922.4029738200002</v>
      </c>
      <c r="R32" s="36">
        <f>SUMIFS(СВЦЭМ!$C$39:$C$782,СВЦЭМ!$A$39:$A$782,$A32,СВЦЭМ!$B$39:$B$782,R$11)+'СЕТ СН'!$F$12+СВЦЭМ!$D$10+'СЕТ СН'!$F$5-'СЕТ СН'!$F$20</f>
        <v>2917.27575286</v>
      </c>
      <c r="S32" s="36">
        <f>SUMIFS(СВЦЭМ!$C$39:$C$782,СВЦЭМ!$A$39:$A$782,$A32,СВЦЭМ!$B$39:$B$782,S$11)+'СЕТ СН'!$F$12+СВЦЭМ!$D$10+'СЕТ СН'!$F$5-'СЕТ СН'!$F$20</f>
        <v>2896.8732914299999</v>
      </c>
      <c r="T32" s="36">
        <f>SUMIFS(СВЦЭМ!$C$39:$C$782,СВЦЭМ!$A$39:$A$782,$A32,СВЦЭМ!$B$39:$B$782,T$11)+'СЕТ СН'!$F$12+СВЦЭМ!$D$10+'СЕТ СН'!$F$5-'СЕТ СН'!$F$20</f>
        <v>2841.6227146400001</v>
      </c>
      <c r="U32" s="36">
        <f>SUMIFS(СВЦЭМ!$C$39:$C$782,СВЦЭМ!$A$39:$A$782,$A32,СВЦЭМ!$B$39:$B$782,U$11)+'СЕТ СН'!$F$12+СВЦЭМ!$D$10+'СЕТ СН'!$F$5-'СЕТ СН'!$F$20</f>
        <v>2848.28714532</v>
      </c>
      <c r="V32" s="36">
        <f>SUMIFS(СВЦЭМ!$C$39:$C$782,СВЦЭМ!$A$39:$A$782,$A32,СВЦЭМ!$B$39:$B$782,V$11)+'СЕТ СН'!$F$12+СВЦЭМ!$D$10+'СЕТ СН'!$F$5-'СЕТ СН'!$F$20</f>
        <v>2846.45548684</v>
      </c>
      <c r="W32" s="36">
        <f>SUMIFS(СВЦЭМ!$C$39:$C$782,СВЦЭМ!$A$39:$A$782,$A32,СВЦЭМ!$B$39:$B$782,W$11)+'СЕТ СН'!$F$12+СВЦЭМ!$D$10+'СЕТ СН'!$F$5-'СЕТ СН'!$F$20</f>
        <v>2863.7631781600003</v>
      </c>
      <c r="X32" s="36">
        <f>SUMIFS(СВЦЭМ!$C$39:$C$782,СВЦЭМ!$A$39:$A$782,$A32,СВЦЭМ!$B$39:$B$782,X$11)+'СЕТ СН'!$F$12+СВЦЭМ!$D$10+'СЕТ СН'!$F$5-'СЕТ СН'!$F$20</f>
        <v>2891.8639440100001</v>
      </c>
      <c r="Y32" s="36">
        <f>SUMIFS(СВЦЭМ!$C$39:$C$782,СВЦЭМ!$A$39:$A$782,$A32,СВЦЭМ!$B$39:$B$782,Y$11)+'СЕТ СН'!$F$12+СВЦЭМ!$D$10+'СЕТ СН'!$F$5-'СЕТ СН'!$F$20</f>
        <v>2911.0800804800001</v>
      </c>
    </row>
    <row r="33" spans="1:25" ht="15.75" x14ac:dyDescent="0.2">
      <c r="A33" s="35">
        <f t="shared" si="0"/>
        <v>45313</v>
      </c>
      <c r="B33" s="36">
        <f>SUMIFS(СВЦЭМ!$C$39:$C$782,СВЦЭМ!$A$39:$A$782,$A33,СВЦЭМ!$B$39:$B$782,B$11)+'СЕТ СН'!$F$12+СВЦЭМ!$D$10+'СЕТ СН'!$F$5-'СЕТ СН'!$F$20</f>
        <v>2952.37310084</v>
      </c>
      <c r="C33" s="36">
        <f>SUMIFS(СВЦЭМ!$C$39:$C$782,СВЦЭМ!$A$39:$A$782,$A33,СВЦЭМ!$B$39:$B$782,C$11)+'СЕТ СН'!$F$12+СВЦЭМ!$D$10+'СЕТ СН'!$F$5-'СЕТ СН'!$F$20</f>
        <v>3044.31407726</v>
      </c>
      <c r="D33" s="36">
        <f>SUMIFS(СВЦЭМ!$C$39:$C$782,СВЦЭМ!$A$39:$A$782,$A33,СВЦЭМ!$B$39:$B$782,D$11)+'СЕТ СН'!$F$12+СВЦЭМ!$D$10+'СЕТ СН'!$F$5-'СЕТ СН'!$F$20</f>
        <v>3102.0142372</v>
      </c>
      <c r="E33" s="36">
        <f>SUMIFS(СВЦЭМ!$C$39:$C$782,СВЦЭМ!$A$39:$A$782,$A33,СВЦЭМ!$B$39:$B$782,E$11)+'СЕТ СН'!$F$12+СВЦЭМ!$D$10+'СЕТ СН'!$F$5-'СЕТ СН'!$F$20</f>
        <v>3108.16544462</v>
      </c>
      <c r="F33" s="36">
        <f>SUMIFS(СВЦЭМ!$C$39:$C$782,СВЦЭМ!$A$39:$A$782,$A33,СВЦЭМ!$B$39:$B$782,F$11)+'СЕТ СН'!$F$12+СВЦЭМ!$D$10+'СЕТ СН'!$F$5-'СЕТ СН'!$F$20</f>
        <v>3114.9328175800001</v>
      </c>
      <c r="G33" s="36">
        <f>SUMIFS(СВЦЭМ!$C$39:$C$782,СВЦЭМ!$A$39:$A$782,$A33,СВЦЭМ!$B$39:$B$782,G$11)+'СЕТ СН'!$F$12+СВЦЭМ!$D$10+'СЕТ СН'!$F$5-'СЕТ СН'!$F$20</f>
        <v>3102.1417453000004</v>
      </c>
      <c r="H33" s="36">
        <f>SUMIFS(СВЦЭМ!$C$39:$C$782,СВЦЭМ!$A$39:$A$782,$A33,СВЦЭМ!$B$39:$B$782,H$11)+'СЕТ СН'!$F$12+СВЦЭМ!$D$10+'СЕТ СН'!$F$5-'СЕТ СН'!$F$20</f>
        <v>3066.9047087200001</v>
      </c>
      <c r="I33" s="36">
        <f>SUMIFS(СВЦЭМ!$C$39:$C$782,СВЦЭМ!$A$39:$A$782,$A33,СВЦЭМ!$B$39:$B$782,I$11)+'СЕТ СН'!$F$12+СВЦЭМ!$D$10+'СЕТ СН'!$F$5-'СЕТ СН'!$F$20</f>
        <v>3049.5165077299998</v>
      </c>
      <c r="J33" s="36">
        <f>SUMIFS(СВЦЭМ!$C$39:$C$782,СВЦЭМ!$A$39:$A$782,$A33,СВЦЭМ!$B$39:$B$782,J$11)+'СЕТ СН'!$F$12+СВЦЭМ!$D$10+'СЕТ СН'!$F$5-'СЕТ СН'!$F$20</f>
        <v>3023.51951263</v>
      </c>
      <c r="K33" s="36">
        <f>SUMIFS(СВЦЭМ!$C$39:$C$782,СВЦЭМ!$A$39:$A$782,$A33,СВЦЭМ!$B$39:$B$782,K$11)+'СЕТ СН'!$F$12+СВЦЭМ!$D$10+'СЕТ СН'!$F$5-'СЕТ СН'!$F$20</f>
        <v>2987.9604664500002</v>
      </c>
      <c r="L33" s="36">
        <f>SUMIFS(СВЦЭМ!$C$39:$C$782,СВЦЭМ!$A$39:$A$782,$A33,СВЦЭМ!$B$39:$B$782,L$11)+'СЕТ СН'!$F$12+СВЦЭМ!$D$10+'СЕТ СН'!$F$5-'СЕТ СН'!$F$20</f>
        <v>2976.30878699</v>
      </c>
      <c r="M33" s="36">
        <f>SUMIFS(СВЦЭМ!$C$39:$C$782,СВЦЭМ!$A$39:$A$782,$A33,СВЦЭМ!$B$39:$B$782,M$11)+'СЕТ СН'!$F$12+СВЦЭМ!$D$10+'СЕТ СН'!$F$5-'СЕТ СН'!$F$20</f>
        <v>3009.25011004</v>
      </c>
      <c r="N33" s="36">
        <f>SUMIFS(СВЦЭМ!$C$39:$C$782,СВЦЭМ!$A$39:$A$782,$A33,СВЦЭМ!$B$39:$B$782,N$11)+'СЕТ СН'!$F$12+СВЦЭМ!$D$10+'СЕТ СН'!$F$5-'СЕТ СН'!$F$20</f>
        <v>3008.7044676599999</v>
      </c>
      <c r="O33" s="36">
        <f>SUMIFS(СВЦЭМ!$C$39:$C$782,СВЦЭМ!$A$39:$A$782,$A33,СВЦЭМ!$B$39:$B$782,O$11)+'СЕТ СН'!$F$12+СВЦЭМ!$D$10+'СЕТ СН'!$F$5-'СЕТ СН'!$F$20</f>
        <v>3020.3238157599999</v>
      </c>
      <c r="P33" s="36">
        <f>SUMIFS(СВЦЭМ!$C$39:$C$782,СВЦЭМ!$A$39:$A$782,$A33,СВЦЭМ!$B$39:$B$782,P$11)+'СЕТ СН'!$F$12+СВЦЭМ!$D$10+'СЕТ СН'!$F$5-'СЕТ СН'!$F$20</f>
        <v>3067.60145134</v>
      </c>
      <c r="Q33" s="36">
        <f>SUMIFS(СВЦЭМ!$C$39:$C$782,СВЦЭМ!$A$39:$A$782,$A33,СВЦЭМ!$B$39:$B$782,Q$11)+'СЕТ СН'!$F$12+СВЦЭМ!$D$10+'СЕТ СН'!$F$5-'СЕТ СН'!$F$20</f>
        <v>3077.0767276500001</v>
      </c>
      <c r="R33" s="36">
        <f>SUMIFS(СВЦЭМ!$C$39:$C$782,СВЦЭМ!$A$39:$A$782,$A33,СВЦЭМ!$B$39:$B$782,R$11)+'СЕТ СН'!$F$12+СВЦЭМ!$D$10+'СЕТ СН'!$F$5-'СЕТ СН'!$F$20</f>
        <v>3083.6158081800004</v>
      </c>
      <c r="S33" s="36">
        <f>SUMIFS(СВЦЭМ!$C$39:$C$782,СВЦЭМ!$A$39:$A$782,$A33,СВЦЭМ!$B$39:$B$782,S$11)+'СЕТ СН'!$F$12+СВЦЭМ!$D$10+'СЕТ СН'!$F$5-'СЕТ СН'!$F$20</f>
        <v>3049.5155011500001</v>
      </c>
      <c r="T33" s="36">
        <f>SUMIFS(СВЦЭМ!$C$39:$C$782,СВЦЭМ!$A$39:$A$782,$A33,СВЦЭМ!$B$39:$B$782,T$11)+'СЕТ СН'!$F$12+СВЦЭМ!$D$10+'СЕТ СН'!$F$5-'СЕТ СН'!$F$20</f>
        <v>3001.7855886500001</v>
      </c>
      <c r="U33" s="36">
        <f>SUMIFS(СВЦЭМ!$C$39:$C$782,СВЦЭМ!$A$39:$A$782,$A33,СВЦЭМ!$B$39:$B$782,U$11)+'СЕТ СН'!$F$12+СВЦЭМ!$D$10+'СЕТ СН'!$F$5-'СЕТ СН'!$F$20</f>
        <v>3004.7567683300003</v>
      </c>
      <c r="V33" s="36">
        <f>SUMIFS(СВЦЭМ!$C$39:$C$782,СВЦЭМ!$A$39:$A$782,$A33,СВЦЭМ!$B$39:$B$782,V$11)+'СЕТ СН'!$F$12+СВЦЭМ!$D$10+'СЕТ СН'!$F$5-'СЕТ СН'!$F$20</f>
        <v>3039.2004826100001</v>
      </c>
      <c r="W33" s="36">
        <f>SUMIFS(СВЦЭМ!$C$39:$C$782,СВЦЭМ!$A$39:$A$782,$A33,СВЦЭМ!$B$39:$B$782,W$11)+'СЕТ СН'!$F$12+СВЦЭМ!$D$10+'СЕТ СН'!$F$5-'СЕТ СН'!$F$20</f>
        <v>3055.01344668</v>
      </c>
      <c r="X33" s="36">
        <f>SUMIFS(СВЦЭМ!$C$39:$C$782,СВЦЭМ!$A$39:$A$782,$A33,СВЦЭМ!$B$39:$B$782,X$11)+'СЕТ СН'!$F$12+СВЦЭМ!$D$10+'СЕТ СН'!$F$5-'СЕТ СН'!$F$20</f>
        <v>3091.6524101200002</v>
      </c>
      <c r="Y33" s="36">
        <f>SUMIFS(СВЦЭМ!$C$39:$C$782,СВЦЭМ!$A$39:$A$782,$A33,СВЦЭМ!$B$39:$B$782,Y$11)+'СЕТ СН'!$F$12+СВЦЭМ!$D$10+'СЕТ СН'!$F$5-'СЕТ СН'!$F$20</f>
        <v>3124.75727474</v>
      </c>
    </row>
    <row r="34" spans="1:25" ht="15.75" x14ac:dyDescent="0.2">
      <c r="A34" s="35">
        <f t="shared" si="0"/>
        <v>45314</v>
      </c>
      <c r="B34" s="36">
        <f>SUMIFS(СВЦЭМ!$C$39:$C$782,СВЦЭМ!$A$39:$A$782,$A34,СВЦЭМ!$B$39:$B$782,B$11)+'СЕТ СН'!$F$12+СВЦЭМ!$D$10+'СЕТ СН'!$F$5-'СЕТ СН'!$F$20</f>
        <v>3052.0124932200001</v>
      </c>
      <c r="C34" s="36">
        <f>SUMIFS(СВЦЭМ!$C$39:$C$782,СВЦЭМ!$A$39:$A$782,$A34,СВЦЭМ!$B$39:$B$782,C$11)+'СЕТ СН'!$F$12+СВЦЭМ!$D$10+'СЕТ СН'!$F$5-'СЕТ СН'!$F$20</f>
        <v>3104.4903158900001</v>
      </c>
      <c r="D34" s="36">
        <f>SUMIFS(СВЦЭМ!$C$39:$C$782,СВЦЭМ!$A$39:$A$782,$A34,СВЦЭМ!$B$39:$B$782,D$11)+'СЕТ СН'!$F$12+СВЦЭМ!$D$10+'СЕТ СН'!$F$5-'СЕТ СН'!$F$20</f>
        <v>3128.1176071600003</v>
      </c>
      <c r="E34" s="36">
        <f>SUMIFS(СВЦЭМ!$C$39:$C$782,СВЦЭМ!$A$39:$A$782,$A34,СВЦЭМ!$B$39:$B$782,E$11)+'СЕТ СН'!$F$12+СВЦЭМ!$D$10+'СЕТ СН'!$F$5-'СЕТ СН'!$F$20</f>
        <v>3135.7541327099998</v>
      </c>
      <c r="F34" s="36">
        <f>SUMIFS(СВЦЭМ!$C$39:$C$782,СВЦЭМ!$A$39:$A$782,$A34,СВЦЭМ!$B$39:$B$782,F$11)+'СЕТ СН'!$F$12+СВЦЭМ!$D$10+'СЕТ СН'!$F$5-'СЕТ СН'!$F$20</f>
        <v>3134.87007571</v>
      </c>
      <c r="G34" s="36">
        <f>SUMIFS(СВЦЭМ!$C$39:$C$782,СВЦЭМ!$A$39:$A$782,$A34,СВЦЭМ!$B$39:$B$782,G$11)+'СЕТ СН'!$F$12+СВЦЭМ!$D$10+'СЕТ СН'!$F$5-'СЕТ СН'!$F$20</f>
        <v>3123.4519815100002</v>
      </c>
      <c r="H34" s="36">
        <f>SUMIFS(СВЦЭМ!$C$39:$C$782,СВЦЭМ!$A$39:$A$782,$A34,СВЦЭМ!$B$39:$B$782,H$11)+'СЕТ СН'!$F$12+СВЦЭМ!$D$10+'СЕТ СН'!$F$5-'СЕТ СН'!$F$20</f>
        <v>3055.5906394499998</v>
      </c>
      <c r="I34" s="36">
        <f>SUMIFS(СВЦЭМ!$C$39:$C$782,СВЦЭМ!$A$39:$A$782,$A34,СВЦЭМ!$B$39:$B$782,I$11)+'СЕТ СН'!$F$12+СВЦЭМ!$D$10+'СЕТ СН'!$F$5-'СЕТ СН'!$F$20</f>
        <v>3010.10682253</v>
      </c>
      <c r="J34" s="36">
        <f>SUMIFS(СВЦЭМ!$C$39:$C$782,СВЦЭМ!$A$39:$A$782,$A34,СВЦЭМ!$B$39:$B$782,J$11)+'СЕТ СН'!$F$12+СВЦЭМ!$D$10+'СЕТ СН'!$F$5-'СЕТ СН'!$F$20</f>
        <v>2964.7784009900001</v>
      </c>
      <c r="K34" s="36">
        <f>SUMIFS(СВЦЭМ!$C$39:$C$782,СВЦЭМ!$A$39:$A$782,$A34,СВЦЭМ!$B$39:$B$782,K$11)+'СЕТ СН'!$F$12+СВЦЭМ!$D$10+'СЕТ СН'!$F$5-'СЕТ СН'!$F$20</f>
        <v>2933.9758677600003</v>
      </c>
      <c r="L34" s="36">
        <f>SUMIFS(СВЦЭМ!$C$39:$C$782,СВЦЭМ!$A$39:$A$782,$A34,СВЦЭМ!$B$39:$B$782,L$11)+'СЕТ СН'!$F$12+СВЦЭМ!$D$10+'СЕТ СН'!$F$5-'СЕТ СН'!$F$20</f>
        <v>2943.30785552</v>
      </c>
      <c r="M34" s="36">
        <f>SUMIFS(СВЦЭМ!$C$39:$C$782,СВЦЭМ!$A$39:$A$782,$A34,СВЦЭМ!$B$39:$B$782,M$11)+'СЕТ СН'!$F$12+СВЦЭМ!$D$10+'СЕТ СН'!$F$5-'СЕТ СН'!$F$20</f>
        <v>2982.1701420099998</v>
      </c>
      <c r="N34" s="36">
        <f>SUMIFS(СВЦЭМ!$C$39:$C$782,СВЦЭМ!$A$39:$A$782,$A34,СВЦЭМ!$B$39:$B$782,N$11)+'СЕТ СН'!$F$12+СВЦЭМ!$D$10+'СЕТ СН'!$F$5-'СЕТ СН'!$F$20</f>
        <v>2995.2556023400002</v>
      </c>
      <c r="O34" s="36">
        <f>SUMIFS(СВЦЭМ!$C$39:$C$782,СВЦЭМ!$A$39:$A$782,$A34,СВЦЭМ!$B$39:$B$782,O$11)+'СЕТ СН'!$F$12+СВЦЭМ!$D$10+'СЕТ СН'!$F$5-'СЕТ СН'!$F$20</f>
        <v>3003.83039431</v>
      </c>
      <c r="P34" s="36">
        <f>SUMIFS(СВЦЭМ!$C$39:$C$782,СВЦЭМ!$A$39:$A$782,$A34,СВЦЭМ!$B$39:$B$782,P$11)+'СЕТ СН'!$F$12+СВЦЭМ!$D$10+'СЕТ СН'!$F$5-'СЕТ СН'!$F$20</f>
        <v>3013.3416524000004</v>
      </c>
      <c r="Q34" s="36">
        <f>SUMIFS(СВЦЭМ!$C$39:$C$782,СВЦЭМ!$A$39:$A$782,$A34,СВЦЭМ!$B$39:$B$782,Q$11)+'СЕТ СН'!$F$12+СВЦЭМ!$D$10+'СЕТ СН'!$F$5-'СЕТ СН'!$F$20</f>
        <v>3021.2768883999997</v>
      </c>
      <c r="R34" s="36">
        <f>SUMIFS(СВЦЭМ!$C$39:$C$782,СВЦЭМ!$A$39:$A$782,$A34,СВЦЭМ!$B$39:$B$782,R$11)+'СЕТ СН'!$F$12+СВЦЭМ!$D$10+'СЕТ СН'!$F$5-'СЕТ СН'!$F$20</f>
        <v>3024.64380996</v>
      </c>
      <c r="S34" s="36">
        <f>SUMIFS(СВЦЭМ!$C$39:$C$782,СВЦЭМ!$A$39:$A$782,$A34,СВЦЭМ!$B$39:$B$782,S$11)+'СЕТ СН'!$F$12+СВЦЭМ!$D$10+'СЕТ СН'!$F$5-'СЕТ СН'!$F$20</f>
        <v>2997.3057680100001</v>
      </c>
      <c r="T34" s="36">
        <f>SUMIFS(СВЦЭМ!$C$39:$C$782,СВЦЭМ!$A$39:$A$782,$A34,СВЦЭМ!$B$39:$B$782,T$11)+'СЕТ СН'!$F$12+СВЦЭМ!$D$10+'СЕТ СН'!$F$5-'СЕТ СН'!$F$20</f>
        <v>2957.3450460399999</v>
      </c>
      <c r="U34" s="36">
        <f>SUMIFS(СВЦЭМ!$C$39:$C$782,СВЦЭМ!$A$39:$A$782,$A34,СВЦЭМ!$B$39:$B$782,U$11)+'СЕТ СН'!$F$12+СВЦЭМ!$D$10+'СЕТ СН'!$F$5-'СЕТ СН'!$F$20</f>
        <v>2959.4021006299999</v>
      </c>
      <c r="V34" s="36">
        <f>SUMIFS(СВЦЭМ!$C$39:$C$782,СВЦЭМ!$A$39:$A$782,$A34,СВЦЭМ!$B$39:$B$782,V$11)+'СЕТ СН'!$F$12+СВЦЭМ!$D$10+'СЕТ СН'!$F$5-'СЕТ СН'!$F$20</f>
        <v>2965.78066016</v>
      </c>
      <c r="W34" s="36">
        <f>SUMIFS(СВЦЭМ!$C$39:$C$782,СВЦЭМ!$A$39:$A$782,$A34,СВЦЭМ!$B$39:$B$782,W$11)+'СЕТ СН'!$F$12+СВЦЭМ!$D$10+'СЕТ СН'!$F$5-'СЕТ СН'!$F$20</f>
        <v>2979.2972450300003</v>
      </c>
      <c r="X34" s="36">
        <f>SUMIFS(СВЦЭМ!$C$39:$C$782,СВЦЭМ!$A$39:$A$782,$A34,СВЦЭМ!$B$39:$B$782,X$11)+'СЕТ СН'!$F$12+СВЦЭМ!$D$10+'СЕТ СН'!$F$5-'СЕТ СН'!$F$20</f>
        <v>3012.3243683000001</v>
      </c>
      <c r="Y34" s="36">
        <f>SUMIFS(СВЦЭМ!$C$39:$C$782,СВЦЭМ!$A$39:$A$782,$A34,СВЦЭМ!$B$39:$B$782,Y$11)+'СЕТ СН'!$F$12+СВЦЭМ!$D$10+'СЕТ СН'!$F$5-'СЕТ СН'!$F$20</f>
        <v>3046.3152288900001</v>
      </c>
    </row>
    <row r="35" spans="1:25" ht="15.75" x14ac:dyDescent="0.2">
      <c r="A35" s="35">
        <f t="shared" si="0"/>
        <v>45315</v>
      </c>
      <c r="B35" s="36">
        <f>SUMIFS(СВЦЭМ!$C$39:$C$782,СВЦЭМ!$A$39:$A$782,$A35,СВЦЭМ!$B$39:$B$782,B$11)+'СЕТ СН'!$F$12+СВЦЭМ!$D$10+'СЕТ СН'!$F$5-'СЕТ СН'!$F$20</f>
        <v>3134.4458206600002</v>
      </c>
      <c r="C35" s="36">
        <f>SUMIFS(СВЦЭМ!$C$39:$C$782,СВЦЭМ!$A$39:$A$782,$A35,СВЦЭМ!$B$39:$B$782,C$11)+'СЕТ СН'!$F$12+СВЦЭМ!$D$10+'СЕТ СН'!$F$5-'СЕТ СН'!$F$20</f>
        <v>3178.2644079199999</v>
      </c>
      <c r="D35" s="36">
        <f>SUMIFS(СВЦЭМ!$C$39:$C$782,СВЦЭМ!$A$39:$A$782,$A35,СВЦЭМ!$B$39:$B$782,D$11)+'СЕТ СН'!$F$12+СВЦЭМ!$D$10+'СЕТ СН'!$F$5-'СЕТ СН'!$F$20</f>
        <v>3188.3040819500002</v>
      </c>
      <c r="E35" s="36">
        <f>SUMIFS(СВЦЭМ!$C$39:$C$782,СВЦЭМ!$A$39:$A$782,$A35,СВЦЭМ!$B$39:$B$782,E$11)+'СЕТ СН'!$F$12+СВЦЭМ!$D$10+'СЕТ СН'!$F$5-'СЕТ СН'!$F$20</f>
        <v>3209.2256342199998</v>
      </c>
      <c r="F35" s="36">
        <f>SUMIFS(СВЦЭМ!$C$39:$C$782,СВЦЭМ!$A$39:$A$782,$A35,СВЦЭМ!$B$39:$B$782,F$11)+'СЕТ СН'!$F$12+СВЦЭМ!$D$10+'СЕТ СН'!$F$5-'СЕТ СН'!$F$20</f>
        <v>3197.8697681799995</v>
      </c>
      <c r="G35" s="36">
        <f>SUMIFS(СВЦЭМ!$C$39:$C$782,СВЦЭМ!$A$39:$A$782,$A35,СВЦЭМ!$B$39:$B$782,G$11)+'СЕТ СН'!$F$12+СВЦЭМ!$D$10+'СЕТ СН'!$F$5-'СЕТ СН'!$F$20</f>
        <v>3177.1194523499998</v>
      </c>
      <c r="H35" s="36">
        <f>SUMIFS(СВЦЭМ!$C$39:$C$782,СВЦЭМ!$A$39:$A$782,$A35,СВЦЭМ!$B$39:$B$782,H$11)+'СЕТ СН'!$F$12+СВЦЭМ!$D$10+'СЕТ СН'!$F$5-'СЕТ СН'!$F$20</f>
        <v>3138.88311286</v>
      </c>
      <c r="I35" s="36">
        <f>SUMIFS(СВЦЭМ!$C$39:$C$782,СВЦЭМ!$A$39:$A$782,$A35,СВЦЭМ!$B$39:$B$782,I$11)+'СЕТ СН'!$F$12+СВЦЭМ!$D$10+'СЕТ СН'!$F$5-'СЕТ СН'!$F$20</f>
        <v>3098.1199478600001</v>
      </c>
      <c r="J35" s="36">
        <f>SUMIFS(СВЦЭМ!$C$39:$C$782,СВЦЭМ!$A$39:$A$782,$A35,СВЦЭМ!$B$39:$B$782,J$11)+'СЕТ СН'!$F$12+СВЦЭМ!$D$10+'СЕТ СН'!$F$5-'СЕТ СН'!$F$20</f>
        <v>3050.6181663900002</v>
      </c>
      <c r="K35" s="36">
        <f>SUMIFS(СВЦЭМ!$C$39:$C$782,СВЦЭМ!$A$39:$A$782,$A35,СВЦЭМ!$B$39:$B$782,K$11)+'СЕТ СН'!$F$12+СВЦЭМ!$D$10+'СЕТ СН'!$F$5-'СЕТ СН'!$F$20</f>
        <v>3032.9211806800004</v>
      </c>
      <c r="L35" s="36">
        <f>SUMIFS(СВЦЭМ!$C$39:$C$782,СВЦЭМ!$A$39:$A$782,$A35,СВЦЭМ!$B$39:$B$782,L$11)+'СЕТ СН'!$F$12+СВЦЭМ!$D$10+'СЕТ СН'!$F$5-'СЕТ СН'!$F$20</f>
        <v>3018.0719632600003</v>
      </c>
      <c r="M35" s="36">
        <f>SUMIFS(СВЦЭМ!$C$39:$C$782,СВЦЭМ!$A$39:$A$782,$A35,СВЦЭМ!$B$39:$B$782,M$11)+'СЕТ СН'!$F$12+СВЦЭМ!$D$10+'СЕТ СН'!$F$5-'СЕТ СН'!$F$20</f>
        <v>3049.7187851500003</v>
      </c>
      <c r="N35" s="36">
        <f>SUMIFS(СВЦЭМ!$C$39:$C$782,СВЦЭМ!$A$39:$A$782,$A35,СВЦЭМ!$B$39:$B$782,N$11)+'СЕТ СН'!$F$12+СВЦЭМ!$D$10+'СЕТ СН'!$F$5-'СЕТ СН'!$F$20</f>
        <v>3071.6028882199998</v>
      </c>
      <c r="O35" s="36">
        <f>SUMIFS(СВЦЭМ!$C$39:$C$782,СВЦЭМ!$A$39:$A$782,$A35,СВЦЭМ!$B$39:$B$782,O$11)+'СЕТ СН'!$F$12+СВЦЭМ!$D$10+'СЕТ СН'!$F$5-'СЕТ СН'!$F$20</f>
        <v>3072.3671408300002</v>
      </c>
      <c r="P35" s="36">
        <f>SUMIFS(СВЦЭМ!$C$39:$C$782,СВЦЭМ!$A$39:$A$782,$A35,СВЦЭМ!$B$39:$B$782,P$11)+'СЕТ СН'!$F$12+СВЦЭМ!$D$10+'СЕТ СН'!$F$5-'СЕТ СН'!$F$20</f>
        <v>3089.5368961300001</v>
      </c>
      <c r="Q35" s="36">
        <f>SUMIFS(СВЦЭМ!$C$39:$C$782,СВЦЭМ!$A$39:$A$782,$A35,СВЦЭМ!$B$39:$B$782,Q$11)+'СЕТ СН'!$F$12+СВЦЭМ!$D$10+'СЕТ СН'!$F$5-'СЕТ СН'!$F$20</f>
        <v>3094.7622345300001</v>
      </c>
      <c r="R35" s="36">
        <f>SUMIFS(СВЦЭМ!$C$39:$C$782,СВЦЭМ!$A$39:$A$782,$A35,СВЦЭМ!$B$39:$B$782,R$11)+'СЕТ СН'!$F$12+СВЦЭМ!$D$10+'СЕТ СН'!$F$5-'СЕТ СН'!$F$20</f>
        <v>3093.8989619399999</v>
      </c>
      <c r="S35" s="36">
        <f>SUMIFS(СВЦЭМ!$C$39:$C$782,СВЦЭМ!$A$39:$A$782,$A35,СВЦЭМ!$B$39:$B$782,S$11)+'СЕТ СН'!$F$12+СВЦЭМ!$D$10+'СЕТ СН'!$F$5-'СЕТ СН'!$F$20</f>
        <v>3071.38630715</v>
      </c>
      <c r="T35" s="36">
        <f>SUMIFS(СВЦЭМ!$C$39:$C$782,СВЦЭМ!$A$39:$A$782,$A35,СВЦЭМ!$B$39:$B$782,T$11)+'СЕТ СН'!$F$12+СВЦЭМ!$D$10+'СЕТ СН'!$F$5-'СЕТ СН'!$F$20</f>
        <v>3026.8335233600001</v>
      </c>
      <c r="U35" s="36">
        <f>SUMIFS(СВЦЭМ!$C$39:$C$782,СВЦЭМ!$A$39:$A$782,$A35,СВЦЭМ!$B$39:$B$782,U$11)+'СЕТ СН'!$F$12+СВЦЭМ!$D$10+'СЕТ СН'!$F$5-'СЕТ СН'!$F$20</f>
        <v>3027.1071714099999</v>
      </c>
      <c r="V35" s="36">
        <f>SUMIFS(СВЦЭМ!$C$39:$C$782,СВЦЭМ!$A$39:$A$782,$A35,СВЦЭМ!$B$39:$B$782,V$11)+'СЕТ СН'!$F$12+СВЦЭМ!$D$10+'СЕТ СН'!$F$5-'СЕТ СН'!$F$20</f>
        <v>3035.47361086</v>
      </c>
      <c r="W35" s="36">
        <f>SUMIFS(СВЦЭМ!$C$39:$C$782,СВЦЭМ!$A$39:$A$782,$A35,СВЦЭМ!$B$39:$B$782,W$11)+'СЕТ СН'!$F$12+СВЦЭМ!$D$10+'СЕТ СН'!$F$5-'СЕТ СН'!$F$20</f>
        <v>3059.7555886500004</v>
      </c>
      <c r="X35" s="36">
        <f>SUMIFS(СВЦЭМ!$C$39:$C$782,СВЦЭМ!$A$39:$A$782,$A35,СВЦЭМ!$B$39:$B$782,X$11)+'СЕТ СН'!$F$12+СВЦЭМ!$D$10+'СЕТ СН'!$F$5-'СЕТ СН'!$F$20</f>
        <v>3073.6723151000001</v>
      </c>
      <c r="Y35" s="36">
        <f>SUMIFS(СВЦЭМ!$C$39:$C$782,СВЦЭМ!$A$39:$A$782,$A35,СВЦЭМ!$B$39:$B$782,Y$11)+'СЕТ СН'!$F$12+СВЦЭМ!$D$10+'СЕТ СН'!$F$5-'СЕТ СН'!$F$20</f>
        <v>3097.8413340900001</v>
      </c>
    </row>
    <row r="36" spans="1:25" ht="15.75" x14ac:dyDescent="0.2">
      <c r="A36" s="35">
        <f t="shared" si="0"/>
        <v>45316</v>
      </c>
      <c r="B36" s="36">
        <f>SUMIFS(СВЦЭМ!$C$39:$C$782,СВЦЭМ!$A$39:$A$782,$A36,СВЦЭМ!$B$39:$B$782,B$11)+'СЕТ СН'!$F$12+СВЦЭМ!$D$10+'СЕТ СН'!$F$5-'СЕТ СН'!$F$20</f>
        <v>3077.7199846499998</v>
      </c>
      <c r="C36" s="36">
        <f>SUMIFS(СВЦЭМ!$C$39:$C$782,СВЦЭМ!$A$39:$A$782,$A36,СВЦЭМ!$B$39:$B$782,C$11)+'СЕТ СН'!$F$12+СВЦЭМ!$D$10+'СЕТ СН'!$F$5-'СЕТ СН'!$F$20</f>
        <v>3123.9141372499998</v>
      </c>
      <c r="D36" s="36">
        <f>SUMIFS(СВЦЭМ!$C$39:$C$782,СВЦЭМ!$A$39:$A$782,$A36,СВЦЭМ!$B$39:$B$782,D$11)+'СЕТ СН'!$F$12+СВЦЭМ!$D$10+'СЕТ СН'!$F$5-'СЕТ СН'!$F$20</f>
        <v>3163.4522086899997</v>
      </c>
      <c r="E36" s="36">
        <f>SUMIFS(СВЦЭМ!$C$39:$C$782,СВЦЭМ!$A$39:$A$782,$A36,СВЦЭМ!$B$39:$B$782,E$11)+'СЕТ СН'!$F$12+СВЦЭМ!$D$10+'СЕТ СН'!$F$5-'СЕТ СН'!$F$20</f>
        <v>3162.8116472299998</v>
      </c>
      <c r="F36" s="36">
        <f>SUMIFS(СВЦЭМ!$C$39:$C$782,СВЦЭМ!$A$39:$A$782,$A36,СВЦЭМ!$B$39:$B$782,F$11)+'СЕТ СН'!$F$12+СВЦЭМ!$D$10+'СЕТ СН'!$F$5-'СЕТ СН'!$F$20</f>
        <v>3152.8883376900003</v>
      </c>
      <c r="G36" s="36">
        <f>SUMIFS(СВЦЭМ!$C$39:$C$782,СВЦЭМ!$A$39:$A$782,$A36,СВЦЭМ!$B$39:$B$782,G$11)+'СЕТ СН'!$F$12+СВЦЭМ!$D$10+'СЕТ СН'!$F$5-'СЕТ СН'!$F$20</f>
        <v>3144.6847540400004</v>
      </c>
      <c r="H36" s="36">
        <f>SUMIFS(СВЦЭМ!$C$39:$C$782,СВЦЭМ!$A$39:$A$782,$A36,СВЦЭМ!$B$39:$B$782,H$11)+'СЕТ СН'!$F$12+СВЦЭМ!$D$10+'СЕТ СН'!$F$5-'СЕТ СН'!$F$20</f>
        <v>3057.1042695800002</v>
      </c>
      <c r="I36" s="36">
        <f>SUMIFS(СВЦЭМ!$C$39:$C$782,СВЦЭМ!$A$39:$A$782,$A36,СВЦЭМ!$B$39:$B$782,I$11)+'СЕТ СН'!$F$12+СВЦЭМ!$D$10+'СЕТ СН'!$F$5-'СЕТ СН'!$F$20</f>
        <v>3003.50741006</v>
      </c>
      <c r="J36" s="36">
        <f>SUMIFS(СВЦЭМ!$C$39:$C$782,СВЦЭМ!$A$39:$A$782,$A36,СВЦЭМ!$B$39:$B$782,J$11)+'СЕТ СН'!$F$12+СВЦЭМ!$D$10+'СЕТ СН'!$F$5-'СЕТ СН'!$F$20</f>
        <v>2967.6075367399999</v>
      </c>
      <c r="K36" s="36">
        <f>SUMIFS(СВЦЭМ!$C$39:$C$782,СВЦЭМ!$A$39:$A$782,$A36,СВЦЭМ!$B$39:$B$782,K$11)+'СЕТ СН'!$F$12+СВЦЭМ!$D$10+'СЕТ СН'!$F$5-'СЕТ СН'!$F$20</f>
        <v>2942.3483524399999</v>
      </c>
      <c r="L36" s="36">
        <f>SUMIFS(СВЦЭМ!$C$39:$C$782,СВЦЭМ!$A$39:$A$782,$A36,СВЦЭМ!$B$39:$B$782,L$11)+'СЕТ СН'!$F$12+СВЦЭМ!$D$10+'СЕТ СН'!$F$5-'СЕТ СН'!$F$20</f>
        <v>2932.1146150100003</v>
      </c>
      <c r="M36" s="36">
        <f>SUMIFS(СВЦЭМ!$C$39:$C$782,СВЦЭМ!$A$39:$A$782,$A36,СВЦЭМ!$B$39:$B$782,M$11)+'СЕТ СН'!$F$12+СВЦЭМ!$D$10+'СЕТ СН'!$F$5-'СЕТ СН'!$F$20</f>
        <v>2954.88303529</v>
      </c>
      <c r="N36" s="36">
        <f>SUMIFS(СВЦЭМ!$C$39:$C$782,СВЦЭМ!$A$39:$A$782,$A36,СВЦЭМ!$B$39:$B$782,N$11)+'СЕТ СН'!$F$12+СВЦЭМ!$D$10+'СЕТ СН'!$F$5-'СЕТ СН'!$F$20</f>
        <v>2975.4701910100002</v>
      </c>
      <c r="O36" s="36">
        <f>SUMIFS(СВЦЭМ!$C$39:$C$782,СВЦЭМ!$A$39:$A$782,$A36,СВЦЭМ!$B$39:$B$782,O$11)+'СЕТ СН'!$F$12+СВЦЭМ!$D$10+'СЕТ СН'!$F$5-'СЕТ СН'!$F$20</f>
        <v>2981.18633894</v>
      </c>
      <c r="P36" s="36">
        <f>SUMIFS(СВЦЭМ!$C$39:$C$782,СВЦЭМ!$A$39:$A$782,$A36,СВЦЭМ!$B$39:$B$782,P$11)+'СЕТ СН'!$F$12+СВЦЭМ!$D$10+'СЕТ СН'!$F$5-'СЕТ СН'!$F$20</f>
        <v>2992.3618858899999</v>
      </c>
      <c r="Q36" s="36">
        <f>SUMIFS(СВЦЭМ!$C$39:$C$782,СВЦЭМ!$A$39:$A$782,$A36,СВЦЭМ!$B$39:$B$782,Q$11)+'СЕТ СН'!$F$12+СВЦЭМ!$D$10+'СЕТ СН'!$F$5-'СЕТ СН'!$F$20</f>
        <v>2995.1715779300002</v>
      </c>
      <c r="R36" s="36">
        <f>SUMIFS(СВЦЭМ!$C$39:$C$782,СВЦЭМ!$A$39:$A$782,$A36,СВЦЭМ!$B$39:$B$782,R$11)+'СЕТ СН'!$F$12+СВЦЭМ!$D$10+'СЕТ СН'!$F$5-'СЕТ СН'!$F$20</f>
        <v>2994.3476020500002</v>
      </c>
      <c r="S36" s="36">
        <f>SUMIFS(СВЦЭМ!$C$39:$C$782,СВЦЭМ!$A$39:$A$782,$A36,СВЦЭМ!$B$39:$B$782,S$11)+'СЕТ СН'!$F$12+СВЦЭМ!$D$10+'СЕТ СН'!$F$5-'СЕТ СН'!$F$20</f>
        <v>2974.5215095000003</v>
      </c>
      <c r="T36" s="36">
        <f>SUMIFS(СВЦЭМ!$C$39:$C$782,СВЦЭМ!$A$39:$A$782,$A36,СВЦЭМ!$B$39:$B$782,T$11)+'СЕТ СН'!$F$12+СВЦЭМ!$D$10+'СЕТ СН'!$F$5-'СЕТ СН'!$F$20</f>
        <v>2925.7927875200003</v>
      </c>
      <c r="U36" s="36">
        <f>SUMIFS(СВЦЭМ!$C$39:$C$782,СВЦЭМ!$A$39:$A$782,$A36,СВЦЭМ!$B$39:$B$782,U$11)+'СЕТ СН'!$F$12+СВЦЭМ!$D$10+'СЕТ СН'!$F$5-'СЕТ СН'!$F$20</f>
        <v>2928.0356202000003</v>
      </c>
      <c r="V36" s="36">
        <f>SUMIFS(СВЦЭМ!$C$39:$C$782,СВЦЭМ!$A$39:$A$782,$A36,СВЦЭМ!$B$39:$B$782,V$11)+'СЕТ СН'!$F$12+СВЦЭМ!$D$10+'СЕТ СН'!$F$5-'СЕТ СН'!$F$20</f>
        <v>2981.8770851999998</v>
      </c>
      <c r="W36" s="36">
        <f>SUMIFS(СВЦЭМ!$C$39:$C$782,СВЦЭМ!$A$39:$A$782,$A36,СВЦЭМ!$B$39:$B$782,W$11)+'СЕТ СН'!$F$12+СВЦЭМ!$D$10+'СЕТ СН'!$F$5-'СЕТ СН'!$F$20</f>
        <v>2993.6207338900003</v>
      </c>
      <c r="X36" s="36">
        <f>SUMIFS(СВЦЭМ!$C$39:$C$782,СВЦЭМ!$A$39:$A$782,$A36,СВЦЭМ!$B$39:$B$782,X$11)+'СЕТ СН'!$F$12+СВЦЭМ!$D$10+'СЕТ СН'!$F$5-'СЕТ СН'!$F$20</f>
        <v>3021.3623692900001</v>
      </c>
      <c r="Y36" s="36">
        <f>SUMIFS(СВЦЭМ!$C$39:$C$782,СВЦЭМ!$A$39:$A$782,$A36,СВЦЭМ!$B$39:$B$782,Y$11)+'СЕТ СН'!$F$12+СВЦЭМ!$D$10+'СЕТ СН'!$F$5-'СЕТ СН'!$F$20</f>
        <v>3031.12822478</v>
      </c>
    </row>
    <row r="37" spans="1:25" ht="15.75" x14ac:dyDescent="0.2">
      <c r="A37" s="35">
        <f t="shared" si="0"/>
        <v>45317</v>
      </c>
      <c r="B37" s="36">
        <f>SUMIFS(СВЦЭМ!$C$39:$C$782,СВЦЭМ!$A$39:$A$782,$A37,СВЦЭМ!$B$39:$B$782,B$11)+'СЕТ СН'!$F$12+СВЦЭМ!$D$10+'СЕТ СН'!$F$5-'СЕТ СН'!$F$20</f>
        <v>3093.3165354500002</v>
      </c>
      <c r="C37" s="36">
        <f>SUMIFS(СВЦЭМ!$C$39:$C$782,СВЦЭМ!$A$39:$A$782,$A37,СВЦЭМ!$B$39:$B$782,C$11)+'СЕТ СН'!$F$12+СВЦЭМ!$D$10+'СЕТ СН'!$F$5-'СЕТ СН'!$F$20</f>
        <v>3137.7374452499998</v>
      </c>
      <c r="D37" s="36">
        <f>SUMIFS(СВЦЭМ!$C$39:$C$782,СВЦЭМ!$A$39:$A$782,$A37,СВЦЭМ!$B$39:$B$782,D$11)+'СЕТ СН'!$F$12+СВЦЭМ!$D$10+'СЕТ СН'!$F$5-'СЕТ СН'!$F$20</f>
        <v>3154.1443675800001</v>
      </c>
      <c r="E37" s="36">
        <f>SUMIFS(СВЦЭМ!$C$39:$C$782,СВЦЭМ!$A$39:$A$782,$A37,СВЦЭМ!$B$39:$B$782,E$11)+'СЕТ СН'!$F$12+СВЦЭМ!$D$10+'СЕТ СН'!$F$5-'СЕТ СН'!$F$20</f>
        <v>3152.6236755500004</v>
      </c>
      <c r="F37" s="36">
        <f>SUMIFS(СВЦЭМ!$C$39:$C$782,СВЦЭМ!$A$39:$A$782,$A37,СВЦЭМ!$B$39:$B$782,F$11)+'СЕТ СН'!$F$12+СВЦЭМ!$D$10+'СЕТ СН'!$F$5-'СЕТ СН'!$F$20</f>
        <v>3150.1499596499998</v>
      </c>
      <c r="G37" s="36">
        <f>SUMIFS(СВЦЭМ!$C$39:$C$782,СВЦЭМ!$A$39:$A$782,$A37,СВЦЭМ!$B$39:$B$782,G$11)+'СЕТ СН'!$F$12+СВЦЭМ!$D$10+'СЕТ СН'!$F$5-'СЕТ СН'!$F$20</f>
        <v>3139.43493799</v>
      </c>
      <c r="H37" s="36">
        <f>SUMIFS(СВЦЭМ!$C$39:$C$782,СВЦЭМ!$A$39:$A$782,$A37,СВЦЭМ!$B$39:$B$782,H$11)+'СЕТ СН'!$F$12+СВЦЭМ!$D$10+'СЕТ СН'!$F$5-'СЕТ СН'!$F$20</f>
        <v>3081.2438106099999</v>
      </c>
      <c r="I37" s="36">
        <f>SUMIFS(СВЦЭМ!$C$39:$C$782,СВЦЭМ!$A$39:$A$782,$A37,СВЦЭМ!$B$39:$B$782,I$11)+'СЕТ СН'!$F$12+СВЦЭМ!$D$10+'СЕТ СН'!$F$5-'СЕТ СН'!$F$20</f>
        <v>3031.2115506300001</v>
      </c>
      <c r="J37" s="36">
        <f>SUMIFS(СВЦЭМ!$C$39:$C$782,СВЦЭМ!$A$39:$A$782,$A37,СВЦЭМ!$B$39:$B$782,J$11)+'СЕТ СН'!$F$12+СВЦЭМ!$D$10+'СЕТ СН'!$F$5-'СЕТ СН'!$F$20</f>
        <v>2966.4422847599999</v>
      </c>
      <c r="K37" s="36">
        <f>SUMIFS(СВЦЭМ!$C$39:$C$782,СВЦЭМ!$A$39:$A$782,$A37,СВЦЭМ!$B$39:$B$782,K$11)+'СЕТ СН'!$F$12+СВЦЭМ!$D$10+'СЕТ СН'!$F$5-'СЕТ СН'!$F$20</f>
        <v>2971.8573320699998</v>
      </c>
      <c r="L37" s="36">
        <f>SUMIFS(СВЦЭМ!$C$39:$C$782,СВЦЭМ!$A$39:$A$782,$A37,СВЦЭМ!$B$39:$B$782,L$11)+'СЕТ СН'!$F$12+СВЦЭМ!$D$10+'СЕТ СН'!$F$5-'СЕТ СН'!$F$20</f>
        <v>2959.8795302899998</v>
      </c>
      <c r="M37" s="36">
        <f>SUMIFS(СВЦЭМ!$C$39:$C$782,СВЦЭМ!$A$39:$A$782,$A37,СВЦЭМ!$B$39:$B$782,M$11)+'СЕТ СН'!$F$12+СВЦЭМ!$D$10+'СЕТ СН'!$F$5-'СЕТ СН'!$F$20</f>
        <v>2976.4292940800001</v>
      </c>
      <c r="N37" s="36">
        <f>SUMIFS(СВЦЭМ!$C$39:$C$782,СВЦЭМ!$A$39:$A$782,$A37,СВЦЭМ!$B$39:$B$782,N$11)+'СЕТ СН'!$F$12+СВЦЭМ!$D$10+'СЕТ СН'!$F$5-'СЕТ СН'!$F$20</f>
        <v>2983.3669033300002</v>
      </c>
      <c r="O37" s="36">
        <f>SUMIFS(СВЦЭМ!$C$39:$C$782,СВЦЭМ!$A$39:$A$782,$A37,СВЦЭМ!$B$39:$B$782,O$11)+'СЕТ СН'!$F$12+СВЦЭМ!$D$10+'СЕТ СН'!$F$5-'СЕТ СН'!$F$20</f>
        <v>2981.6728799800003</v>
      </c>
      <c r="P37" s="36">
        <f>SUMIFS(СВЦЭМ!$C$39:$C$782,СВЦЭМ!$A$39:$A$782,$A37,СВЦЭМ!$B$39:$B$782,P$11)+'СЕТ СН'!$F$12+СВЦЭМ!$D$10+'СЕТ СН'!$F$5-'СЕТ СН'!$F$20</f>
        <v>2974.9818956099998</v>
      </c>
      <c r="Q37" s="36">
        <f>SUMIFS(СВЦЭМ!$C$39:$C$782,СВЦЭМ!$A$39:$A$782,$A37,СВЦЭМ!$B$39:$B$782,Q$11)+'СЕТ СН'!$F$12+СВЦЭМ!$D$10+'СЕТ СН'!$F$5-'СЕТ СН'!$F$20</f>
        <v>2996.5987404100001</v>
      </c>
      <c r="R37" s="36">
        <f>SUMIFS(СВЦЭМ!$C$39:$C$782,СВЦЭМ!$A$39:$A$782,$A37,СВЦЭМ!$B$39:$B$782,R$11)+'СЕТ СН'!$F$12+СВЦЭМ!$D$10+'СЕТ СН'!$F$5-'СЕТ СН'!$F$20</f>
        <v>3017.35913166</v>
      </c>
      <c r="S37" s="36">
        <f>SUMIFS(СВЦЭМ!$C$39:$C$782,СВЦЭМ!$A$39:$A$782,$A37,СВЦЭМ!$B$39:$B$782,S$11)+'СЕТ СН'!$F$12+СВЦЭМ!$D$10+'СЕТ СН'!$F$5-'СЕТ СН'!$F$20</f>
        <v>3004.4596790300002</v>
      </c>
      <c r="T37" s="36">
        <f>SUMIFS(СВЦЭМ!$C$39:$C$782,СВЦЭМ!$A$39:$A$782,$A37,СВЦЭМ!$B$39:$B$782,T$11)+'СЕТ СН'!$F$12+СВЦЭМ!$D$10+'СЕТ СН'!$F$5-'СЕТ СН'!$F$20</f>
        <v>2957.8028908200004</v>
      </c>
      <c r="U37" s="36">
        <f>SUMIFS(СВЦЭМ!$C$39:$C$782,СВЦЭМ!$A$39:$A$782,$A37,СВЦЭМ!$B$39:$B$782,U$11)+'СЕТ СН'!$F$12+СВЦЭМ!$D$10+'СЕТ СН'!$F$5-'СЕТ СН'!$F$20</f>
        <v>2935.38283198</v>
      </c>
      <c r="V37" s="36">
        <f>SUMIFS(СВЦЭМ!$C$39:$C$782,СВЦЭМ!$A$39:$A$782,$A37,СВЦЭМ!$B$39:$B$782,V$11)+'СЕТ СН'!$F$12+СВЦЭМ!$D$10+'СЕТ СН'!$F$5-'СЕТ СН'!$F$20</f>
        <v>2976.1727934099999</v>
      </c>
      <c r="W37" s="36">
        <f>SUMIFS(СВЦЭМ!$C$39:$C$782,СВЦЭМ!$A$39:$A$782,$A37,СВЦЭМ!$B$39:$B$782,W$11)+'СЕТ СН'!$F$12+СВЦЭМ!$D$10+'СЕТ СН'!$F$5-'СЕТ СН'!$F$20</f>
        <v>2977.5676601699997</v>
      </c>
      <c r="X37" s="36">
        <f>SUMIFS(СВЦЭМ!$C$39:$C$782,СВЦЭМ!$A$39:$A$782,$A37,СВЦЭМ!$B$39:$B$782,X$11)+'СЕТ СН'!$F$12+СВЦЭМ!$D$10+'СЕТ СН'!$F$5-'СЕТ СН'!$F$20</f>
        <v>3002.3141378199998</v>
      </c>
      <c r="Y37" s="36">
        <f>SUMIFS(СВЦЭМ!$C$39:$C$782,СВЦЭМ!$A$39:$A$782,$A37,СВЦЭМ!$B$39:$B$782,Y$11)+'СЕТ СН'!$F$12+СВЦЭМ!$D$10+'СЕТ СН'!$F$5-'СЕТ СН'!$F$20</f>
        <v>3102.9562541300002</v>
      </c>
    </row>
    <row r="38" spans="1:25" ht="15.75" x14ac:dyDescent="0.2">
      <c r="A38" s="35">
        <f t="shared" si="0"/>
        <v>45318</v>
      </c>
      <c r="B38" s="36">
        <f>SUMIFS(СВЦЭМ!$C$39:$C$782,СВЦЭМ!$A$39:$A$782,$A38,СВЦЭМ!$B$39:$B$782,B$11)+'СЕТ СН'!$F$12+СВЦЭМ!$D$10+'СЕТ СН'!$F$5-'СЕТ СН'!$F$20</f>
        <v>2950.9714486299999</v>
      </c>
      <c r="C38" s="36">
        <f>SUMIFS(СВЦЭМ!$C$39:$C$782,СВЦЭМ!$A$39:$A$782,$A38,СВЦЭМ!$B$39:$B$782,C$11)+'СЕТ СН'!$F$12+СВЦЭМ!$D$10+'СЕТ СН'!$F$5-'СЕТ СН'!$F$20</f>
        <v>2980.3777634100002</v>
      </c>
      <c r="D38" s="36">
        <f>SUMIFS(СВЦЭМ!$C$39:$C$782,СВЦЭМ!$A$39:$A$782,$A38,СВЦЭМ!$B$39:$B$782,D$11)+'СЕТ СН'!$F$12+СВЦЭМ!$D$10+'СЕТ СН'!$F$5-'СЕТ СН'!$F$20</f>
        <v>3002.7235611599999</v>
      </c>
      <c r="E38" s="36">
        <f>SUMIFS(СВЦЭМ!$C$39:$C$782,СВЦЭМ!$A$39:$A$782,$A38,СВЦЭМ!$B$39:$B$782,E$11)+'СЕТ СН'!$F$12+СВЦЭМ!$D$10+'СЕТ СН'!$F$5-'СЕТ СН'!$F$20</f>
        <v>3009.9370854200001</v>
      </c>
      <c r="F38" s="36">
        <f>SUMIFS(СВЦЭМ!$C$39:$C$782,СВЦЭМ!$A$39:$A$782,$A38,СВЦЭМ!$B$39:$B$782,F$11)+'СЕТ СН'!$F$12+СВЦЭМ!$D$10+'СЕТ СН'!$F$5-'СЕТ СН'!$F$20</f>
        <v>3007.2164578500001</v>
      </c>
      <c r="G38" s="36">
        <f>SUMIFS(СВЦЭМ!$C$39:$C$782,СВЦЭМ!$A$39:$A$782,$A38,СВЦЭМ!$B$39:$B$782,G$11)+'СЕТ СН'!$F$12+СВЦЭМ!$D$10+'СЕТ СН'!$F$5-'СЕТ СН'!$F$20</f>
        <v>2998.4720017999998</v>
      </c>
      <c r="H38" s="36">
        <f>SUMIFS(СВЦЭМ!$C$39:$C$782,СВЦЭМ!$A$39:$A$782,$A38,СВЦЭМ!$B$39:$B$782,H$11)+'СЕТ СН'!$F$12+СВЦЭМ!$D$10+'СЕТ СН'!$F$5-'СЕТ СН'!$F$20</f>
        <v>2977.4846400200004</v>
      </c>
      <c r="I38" s="36">
        <f>SUMIFS(СВЦЭМ!$C$39:$C$782,СВЦЭМ!$A$39:$A$782,$A38,СВЦЭМ!$B$39:$B$782,I$11)+'СЕТ СН'!$F$12+СВЦЭМ!$D$10+'СЕТ СН'!$F$5-'СЕТ СН'!$F$20</f>
        <v>2956.7682236199998</v>
      </c>
      <c r="J38" s="36">
        <f>SUMIFS(СВЦЭМ!$C$39:$C$782,СВЦЭМ!$A$39:$A$782,$A38,СВЦЭМ!$B$39:$B$782,J$11)+'СЕТ СН'!$F$12+СВЦЭМ!$D$10+'СЕТ СН'!$F$5-'СЕТ СН'!$F$20</f>
        <v>2880.7529169199997</v>
      </c>
      <c r="K38" s="36">
        <f>SUMIFS(СВЦЭМ!$C$39:$C$782,СВЦЭМ!$A$39:$A$782,$A38,СВЦЭМ!$B$39:$B$782,K$11)+'СЕТ СН'!$F$12+СВЦЭМ!$D$10+'СЕТ СН'!$F$5-'СЕТ СН'!$F$20</f>
        <v>2823.3364181699999</v>
      </c>
      <c r="L38" s="36">
        <f>SUMIFS(СВЦЭМ!$C$39:$C$782,СВЦЭМ!$A$39:$A$782,$A38,СВЦЭМ!$B$39:$B$782,L$11)+'СЕТ СН'!$F$12+СВЦЭМ!$D$10+'СЕТ СН'!$F$5-'СЕТ СН'!$F$20</f>
        <v>2790.9247111900004</v>
      </c>
      <c r="M38" s="36">
        <f>SUMIFS(СВЦЭМ!$C$39:$C$782,СВЦЭМ!$A$39:$A$782,$A38,СВЦЭМ!$B$39:$B$782,M$11)+'СЕТ СН'!$F$12+СВЦЭМ!$D$10+'СЕТ СН'!$F$5-'СЕТ СН'!$F$20</f>
        <v>2807.3341390800001</v>
      </c>
      <c r="N38" s="36">
        <f>SUMIFS(СВЦЭМ!$C$39:$C$782,СВЦЭМ!$A$39:$A$782,$A38,СВЦЭМ!$B$39:$B$782,N$11)+'СЕТ СН'!$F$12+СВЦЭМ!$D$10+'СЕТ СН'!$F$5-'СЕТ СН'!$F$20</f>
        <v>2819.8702696300002</v>
      </c>
      <c r="O38" s="36">
        <f>SUMIFS(СВЦЭМ!$C$39:$C$782,СВЦЭМ!$A$39:$A$782,$A38,СВЦЭМ!$B$39:$B$782,O$11)+'СЕТ СН'!$F$12+СВЦЭМ!$D$10+'СЕТ СН'!$F$5-'СЕТ СН'!$F$20</f>
        <v>2827.7767144899999</v>
      </c>
      <c r="P38" s="36">
        <f>SUMIFS(СВЦЭМ!$C$39:$C$782,СВЦЭМ!$A$39:$A$782,$A38,СВЦЭМ!$B$39:$B$782,P$11)+'СЕТ СН'!$F$12+СВЦЭМ!$D$10+'СЕТ СН'!$F$5-'СЕТ СН'!$F$20</f>
        <v>2842.0733977</v>
      </c>
      <c r="Q38" s="36">
        <f>SUMIFS(СВЦЭМ!$C$39:$C$782,СВЦЭМ!$A$39:$A$782,$A38,СВЦЭМ!$B$39:$B$782,Q$11)+'СЕТ СН'!$F$12+СВЦЭМ!$D$10+'СЕТ СН'!$F$5-'СЕТ СН'!$F$20</f>
        <v>2842.9873462300002</v>
      </c>
      <c r="R38" s="36">
        <f>SUMIFS(СВЦЭМ!$C$39:$C$782,СВЦЭМ!$A$39:$A$782,$A38,СВЦЭМ!$B$39:$B$782,R$11)+'СЕТ СН'!$F$12+СВЦЭМ!$D$10+'СЕТ СН'!$F$5-'СЕТ СН'!$F$20</f>
        <v>2848.58713278</v>
      </c>
      <c r="S38" s="36">
        <f>SUMIFS(СВЦЭМ!$C$39:$C$782,СВЦЭМ!$A$39:$A$782,$A38,СВЦЭМ!$B$39:$B$782,S$11)+'СЕТ СН'!$F$12+СВЦЭМ!$D$10+'СЕТ СН'!$F$5-'СЕТ СН'!$F$20</f>
        <v>2858.0008796900001</v>
      </c>
      <c r="T38" s="36">
        <f>SUMIFS(СВЦЭМ!$C$39:$C$782,СВЦЭМ!$A$39:$A$782,$A38,СВЦЭМ!$B$39:$B$782,T$11)+'СЕТ СН'!$F$12+СВЦЭМ!$D$10+'СЕТ СН'!$F$5-'СЕТ СН'!$F$20</f>
        <v>2809.3603117399998</v>
      </c>
      <c r="U38" s="36">
        <f>SUMIFS(СВЦЭМ!$C$39:$C$782,СВЦЭМ!$A$39:$A$782,$A38,СВЦЭМ!$B$39:$B$782,U$11)+'СЕТ СН'!$F$12+СВЦЭМ!$D$10+'СЕТ СН'!$F$5-'СЕТ СН'!$F$20</f>
        <v>2817.9993268600001</v>
      </c>
      <c r="V38" s="36">
        <f>SUMIFS(СВЦЭМ!$C$39:$C$782,СВЦЭМ!$A$39:$A$782,$A38,СВЦЭМ!$B$39:$B$782,V$11)+'СЕТ СН'!$F$12+СВЦЭМ!$D$10+'СЕТ СН'!$F$5-'СЕТ СН'!$F$20</f>
        <v>2832.3686058499998</v>
      </c>
      <c r="W38" s="36">
        <f>SUMIFS(СВЦЭМ!$C$39:$C$782,СВЦЭМ!$A$39:$A$782,$A38,СВЦЭМ!$B$39:$B$782,W$11)+'СЕТ СН'!$F$12+СВЦЭМ!$D$10+'СЕТ СН'!$F$5-'СЕТ СН'!$F$20</f>
        <v>2852.8484905100004</v>
      </c>
      <c r="X38" s="36">
        <f>SUMIFS(СВЦЭМ!$C$39:$C$782,СВЦЭМ!$A$39:$A$782,$A38,СВЦЭМ!$B$39:$B$782,X$11)+'СЕТ СН'!$F$12+СВЦЭМ!$D$10+'СЕТ СН'!$F$5-'СЕТ СН'!$F$20</f>
        <v>2882.2487949300003</v>
      </c>
      <c r="Y38" s="36">
        <f>SUMIFS(СВЦЭМ!$C$39:$C$782,СВЦЭМ!$A$39:$A$782,$A38,СВЦЭМ!$B$39:$B$782,Y$11)+'СЕТ СН'!$F$12+СВЦЭМ!$D$10+'СЕТ СН'!$F$5-'СЕТ СН'!$F$20</f>
        <v>2911.1476227600001</v>
      </c>
    </row>
    <row r="39" spans="1:25" ht="15.75" x14ac:dyDescent="0.2">
      <c r="A39" s="35">
        <f t="shared" si="0"/>
        <v>45319</v>
      </c>
      <c r="B39" s="36">
        <f>SUMIFS(СВЦЭМ!$C$39:$C$782,СВЦЭМ!$A$39:$A$782,$A39,СВЦЭМ!$B$39:$B$782,B$11)+'СЕТ СН'!$F$12+СВЦЭМ!$D$10+'СЕТ СН'!$F$5-'СЕТ СН'!$F$20</f>
        <v>2914.6065185400003</v>
      </c>
      <c r="C39" s="36">
        <f>SUMIFS(СВЦЭМ!$C$39:$C$782,СВЦЭМ!$A$39:$A$782,$A39,СВЦЭМ!$B$39:$B$782,C$11)+'СЕТ СН'!$F$12+СВЦЭМ!$D$10+'СЕТ СН'!$F$5-'СЕТ СН'!$F$20</f>
        <v>2953.70609375</v>
      </c>
      <c r="D39" s="36">
        <f>SUMIFS(СВЦЭМ!$C$39:$C$782,СВЦЭМ!$A$39:$A$782,$A39,СВЦЭМ!$B$39:$B$782,D$11)+'СЕТ СН'!$F$12+СВЦЭМ!$D$10+'СЕТ СН'!$F$5-'СЕТ СН'!$F$20</f>
        <v>2980.5030079099997</v>
      </c>
      <c r="E39" s="36">
        <f>SUMIFS(СВЦЭМ!$C$39:$C$782,СВЦЭМ!$A$39:$A$782,$A39,СВЦЭМ!$B$39:$B$782,E$11)+'СЕТ СН'!$F$12+СВЦЭМ!$D$10+'СЕТ СН'!$F$5-'СЕТ СН'!$F$20</f>
        <v>2992.82876493</v>
      </c>
      <c r="F39" s="36">
        <f>SUMIFS(СВЦЭМ!$C$39:$C$782,СВЦЭМ!$A$39:$A$782,$A39,СВЦЭМ!$B$39:$B$782,F$11)+'СЕТ СН'!$F$12+СВЦЭМ!$D$10+'СЕТ СН'!$F$5-'СЕТ СН'!$F$20</f>
        <v>2986.8566966099997</v>
      </c>
      <c r="G39" s="36">
        <f>SUMIFS(СВЦЭМ!$C$39:$C$782,СВЦЭМ!$A$39:$A$782,$A39,СВЦЭМ!$B$39:$B$782,G$11)+'СЕТ СН'!$F$12+СВЦЭМ!$D$10+'СЕТ СН'!$F$5-'СЕТ СН'!$F$20</f>
        <v>2977.5691005500003</v>
      </c>
      <c r="H39" s="36">
        <f>SUMIFS(СВЦЭМ!$C$39:$C$782,СВЦЭМ!$A$39:$A$782,$A39,СВЦЭМ!$B$39:$B$782,H$11)+'СЕТ СН'!$F$12+СВЦЭМ!$D$10+'СЕТ СН'!$F$5-'СЕТ СН'!$F$20</f>
        <v>2964.0107693</v>
      </c>
      <c r="I39" s="36">
        <f>SUMIFS(СВЦЭМ!$C$39:$C$782,СВЦЭМ!$A$39:$A$782,$A39,СВЦЭМ!$B$39:$B$782,I$11)+'СЕТ СН'!$F$12+СВЦЭМ!$D$10+'СЕТ СН'!$F$5-'СЕТ СН'!$F$20</f>
        <v>2953.0922797399999</v>
      </c>
      <c r="J39" s="36">
        <f>SUMIFS(СВЦЭМ!$C$39:$C$782,СВЦЭМ!$A$39:$A$782,$A39,СВЦЭМ!$B$39:$B$782,J$11)+'СЕТ СН'!$F$12+СВЦЭМ!$D$10+'СЕТ СН'!$F$5-'СЕТ СН'!$F$20</f>
        <v>2914.73442535</v>
      </c>
      <c r="K39" s="36">
        <f>SUMIFS(СВЦЭМ!$C$39:$C$782,СВЦЭМ!$A$39:$A$782,$A39,СВЦЭМ!$B$39:$B$782,K$11)+'СЕТ СН'!$F$12+СВЦЭМ!$D$10+'СЕТ СН'!$F$5-'СЕТ СН'!$F$20</f>
        <v>2867.6101017600004</v>
      </c>
      <c r="L39" s="36">
        <f>SUMIFS(СВЦЭМ!$C$39:$C$782,СВЦЭМ!$A$39:$A$782,$A39,СВЦЭМ!$B$39:$B$782,L$11)+'СЕТ СН'!$F$12+СВЦЭМ!$D$10+'СЕТ СН'!$F$5-'СЕТ СН'!$F$20</f>
        <v>2830.0700075</v>
      </c>
      <c r="M39" s="36">
        <f>SUMIFS(СВЦЭМ!$C$39:$C$782,СВЦЭМ!$A$39:$A$782,$A39,СВЦЭМ!$B$39:$B$782,M$11)+'СЕТ СН'!$F$12+СВЦЭМ!$D$10+'СЕТ СН'!$F$5-'СЕТ СН'!$F$20</f>
        <v>2827.0311988499998</v>
      </c>
      <c r="N39" s="36">
        <f>SUMIFS(СВЦЭМ!$C$39:$C$782,СВЦЭМ!$A$39:$A$782,$A39,СВЦЭМ!$B$39:$B$782,N$11)+'СЕТ СН'!$F$12+СВЦЭМ!$D$10+'СЕТ СН'!$F$5-'СЕТ СН'!$F$20</f>
        <v>2832.83917028</v>
      </c>
      <c r="O39" s="36">
        <f>SUMIFS(СВЦЭМ!$C$39:$C$782,СВЦЭМ!$A$39:$A$782,$A39,СВЦЭМ!$B$39:$B$782,O$11)+'СЕТ СН'!$F$12+СВЦЭМ!$D$10+'СЕТ СН'!$F$5-'СЕТ СН'!$F$20</f>
        <v>2841.3574432300002</v>
      </c>
      <c r="P39" s="36">
        <f>SUMIFS(СВЦЭМ!$C$39:$C$782,СВЦЭМ!$A$39:$A$782,$A39,СВЦЭМ!$B$39:$B$782,P$11)+'СЕТ СН'!$F$12+СВЦЭМ!$D$10+'СЕТ СН'!$F$5-'СЕТ СН'!$F$20</f>
        <v>2852.3438119900002</v>
      </c>
      <c r="Q39" s="36">
        <f>SUMIFS(СВЦЭМ!$C$39:$C$782,СВЦЭМ!$A$39:$A$782,$A39,СВЦЭМ!$B$39:$B$782,Q$11)+'СЕТ СН'!$F$12+СВЦЭМ!$D$10+'СЕТ СН'!$F$5-'СЕТ СН'!$F$20</f>
        <v>2858.7852702199998</v>
      </c>
      <c r="R39" s="36">
        <f>SUMIFS(СВЦЭМ!$C$39:$C$782,СВЦЭМ!$A$39:$A$782,$A39,СВЦЭМ!$B$39:$B$782,R$11)+'СЕТ СН'!$F$12+СВЦЭМ!$D$10+'СЕТ СН'!$F$5-'СЕТ СН'!$F$20</f>
        <v>2851.4453484400001</v>
      </c>
      <c r="S39" s="36">
        <f>SUMIFS(СВЦЭМ!$C$39:$C$782,СВЦЭМ!$A$39:$A$782,$A39,СВЦЭМ!$B$39:$B$782,S$11)+'СЕТ СН'!$F$12+СВЦЭМ!$D$10+'СЕТ СН'!$F$5-'СЕТ СН'!$F$20</f>
        <v>2828.7610122800002</v>
      </c>
      <c r="T39" s="36">
        <f>SUMIFS(СВЦЭМ!$C$39:$C$782,СВЦЭМ!$A$39:$A$782,$A39,СВЦЭМ!$B$39:$B$782,T$11)+'СЕТ СН'!$F$12+СВЦЭМ!$D$10+'СЕТ СН'!$F$5-'СЕТ СН'!$F$20</f>
        <v>2781.0989148600001</v>
      </c>
      <c r="U39" s="36">
        <f>SUMIFS(СВЦЭМ!$C$39:$C$782,СВЦЭМ!$A$39:$A$782,$A39,СВЦЭМ!$B$39:$B$782,U$11)+'СЕТ СН'!$F$12+СВЦЭМ!$D$10+'СЕТ СН'!$F$5-'СЕТ СН'!$F$20</f>
        <v>2776.7363028</v>
      </c>
      <c r="V39" s="36">
        <f>SUMIFS(СВЦЭМ!$C$39:$C$782,СВЦЭМ!$A$39:$A$782,$A39,СВЦЭМ!$B$39:$B$782,V$11)+'СЕТ СН'!$F$12+СВЦЭМ!$D$10+'СЕТ СН'!$F$5-'СЕТ СН'!$F$20</f>
        <v>2799.3273600299999</v>
      </c>
      <c r="W39" s="36">
        <f>SUMIFS(СВЦЭМ!$C$39:$C$782,СВЦЭМ!$A$39:$A$782,$A39,СВЦЭМ!$B$39:$B$782,W$11)+'СЕТ СН'!$F$12+СВЦЭМ!$D$10+'СЕТ СН'!$F$5-'СЕТ СН'!$F$20</f>
        <v>2819.01918639</v>
      </c>
      <c r="X39" s="36">
        <f>SUMIFS(СВЦЭМ!$C$39:$C$782,СВЦЭМ!$A$39:$A$782,$A39,СВЦЭМ!$B$39:$B$782,X$11)+'СЕТ СН'!$F$12+СВЦЭМ!$D$10+'СЕТ СН'!$F$5-'СЕТ СН'!$F$20</f>
        <v>2857.3455181600002</v>
      </c>
      <c r="Y39" s="36">
        <f>SUMIFS(СВЦЭМ!$C$39:$C$782,СВЦЭМ!$A$39:$A$782,$A39,СВЦЭМ!$B$39:$B$782,Y$11)+'СЕТ СН'!$F$12+СВЦЭМ!$D$10+'СЕТ СН'!$F$5-'СЕТ СН'!$F$20</f>
        <v>2878.4176980100001</v>
      </c>
    </row>
    <row r="40" spans="1:25" ht="15.75" x14ac:dyDescent="0.2">
      <c r="A40" s="35">
        <f t="shared" si="0"/>
        <v>45320</v>
      </c>
      <c r="B40" s="36">
        <f>SUMIFS(СВЦЭМ!$C$39:$C$782,СВЦЭМ!$A$39:$A$782,$A40,СВЦЭМ!$B$39:$B$782,B$11)+'СЕТ СН'!$F$12+СВЦЭМ!$D$10+'СЕТ СН'!$F$5-'СЕТ СН'!$F$20</f>
        <v>2902.08055358</v>
      </c>
      <c r="C40" s="36">
        <f>SUMIFS(СВЦЭМ!$C$39:$C$782,СВЦЭМ!$A$39:$A$782,$A40,СВЦЭМ!$B$39:$B$782,C$11)+'СЕТ СН'!$F$12+СВЦЭМ!$D$10+'СЕТ СН'!$F$5-'СЕТ СН'!$F$20</f>
        <v>2938.9248012600001</v>
      </c>
      <c r="D40" s="36">
        <f>SUMIFS(СВЦЭМ!$C$39:$C$782,СВЦЭМ!$A$39:$A$782,$A40,СВЦЭМ!$B$39:$B$782,D$11)+'СЕТ СН'!$F$12+СВЦЭМ!$D$10+'СЕТ СН'!$F$5-'СЕТ СН'!$F$20</f>
        <v>2950.0692491700001</v>
      </c>
      <c r="E40" s="36">
        <f>SUMIFS(СВЦЭМ!$C$39:$C$782,СВЦЭМ!$A$39:$A$782,$A40,СВЦЭМ!$B$39:$B$782,E$11)+'СЕТ СН'!$F$12+СВЦЭМ!$D$10+'СЕТ СН'!$F$5-'СЕТ СН'!$F$20</f>
        <v>2959.9566752999999</v>
      </c>
      <c r="F40" s="36">
        <f>SUMIFS(СВЦЭМ!$C$39:$C$782,СВЦЭМ!$A$39:$A$782,$A40,СВЦЭМ!$B$39:$B$782,F$11)+'СЕТ СН'!$F$12+СВЦЭМ!$D$10+'СЕТ СН'!$F$5-'СЕТ СН'!$F$20</f>
        <v>2958.2208023200001</v>
      </c>
      <c r="G40" s="36">
        <f>SUMIFS(СВЦЭМ!$C$39:$C$782,СВЦЭМ!$A$39:$A$782,$A40,СВЦЭМ!$B$39:$B$782,G$11)+'СЕТ СН'!$F$12+СВЦЭМ!$D$10+'СЕТ СН'!$F$5-'СЕТ СН'!$F$20</f>
        <v>2933.2645976700001</v>
      </c>
      <c r="H40" s="36">
        <f>SUMIFS(СВЦЭМ!$C$39:$C$782,СВЦЭМ!$A$39:$A$782,$A40,СВЦЭМ!$B$39:$B$782,H$11)+'СЕТ СН'!$F$12+СВЦЭМ!$D$10+'СЕТ СН'!$F$5-'СЕТ СН'!$F$20</f>
        <v>2904.1496400699998</v>
      </c>
      <c r="I40" s="36">
        <f>SUMIFS(СВЦЭМ!$C$39:$C$782,СВЦЭМ!$A$39:$A$782,$A40,СВЦЭМ!$B$39:$B$782,I$11)+'СЕТ СН'!$F$12+СВЦЭМ!$D$10+'СЕТ СН'!$F$5-'СЕТ СН'!$F$20</f>
        <v>2867.1172634200002</v>
      </c>
      <c r="J40" s="36">
        <f>SUMIFS(СВЦЭМ!$C$39:$C$782,СВЦЭМ!$A$39:$A$782,$A40,СВЦЭМ!$B$39:$B$782,J$11)+'СЕТ СН'!$F$12+СВЦЭМ!$D$10+'СЕТ СН'!$F$5-'СЕТ СН'!$F$20</f>
        <v>2836.1166202100003</v>
      </c>
      <c r="K40" s="36">
        <f>SUMIFS(СВЦЭМ!$C$39:$C$782,СВЦЭМ!$A$39:$A$782,$A40,СВЦЭМ!$B$39:$B$782,K$11)+'СЕТ СН'!$F$12+СВЦЭМ!$D$10+'СЕТ СН'!$F$5-'СЕТ СН'!$F$20</f>
        <v>2810.98179351</v>
      </c>
      <c r="L40" s="36">
        <f>SUMIFS(СВЦЭМ!$C$39:$C$782,СВЦЭМ!$A$39:$A$782,$A40,СВЦЭМ!$B$39:$B$782,L$11)+'СЕТ СН'!$F$12+СВЦЭМ!$D$10+'СЕТ СН'!$F$5-'СЕТ СН'!$F$20</f>
        <v>2801.6137550399999</v>
      </c>
      <c r="M40" s="36">
        <f>SUMIFS(СВЦЭМ!$C$39:$C$782,СВЦЭМ!$A$39:$A$782,$A40,СВЦЭМ!$B$39:$B$782,M$11)+'СЕТ СН'!$F$12+СВЦЭМ!$D$10+'СЕТ СН'!$F$5-'СЕТ СН'!$F$20</f>
        <v>2821.5852914100001</v>
      </c>
      <c r="N40" s="36">
        <f>SUMIFS(СВЦЭМ!$C$39:$C$782,СВЦЭМ!$A$39:$A$782,$A40,СВЦЭМ!$B$39:$B$782,N$11)+'СЕТ СН'!$F$12+СВЦЭМ!$D$10+'СЕТ СН'!$F$5-'СЕТ СН'!$F$20</f>
        <v>2843.0794560900003</v>
      </c>
      <c r="O40" s="36">
        <f>SUMIFS(СВЦЭМ!$C$39:$C$782,СВЦЭМ!$A$39:$A$782,$A40,СВЦЭМ!$B$39:$B$782,O$11)+'СЕТ СН'!$F$12+СВЦЭМ!$D$10+'СЕТ СН'!$F$5-'СЕТ СН'!$F$20</f>
        <v>2857.3027493999998</v>
      </c>
      <c r="P40" s="36">
        <f>SUMIFS(СВЦЭМ!$C$39:$C$782,СВЦЭМ!$A$39:$A$782,$A40,СВЦЭМ!$B$39:$B$782,P$11)+'СЕТ СН'!$F$12+СВЦЭМ!$D$10+'СЕТ СН'!$F$5-'СЕТ СН'!$F$20</f>
        <v>2868.00476862</v>
      </c>
      <c r="Q40" s="36">
        <f>SUMIFS(СВЦЭМ!$C$39:$C$782,СВЦЭМ!$A$39:$A$782,$A40,СВЦЭМ!$B$39:$B$782,Q$11)+'СЕТ СН'!$F$12+СВЦЭМ!$D$10+'СЕТ СН'!$F$5-'СЕТ СН'!$F$20</f>
        <v>2880.15584154</v>
      </c>
      <c r="R40" s="36">
        <f>SUMIFS(СВЦЭМ!$C$39:$C$782,СВЦЭМ!$A$39:$A$782,$A40,СВЦЭМ!$B$39:$B$782,R$11)+'СЕТ СН'!$F$12+СВЦЭМ!$D$10+'СЕТ СН'!$F$5-'СЕТ СН'!$F$20</f>
        <v>2871.7476391</v>
      </c>
      <c r="S40" s="36">
        <f>SUMIFS(СВЦЭМ!$C$39:$C$782,СВЦЭМ!$A$39:$A$782,$A40,СВЦЭМ!$B$39:$B$782,S$11)+'СЕТ СН'!$F$12+СВЦЭМ!$D$10+'СЕТ СН'!$F$5-'СЕТ СН'!$F$20</f>
        <v>2847.6730481499999</v>
      </c>
      <c r="T40" s="36">
        <f>SUMIFS(СВЦЭМ!$C$39:$C$782,СВЦЭМ!$A$39:$A$782,$A40,СВЦЭМ!$B$39:$B$782,T$11)+'СЕТ СН'!$F$12+СВЦЭМ!$D$10+'СЕТ СН'!$F$5-'СЕТ СН'!$F$20</f>
        <v>2805.4657963899999</v>
      </c>
      <c r="U40" s="36">
        <f>SUMIFS(СВЦЭМ!$C$39:$C$782,СВЦЭМ!$A$39:$A$782,$A40,СВЦЭМ!$B$39:$B$782,U$11)+'СЕТ СН'!$F$12+СВЦЭМ!$D$10+'СЕТ СН'!$F$5-'СЕТ СН'!$F$20</f>
        <v>2806.6392758700003</v>
      </c>
      <c r="V40" s="36">
        <f>SUMIFS(СВЦЭМ!$C$39:$C$782,СВЦЭМ!$A$39:$A$782,$A40,СВЦЭМ!$B$39:$B$782,V$11)+'СЕТ СН'!$F$12+СВЦЭМ!$D$10+'СЕТ СН'!$F$5-'СЕТ СН'!$F$20</f>
        <v>2821.6289576500003</v>
      </c>
      <c r="W40" s="36">
        <f>SUMIFS(СВЦЭМ!$C$39:$C$782,СВЦЭМ!$A$39:$A$782,$A40,СВЦЭМ!$B$39:$B$782,W$11)+'СЕТ СН'!$F$12+СВЦЭМ!$D$10+'СЕТ СН'!$F$5-'СЕТ СН'!$F$20</f>
        <v>2838.18686226</v>
      </c>
      <c r="X40" s="36">
        <f>SUMIFS(СВЦЭМ!$C$39:$C$782,СВЦЭМ!$A$39:$A$782,$A40,СВЦЭМ!$B$39:$B$782,X$11)+'СЕТ СН'!$F$12+СВЦЭМ!$D$10+'СЕТ СН'!$F$5-'СЕТ СН'!$F$20</f>
        <v>2865.9623620700004</v>
      </c>
      <c r="Y40" s="36">
        <f>SUMIFS(СВЦЭМ!$C$39:$C$782,СВЦЭМ!$A$39:$A$782,$A40,СВЦЭМ!$B$39:$B$782,Y$11)+'СЕТ СН'!$F$12+СВЦЭМ!$D$10+'СЕТ СН'!$F$5-'СЕТ СН'!$F$20</f>
        <v>2887.7306250299998</v>
      </c>
    </row>
    <row r="41" spans="1:25" ht="15.75" x14ac:dyDescent="0.2">
      <c r="A41" s="35">
        <f t="shared" si="0"/>
        <v>45321</v>
      </c>
      <c r="B41" s="36">
        <f>SUMIFS(СВЦЭМ!$C$39:$C$782,СВЦЭМ!$A$39:$A$782,$A41,СВЦЭМ!$B$39:$B$782,B$11)+'СЕТ СН'!$F$12+СВЦЭМ!$D$10+'СЕТ СН'!$F$5-'СЕТ СН'!$F$20</f>
        <v>2985.7153166799999</v>
      </c>
      <c r="C41" s="36">
        <f>SUMIFS(СВЦЭМ!$C$39:$C$782,СВЦЭМ!$A$39:$A$782,$A41,СВЦЭМ!$B$39:$B$782,C$11)+'СЕТ СН'!$F$12+СВЦЭМ!$D$10+'СЕТ СН'!$F$5-'СЕТ СН'!$F$20</f>
        <v>3006.6652978500001</v>
      </c>
      <c r="D41" s="36">
        <f>SUMIFS(СВЦЭМ!$C$39:$C$782,СВЦЭМ!$A$39:$A$782,$A41,СВЦЭМ!$B$39:$B$782,D$11)+'СЕТ СН'!$F$12+СВЦЭМ!$D$10+'СЕТ СН'!$F$5-'СЕТ СН'!$F$20</f>
        <v>3032.0030097500003</v>
      </c>
      <c r="E41" s="36">
        <f>SUMIFS(СВЦЭМ!$C$39:$C$782,СВЦЭМ!$A$39:$A$782,$A41,СВЦЭМ!$B$39:$B$782,E$11)+'СЕТ СН'!$F$12+СВЦЭМ!$D$10+'СЕТ СН'!$F$5-'СЕТ СН'!$F$20</f>
        <v>3043.6659965099998</v>
      </c>
      <c r="F41" s="36">
        <f>SUMIFS(СВЦЭМ!$C$39:$C$782,СВЦЭМ!$A$39:$A$782,$A41,СВЦЭМ!$B$39:$B$782,F$11)+'СЕТ СН'!$F$12+СВЦЭМ!$D$10+'СЕТ СН'!$F$5-'СЕТ СН'!$F$20</f>
        <v>3035.3287398800003</v>
      </c>
      <c r="G41" s="36">
        <f>SUMIFS(СВЦЭМ!$C$39:$C$782,СВЦЭМ!$A$39:$A$782,$A41,СВЦЭМ!$B$39:$B$782,G$11)+'СЕТ СН'!$F$12+СВЦЭМ!$D$10+'СЕТ СН'!$F$5-'СЕТ СН'!$F$20</f>
        <v>3009.7958189400001</v>
      </c>
      <c r="H41" s="36">
        <f>SUMIFS(СВЦЭМ!$C$39:$C$782,СВЦЭМ!$A$39:$A$782,$A41,СВЦЭМ!$B$39:$B$782,H$11)+'СЕТ СН'!$F$12+СВЦЭМ!$D$10+'СЕТ СН'!$F$5-'СЕТ СН'!$F$20</f>
        <v>2948.40462716</v>
      </c>
      <c r="I41" s="36">
        <f>SUMIFS(СВЦЭМ!$C$39:$C$782,СВЦЭМ!$A$39:$A$782,$A41,СВЦЭМ!$B$39:$B$782,I$11)+'СЕТ СН'!$F$12+СВЦЭМ!$D$10+'СЕТ СН'!$F$5-'СЕТ СН'!$F$20</f>
        <v>2920.6354244000004</v>
      </c>
      <c r="J41" s="36">
        <f>SUMIFS(СВЦЭМ!$C$39:$C$782,СВЦЭМ!$A$39:$A$782,$A41,СВЦЭМ!$B$39:$B$782,J$11)+'СЕТ СН'!$F$12+СВЦЭМ!$D$10+'СЕТ СН'!$F$5-'СЕТ СН'!$F$20</f>
        <v>2859.8312367200001</v>
      </c>
      <c r="K41" s="36">
        <f>SUMIFS(СВЦЭМ!$C$39:$C$782,СВЦЭМ!$A$39:$A$782,$A41,СВЦЭМ!$B$39:$B$782,K$11)+'СЕТ СН'!$F$12+СВЦЭМ!$D$10+'СЕТ СН'!$F$5-'СЕТ СН'!$F$20</f>
        <v>2843.75652468</v>
      </c>
      <c r="L41" s="36">
        <f>SUMIFS(СВЦЭМ!$C$39:$C$782,СВЦЭМ!$A$39:$A$782,$A41,СВЦЭМ!$B$39:$B$782,L$11)+'СЕТ СН'!$F$12+СВЦЭМ!$D$10+'СЕТ СН'!$F$5-'СЕТ СН'!$F$20</f>
        <v>2862.07088032</v>
      </c>
      <c r="M41" s="36">
        <f>SUMIFS(СВЦЭМ!$C$39:$C$782,СВЦЭМ!$A$39:$A$782,$A41,СВЦЭМ!$B$39:$B$782,M$11)+'СЕТ СН'!$F$12+СВЦЭМ!$D$10+'СЕТ СН'!$F$5-'СЕТ СН'!$F$20</f>
        <v>2942.6141955499997</v>
      </c>
      <c r="N41" s="36">
        <f>SUMIFS(СВЦЭМ!$C$39:$C$782,СВЦЭМ!$A$39:$A$782,$A41,СВЦЭМ!$B$39:$B$782,N$11)+'СЕТ СН'!$F$12+СВЦЭМ!$D$10+'СЕТ СН'!$F$5-'СЕТ СН'!$F$20</f>
        <v>2982.9291628700003</v>
      </c>
      <c r="O41" s="36">
        <f>SUMIFS(СВЦЭМ!$C$39:$C$782,СВЦЭМ!$A$39:$A$782,$A41,СВЦЭМ!$B$39:$B$782,O$11)+'СЕТ СН'!$F$12+СВЦЭМ!$D$10+'СЕТ СН'!$F$5-'СЕТ СН'!$F$20</f>
        <v>2997.8041555999998</v>
      </c>
      <c r="P41" s="36">
        <f>SUMIFS(СВЦЭМ!$C$39:$C$782,СВЦЭМ!$A$39:$A$782,$A41,СВЦЭМ!$B$39:$B$782,P$11)+'СЕТ СН'!$F$12+СВЦЭМ!$D$10+'СЕТ СН'!$F$5-'СЕТ СН'!$F$20</f>
        <v>3014.5968917</v>
      </c>
      <c r="Q41" s="36">
        <f>SUMIFS(СВЦЭМ!$C$39:$C$782,СВЦЭМ!$A$39:$A$782,$A41,СВЦЭМ!$B$39:$B$782,Q$11)+'СЕТ СН'!$F$12+СВЦЭМ!$D$10+'СЕТ СН'!$F$5-'СЕТ СН'!$F$20</f>
        <v>3031.0979662199998</v>
      </c>
      <c r="R41" s="36">
        <f>SUMIFS(СВЦЭМ!$C$39:$C$782,СВЦЭМ!$A$39:$A$782,$A41,СВЦЭМ!$B$39:$B$782,R$11)+'СЕТ СН'!$F$12+СВЦЭМ!$D$10+'СЕТ СН'!$F$5-'СЕТ СН'!$F$20</f>
        <v>3028.4209688999999</v>
      </c>
      <c r="S41" s="36">
        <f>SUMIFS(СВЦЭМ!$C$39:$C$782,СВЦЭМ!$A$39:$A$782,$A41,СВЦЭМ!$B$39:$B$782,S$11)+'СЕТ СН'!$F$12+СВЦЭМ!$D$10+'СЕТ СН'!$F$5-'СЕТ СН'!$F$20</f>
        <v>3008.48978984</v>
      </c>
      <c r="T41" s="36">
        <f>SUMIFS(СВЦЭМ!$C$39:$C$782,СВЦЭМ!$A$39:$A$782,$A41,СВЦЭМ!$B$39:$B$782,T$11)+'СЕТ СН'!$F$12+СВЦЭМ!$D$10+'СЕТ СН'!$F$5-'СЕТ СН'!$F$20</f>
        <v>2921.04529766</v>
      </c>
      <c r="U41" s="36">
        <f>SUMIFS(СВЦЭМ!$C$39:$C$782,СВЦЭМ!$A$39:$A$782,$A41,СВЦЭМ!$B$39:$B$782,U$11)+'СЕТ СН'!$F$12+СВЦЭМ!$D$10+'СЕТ СН'!$F$5-'СЕТ СН'!$F$20</f>
        <v>2889.1400527699998</v>
      </c>
      <c r="V41" s="36">
        <f>SUMIFS(СВЦЭМ!$C$39:$C$782,СВЦЭМ!$A$39:$A$782,$A41,СВЦЭМ!$B$39:$B$782,V$11)+'СЕТ СН'!$F$12+СВЦЭМ!$D$10+'СЕТ СН'!$F$5-'СЕТ СН'!$F$20</f>
        <v>2915.7248406400004</v>
      </c>
      <c r="W41" s="36">
        <f>SUMIFS(СВЦЭМ!$C$39:$C$782,СВЦЭМ!$A$39:$A$782,$A41,СВЦЭМ!$B$39:$B$782,W$11)+'СЕТ СН'!$F$12+СВЦЭМ!$D$10+'СЕТ СН'!$F$5-'СЕТ СН'!$F$20</f>
        <v>2892.3633405600003</v>
      </c>
      <c r="X41" s="36">
        <f>SUMIFS(СВЦЭМ!$C$39:$C$782,СВЦЭМ!$A$39:$A$782,$A41,СВЦЭМ!$B$39:$B$782,X$11)+'СЕТ СН'!$F$12+СВЦЭМ!$D$10+'СЕТ СН'!$F$5-'СЕТ СН'!$F$20</f>
        <v>2914.87879131</v>
      </c>
      <c r="Y41" s="36">
        <f>SUMIFS(СВЦЭМ!$C$39:$C$782,СВЦЭМ!$A$39:$A$782,$A41,СВЦЭМ!$B$39:$B$782,Y$11)+'СЕТ СН'!$F$12+СВЦЭМ!$D$10+'СЕТ СН'!$F$5-'СЕТ СН'!$F$20</f>
        <v>2947.7558610300002</v>
      </c>
    </row>
    <row r="42" spans="1:25" ht="15.75" x14ac:dyDescent="0.2">
      <c r="A42" s="35">
        <f t="shared" si="0"/>
        <v>45322</v>
      </c>
      <c r="B42" s="36">
        <f>SUMIFS(СВЦЭМ!$C$39:$C$782,СВЦЭМ!$A$39:$A$782,$A42,СВЦЭМ!$B$39:$B$782,B$11)+'СЕТ СН'!$F$12+СВЦЭМ!$D$10+'СЕТ СН'!$F$5-'СЕТ СН'!$F$20</f>
        <v>2993.8165421100002</v>
      </c>
      <c r="C42" s="36">
        <f>SUMIFS(СВЦЭМ!$C$39:$C$782,СВЦЭМ!$A$39:$A$782,$A42,СВЦЭМ!$B$39:$B$782,C$11)+'СЕТ СН'!$F$12+СВЦЭМ!$D$10+'СЕТ СН'!$F$5-'СЕТ СН'!$F$20</f>
        <v>3045.3544647500003</v>
      </c>
      <c r="D42" s="36">
        <f>SUMIFS(СВЦЭМ!$C$39:$C$782,СВЦЭМ!$A$39:$A$782,$A42,СВЦЭМ!$B$39:$B$782,D$11)+'СЕТ СН'!$F$12+СВЦЭМ!$D$10+'СЕТ СН'!$F$5-'СЕТ СН'!$F$20</f>
        <v>3058.59835505</v>
      </c>
      <c r="E42" s="36">
        <f>SUMIFS(СВЦЭМ!$C$39:$C$782,СВЦЭМ!$A$39:$A$782,$A42,СВЦЭМ!$B$39:$B$782,E$11)+'СЕТ СН'!$F$12+СВЦЭМ!$D$10+'СЕТ СН'!$F$5-'СЕТ СН'!$F$20</f>
        <v>3075.0293894900001</v>
      </c>
      <c r="F42" s="36">
        <f>SUMIFS(СВЦЭМ!$C$39:$C$782,СВЦЭМ!$A$39:$A$782,$A42,СВЦЭМ!$B$39:$B$782,F$11)+'СЕТ СН'!$F$12+СВЦЭМ!$D$10+'СЕТ СН'!$F$5-'СЕТ СН'!$F$20</f>
        <v>3058.9573990899999</v>
      </c>
      <c r="G42" s="36">
        <f>SUMIFS(СВЦЭМ!$C$39:$C$782,СВЦЭМ!$A$39:$A$782,$A42,СВЦЭМ!$B$39:$B$782,G$11)+'СЕТ СН'!$F$12+СВЦЭМ!$D$10+'СЕТ СН'!$F$5-'СЕТ СН'!$F$20</f>
        <v>3031.74260314</v>
      </c>
      <c r="H42" s="36">
        <f>SUMIFS(СВЦЭМ!$C$39:$C$782,СВЦЭМ!$A$39:$A$782,$A42,СВЦЭМ!$B$39:$B$782,H$11)+'СЕТ СН'!$F$12+СВЦЭМ!$D$10+'СЕТ СН'!$F$5-'СЕТ СН'!$F$20</f>
        <v>2980.04640836</v>
      </c>
      <c r="I42" s="36">
        <f>SUMIFS(СВЦЭМ!$C$39:$C$782,СВЦЭМ!$A$39:$A$782,$A42,СВЦЭМ!$B$39:$B$782,I$11)+'СЕТ СН'!$F$12+СВЦЭМ!$D$10+'СЕТ СН'!$F$5-'СЕТ СН'!$F$20</f>
        <v>2936.9384969399998</v>
      </c>
      <c r="J42" s="36">
        <f>SUMIFS(СВЦЭМ!$C$39:$C$782,СВЦЭМ!$A$39:$A$782,$A42,СВЦЭМ!$B$39:$B$782,J$11)+'СЕТ СН'!$F$12+СВЦЭМ!$D$10+'СЕТ СН'!$F$5-'СЕТ СН'!$F$20</f>
        <v>2894.9377770700003</v>
      </c>
      <c r="K42" s="36">
        <f>SUMIFS(СВЦЭМ!$C$39:$C$782,СВЦЭМ!$A$39:$A$782,$A42,СВЦЭМ!$B$39:$B$782,K$11)+'СЕТ СН'!$F$12+СВЦЭМ!$D$10+'СЕТ СН'!$F$5-'СЕТ СН'!$F$20</f>
        <v>2867.56849612</v>
      </c>
      <c r="L42" s="36">
        <f>SUMIFS(СВЦЭМ!$C$39:$C$782,СВЦЭМ!$A$39:$A$782,$A42,СВЦЭМ!$B$39:$B$782,L$11)+'СЕТ СН'!$F$12+СВЦЭМ!$D$10+'СЕТ СН'!$F$5-'СЕТ СН'!$F$20</f>
        <v>2863.02377011</v>
      </c>
      <c r="M42" s="36">
        <f>SUMIFS(СВЦЭМ!$C$39:$C$782,СВЦЭМ!$A$39:$A$782,$A42,СВЦЭМ!$B$39:$B$782,M$11)+'СЕТ СН'!$F$12+СВЦЭМ!$D$10+'СЕТ СН'!$F$5-'СЕТ СН'!$F$20</f>
        <v>3001.5559742599999</v>
      </c>
      <c r="N42" s="36">
        <f>SUMIFS(СВЦЭМ!$C$39:$C$782,СВЦЭМ!$A$39:$A$782,$A42,СВЦЭМ!$B$39:$B$782,N$11)+'СЕТ СН'!$F$12+СВЦЭМ!$D$10+'СЕТ СН'!$F$5-'СЕТ СН'!$F$20</f>
        <v>3033.4783431000001</v>
      </c>
      <c r="O42" s="36">
        <f>SUMIFS(СВЦЭМ!$C$39:$C$782,СВЦЭМ!$A$39:$A$782,$A42,СВЦЭМ!$B$39:$B$782,O$11)+'СЕТ СН'!$F$12+СВЦЭМ!$D$10+'СЕТ СН'!$F$5-'СЕТ СН'!$F$20</f>
        <v>3046.8688406700003</v>
      </c>
      <c r="P42" s="36">
        <f>SUMIFS(СВЦЭМ!$C$39:$C$782,СВЦЭМ!$A$39:$A$782,$A42,СВЦЭМ!$B$39:$B$782,P$11)+'СЕТ СН'!$F$12+СВЦЭМ!$D$10+'СЕТ СН'!$F$5-'СЕТ СН'!$F$20</f>
        <v>3064.1793415900001</v>
      </c>
      <c r="Q42" s="36">
        <f>SUMIFS(СВЦЭМ!$C$39:$C$782,СВЦЭМ!$A$39:$A$782,$A42,СВЦЭМ!$B$39:$B$782,Q$11)+'СЕТ СН'!$F$12+СВЦЭМ!$D$10+'СЕТ СН'!$F$5-'СЕТ СН'!$F$20</f>
        <v>3084.5347301100001</v>
      </c>
      <c r="R42" s="36">
        <f>SUMIFS(СВЦЭМ!$C$39:$C$782,СВЦЭМ!$A$39:$A$782,$A42,СВЦЭМ!$B$39:$B$782,R$11)+'СЕТ СН'!$F$12+СВЦЭМ!$D$10+'СЕТ СН'!$F$5-'СЕТ СН'!$F$20</f>
        <v>3084.7270707100001</v>
      </c>
      <c r="S42" s="36">
        <f>SUMIFS(СВЦЭМ!$C$39:$C$782,СВЦЭМ!$A$39:$A$782,$A42,СВЦЭМ!$B$39:$B$782,S$11)+'СЕТ СН'!$F$12+СВЦЭМ!$D$10+'СЕТ СН'!$F$5-'СЕТ СН'!$F$20</f>
        <v>3047.3347920800002</v>
      </c>
      <c r="T42" s="36">
        <f>SUMIFS(СВЦЭМ!$C$39:$C$782,СВЦЭМ!$A$39:$A$782,$A42,СВЦЭМ!$B$39:$B$782,T$11)+'СЕТ СН'!$F$12+СВЦЭМ!$D$10+'СЕТ СН'!$F$5-'СЕТ СН'!$F$20</f>
        <v>2969.7612773199999</v>
      </c>
      <c r="U42" s="36">
        <f>SUMIFS(СВЦЭМ!$C$39:$C$782,СВЦЭМ!$A$39:$A$782,$A42,СВЦЭМ!$B$39:$B$782,U$11)+'СЕТ СН'!$F$12+СВЦЭМ!$D$10+'СЕТ СН'!$F$5-'СЕТ СН'!$F$20</f>
        <v>2946.6848818500002</v>
      </c>
      <c r="V42" s="36">
        <f>SUMIFS(СВЦЭМ!$C$39:$C$782,СВЦЭМ!$A$39:$A$782,$A42,СВЦЭМ!$B$39:$B$782,V$11)+'СЕТ СН'!$F$12+СВЦЭМ!$D$10+'СЕТ СН'!$F$5-'СЕТ СН'!$F$20</f>
        <v>2919.74449727</v>
      </c>
      <c r="W42" s="36">
        <f>SUMIFS(СВЦЭМ!$C$39:$C$782,СВЦЭМ!$A$39:$A$782,$A42,СВЦЭМ!$B$39:$B$782,W$11)+'СЕТ СН'!$F$12+СВЦЭМ!$D$10+'СЕТ СН'!$F$5-'СЕТ СН'!$F$20</f>
        <v>2900.76744435</v>
      </c>
      <c r="X42" s="36">
        <f>SUMIFS(СВЦЭМ!$C$39:$C$782,СВЦЭМ!$A$39:$A$782,$A42,СВЦЭМ!$B$39:$B$782,X$11)+'СЕТ СН'!$F$12+СВЦЭМ!$D$10+'СЕТ СН'!$F$5-'СЕТ СН'!$F$20</f>
        <v>2919.6778006499999</v>
      </c>
      <c r="Y42" s="36">
        <f>SUMIFS(СВЦЭМ!$C$39:$C$782,СВЦЭМ!$A$39:$A$782,$A42,СВЦЭМ!$B$39:$B$782,Y$11)+'СЕТ СН'!$F$12+СВЦЭМ!$D$10+'СЕТ СН'!$F$5-'СЕТ СН'!$F$20</f>
        <v>2946.4012663499998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01.01.2024</v>
      </c>
      <c r="B48" s="36">
        <f>SUMIFS(СВЦЭМ!$C$39:$C$782,СВЦЭМ!$A$39:$A$782,$A48,СВЦЭМ!$B$39:$B$782,B$47)+'СЕТ СН'!$G$12+СВЦЭМ!$D$10+'СЕТ СН'!$G$5-'СЕТ СН'!$G$20</f>
        <v>4027.6859486499998</v>
      </c>
      <c r="C48" s="36">
        <f>SUMIFS(СВЦЭМ!$C$39:$C$782,СВЦЭМ!$A$39:$A$782,$A48,СВЦЭМ!$B$39:$B$782,C$47)+'СЕТ СН'!$G$12+СВЦЭМ!$D$10+'СЕТ СН'!$G$5-'СЕТ СН'!$G$20</f>
        <v>4059.0273713899996</v>
      </c>
      <c r="D48" s="36">
        <f>SUMIFS(СВЦЭМ!$C$39:$C$782,СВЦЭМ!$A$39:$A$782,$A48,СВЦЭМ!$B$39:$B$782,D$47)+'СЕТ СН'!$G$12+СВЦЭМ!$D$10+'СЕТ СН'!$G$5-'СЕТ СН'!$G$20</f>
        <v>4070.2608237699997</v>
      </c>
      <c r="E48" s="36">
        <f>SUMIFS(СВЦЭМ!$C$39:$C$782,СВЦЭМ!$A$39:$A$782,$A48,СВЦЭМ!$B$39:$B$782,E$47)+'СЕТ СН'!$G$12+СВЦЭМ!$D$10+'СЕТ СН'!$G$5-'СЕТ СН'!$G$20</f>
        <v>4088.4853576299997</v>
      </c>
      <c r="F48" s="36">
        <f>SUMIFS(СВЦЭМ!$C$39:$C$782,СВЦЭМ!$A$39:$A$782,$A48,СВЦЭМ!$B$39:$B$782,F$47)+'СЕТ СН'!$G$12+СВЦЭМ!$D$10+'СЕТ СН'!$G$5-'СЕТ СН'!$G$20</f>
        <v>4109.3012400099997</v>
      </c>
      <c r="G48" s="36">
        <f>SUMIFS(СВЦЭМ!$C$39:$C$782,СВЦЭМ!$A$39:$A$782,$A48,СВЦЭМ!$B$39:$B$782,G$47)+'СЕТ СН'!$G$12+СВЦЭМ!$D$10+'СЕТ СН'!$G$5-'СЕТ СН'!$G$20</f>
        <v>4095.7231218399997</v>
      </c>
      <c r="H48" s="36">
        <f>SUMIFS(СВЦЭМ!$C$39:$C$782,СВЦЭМ!$A$39:$A$782,$A48,СВЦЭМ!$B$39:$B$782,H$47)+'СЕТ СН'!$G$12+СВЦЭМ!$D$10+'СЕТ СН'!$G$5-'СЕТ СН'!$G$20</f>
        <v>4097.8450564499999</v>
      </c>
      <c r="I48" s="36">
        <f>SUMIFS(СВЦЭМ!$C$39:$C$782,СВЦЭМ!$A$39:$A$782,$A48,СВЦЭМ!$B$39:$B$782,I$47)+'СЕТ СН'!$G$12+СВЦЭМ!$D$10+'СЕТ СН'!$G$5-'СЕТ СН'!$G$20</f>
        <v>4099.5790223799995</v>
      </c>
      <c r="J48" s="36">
        <f>SUMIFS(СВЦЭМ!$C$39:$C$782,СВЦЭМ!$A$39:$A$782,$A48,СВЦЭМ!$B$39:$B$782,J$47)+'СЕТ СН'!$G$12+СВЦЭМ!$D$10+'СЕТ СН'!$G$5-'СЕТ СН'!$G$20</f>
        <v>4093.0217088499999</v>
      </c>
      <c r="K48" s="36">
        <f>SUMIFS(СВЦЭМ!$C$39:$C$782,СВЦЭМ!$A$39:$A$782,$A48,СВЦЭМ!$B$39:$B$782,K$47)+'СЕТ СН'!$G$12+СВЦЭМ!$D$10+'СЕТ СН'!$G$5-'СЕТ СН'!$G$20</f>
        <v>4036.2193044099999</v>
      </c>
      <c r="L48" s="36">
        <f>SUMIFS(СВЦЭМ!$C$39:$C$782,СВЦЭМ!$A$39:$A$782,$A48,СВЦЭМ!$B$39:$B$782,L$47)+'СЕТ СН'!$G$12+СВЦЭМ!$D$10+'СЕТ СН'!$G$5-'СЕТ СН'!$G$20</f>
        <v>4028.1171861500002</v>
      </c>
      <c r="M48" s="36">
        <f>SUMIFS(СВЦЭМ!$C$39:$C$782,СВЦЭМ!$A$39:$A$782,$A48,СВЦЭМ!$B$39:$B$782,M$47)+'СЕТ СН'!$G$12+СВЦЭМ!$D$10+'СЕТ СН'!$G$5-'СЕТ СН'!$G$20</f>
        <v>4032.58778897</v>
      </c>
      <c r="N48" s="36">
        <f>SUMIFS(СВЦЭМ!$C$39:$C$782,СВЦЭМ!$A$39:$A$782,$A48,СВЦЭМ!$B$39:$B$782,N$47)+'СЕТ СН'!$G$12+СВЦЭМ!$D$10+'СЕТ СН'!$G$5-'СЕТ СН'!$G$20</f>
        <v>4025.11744322</v>
      </c>
      <c r="O48" s="36">
        <f>SUMIFS(СВЦЭМ!$C$39:$C$782,СВЦЭМ!$A$39:$A$782,$A48,СВЦЭМ!$B$39:$B$782,O$47)+'СЕТ СН'!$G$12+СВЦЭМ!$D$10+'СЕТ СН'!$G$5-'СЕТ СН'!$G$20</f>
        <v>4035.6654820799999</v>
      </c>
      <c r="P48" s="36">
        <f>SUMIFS(СВЦЭМ!$C$39:$C$782,СВЦЭМ!$A$39:$A$782,$A48,СВЦЭМ!$B$39:$B$782,P$47)+'СЕТ СН'!$G$12+СВЦЭМ!$D$10+'СЕТ СН'!$G$5-'СЕТ СН'!$G$20</f>
        <v>4060.16908096</v>
      </c>
      <c r="Q48" s="36">
        <f>SUMIFS(СВЦЭМ!$C$39:$C$782,СВЦЭМ!$A$39:$A$782,$A48,СВЦЭМ!$B$39:$B$782,Q$47)+'СЕТ СН'!$G$12+СВЦЭМ!$D$10+'СЕТ СН'!$G$5-'СЕТ СН'!$G$20</f>
        <v>4059.0415544099997</v>
      </c>
      <c r="R48" s="36">
        <f>SUMIFS(СВЦЭМ!$C$39:$C$782,СВЦЭМ!$A$39:$A$782,$A48,СВЦЭМ!$B$39:$B$782,R$47)+'СЕТ СН'!$G$12+СВЦЭМ!$D$10+'СЕТ СН'!$G$5-'СЕТ СН'!$G$20</f>
        <v>4058.6300789799998</v>
      </c>
      <c r="S48" s="36">
        <f>SUMIFS(СВЦЭМ!$C$39:$C$782,СВЦЭМ!$A$39:$A$782,$A48,СВЦЭМ!$B$39:$B$782,S$47)+'СЕТ СН'!$G$12+СВЦЭМ!$D$10+'СЕТ СН'!$G$5-'СЕТ СН'!$G$20</f>
        <v>4037.4872149899998</v>
      </c>
      <c r="T48" s="36">
        <f>SUMIFS(СВЦЭМ!$C$39:$C$782,СВЦЭМ!$A$39:$A$782,$A48,СВЦЭМ!$B$39:$B$782,T$47)+'СЕТ СН'!$G$12+СВЦЭМ!$D$10+'СЕТ СН'!$G$5-'СЕТ СН'!$G$20</f>
        <v>3989.5388867000001</v>
      </c>
      <c r="U48" s="36">
        <f>SUMIFS(СВЦЭМ!$C$39:$C$782,СВЦЭМ!$A$39:$A$782,$A48,СВЦЭМ!$B$39:$B$782,U$47)+'СЕТ СН'!$G$12+СВЦЭМ!$D$10+'СЕТ СН'!$G$5-'СЕТ СН'!$G$20</f>
        <v>3987.46479645</v>
      </c>
      <c r="V48" s="36">
        <f>SUMIFS(СВЦЭМ!$C$39:$C$782,СВЦЭМ!$A$39:$A$782,$A48,СВЦЭМ!$B$39:$B$782,V$47)+'СЕТ СН'!$G$12+СВЦЭМ!$D$10+'СЕТ СН'!$G$5-'СЕТ СН'!$G$20</f>
        <v>3993.7317543999998</v>
      </c>
      <c r="W48" s="36">
        <f>SUMIFS(СВЦЭМ!$C$39:$C$782,СВЦЭМ!$A$39:$A$782,$A48,СВЦЭМ!$B$39:$B$782,W$47)+'СЕТ СН'!$G$12+СВЦЭМ!$D$10+'СЕТ СН'!$G$5-'СЕТ СН'!$G$20</f>
        <v>3973.2285313500001</v>
      </c>
      <c r="X48" s="36">
        <f>SUMIFS(СВЦЭМ!$C$39:$C$782,СВЦЭМ!$A$39:$A$782,$A48,СВЦЭМ!$B$39:$B$782,X$47)+'СЕТ СН'!$G$12+СВЦЭМ!$D$10+'СЕТ СН'!$G$5-'СЕТ СН'!$G$20</f>
        <v>3993.1397687099998</v>
      </c>
      <c r="Y48" s="36">
        <f>SUMIFS(СВЦЭМ!$C$39:$C$782,СВЦЭМ!$A$39:$A$782,$A48,СВЦЭМ!$B$39:$B$782,Y$47)+'СЕТ СН'!$G$12+СВЦЭМ!$D$10+'СЕТ СН'!$G$5-'СЕТ СН'!$G$20</f>
        <v>3981.8897604200001</v>
      </c>
    </row>
    <row r="49" spans="1:25" ht="15.75" x14ac:dyDescent="0.2">
      <c r="A49" s="35">
        <f>A48+1</f>
        <v>45293</v>
      </c>
      <c r="B49" s="36">
        <f>SUMIFS(СВЦЭМ!$C$39:$C$782,СВЦЭМ!$A$39:$A$782,$A49,СВЦЭМ!$B$39:$B$782,B$47)+'СЕТ СН'!$G$12+СВЦЭМ!$D$10+'СЕТ СН'!$G$5-'СЕТ СН'!$G$20</f>
        <v>3903.9208525900003</v>
      </c>
      <c r="C49" s="36">
        <f>SUMIFS(СВЦЭМ!$C$39:$C$782,СВЦЭМ!$A$39:$A$782,$A49,СВЦЭМ!$B$39:$B$782,C$47)+'СЕТ СН'!$G$12+СВЦЭМ!$D$10+'СЕТ СН'!$G$5-'СЕТ СН'!$G$20</f>
        <v>3936.41227867</v>
      </c>
      <c r="D49" s="36">
        <f>SUMIFS(СВЦЭМ!$C$39:$C$782,СВЦЭМ!$A$39:$A$782,$A49,СВЦЭМ!$B$39:$B$782,D$47)+'СЕТ СН'!$G$12+СВЦЭМ!$D$10+'СЕТ СН'!$G$5-'СЕТ СН'!$G$20</f>
        <v>3952.7969425299998</v>
      </c>
      <c r="E49" s="36">
        <f>SUMIFS(СВЦЭМ!$C$39:$C$782,СВЦЭМ!$A$39:$A$782,$A49,СВЦЭМ!$B$39:$B$782,E$47)+'СЕТ СН'!$G$12+СВЦЭМ!$D$10+'СЕТ СН'!$G$5-'СЕТ СН'!$G$20</f>
        <v>3964.4587660100001</v>
      </c>
      <c r="F49" s="36">
        <f>SUMIFS(СВЦЭМ!$C$39:$C$782,СВЦЭМ!$A$39:$A$782,$A49,СВЦЭМ!$B$39:$B$782,F$47)+'СЕТ СН'!$G$12+СВЦЭМ!$D$10+'СЕТ СН'!$G$5-'СЕТ СН'!$G$20</f>
        <v>3964.0378273300003</v>
      </c>
      <c r="G49" s="36">
        <f>SUMIFS(СВЦЭМ!$C$39:$C$782,СВЦЭМ!$A$39:$A$782,$A49,СВЦЭМ!$B$39:$B$782,G$47)+'СЕТ СН'!$G$12+СВЦЭМ!$D$10+'СЕТ СН'!$G$5-'СЕТ СН'!$G$20</f>
        <v>3957.2698258300002</v>
      </c>
      <c r="H49" s="36">
        <f>SUMIFS(СВЦЭМ!$C$39:$C$782,СВЦЭМ!$A$39:$A$782,$A49,СВЦЭМ!$B$39:$B$782,H$47)+'СЕТ СН'!$G$12+СВЦЭМ!$D$10+'СЕТ СН'!$G$5-'СЕТ СН'!$G$20</f>
        <v>3955.2981672200003</v>
      </c>
      <c r="I49" s="36">
        <f>SUMIFS(СВЦЭМ!$C$39:$C$782,СВЦЭМ!$A$39:$A$782,$A49,СВЦЭМ!$B$39:$B$782,I$47)+'СЕТ СН'!$G$12+СВЦЭМ!$D$10+'СЕТ СН'!$G$5-'СЕТ СН'!$G$20</f>
        <v>3957.9609378100004</v>
      </c>
      <c r="J49" s="36">
        <f>SUMIFS(СВЦЭМ!$C$39:$C$782,СВЦЭМ!$A$39:$A$782,$A49,СВЦЭМ!$B$39:$B$782,J$47)+'СЕТ СН'!$G$12+СВЦЭМ!$D$10+'СЕТ СН'!$G$5-'СЕТ СН'!$G$20</f>
        <v>3937.8623519100001</v>
      </c>
      <c r="K49" s="36">
        <f>SUMIFS(СВЦЭМ!$C$39:$C$782,СВЦЭМ!$A$39:$A$782,$A49,СВЦЭМ!$B$39:$B$782,K$47)+'СЕТ СН'!$G$12+СВЦЭМ!$D$10+'СЕТ СН'!$G$5-'СЕТ СН'!$G$20</f>
        <v>3905.4606350600002</v>
      </c>
      <c r="L49" s="36">
        <f>SUMIFS(СВЦЭМ!$C$39:$C$782,СВЦЭМ!$A$39:$A$782,$A49,СВЦЭМ!$B$39:$B$782,L$47)+'СЕТ СН'!$G$12+СВЦЭМ!$D$10+'СЕТ СН'!$G$5-'СЕТ СН'!$G$20</f>
        <v>3866.7531941400002</v>
      </c>
      <c r="M49" s="36">
        <f>SUMIFS(СВЦЭМ!$C$39:$C$782,СВЦЭМ!$A$39:$A$782,$A49,СВЦЭМ!$B$39:$B$782,M$47)+'СЕТ СН'!$G$12+СВЦЭМ!$D$10+'СЕТ СН'!$G$5-'СЕТ СН'!$G$20</f>
        <v>3858.8462015700002</v>
      </c>
      <c r="N49" s="36">
        <f>SUMIFS(СВЦЭМ!$C$39:$C$782,СВЦЭМ!$A$39:$A$782,$A49,СВЦЭМ!$B$39:$B$782,N$47)+'СЕТ СН'!$G$12+СВЦЭМ!$D$10+'СЕТ СН'!$G$5-'СЕТ СН'!$G$20</f>
        <v>3857.5257851900001</v>
      </c>
      <c r="O49" s="36">
        <f>SUMIFS(СВЦЭМ!$C$39:$C$782,СВЦЭМ!$A$39:$A$782,$A49,СВЦЭМ!$B$39:$B$782,O$47)+'СЕТ СН'!$G$12+СВЦЭМ!$D$10+'СЕТ СН'!$G$5-'СЕТ СН'!$G$20</f>
        <v>3877.9911154400002</v>
      </c>
      <c r="P49" s="36">
        <f>SUMIFS(СВЦЭМ!$C$39:$C$782,СВЦЭМ!$A$39:$A$782,$A49,СВЦЭМ!$B$39:$B$782,P$47)+'СЕТ СН'!$G$12+СВЦЭМ!$D$10+'СЕТ СН'!$G$5-'СЕТ СН'!$G$20</f>
        <v>3887.9385644100003</v>
      </c>
      <c r="Q49" s="36">
        <f>SUMIFS(СВЦЭМ!$C$39:$C$782,СВЦЭМ!$A$39:$A$782,$A49,СВЦЭМ!$B$39:$B$782,Q$47)+'СЕТ СН'!$G$12+СВЦЭМ!$D$10+'СЕТ СН'!$G$5-'СЕТ СН'!$G$20</f>
        <v>3922.4727352600003</v>
      </c>
      <c r="R49" s="36">
        <f>SUMIFS(СВЦЭМ!$C$39:$C$782,СВЦЭМ!$A$39:$A$782,$A49,СВЦЭМ!$B$39:$B$782,R$47)+'СЕТ СН'!$G$12+СВЦЭМ!$D$10+'СЕТ СН'!$G$5-'СЕТ СН'!$G$20</f>
        <v>3922.4680669700001</v>
      </c>
      <c r="S49" s="36">
        <f>SUMIFS(СВЦЭМ!$C$39:$C$782,СВЦЭМ!$A$39:$A$782,$A49,СВЦЭМ!$B$39:$B$782,S$47)+'СЕТ СН'!$G$12+СВЦЭМ!$D$10+'СЕТ СН'!$G$5-'СЕТ СН'!$G$20</f>
        <v>3881.2800021800003</v>
      </c>
      <c r="T49" s="36">
        <f>SUMIFS(СВЦЭМ!$C$39:$C$782,СВЦЭМ!$A$39:$A$782,$A49,СВЦЭМ!$B$39:$B$782,T$47)+'СЕТ СН'!$G$12+СВЦЭМ!$D$10+'СЕТ СН'!$G$5-'СЕТ СН'!$G$20</f>
        <v>3834.3514690299999</v>
      </c>
      <c r="U49" s="36">
        <f>SUMIFS(СВЦЭМ!$C$39:$C$782,СВЦЭМ!$A$39:$A$782,$A49,СВЦЭМ!$B$39:$B$782,U$47)+'СЕТ СН'!$G$12+СВЦЭМ!$D$10+'СЕТ СН'!$G$5-'СЕТ СН'!$G$20</f>
        <v>3843.0888416100001</v>
      </c>
      <c r="V49" s="36">
        <f>SUMIFS(СВЦЭМ!$C$39:$C$782,СВЦЭМ!$A$39:$A$782,$A49,СВЦЭМ!$B$39:$B$782,V$47)+'СЕТ СН'!$G$12+СВЦЭМ!$D$10+'СЕТ СН'!$G$5-'СЕТ СН'!$G$20</f>
        <v>3856.4573275000002</v>
      </c>
      <c r="W49" s="36">
        <f>SUMIFS(СВЦЭМ!$C$39:$C$782,СВЦЭМ!$A$39:$A$782,$A49,СВЦЭМ!$B$39:$B$782,W$47)+'СЕТ СН'!$G$12+СВЦЭМ!$D$10+'СЕТ СН'!$G$5-'СЕТ СН'!$G$20</f>
        <v>3867.1236433900003</v>
      </c>
      <c r="X49" s="36">
        <f>SUMIFS(СВЦЭМ!$C$39:$C$782,СВЦЭМ!$A$39:$A$782,$A49,СВЦЭМ!$B$39:$B$782,X$47)+'СЕТ СН'!$G$12+СВЦЭМ!$D$10+'СЕТ СН'!$G$5-'СЕТ СН'!$G$20</f>
        <v>3871.5413551000001</v>
      </c>
      <c r="Y49" s="36">
        <f>SUMIFS(СВЦЭМ!$C$39:$C$782,СВЦЭМ!$A$39:$A$782,$A49,СВЦЭМ!$B$39:$B$782,Y$47)+'СЕТ СН'!$G$12+СВЦЭМ!$D$10+'СЕТ СН'!$G$5-'СЕТ СН'!$G$20</f>
        <v>3884.5651944600004</v>
      </c>
    </row>
    <row r="50" spans="1:25" ht="15.75" x14ac:dyDescent="0.2">
      <c r="A50" s="35">
        <f t="shared" ref="A50:A78" si="1">A49+1</f>
        <v>45294</v>
      </c>
      <c r="B50" s="36">
        <f>SUMIFS(СВЦЭМ!$C$39:$C$782,СВЦЭМ!$A$39:$A$782,$A50,СВЦЭМ!$B$39:$B$782,B$47)+'СЕТ СН'!$G$12+СВЦЭМ!$D$10+'СЕТ СН'!$G$5-'СЕТ СН'!$G$20</f>
        <v>3814.0342447100002</v>
      </c>
      <c r="C50" s="36">
        <f>SUMIFS(СВЦЭМ!$C$39:$C$782,СВЦЭМ!$A$39:$A$782,$A50,СВЦЭМ!$B$39:$B$782,C$47)+'СЕТ СН'!$G$12+СВЦЭМ!$D$10+'СЕТ СН'!$G$5-'СЕТ СН'!$G$20</f>
        <v>3782.0345343999998</v>
      </c>
      <c r="D50" s="36">
        <f>SUMIFS(СВЦЭМ!$C$39:$C$782,СВЦЭМ!$A$39:$A$782,$A50,СВЦЭМ!$B$39:$B$782,D$47)+'СЕТ СН'!$G$12+СВЦЭМ!$D$10+'СЕТ СН'!$G$5-'СЕТ СН'!$G$20</f>
        <v>3845.6445975300003</v>
      </c>
      <c r="E50" s="36">
        <f>SUMIFS(СВЦЭМ!$C$39:$C$782,СВЦЭМ!$A$39:$A$782,$A50,СВЦЭМ!$B$39:$B$782,E$47)+'СЕТ СН'!$G$12+СВЦЭМ!$D$10+'СЕТ СН'!$G$5-'СЕТ СН'!$G$20</f>
        <v>3833.3184973300004</v>
      </c>
      <c r="F50" s="36">
        <f>SUMIFS(СВЦЭМ!$C$39:$C$782,СВЦЭМ!$A$39:$A$782,$A50,СВЦЭМ!$B$39:$B$782,F$47)+'СЕТ СН'!$G$12+СВЦЭМ!$D$10+'СЕТ СН'!$G$5-'СЕТ СН'!$G$20</f>
        <v>3836.20924556</v>
      </c>
      <c r="G50" s="36">
        <f>SUMIFS(СВЦЭМ!$C$39:$C$782,СВЦЭМ!$A$39:$A$782,$A50,СВЦЭМ!$B$39:$B$782,G$47)+'СЕТ СН'!$G$12+СВЦЭМ!$D$10+'СЕТ СН'!$G$5-'СЕТ СН'!$G$20</f>
        <v>3845.42606948</v>
      </c>
      <c r="H50" s="36">
        <f>SUMIFS(СВЦЭМ!$C$39:$C$782,СВЦЭМ!$A$39:$A$782,$A50,СВЦЭМ!$B$39:$B$782,H$47)+'СЕТ СН'!$G$12+СВЦЭМ!$D$10+'СЕТ СН'!$G$5-'СЕТ СН'!$G$20</f>
        <v>3841.8457965400003</v>
      </c>
      <c r="I50" s="36">
        <f>SUMIFS(СВЦЭМ!$C$39:$C$782,СВЦЭМ!$A$39:$A$782,$A50,СВЦЭМ!$B$39:$B$782,I$47)+'СЕТ СН'!$G$12+СВЦЭМ!$D$10+'СЕТ СН'!$G$5-'СЕТ СН'!$G$20</f>
        <v>3831.4715296100003</v>
      </c>
      <c r="J50" s="36">
        <f>SUMIFS(СВЦЭМ!$C$39:$C$782,СВЦЭМ!$A$39:$A$782,$A50,СВЦЭМ!$B$39:$B$782,J$47)+'СЕТ СН'!$G$12+СВЦЭМ!$D$10+'СЕТ СН'!$G$5-'СЕТ СН'!$G$20</f>
        <v>3800.5977208000004</v>
      </c>
      <c r="K50" s="36">
        <f>SUMIFS(СВЦЭМ!$C$39:$C$782,СВЦЭМ!$A$39:$A$782,$A50,СВЦЭМ!$B$39:$B$782,K$47)+'СЕТ СН'!$G$12+СВЦЭМ!$D$10+'СЕТ СН'!$G$5-'СЕТ СН'!$G$20</f>
        <v>3764.8814936400004</v>
      </c>
      <c r="L50" s="36">
        <f>SUMIFS(СВЦЭМ!$C$39:$C$782,СВЦЭМ!$A$39:$A$782,$A50,СВЦЭМ!$B$39:$B$782,L$47)+'СЕТ СН'!$G$12+СВЦЭМ!$D$10+'СЕТ СН'!$G$5-'СЕТ СН'!$G$20</f>
        <v>3739.0797377700001</v>
      </c>
      <c r="M50" s="36">
        <f>SUMIFS(СВЦЭМ!$C$39:$C$782,СВЦЭМ!$A$39:$A$782,$A50,СВЦЭМ!$B$39:$B$782,M$47)+'СЕТ СН'!$G$12+СВЦЭМ!$D$10+'СЕТ СН'!$G$5-'СЕТ СН'!$G$20</f>
        <v>3750.0242830300003</v>
      </c>
      <c r="N50" s="36">
        <f>SUMIFS(СВЦЭМ!$C$39:$C$782,СВЦЭМ!$A$39:$A$782,$A50,СВЦЭМ!$B$39:$B$782,N$47)+'СЕТ СН'!$G$12+СВЦЭМ!$D$10+'СЕТ СН'!$G$5-'СЕТ СН'!$G$20</f>
        <v>3762.1339556399998</v>
      </c>
      <c r="O50" s="36">
        <f>SUMIFS(СВЦЭМ!$C$39:$C$782,СВЦЭМ!$A$39:$A$782,$A50,СВЦЭМ!$B$39:$B$782,O$47)+'СЕТ СН'!$G$12+СВЦЭМ!$D$10+'СЕТ СН'!$G$5-'СЕТ СН'!$G$20</f>
        <v>3780.1495862800002</v>
      </c>
      <c r="P50" s="36">
        <f>SUMIFS(СВЦЭМ!$C$39:$C$782,СВЦЭМ!$A$39:$A$782,$A50,СВЦЭМ!$B$39:$B$782,P$47)+'СЕТ СН'!$G$12+СВЦЭМ!$D$10+'СЕТ СН'!$G$5-'СЕТ СН'!$G$20</f>
        <v>3790.3223782100004</v>
      </c>
      <c r="Q50" s="36">
        <f>SUMIFS(СВЦЭМ!$C$39:$C$782,СВЦЭМ!$A$39:$A$782,$A50,СВЦЭМ!$B$39:$B$782,Q$47)+'СЕТ СН'!$G$12+СВЦЭМ!$D$10+'СЕТ СН'!$G$5-'СЕТ СН'!$G$20</f>
        <v>3798.9352952999998</v>
      </c>
      <c r="R50" s="36">
        <f>SUMIFS(СВЦЭМ!$C$39:$C$782,СВЦЭМ!$A$39:$A$782,$A50,СВЦЭМ!$B$39:$B$782,R$47)+'СЕТ СН'!$G$12+СВЦЭМ!$D$10+'СЕТ СН'!$G$5-'СЕТ СН'!$G$20</f>
        <v>3808.92807197</v>
      </c>
      <c r="S50" s="36">
        <f>SUMIFS(СВЦЭМ!$C$39:$C$782,СВЦЭМ!$A$39:$A$782,$A50,СВЦЭМ!$B$39:$B$782,S$47)+'СЕТ СН'!$G$12+СВЦЭМ!$D$10+'СЕТ СН'!$G$5-'СЕТ СН'!$G$20</f>
        <v>3773.6321496800001</v>
      </c>
      <c r="T50" s="36">
        <f>SUMIFS(СВЦЭМ!$C$39:$C$782,СВЦЭМ!$A$39:$A$782,$A50,СВЦЭМ!$B$39:$B$782,T$47)+'СЕТ СН'!$G$12+СВЦЭМ!$D$10+'СЕТ СН'!$G$5-'СЕТ СН'!$G$20</f>
        <v>3722.7242903800002</v>
      </c>
      <c r="U50" s="36">
        <f>SUMIFS(СВЦЭМ!$C$39:$C$782,СВЦЭМ!$A$39:$A$782,$A50,СВЦЭМ!$B$39:$B$782,U$47)+'СЕТ СН'!$G$12+СВЦЭМ!$D$10+'СЕТ СН'!$G$5-'СЕТ СН'!$G$20</f>
        <v>3730.9930252300001</v>
      </c>
      <c r="V50" s="36">
        <f>SUMIFS(СВЦЭМ!$C$39:$C$782,СВЦЭМ!$A$39:$A$782,$A50,СВЦЭМ!$B$39:$B$782,V$47)+'СЕТ СН'!$G$12+СВЦЭМ!$D$10+'СЕТ СН'!$G$5-'СЕТ СН'!$G$20</f>
        <v>3748.8290972200002</v>
      </c>
      <c r="W50" s="36">
        <f>SUMIFS(СВЦЭМ!$C$39:$C$782,СВЦЭМ!$A$39:$A$782,$A50,СВЦЭМ!$B$39:$B$782,W$47)+'СЕТ СН'!$G$12+СВЦЭМ!$D$10+'СЕТ СН'!$G$5-'СЕТ СН'!$G$20</f>
        <v>3751.6165275000003</v>
      </c>
      <c r="X50" s="36">
        <f>SUMIFS(СВЦЭМ!$C$39:$C$782,СВЦЭМ!$A$39:$A$782,$A50,СВЦЭМ!$B$39:$B$782,X$47)+'СЕТ СН'!$G$12+СВЦЭМ!$D$10+'СЕТ СН'!$G$5-'СЕТ СН'!$G$20</f>
        <v>3773.1740975100001</v>
      </c>
      <c r="Y50" s="36">
        <f>SUMIFS(СВЦЭМ!$C$39:$C$782,СВЦЭМ!$A$39:$A$782,$A50,СВЦЭМ!$B$39:$B$782,Y$47)+'СЕТ СН'!$G$12+СВЦЭМ!$D$10+'СЕТ СН'!$G$5-'СЕТ СН'!$G$20</f>
        <v>3796.47508092</v>
      </c>
    </row>
    <row r="51" spans="1:25" ht="15.75" x14ac:dyDescent="0.2">
      <c r="A51" s="35">
        <f t="shared" si="1"/>
        <v>45295</v>
      </c>
      <c r="B51" s="36">
        <f>SUMIFS(СВЦЭМ!$C$39:$C$782,СВЦЭМ!$A$39:$A$782,$A51,СВЦЭМ!$B$39:$B$782,B$47)+'СЕТ СН'!$G$12+СВЦЭМ!$D$10+'СЕТ СН'!$G$5-'СЕТ СН'!$G$20</f>
        <v>3723.77936804</v>
      </c>
      <c r="C51" s="36">
        <f>SUMIFS(СВЦЭМ!$C$39:$C$782,СВЦЭМ!$A$39:$A$782,$A51,СВЦЭМ!$B$39:$B$782,C$47)+'СЕТ СН'!$G$12+СВЦЭМ!$D$10+'СЕТ СН'!$G$5-'СЕТ СН'!$G$20</f>
        <v>3754.3950629600004</v>
      </c>
      <c r="D51" s="36">
        <f>SUMIFS(СВЦЭМ!$C$39:$C$782,СВЦЭМ!$A$39:$A$782,$A51,СВЦЭМ!$B$39:$B$782,D$47)+'СЕТ СН'!$G$12+СВЦЭМ!$D$10+'СЕТ СН'!$G$5-'СЕТ СН'!$G$20</f>
        <v>3756.7230292000004</v>
      </c>
      <c r="E51" s="36">
        <f>SUMIFS(СВЦЭМ!$C$39:$C$782,СВЦЭМ!$A$39:$A$782,$A51,СВЦЭМ!$B$39:$B$782,E$47)+'СЕТ СН'!$G$12+СВЦЭМ!$D$10+'СЕТ СН'!$G$5-'СЕТ СН'!$G$20</f>
        <v>3770.3177142700001</v>
      </c>
      <c r="F51" s="36">
        <f>SUMIFS(СВЦЭМ!$C$39:$C$782,СВЦЭМ!$A$39:$A$782,$A51,СВЦЭМ!$B$39:$B$782,F$47)+'СЕТ СН'!$G$12+СВЦЭМ!$D$10+'СЕТ СН'!$G$5-'СЕТ СН'!$G$20</f>
        <v>3772.4321337400002</v>
      </c>
      <c r="G51" s="36">
        <f>SUMIFS(СВЦЭМ!$C$39:$C$782,СВЦЭМ!$A$39:$A$782,$A51,СВЦЭМ!$B$39:$B$782,G$47)+'СЕТ СН'!$G$12+СВЦЭМ!$D$10+'СЕТ СН'!$G$5-'СЕТ СН'!$G$20</f>
        <v>3763.7325317700002</v>
      </c>
      <c r="H51" s="36">
        <f>SUMIFS(СВЦЭМ!$C$39:$C$782,СВЦЭМ!$A$39:$A$782,$A51,СВЦЭМ!$B$39:$B$782,H$47)+'СЕТ СН'!$G$12+СВЦЭМ!$D$10+'СЕТ СН'!$G$5-'СЕТ СН'!$G$20</f>
        <v>3752.8424154900003</v>
      </c>
      <c r="I51" s="36">
        <f>SUMIFS(СВЦЭМ!$C$39:$C$782,СВЦЭМ!$A$39:$A$782,$A51,СВЦЭМ!$B$39:$B$782,I$47)+'СЕТ СН'!$G$12+СВЦЭМ!$D$10+'СЕТ СН'!$G$5-'СЕТ СН'!$G$20</f>
        <v>3740.1746939499999</v>
      </c>
      <c r="J51" s="36">
        <f>SUMIFS(СВЦЭМ!$C$39:$C$782,СВЦЭМ!$A$39:$A$782,$A51,СВЦЭМ!$B$39:$B$782,J$47)+'СЕТ СН'!$G$12+СВЦЭМ!$D$10+'СЕТ СН'!$G$5-'СЕТ СН'!$G$20</f>
        <v>3739.3104031100002</v>
      </c>
      <c r="K51" s="36">
        <f>SUMIFS(СВЦЭМ!$C$39:$C$782,СВЦЭМ!$A$39:$A$782,$A51,СВЦЭМ!$B$39:$B$782,K$47)+'СЕТ СН'!$G$12+СВЦЭМ!$D$10+'СЕТ СН'!$G$5-'СЕТ СН'!$G$20</f>
        <v>3696.98260514</v>
      </c>
      <c r="L51" s="36">
        <f>SUMIFS(СВЦЭМ!$C$39:$C$782,СВЦЭМ!$A$39:$A$782,$A51,СВЦЭМ!$B$39:$B$782,L$47)+'СЕТ СН'!$G$12+СВЦЭМ!$D$10+'СЕТ СН'!$G$5-'СЕТ СН'!$G$20</f>
        <v>3672.67589529</v>
      </c>
      <c r="M51" s="36">
        <f>SUMIFS(СВЦЭМ!$C$39:$C$782,СВЦЭМ!$A$39:$A$782,$A51,СВЦЭМ!$B$39:$B$782,M$47)+'СЕТ СН'!$G$12+СВЦЭМ!$D$10+'СЕТ СН'!$G$5-'СЕТ СН'!$G$20</f>
        <v>3671.5842342400001</v>
      </c>
      <c r="N51" s="36">
        <f>SUMIFS(СВЦЭМ!$C$39:$C$782,СВЦЭМ!$A$39:$A$782,$A51,СВЦЭМ!$B$39:$B$782,N$47)+'СЕТ СН'!$G$12+СВЦЭМ!$D$10+'СЕТ СН'!$G$5-'СЕТ СН'!$G$20</f>
        <v>3678.7750063600001</v>
      </c>
      <c r="O51" s="36">
        <f>SUMIFS(СВЦЭМ!$C$39:$C$782,СВЦЭМ!$A$39:$A$782,$A51,СВЦЭМ!$B$39:$B$782,O$47)+'СЕТ СН'!$G$12+СВЦЭМ!$D$10+'СЕТ СН'!$G$5-'СЕТ СН'!$G$20</f>
        <v>3698.2175749300004</v>
      </c>
      <c r="P51" s="36">
        <f>SUMIFS(СВЦЭМ!$C$39:$C$782,СВЦЭМ!$A$39:$A$782,$A51,СВЦЭМ!$B$39:$B$782,P$47)+'СЕТ СН'!$G$12+СВЦЭМ!$D$10+'СЕТ СН'!$G$5-'СЕТ СН'!$G$20</f>
        <v>3708.5629901500001</v>
      </c>
      <c r="Q51" s="36">
        <f>SUMIFS(СВЦЭМ!$C$39:$C$782,СВЦЭМ!$A$39:$A$782,$A51,СВЦЭМ!$B$39:$B$782,Q$47)+'СЕТ СН'!$G$12+СВЦЭМ!$D$10+'СЕТ СН'!$G$5-'СЕТ СН'!$G$20</f>
        <v>3725.4452343500002</v>
      </c>
      <c r="R51" s="36">
        <f>SUMIFS(СВЦЭМ!$C$39:$C$782,СВЦЭМ!$A$39:$A$782,$A51,СВЦЭМ!$B$39:$B$782,R$47)+'СЕТ СН'!$G$12+СВЦЭМ!$D$10+'СЕТ СН'!$G$5-'СЕТ СН'!$G$20</f>
        <v>3732.8770792</v>
      </c>
      <c r="S51" s="36">
        <f>SUMIFS(СВЦЭМ!$C$39:$C$782,СВЦЭМ!$A$39:$A$782,$A51,СВЦЭМ!$B$39:$B$782,S$47)+'СЕТ СН'!$G$12+СВЦЭМ!$D$10+'СЕТ СН'!$G$5-'СЕТ СН'!$G$20</f>
        <v>3688.6398645999998</v>
      </c>
      <c r="T51" s="36">
        <f>SUMIFS(СВЦЭМ!$C$39:$C$782,СВЦЭМ!$A$39:$A$782,$A51,СВЦЭМ!$B$39:$B$782,T$47)+'СЕТ СН'!$G$12+СВЦЭМ!$D$10+'СЕТ СН'!$G$5-'СЕТ СН'!$G$20</f>
        <v>3647.51368637</v>
      </c>
      <c r="U51" s="36">
        <f>SUMIFS(СВЦЭМ!$C$39:$C$782,СВЦЭМ!$A$39:$A$782,$A51,СВЦЭМ!$B$39:$B$782,U$47)+'СЕТ СН'!$G$12+СВЦЭМ!$D$10+'СЕТ СН'!$G$5-'СЕТ СН'!$G$20</f>
        <v>3655.57494142</v>
      </c>
      <c r="V51" s="36">
        <f>SUMIFS(СВЦЭМ!$C$39:$C$782,СВЦЭМ!$A$39:$A$782,$A51,СВЦЭМ!$B$39:$B$782,V$47)+'СЕТ СН'!$G$12+СВЦЭМ!$D$10+'СЕТ СН'!$G$5-'СЕТ СН'!$G$20</f>
        <v>3681.1333471799999</v>
      </c>
      <c r="W51" s="36">
        <f>SUMIFS(СВЦЭМ!$C$39:$C$782,СВЦЭМ!$A$39:$A$782,$A51,СВЦЭМ!$B$39:$B$782,W$47)+'СЕТ СН'!$G$12+СВЦЭМ!$D$10+'СЕТ СН'!$G$5-'СЕТ СН'!$G$20</f>
        <v>3687.8178300899999</v>
      </c>
      <c r="X51" s="36">
        <f>SUMIFS(СВЦЭМ!$C$39:$C$782,СВЦЭМ!$A$39:$A$782,$A51,СВЦЭМ!$B$39:$B$782,X$47)+'СЕТ СН'!$G$12+СВЦЭМ!$D$10+'СЕТ СН'!$G$5-'СЕТ СН'!$G$20</f>
        <v>3708.0801427000001</v>
      </c>
      <c r="Y51" s="36">
        <f>SUMIFS(СВЦЭМ!$C$39:$C$782,СВЦЭМ!$A$39:$A$782,$A51,СВЦЭМ!$B$39:$B$782,Y$47)+'СЕТ СН'!$G$12+СВЦЭМ!$D$10+'СЕТ СН'!$G$5-'СЕТ СН'!$G$20</f>
        <v>3725.9627058200003</v>
      </c>
    </row>
    <row r="52" spans="1:25" ht="15.75" x14ac:dyDescent="0.2">
      <c r="A52" s="35">
        <f t="shared" si="1"/>
        <v>45296</v>
      </c>
      <c r="B52" s="36">
        <f>SUMIFS(СВЦЭМ!$C$39:$C$782,СВЦЭМ!$A$39:$A$782,$A52,СВЦЭМ!$B$39:$B$782,B$47)+'СЕТ СН'!$G$12+СВЦЭМ!$D$10+'СЕТ СН'!$G$5-'СЕТ СН'!$G$20</f>
        <v>3768.9196061100001</v>
      </c>
      <c r="C52" s="36">
        <f>SUMIFS(СВЦЭМ!$C$39:$C$782,СВЦЭМ!$A$39:$A$782,$A52,СВЦЭМ!$B$39:$B$782,C$47)+'СЕТ СН'!$G$12+СВЦЭМ!$D$10+'СЕТ СН'!$G$5-'СЕТ СН'!$G$20</f>
        <v>3806.7715783000003</v>
      </c>
      <c r="D52" s="36">
        <f>SUMIFS(СВЦЭМ!$C$39:$C$782,СВЦЭМ!$A$39:$A$782,$A52,СВЦЭМ!$B$39:$B$782,D$47)+'СЕТ СН'!$G$12+СВЦЭМ!$D$10+'СЕТ СН'!$G$5-'СЕТ СН'!$G$20</f>
        <v>3825.13800717</v>
      </c>
      <c r="E52" s="36">
        <f>SUMIFS(СВЦЭМ!$C$39:$C$782,СВЦЭМ!$A$39:$A$782,$A52,СВЦЭМ!$B$39:$B$782,E$47)+'СЕТ СН'!$G$12+СВЦЭМ!$D$10+'СЕТ СН'!$G$5-'СЕТ СН'!$G$20</f>
        <v>3831.0791520600001</v>
      </c>
      <c r="F52" s="36">
        <f>SUMIFS(СВЦЭМ!$C$39:$C$782,СВЦЭМ!$A$39:$A$782,$A52,СВЦЭМ!$B$39:$B$782,F$47)+'СЕТ СН'!$G$12+СВЦЭМ!$D$10+'СЕТ СН'!$G$5-'СЕТ СН'!$G$20</f>
        <v>3835.8038846099998</v>
      </c>
      <c r="G52" s="36">
        <f>SUMIFS(СВЦЭМ!$C$39:$C$782,СВЦЭМ!$A$39:$A$782,$A52,СВЦЭМ!$B$39:$B$782,G$47)+'СЕТ СН'!$G$12+СВЦЭМ!$D$10+'СЕТ СН'!$G$5-'СЕТ СН'!$G$20</f>
        <v>3828.6181169500001</v>
      </c>
      <c r="H52" s="36">
        <f>SUMIFS(СВЦЭМ!$C$39:$C$782,СВЦЭМ!$A$39:$A$782,$A52,СВЦЭМ!$B$39:$B$782,H$47)+'СЕТ СН'!$G$12+СВЦЭМ!$D$10+'СЕТ СН'!$G$5-'СЕТ СН'!$G$20</f>
        <v>3811.0444618800002</v>
      </c>
      <c r="I52" s="36">
        <f>SUMIFS(СВЦЭМ!$C$39:$C$782,СВЦЭМ!$A$39:$A$782,$A52,СВЦЭМ!$B$39:$B$782,I$47)+'СЕТ СН'!$G$12+СВЦЭМ!$D$10+'СЕТ СН'!$G$5-'СЕТ СН'!$G$20</f>
        <v>3791.5867804099998</v>
      </c>
      <c r="J52" s="36">
        <f>SUMIFS(СВЦЭМ!$C$39:$C$782,СВЦЭМ!$A$39:$A$782,$A52,СВЦЭМ!$B$39:$B$782,J$47)+'СЕТ СН'!$G$12+СВЦЭМ!$D$10+'СЕТ СН'!$G$5-'СЕТ СН'!$G$20</f>
        <v>3752.3235347500004</v>
      </c>
      <c r="K52" s="36">
        <f>SUMIFS(СВЦЭМ!$C$39:$C$782,СВЦЭМ!$A$39:$A$782,$A52,СВЦЭМ!$B$39:$B$782,K$47)+'СЕТ СН'!$G$12+СВЦЭМ!$D$10+'СЕТ СН'!$G$5-'СЕТ СН'!$G$20</f>
        <v>3707.1213371600002</v>
      </c>
      <c r="L52" s="36">
        <f>SUMIFS(СВЦЭМ!$C$39:$C$782,СВЦЭМ!$A$39:$A$782,$A52,СВЦЭМ!$B$39:$B$782,L$47)+'СЕТ СН'!$G$12+СВЦЭМ!$D$10+'СЕТ СН'!$G$5-'СЕТ СН'!$G$20</f>
        <v>3670.5070851199998</v>
      </c>
      <c r="M52" s="36">
        <f>SUMIFS(СВЦЭМ!$C$39:$C$782,СВЦЭМ!$A$39:$A$782,$A52,СВЦЭМ!$B$39:$B$782,M$47)+'СЕТ СН'!$G$12+СВЦЭМ!$D$10+'СЕТ СН'!$G$5-'СЕТ СН'!$G$20</f>
        <v>3663.4285109500001</v>
      </c>
      <c r="N52" s="36">
        <f>SUMIFS(СВЦЭМ!$C$39:$C$782,СВЦЭМ!$A$39:$A$782,$A52,СВЦЭМ!$B$39:$B$782,N$47)+'СЕТ СН'!$G$12+СВЦЭМ!$D$10+'СЕТ СН'!$G$5-'СЕТ СН'!$G$20</f>
        <v>3676.1781049900001</v>
      </c>
      <c r="O52" s="36">
        <f>SUMIFS(СВЦЭМ!$C$39:$C$782,СВЦЭМ!$A$39:$A$782,$A52,СВЦЭМ!$B$39:$B$782,O$47)+'СЕТ СН'!$G$12+СВЦЭМ!$D$10+'СЕТ СН'!$G$5-'СЕТ СН'!$G$20</f>
        <v>3702.1683342800002</v>
      </c>
      <c r="P52" s="36">
        <f>SUMIFS(СВЦЭМ!$C$39:$C$782,СВЦЭМ!$A$39:$A$782,$A52,СВЦЭМ!$B$39:$B$782,P$47)+'СЕТ СН'!$G$12+СВЦЭМ!$D$10+'СЕТ СН'!$G$5-'СЕТ СН'!$G$20</f>
        <v>3715.9021676700004</v>
      </c>
      <c r="Q52" s="36">
        <f>SUMIFS(СВЦЭМ!$C$39:$C$782,СВЦЭМ!$A$39:$A$782,$A52,СВЦЭМ!$B$39:$B$782,Q$47)+'СЕТ СН'!$G$12+СВЦЭМ!$D$10+'СЕТ СН'!$G$5-'СЕТ СН'!$G$20</f>
        <v>3729.5451534399999</v>
      </c>
      <c r="R52" s="36">
        <f>SUMIFS(СВЦЭМ!$C$39:$C$782,СВЦЭМ!$A$39:$A$782,$A52,СВЦЭМ!$B$39:$B$782,R$47)+'СЕТ СН'!$G$12+СВЦЭМ!$D$10+'СЕТ СН'!$G$5-'СЕТ СН'!$G$20</f>
        <v>3714.5327015500002</v>
      </c>
      <c r="S52" s="36">
        <f>SUMIFS(СВЦЭМ!$C$39:$C$782,СВЦЭМ!$A$39:$A$782,$A52,СВЦЭМ!$B$39:$B$782,S$47)+'СЕТ СН'!$G$12+СВЦЭМ!$D$10+'СЕТ СН'!$G$5-'СЕТ СН'!$G$20</f>
        <v>3667.8708322299999</v>
      </c>
      <c r="T52" s="36">
        <f>SUMIFS(СВЦЭМ!$C$39:$C$782,СВЦЭМ!$A$39:$A$782,$A52,СВЦЭМ!$B$39:$B$782,T$47)+'СЕТ СН'!$G$12+СВЦЭМ!$D$10+'СЕТ СН'!$G$5-'СЕТ СН'!$G$20</f>
        <v>3651.3783101600002</v>
      </c>
      <c r="U52" s="36">
        <f>SUMIFS(СВЦЭМ!$C$39:$C$782,СВЦЭМ!$A$39:$A$782,$A52,СВЦЭМ!$B$39:$B$782,U$47)+'СЕТ СН'!$G$12+СВЦЭМ!$D$10+'СЕТ СН'!$G$5-'СЕТ СН'!$G$20</f>
        <v>3658.9577912599998</v>
      </c>
      <c r="V52" s="36">
        <f>SUMIFS(СВЦЭМ!$C$39:$C$782,СВЦЭМ!$A$39:$A$782,$A52,СВЦЭМ!$B$39:$B$782,V$47)+'СЕТ СН'!$G$12+СВЦЭМ!$D$10+'СЕТ СН'!$G$5-'СЕТ СН'!$G$20</f>
        <v>3679.8008881599999</v>
      </c>
      <c r="W52" s="36">
        <f>SUMIFS(СВЦЭМ!$C$39:$C$782,СВЦЭМ!$A$39:$A$782,$A52,СВЦЭМ!$B$39:$B$782,W$47)+'СЕТ СН'!$G$12+СВЦЭМ!$D$10+'СЕТ СН'!$G$5-'СЕТ СН'!$G$20</f>
        <v>3681.7984244600002</v>
      </c>
      <c r="X52" s="36">
        <f>SUMIFS(СВЦЭМ!$C$39:$C$782,СВЦЭМ!$A$39:$A$782,$A52,СВЦЭМ!$B$39:$B$782,X$47)+'СЕТ СН'!$G$12+СВЦЭМ!$D$10+'СЕТ СН'!$G$5-'СЕТ СН'!$G$20</f>
        <v>3692.6196825100001</v>
      </c>
      <c r="Y52" s="36">
        <f>SUMIFS(СВЦЭМ!$C$39:$C$782,СВЦЭМ!$A$39:$A$782,$A52,СВЦЭМ!$B$39:$B$782,Y$47)+'СЕТ СН'!$G$12+СВЦЭМ!$D$10+'СЕТ СН'!$G$5-'СЕТ СН'!$G$20</f>
        <v>3708.6004791</v>
      </c>
    </row>
    <row r="53" spans="1:25" ht="15.75" x14ac:dyDescent="0.2">
      <c r="A53" s="35">
        <f t="shared" si="1"/>
        <v>45297</v>
      </c>
      <c r="B53" s="36">
        <f>SUMIFS(СВЦЭМ!$C$39:$C$782,СВЦЭМ!$A$39:$A$782,$A53,СВЦЭМ!$B$39:$B$782,B$47)+'СЕТ СН'!$G$12+СВЦЭМ!$D$10+'СЕТ СН'!$G$5-'СЕТ СН'!$G$20</f>
        <v>3873.7165482600003</v>
      </c>
      <c r="C53" s="36">
        <f>SUMIFS(СВЦЭМ!$C$39:$C$782,СВЦЭМ!$A$39:$A$782,$A53,СВЦЭМ!$B$39:$B$782,C$47)+'СЕТ СН'!$G$12+СВЦЭМ!$D$10+'СЕТ СН'!$G$5-'СЕТ СН'!$G$20</f>
        <v>3852.8775551500003</v>
      </c>
      <c r="D53" s="36">
        <f>SUMIFS(СВЦЭМ!$C$39:$C$782,СВЦЭМ!$A$39:$A$782,$A53,СВЦЭМ!$B$39:$B$782,D$47)+'СЕТ СН'!$G$12+СВЦЭМ!$D$10+'СЕТ СН'!$G$5-'СЕТ СН'!$G$20</f>
        <v>3865.6524753100002</v>
      </c>
      <c r="E53" s="36">
        <f>SUMIFS(СВЦЭМ!$C$39:$C$782,СВЦЭМ!$A$39:$A$782,$A53,СВЦЭМ!$B$39:$B$782,E$47)+'СЕТ СН'!$G$12+СВЦЭМ!$D$10+'СЕТ СН'!$G$5-'СЕТ СН'!$G$20</f>
        <v>3879.3262472699998</v>
      </c>
      <c r="F53" s="36">
        <f>SUMIFS(СВЦЭМ!$C$39:$C$782,СВЦЭМ!$A$39:$A$782,$A53,СВЦЭМ!$B$39:$B$782,F$47)+'СЕТ СН'!$G$12+СВЦЭМ!$D$10+'СЕТ СН'!$G$5-'СЕТ СН'!$G$20</f>
        <v>3877.4293002499999</v>
      </c>
      <c r="G53" s="36">
        <f>SUMIFS(СВЦЭМ!$C$39:$C$782,СВЦЭМ!$A$39:$A$782,$A53,СВЦЭМ!$B$39:$B$782,G$47)+'СЕТ СН'!$G$12+СВЦЭМ!$D$10+'СЕТ СН'!$G$5-'СЕТ СН'!$G$20</f>
        <v>3870.36352536</v>
      </c>
      <c r="H53" s="36">
        <f>SUMIFS(СВЦЭМ!$C$39:$C$782,СВЦЭМ!$A$39:$A$782,$A53,СВЦЭМ!$B$39:$B$782,H$47)+'СЕТ СН'!$G$12+СВЦЭМ!$D$10+'СЕТ СН'!$G$5-'СЕТ СН'!$G$20</f>
        <v>3853.68512057</v>
      </c>
      <c r="I53" s="36">
        <f>SUMIFS(СВЦЭМ!$C$39:$C$782,СВЦЭМ!$A$39:$A$782,$A53,СВЦЭМ!$B$39:$B$782,I$47)+'СЕТ СН'!$G$12+СВЦЭМ!$D$10+'СЕТ СН'!$G$5-'СЕТ СН'!$G$20</f>
        <v>3814.5189815100002</v>
      </c>
      <c r="J53" s="36">
        <f>SUMIFS(СВЦЭМ!$C$39:$C$782,СВЦЭМ!$A$39:$A$782,$A53,СВЦЭМ!$B$39:$B$782,J$47)+'СЕТ СН'!$G$12+СВЦЭМ!$D$10+'СЕТ СН'!$G$5-'СЕТ СН'!$G$20</f>
        <v>3804.9241628899999</v>
      </c>
      <c r="K53" s="36">
        <f>SUMIFS(СВЦЭМ!$C$39:$C$782,СВЦЭМ!$A$39:$A$782,$A53,СВЦЭМ!$B$39:$B$782,K$47)+'СЕТ СН'!$G$12+СВЦЭМ!$D$10+'СЕТ СН'!$G$5-'СЕТ СН'!$G$20</f>
        <v>3765.9288280299997</v>
      </c>
      <c r="L53" s="36">
        <f>SUMIFS(СВЦЭМ!$C$39:$C$782,СВЦЭМ!$A$39:$A$782,$A53,СВЦЭМ!$B$39:$B$782,L$47)+'СЕТ СН'!$G$12+СВЦЭМ!$D$10+'СЕТ СН'!$G$5-'СЕТ СН'!$G$20</f>
        <v>3726.44423714</v>
      </c>
      <c r="M53" s="36">
        <f>SUMIFS(СВЦЭМ!$C$39:$C$782,СВЦЭМ!$A$39:$A$782,$A53,СВЦЭМ!$B$39:$B$782,M$47)+'СЕТ СН'!$G$12+СВЦЭМ!$D$10+'СЕТ СН'!$G$5-'СЕТ СН'!$G$20</f>
        <v>3718.4663452499999</v>
      </c>
      <c r="N53" s="36">
        <f>SUMIFS(СВЦЭМ!$C$39:$C$782,СВЦЭМ!$A$39:$A$782,$A53,СВЦЭМ!$B$39:$B$782,N$47)+'СЕТ СН'!$G$12+СВЦЭМ!$D$10+'СЕТ СН'!$G$5-'СЕТ СН'!$G$20</f>
        <v>3725.5890662000002</v>
      </c>
      <c r="O53" s="36">
        <f>SUMIFS(СВЦЭМ!$C$39:$C$782,СВЦЭМ!$A$39:$A$782,$A53,СВЦЭМ!$B$39:$B$782,O$47)+'СЕТ СН'!$G$12+СВЦЭМ!$D$10+'СЕТ СН'!$G$5-'СЕТ СН'!$G$20</f>
        <v>3742.5272670700001</v>
      </c>
      <c r="P53" s="36">
        <f>SUMIFS(СВЦЭМ!$C$39:$C$782,СВЦЭМ!$A$39:$A$782,$A53,СВЦЭМ!$B$39:$B$782,P$47)+'СЕТ СН'!$G$12+СВЦЭМ!$D$10+'СЕТ СН'!$G$5-'СЕТ СН'!$G$20</f>
        <v>3748.8760317400001</v>
      </c>
      <c r="Q53" s="36">
        <f>SUMIFS(СВЦЭМ!$C$39:$C$782,СВЦЭМ!$A$39:$A$782,$A53,СВЦЭМ!$B$39:$B$782,Q$47)+'СЕТ СН'!$G$12+СВЦЭМ!$D$10+'СЕТ СН'!$G$5-'СЕТ СН'!$G$20</f>
        <v>3766.0317210499998</v>
      </c>
      <c r="R53" s="36">
        <f>SUMIFS(СВЦЭМ!$C$39:$C$782,СВЦЭМ!$A$39:$A$782,$A53,СВЦЭМ!$B$39:$B$782,R$47)+'СЕТ СН'!$G$12+СВЦЭМ!$D$10+'СЕТ СН'!$G$5-'СЕТ СН'!$G$20</f>
        <v>3786.0145232599998</v>
      </c>
      <c r="S53" s="36">
        <f>SUMIFS(СВЦЭМ!$C$39:$C$782,СВЦЭМ!$A$39:$A$782,$A53,СВЦЭМ!$B$39:$B$782,S$47)+'СЕТ СН'!$G$12+СВЦЭМ!$D$10+'СЕТ СН'!$G$5-'СЕТ СН'!$G$20</f>
        <v>3728.4023316900002</v>
      </c>
      <c r="T53" s="36">
        <f>SUMIFS(СВЦЭМ!$C$39:$C$782,СВЦЭМ!$A$39:$A$782,$A53,СВЦЭМ!$B$39:$B$782,T$47)+'СЕТ СН'!$G$12+СВЦЭМ!$D$10+'СЕТ СН'!$G$5-'СЕТ СН'!$G$20</f>
        <v>3688.6823440899998</v>
      </c>
      <c r="U53" s="36">
        <f>SUMIFS(СВЦЭМ!$C$39:$C$782,СВЦЭМ!$A$39:$A$782,$A53,СВЦЭМ!$B$39:$B$782,U$47)+'СЕТ СН'!$G$12+СВЦЭМ!$D$10+'СЕТ СН'!$G$5-'СЕТ СН'!$G$20</f>
        <v>3694.9742855499999</v>
      </c>
      <c r="V53" s="36">
        <f>SUMIFS(СВЦЭМ!$C$39:$C$782,СВЦЭМ!$A$39:$A$782,$A53,СВЦЭМ!$B$39:$B$782,V$47)+'СЕТ СН'!$G$12+СВЦЭМ!$D$10+'СЕТ СН'!$G$5-'СЕТ СН'!$G$20</f>
        <v>3716.3634193899998</v>
      </c>
      <c r="W53" s="36">
        <f>SUMIFS(СВЦЭМ!$C$39:$C$782,СВЦЭМ!$A$39:$A$782,$A53,СВЦЭМ!$B$39:$B$782,W$47)+'СЕТ СН'!$G$12+СВЦЭМ!$D$10+'СЕТ СН'!$G$5-'СЕТ СН'!$G$20</f>
        <v>3726.3465798300003</v>
      </c>
      <c r="X53" s="36">
        <f>SUMIFS(СВЦЭМ!$C$39:$C$782,СВЦЭМ!$A$39:$A$782,$A53,СВЦЭМ!$B$39:$B$782,X$47)+'СЕТ СН'!$G$12+СВЦЭМ!$D$10+'СЕТ СН'!$G$5-'СЕТ СН'!$G$20</f>
        <v>3741.0113335200003</v>
      </c>
      <c r="Y53" s="36">
        <f>SUMIFS(СВЦЭМ!$C$39:$C$782,СВЦЭМ!$A$39:$A$782,$A53,СВЦЭМ!$B$39:$B$782,Y$47)+'СЕТ СН'!$G$12+СВЦЭМ!$D$10+'СЕТ СН'!$G$5-'СЕТ СН'!$G$20</f>
        <v>3757.9901244299999</v>
      </c>
    </row>
    <row r="54" spans="1:25" ht="15.75" x14ac:dyDescent="0.2">
      <c r="A54" s="35">
        <f t="shared" si="1"/>
        <v>45298</v>
      </c>
      <c r="B54" s="36">
        <f>SUMIFS(СВЦЭМ!$C$39:$C$782,СВЦЭМ!$A$39:$A$782,$A54,СВЦЭМ!$B$39:$B$782,B$47)+'СЕТ СН'!$G$12+СВЦЭМ!$D$10+'СЕТ СН'!$G$5-'СЕТ СН'!$G$20</f>
        <v>3794.7605115900001</v>
      </c>
      <c r="C54" s="36">
        <f>SUMIFS(СВЦЭМ!$C$39:$C$782,СВЦЭМ!$A$39:$A$782,$A54,СВЦЭМ!$B$39:$B$782,C$47)+'СЕТ СН'!$G$12+СВЦЭМ!$D$10+'СЕТ СН'!$G$5-'СЕТ СН'!$G$20</f>
        <v>3875.3360796799998</v>
      </c>
      <c r="D54" s="36">
        <f>SUMIFS(СВЦЭМ!$C$39:$C$782,СВЦЭМ!$A$39:$A$782,$A54,СВЦЭМ!$B$39:$B$782,D$47)+'СЕТ СН'!$G$12+СВЦЭМ!$D$10+'СЕТ СН'!$G$5-'СЕТ СН'!$G$20</f>
        <v>3897.5012600300001</v>
      </c>
      <c r="E54" s="36">
        <f>SUMIFS(СВЦЭМ!$C$39:$C$782,СВЦЭМ!$A$39:$A$782,$A54,СВЦЭМ!$B$39:$B$782,E$47)+'СЕТ СН'!$G$12+СВЦЭМ!$D$10+'СЕТ СН'!$G$5-'СЕТ СН'!$G$20</f>
        <v>3907.0323202600002</v>
      </c>
      <c r="F54" s="36">
        <f>SUMIFS(СВЦЭМ!$C$39:$C$782,СВЦЭМ!$A$39:$A$782,$A54,СВЦЭМ!$B$39:$B$782,F$47)+'СЕТ СН'!$G$12+СВЦЭМ!$D$10+'СЕТ СН'!$G$5-'СЕТ СН'!$G$20</f>
        <v>3905.93265948</v>
      </c>
      <c r="G54" s="36">
        <f>SUMIFS(СВЦЭМ!$C$39:$C$782,СВЦЭМ!$A$39:$A$782,$A54,СВЦЭМ!$B$39:$B$782,G$47)+'СЕТ СН'!$G$12+СВЦЭМ!$D$10+'СЕТ СН'!$G$5-'СЕТ СН'!$G$20</f>
        <v>3894.1926237100001</v>
      </c>
      <c r="H54" s="36">
        <f>SUMIFS(СВЦЭМ!$C$39:$C$782,СВЦЭМ!$A$39:$A$782,$A54,СВЦЭМ!$B$39:$B$782,H$47)+'СЕТ СН'!$G$12+СВЦЭМ!$D$10+'СЕТ СН'!$G$5-'СЕТ СН'!$G$20</f>
        <v>3887.0913822900002</v>
      </c>
      <c r="I54" s="36">
        <f>SUMIFS(СВЦЭМ!$C$39:$C$782,СВЦЭМ!$A$39:$A$782,$A54,СВЦЭМ!$B$39:$B$782,I$47)+'СЕТ СН'!$G$12+СВЦЭМ!$D$10+'СЕТ СН'!$G$5-'СЕТ СН'!$G$20</f>
        <v>3882.8209486699998</v>
      </c>
      <c r="J54" s="36">
        <f>SUMIFS(СВЦЭМ!$C$39:$C$782,СВЦЭМ!$A$39:$A$782,$A54,СВЦЭМ!$B$39:$B$782,J$47)+'СЕТ СН'!$G$12+СВЦЭМ!$D$10+'СЕТ СН'!$G$5-'СЕТ СН'!$G$20</f>
        <v>3855.7212409200001</v>
      </c>
      <c r="K54" s="36">
        <f>SUMIFS(СВЦЭМ!$C$39:$C$782,СВЦЭМ!$A$39:$A$782,$A54,СВЦЭМ!$B$39:$B$782,K$47)+'СЕТ СН'!$G$12+СВЦЭМ!$D$10+'СЕТ СН'!$G$5-'СЕТ СН'!$G$20</f>
        <v>3815.9767264100001</v>
      </c>
      <c r="L54" s="36">
        <f>SUMIFS(СВЦЭМ!$C$39:$C$782,СВЦЭМ!$A$39:$A$782,$A54,СВЦЭМ!$B$39:$B$782,L$47)+'СЕТ СН'!$G$12+СВЦЭМ!$D$10+'СЕТ СН'!$G$5-'СЕТ СН'!$G$20</f>
        <v>3785.2481736</v>
      </c>
      <c r="M54" s="36">
        <f>SUMIFS(СВЦЭМ!$C$39:$C$782,СВЦЭМ!$A$39:$A$782,$A54,СВЦЭМ!$B$39:$B$782,M$47)+'СЕТ СН'!$G$12+СВЦЭМ!$D$10+'СЕТ СН'!$G$5-'СЕТ СН'!$G$20</f>
        <v>3765.3099860399998</v>
      </c>
      <c r="N54" s="36">
        <f>SUMIFS(СВЦЭМ!$C$39:$C$782,СВЦЭМ!$A$39:$A$782,$A54,СВЦЭМ!$B$39:$B$782,N$47)+'СЕТ СН'!$G$12+СВЦЭМ!$D$10+'СЕТ СН'!$G$5-'СЕТ СН'!$G$20</f>
        <v>3776.24325477</v>
      </c>
      <c r="O54" s="36">
        <f>SUMIFS(СВЦЭМ!$C$39:$C$782,СВЦЭМ!$A$39:$A$782,$A54,СВЦЭМ!$B$39:$B$782,O$47)+'СЕТ СН'!$G$12+СВЦЭМ!$D$10+'СЕТ СН'!$G$5-'СЕТ СН'!$G$20</f>
        <v>3790.8485187800002</v>
      </c>
      <c r="P54" s="36">
        <f>SUMIFS(СВЦЭМ!$C$39:$C$782,СВЦЭМ!$A$39:$A$782,$A54,СВЦЭМ!$B$39:$B$782,P$47)+'СЕТ СН'!$G$12+СВЦЭМ!$D$10+'СЕТ СН'!$G$5-'СЕТ СН'!$G$20</f>
        <v>3808.6743717999998</v>
      </c>
      <c r="Q54" s="36">
        <f>SUMIFS(СВЦЭМ!$C$39:$C$782,СВЦЭМ!$A$39:$A$782,$A54,СВЦЭМ!$B$39:$B$782,Q$47)+'СЕТ СН'!$G$12+СВЦЭМ!$D$10+'СЕТ СН'!$G$5-'СЕТ СН'!$G$20</f>
        <v>3802.6375072600003</v>
      </c>
      <c r="R54" s="36">
        <f>SUMIFS(СВЦЭМ!$C$39:$C$782,СВЦЭМ!$A$39:$A$782,$A54,СВЦЭМ!$B$39:$B$782,R$47)+'СЕТ СН'!$G$12+СВЦЭМ!$D$10+'СЕТ СН'!$G$5-'СЕТ СН'!$G$20</f>
        <v>3798.6593779599998</v>
      </c>
      <c r="S54" s="36">
        <f>SUMIFS(СВЦЭМ!$C$39:$C$782,СВЦЭМ!$A$39:$A$782,$A54,СВЦЭМ!$B$39:$B$782,S$47)+'СЕТ СН'!$G$12+СВЦЭМ!$D$10+'СЕТ СН'!$G$5-'СЕТ СН'!$G$20</f>
        <v>3773.6792066400003</v>
      </c>
      <c r="T54" s="36">
        <f>SUMIFS(СВЦЭМ!$C$39:$C$782,СВЦЭМ!$A$39:$A$782,$A54,СВЦЭМ!$B$39:$B$782,T$47)+'СЕТ СН'!$G$12+СВЦЭМ!$D$10+'СЕТ СН'!$G$5-'СЕТ СН'!$G$20</f>
        <v>3752.4926801000001</v>
      </c>
      <c r="U54" s="36">
        <f>SUMIFS(СВЦЭМ!$C$39:$C$782,СВЦЭМ!$A$39:$A$782,$A54,СВЦЭМ!$B$39:$B$782,U$47)+'СЕТ СН'!$G$12+СВЦЭМ!$D$10+'СЕТ СН'!$G$5-'СЕТ СН'!$G$20</f>
        <v>3774.8968230700002</v>
      </c>
      <c r="V54" s="36">
        <f>SUMIFS(СВЦЭМ!$C$39:$C$782,СВЦЭМ!$A$39:$A$782,$A54,СВЦЭМ!$B$39:$B$782,V$47)+'СЕТ СН'!$G$12+СВЦЭМ!$D$10+'СЕТ СН'!$G$5-'СЕТ СН'!$G$20</f>
        <v>3786.4791284800003</v>
      </c>
      <c r="W54" s="36">
        <f>SUMIFS(СВЦЭМ!$C$39:$C$782,СВЦЭМ!$A$39:$A$782,$A54,СВЦЭМ!$B$39:$B$782,W$47)+'СЕТ СН'!$G$12+СВЦЭМ!$D$10+'СЕТ СН'!$G$5-'СЕТ СН'!$G$20</f>
        <v>3791.2017374799998</v>
      </c>
      <c r="X54" s="36">
        <f>SUMIFS(СВЦЭМ!$C$39:$C$782,СВЦЭМ!$A$39:$A$782,$A54,СВЦЭМ!$B$39:$B$782,X$47)+'СЕТ СН'!$G$12+СВЦЭМ!$D$10+'СЕТ СН'!$G$5-'СЕТ СН'!$G$20</f>
        <v>3809.5705347499998</v>
      </c>
      <c r="Y54" s="36">
        <f>SUMIFS(СВЦЭМ!$C$39:$C$782,СВЦЭМ!$A$39:$A$782,$A54,СВЦЭМ!$B$39:$B$782,Y$47)+'СЕТ СН'!$G$12+СВЦЭМ!$D$10+'СЕТ СН'!$G$5-'СЕТ СН'!$G$20</f>
        <v>3825.3506691800003</v>
      </c>
    </row>
    <row r="55" spans="1:25" ht="15.75" x14ac:dyDescent="0.2">
      <c r="A55" s="35">
        <f t="shared" si="1"/>
        <v>45299</v>
      </c>
      <c r="B55" s="36">
        <f>SUMIFS(СВЦЭМ!$C$39:$C$782,СВЦЭМ!$A$39:$A$782,$A55,СВЦЭМ!$B$39:$B$782,B$47)+'СЕТ СН'!$G$12+СВЦЭМ!$D$10+'СЕТ СН'!$G$5-'СЕТ СН'!$G$20</f>
        <v>3678.4360080400002</v>
      </c>
      <c r="C55" s="36">
        <f>SUMIFS(СВЦЭМ!$C$39:$C$782,СВЦЭМ!$A$39:$A$782,$A55,СВЦЭМ!$B$39:$B$782,C$47)+'СЕТ СН'!$G$12+СВЦЭМ!$D$10+'СЕТ СН'!$G$5-'СЕТ СН'!$G$20</f>
        <v>3700.2083948899999</v>
      </c>
      <c r="D55" s="36">
        <f>SUMIFS(СВЦЭМ!$C$39:$C$782,СВЦЭМ!$A$39:$A$782,$A55,СВЦЭМ!$B$39:$B$782,D$47)+'СЕТ СН'!$G$12+СВЦЭМ!$D$10+'СЕТ СН'!$G$5-'СЕТ СН'!$G$20</f>
        <v>3723.33074794</v>
      </c>
      <c r="E55" s="36">
        <f>SUMIFS(СВЦЭМ!$C$39:$C$782,СВЦЭМ!$A$39:$A$782,$A55,СВЦЭМ!$B$39:$B$782,E$47)+'СЕТ СН'!$G$12+СВЦЭМ!$D$10+'СЕТ СН'!$G$5-'СЕТ СН'!$G$20</f>
        <v>3733.6926203100002</v>
      </c>
      <c r="F55" s="36">
        <f>SUMIFS(СВЦЭМ!$C$39:$C$782,СВЦЭМ!$A$39:$A$782,$A55,СВЦЭМ!$B$39:$B$782,F$47)+'СЕТ СН'!$G$12+СВЦЭМ!$D$10+'СЕТ СН'!$G$5-'СЕТ СН'!$G$20</f>
        <v>3744.1099695000003</v>
      </c>
      <c r="G55" s="36">
        <f>SUMIFS(СВЦЭМ!$C$39:$C$782,СВЦЭМ!$A$39:$A$782,$A55,СВЦЭМ!$B$39:$B$782,G$47)+'СЕТ СН'!$G$12+СВЦЭМ!$D$10+'СЕТ СН'!$G$5-'СЕТ СН'!$G$20</f>
        <v>3736.8282598400001</v>
      </c>
      <c r="H55" s="36">
        <f>SUMIFS(СВЦЭМ!$C$39:$C$782,СВЦЭМ!$A$39:$A$782,$A55,СВЦЭМ!$B$39:$B$782,H$47)+'СЕТ СН'!$G$12+СВЦЭМ!$D$10+'СЕТ СН'!$G$5-'СЕТ СН'!$G$20</f>
        <v>3721.4785721600001</v>
      </c>
      <c r="I55" s="36">
        <f>SUMIFS(СВЦЭМ!$C$39:$C$782,СВЦЭМ!$A$39:$A$782,$A55,СВЦЭМ!$B$39:$B$782,I$47)+'СЕТ СН'!$G$12+СВЦЭМ!$D$10+'СЕТ СН'!$G$5-'СЕТ СН'!$G$20</f>
        <v>3713.0528758199998</v>
      </c>
      <c r="J55" s="36">
        <f>SUMIFS(СВЦЭМ!$C$39:$C$782,СВЦЭМ!$A$39:$A$782,$A55,СВЦЭМ!$B$39:$B$782,J$47)+'СЕТ СН'!$G$12+СВЦЭМ!$D$10+'СЕТ СН'!$G$5-'СЕТ СН'!$G$20</f>
        <v>3683.2611245300004</v>
      </c>
      <c r="K55" s="36">
        <f>SUMIFS(СВЦЭМ!$C$39:$C$782,СВЦЭМ!$A$39:$A$782,$A55,СВЦЭМ!$B$39:$B$782,K$47)+'СЕТ СН'!$G$12+СВЦЭМ!$D$10+'СЕТ СН'!$G$5-'СЕТ СН'!$G$20</f>
        <v>3671.3638971300002</v>
      </c>
      <c r="L55" s="36">
        <f>SUMIFS(СВЦЭМ!$C$39:$C$782,СВЦЭМ!$A$39:$A$782,$A55,СВЦЭМ!$B$39:$B$782,L$47)+'СЕТ СН'!$G$12+СВЦЭМ!$D$10+'СЕТ СН'!$G$5-'СЕТ СН'!$G$20</f>
        <v>3742.0154616500004</v>
      </c>
      <c r="M55" s="36">
        <f>SUMIFS(СВЦЭМ!$C$39:$C$782,СВЦЭМ!$A$39:$A$782,$A55,СВЦЭМ!$B$39:$B$782,M$47)+'СЕТ СН'!$G$12+СВЦЭМ!$D$10+'СЕТ СН'!$G$5-'СЕТ СН'!$G$20</f>
        <v>3723.9567196799999</v>
      </c>
      <c r="N55" s="36">
        <f>SUMIFS(СВЦЭМ!$C$39:$C$782,СВЦЭМ!$A$39:$A$782,$A55,СВЦЭМ!$B$39:$B$782,N$47)+'СЕТ СН'!$G$12+СВЦЭМ!$D$10+'СЕТ СН'!$G$5-'СЕТ СН'!$G$20</f>
        <v>3733.0207104900001</v>
      </c>
      <c r="O55" s="36">
        <f>SUMIFS(СВЦЭМ!$C$39:$C$782,СВЦЭМ!$A$39:$A$782,$A55,СВЦЭМ!$B$39:$B$782,O$47)+'СЕТ СН'!$G$12+СВЦЭМ!$D$10+'СЕТ СН'!$G$5-'СЕТ СН'!$G$20</f>
        <v>3751.7274599700004</v>
      </c>
      <c r="P55" s="36">
        <f>SUMIFS(СВЦЭМ!$C$39:$C$782,СВЦЭМ!$A$39:$A$782,$A55,СВЦЭМ!$B$39:$B$782,P$47)+'СЕТ СН'!$G$12+СВЦЭМ!$D$10+'СЕТ СН'!$G$5-'СЕТ СН'!$G$20</f>
        <v>3771.3128728600004</v>
      </c>
      <c r="Q55" s="36">
        <f>SUMIFS(СВЦЭМ!$C$39:$C$782,СВЦЭМ!$A$39:$A$782,$A55,СВЦЭМ!$B$39:$B$782,Q$47)+'СЕТ СН'!$G$12+СВЦЭМ!$D$10+'СЕТ СН'!$G$5-'СЕТ СН'!$G$20</f>
        <v>3774.8914469700003</v>
      </c>
      <c r="R55" s="36">
        <f>SUMIFS(СВЦЭМ!$C$39:$C$782,СВЦЭМ!$A$39:$A$782,$A55,СВЦЭМ!$B$39:$B$782,R$47)+'СЕТ СН'!$G$12+СВЦЭМ!$D$10+'СЕТ СН'!$G$5-'СЕТ СН'!$G$20</f>
        <v>3768.7917907800002</v>
      </c>
      <c r="S55" s="36">
        <f>SUMIFS(СВЦЭМ!$C$39:$C$782,СВЦЭМ!$A$39:$A$782,$A55,СВЦЭМ!$B$39:$B$782,S$47)+'СЕТ СН'!$G$12+СВЦЭМ!$D$10+'СЕТ СН'!$G$5-'СЕТ СН'!$G$20</f>
        <v>3739.54769502</v>
      </c>
      <c r="T55" s="36">
        <f>SUMIFS(СВЦЭМ!$C$39:$C$782,СВЦЭМ!$A$39:$A$782,$A55,СВЦЭМ!$B$39:$B$782,T$47)+'СЕТ СН'!$G$12+СВЦЭМ!$D$10+'СЕТ СН'!$G$5-'СЕТ СН'!$G$20</f>
        <v>3704.0902454000002</v>
      </c>
      <c r="U55" s="36">
        <f>SUMIFS(СВЦЭМ!$C$39:$C$782,СВЦЭМ!$A$39:$A$782,$A55,СВЦЭМ!$B$39:$B$782,U$47)+'СЕТ СН'!$G$12+СВЦЭМ!$D$10+'СЕТ СН'!$G$5-'СЕТ СН'!$G$20</f>
        <v>3715.3486469700001</v>
      </c>
      <c r="V55" s="36">
        <f>SUMIFS(СВЦЭМ!$C$39:$C$782,СВЦЭМ!$A$39:$A$782,$A55,СВЦЭМ!$B$39:$B$782,V$47)+'СЕТ СН'!$G$12+СВЦЭМ!$D$10+'СЕТ СН'!$G$5-'СЕТ СН'!$G$20</f>
        <v>3737.0456628100001</v>
      </c>
      <c r="W55" s="36">
        <f>SUMIFS(СВЦЭМ!$C$39:$C$782,СВЦЭМ!$A$39:$A$782,$A55,СВЦЭМ!$B$39:$B$782,W$47)+'СЕТ СН'!$G$12+СВЦЭМ!$D$10+'СЕТ СН'!$G$5-'СЕТ СН'!$G$20</f>
        <v>3731.8919938899999</v>
      </c>
      <c r="X55" s="36">
        <f>SUMIFS(СВЦЭМ!$C$39:$C$782,СВЦЭМ!$A$39:$A$782,$A55,СВЦЭМ!$B$39:$B$782,X$47)+'СЕТ СН'!$G$12+СВЦЭМ!$D$10+'СЕТ СН'!$G$5-'СЕТ СН'!$G$20</f>
        <v>3739.5495708600001</v>
      </c>
      <c r="Y55" s="36">
        <f>SUMIFS(СВЦЭМ!$C$39:$C$782,СВЦЭМ!$A$39:$A$782,$A55,СВЦЭМ!$B$39:$B$782,Y$47)+'СЕТ СН'!$G$12+СВЦЭМ!$D$10+'СЕТ СН'!$G$5-'СЕТ СН'!$G$20</f>
        <v>3756.2202526800002</v>
      </c>
    </row>
    <row r="56" spans="1:25" ht="15.75" x14ac:dyDescent="0.2">
      <c r="A56" s="35">
        <f t="shared" si="1"/>
        <v>45300</v>
      </c>
      <c r="B56" s="36">
        <f>SUMIFS(СВЦЭМ!$C$39:$C$782,СВЦЭМ!$A$39:$A$782,$A56,СВЦЭМ!$B$39:$B$782,B$47)+'СЕТ СН'!$G$12+СВЦЭМ!$D$10+'СЕТ СН'!$G$5-'СЕТ СН'!$G$20</f>
        <v>3761.3731887000004</v>
      </c>
      <c r="C56" s="36">
        <f>SUMIFS(СВЦЭМ!$C$39:$C$782,СВЦЭМ!$A$39:$A$782,$A56,СВЦЭМ!$B$39:$B$782,C$47)+'СЕТ СН'!$G$12+СВЦЭМ!$D$10+'СЕТ СН'!$G$5-'СЕТ СН'!$G$20</f>
        <v>3851.11259397</v>
      </c>
      <c r="D56" s="36">
        <f>SUMIFS(СВЦЭМ!$C$39:$C$782,СВЦЭМ!$A$39:$A$782,$A56,СВЦЭМ!$B$39:$B$782,D$47)+'СЕТ СН'!$G$12+СВЦЭМ!$D$10+'СЕТ СН'!$G$5-'СЕТ СН'!$G$20</f>
        <v>3914.2187872100003</v>
      </c>
      <c r="E56" s="36">
        <f>SUMIFS(СВЦЭМ!$C$39:$C$782,СВЦЭМ!$A$39:$A$782,$A56,СВЦЭМ!$B$39:$B$782,E$47)+'СЕТ СН'!$G$12+СВЦЭМ!$D$10+'СЕТ СН'!$G$5-'СЕТ СН'!$G$20</f>
        <v>3933.6136993099999</v>
      </c>
      <c r="F56" s="36">
        <f>SUMIFS(СВЦЭМ!$C$39:$C$782,СВЦЭМ!$A$39:$A$782,$A56,СВЦЭМ!$B$39:$B$782,F$47)+'СЕТ СН'!$G$12+СВЦЭМ!$D$10+'СЕТ СН'!$G$5-'СЕТ СН'!$G$20</f>
        <v>3928.8650925800002</v>
      </c>
      <c r="G56" s="36">
        <f>SUMIFS(СВЦЭМ!$C$39:$C$782,СВЦЭМ!$A$39:$A$782,$A56,СВЦЭМ!$B$39:$B$782,G$47)+'СЕТ СН'!$G$12+СВЦЭМ!$D$10+'СЕТ СН'!$G$5-'СЕТ СН'!$G$20</f>
        <v>3916.54817834</v>
      </c>
      <c r="H56" s="36">
        <f>SUMIFS(СВЦЭМ!$C$39:$C$782,СВЦЭМ!$A$39:$A$782,$A56,СВЦЭМ!$B$39:$B$782,H$47)+'СЕТ СН'!$G$12+СВЦЭМ!$D$10+'СЕТ СН'!$G$5-'СЕТ СН'!$G$20</f>
        <v>3855.93918824</v>
      </c>
      <c r="I56" s="36">
        <f>SUMIFS(СВЦЭМ!$C$39:$C$782,СВЦЭМ!$A$39:$A$782,$A56,СВЦЭМ!$B$39:$B$782,I$47)+'СЕТ СН'!$G$12+СВЦЭМ!$D$10+'СЕТ СН'!$G$5-'СЕТ СН'!$G$20</f>
        <v>3819.6317966500001</v>
      </c>
      <c r="J56" s="36">
        <f>SUMIFS(СВЦЭМ!$C$39:$C$782,СВЦЭМ!$A$39:$A$782,$A56,СВЦЭМ!$B$39:$B$782,J$47)+'СЕТ СН'!$G$12+СВЦЭМ!$D$10+'СЕТ СН'!$G$5-'СЕТ СН'!$G$20</f>
        <v>3808.4695441900003</v>
      </c>
      <c r="K56" s="36">
        <f>SUMIFS(СВЦЭМ!$C$39:$C$782,СВЦЭМ!$A$39:$A$782,$A56,СВЦЭМ!$B$39:$B$782,K$47)+'СЕТ СН'!$G$12+СВЦЭМ!$D$10+'СЕТ СН'!$G$5-'СЕТ СН'!$G$20</f>
        <v>3786.1889554400004</v>
      </c>
      <c r="L56" s="36">
        <f>SUMIFS(СВЦЭМ!$C$39:$C$782,СВЦЭМ!$A$39:$A$782,$A56,СВЦЭМ!$B$39:$B$782,L$47)+'СЕТ СН'!$G$12+СВЦЭМ!$D$10+'СЕТ СН'!$G$5-'СЕТ СН'!$G$20</f>
        <v>3771.4068552200001</v>
      </c>
      <c r="M56" s="36">
        <f>SUMIFS(СВЦЭМ!$C$39:$C$782,СВЦЭМ!$A$39:$A$782,$A56,СВЦЭМ!$B$39:$B$782,M$47)+'СЕТ СН'!$G$12+СВЦЭМ!$D$10+'СЕТ СН'!$G$5-'СЕТ СН'!$G$20</f>
        <v>3785.8443654399998</v>
      </c>
      <c r="N56" s="36">
        <f>SUMIFS(СВЦЭМ!$C$39:$C$782,СВЦЭМ!$A$39:$A$782,$A56,СВЦЭМ!$B$39:$B$782,N$47)+'СЕТ СН'!$G$12+СВЦЭМ!$D$10+'СЕТ СН'!$G$5-'СЕТ СН'!$G$20</f>
        <v>3805.2558807200003</v>
      </c>
      <c r="O56" s="36">
        <f>SUMIFS(СВЦЭМ!$C$39:$C$782,СВЦЭМ!$A$39:$A$782,$A56,СВЦЭМ!$B$39:$B$782,O$47)+'СЕТ СН'!$G$12+СВЦЭМ!$D$10+'СЕТ СН'!$G$5-'СЕТ СН'!$G$20</f>
        <v>3802.4583946500002</v>
      </c>
      <c r="P56" s="36">
        <f>SUMIFS(СВЦЭМ!$C$39:$C$782,СВЦЭМ!$A$39:$A$782,$A56,СВЦЭМ!$B$39:$B$782,P$47)+'СЕТ СН'!$G$12+СВЦЭМ!$D$10+'СЕТ СН'!$G$5-'СЕТ СН'!$G$20</f>
        <v>3820.8559069000003</v>
      </c>
      <c r="Q56" s="36">
        <f>SUMIFS(СВЦЭМ!$C$39:$C$782,СВЦЭМ!$A$39:$A$782,$A56,СВЦЭМ!$B$39:$B$782,Q$47)+'СЕТ СН'!$G$12+СВЦЭМ!$D$10+'СЕТ СН'!$G$5-'СЕТ СН'!$G$20</f>
        <v>3824.7056702999998</v>
      </c>
      <c r="R56" s="36">
        <f>SUMIFS(СВЦЭМ!$C$39:$C$782,СВЦЭМ!$A$39:$A$782,$A56,СВЦЭМ!$B$39:$B$782,R$47)+'СЕТ СН'!$G$12+СВЦЭМ!$D$10+'СЕТ СН'!$G$5-'СЕТ СН'!$G$20</f>
        <v>3817.1924536400002</v>
      </c>
      <c r="S56" s="36">
        <f>SUMIFS(СВЦЭМ!$C$39:$C$782,СВЦЭМ!$A$39:$A$782,$A56,СВЦЭМ!$B$39:$B$782,S$47)+'СЕТ СН'!$G$12+СВЦЭМ!$D$10+'СЕТ СН'!$G$5-'СЕТ СН'!$G$20</f>
        <v>3798.5825739400002</v>
      </c>
      <c r="T56" s="36">
        <f>SUMIFS(СВЦЭМ!$C$39:$C$782,СВЦЭМ!$A$39:$A$782,$A56,СВЦЭМ!$B$39:$B$782,T$47)+'СЕТ СН'!$G$12+СВЦЭМ!$D$10+'СЕТ СН'!$G$5-'СЕТ СН'!$G$20</f>
        <v>3769.1253008900003</v>
      </c>
      <c r="U56" s="36">
        <f>SUMIFS(СВЦЭМ!$C$39:$C$782,СВЦЭМ!$A$39:$A$782,$A56,СВЦЭМ!$B$39:$B$782,U$47)+'СЕТ СН'!$G$12+СВЦЭМ!$D$10+'СЕТ СН'!$G$5-'СЕТ СН'!$G$20</f>
        <v>3781.8353272900004</v>
      </c>
      <c r="V56" s="36">
        <f>SUMIFS(СВЦЭМ!$C$39:$C$782,СВЦЭМ!$A$39:$A$782,$A56,СВЦЭМ!$B$39:$B$782,V$47)+'СЕТ СН'!$G$12+СВЦЭМ!$D$10+'СЕТ СН'!$G$5-'СЕТ СН'!$G$20</f>
        <v>3792.6857736000002</v>
      </c>
      <c r="W56" s="36">
        <f>SUMIFS(СВЦЭМ!$C$39:$C$782,СВЦЭМ!$A$39:$A$782,$A56,СВЦЭМ!$B$39:$B$782,W$47)+'СЕТ СН'!$G$12+СВЦЭМ!$D$10+'СЕТ СН'!$G$5-'СЕТ СН'!$G$20</f>
        <v>3799.7202697299999</v>
      </c>
      <c r="X56" s="36">
        <f>SUMIFS(СВЦЭМ!$C$39:$C$782,СВЦЭМ!$A$39:$A$782,$A56,СВЦЭМ!$B$39:$B$782,X$47)+'СЕТ СН'!$G$12+СВЦЭМ!$D$10+'СЕТ СН'!$G$5-'СЕТ СН'!$G$20</f>
        <v>3814.9002179200002</v>
      </c>
      <c r="Y56" s="36">
        <f>SUMIFS(СВЦЭМ!$C$39:$C$782,СВЦЭМ!$A$39:$A$782,$A56,СВЦЭМ!$B$39:$B$782,Y$47)+'СЕТ СН'!$G$12+СВЦЭМ!$D$10+'СЕТ СН'!$G$5-'СЕТ СН'!$G$20</f>
        <v>3835.6302615300001</v>
      </c>
    </row>
    <row r="57" spans="1:25" ht="15.75" x14ac:dyDescent="0.2">
      <c r="A57" s="35">
        <f t="shared" si="1"/>
        <v>45301</v>
      </c>
      <c r="B57" s="36">
        <f>SUMIFS(СВЦЭМ!$C$39:$C$782,СВЦЭМ!$A$39:$A$782,$A57,СВЦЭМ!$B$39:$B$782,B$47)+'СЕТ СН'!$G$12+СВЦЭМ!$D$10+'СЕТ СН'!$G$5-'СЕТ СН'!$G$20</f>
        <v>3829.9348884299998</v>
      </c>
      <c r="C57" s="36">
        <f>SUMIFS(СВЦЭМ!$C$39:$C$782,СВЦЭМ!$A$39:$A$782,$A57,СВЦЭМ!$B$39:$B$782,C$47)+'СЕТ СН'!$G$12+СВЦЭМ!$D$10+'СЕТ СН'!$G$5-'СЕТ СН'!$G$20</f>
        <v>3870.4956979200001</v>
      </c>
      <c r="D57" s="36">
        <f>SUMIFS(СВЦЭМ!$C$39:$C$782,СВЦЭМ!$A$39:$A$782,$A57,СВЦЭМ!$B$39:$B$782,D$47)+'СЕТ СН'!$G$12+СВЦЭМ!$D$10+'СЕТ СН'!$G$5-'СЕТ СН'!$G$20</f>
        <v>3898.1703168000004</v>
      </c>
      <c r="E57" s="36">
        <f>SUMIFS(СВЦЭМ!$C$39:$C$782,СВЦЭМ!$A$39:$A$782,$A57,СВЦЭМ!$B$39:$B$782,E$47)+'СЕТ СН'!$G$12+СВЦЭМ!$D$10+'СЕТ СН'!$G$5-'СЕТ СН'!$G$20</f>
        <v>3915.81278015</v>
      </c>
      <c r="F57" s="36">
        <f>SUMIFS(СВЦЭМ!$C$39:$C$782,СВЦЭМ!$A$39:$A$782,$A57,СВЦЭМ!$B$39:$B$782,F$47)+'СЕТ СН'!$G$12+СВЦЭМ!$D$10+'СЕТ СН'!$G$5-'СЕТ СН'!$G$20</f>
        <v>3909.2545036600004</v>
      </c>
      <c r="G57" s="36">
        <f>SUMIFS(СВЦЭМ!$C$39:$C$782,СВЦЭМ!$A$39:$A$782,$A57,СВЦЭМ!$B$39:$B$782,G$47)+'СЕТ СН'!$G$12+СВЦЭМ!$D$10+'СЕТ СН'!$G$5-'СЕТ СН'!$G$20</f>
        <v>3891.12393342</v>
      </c>
      <c r="H57" s="36">
        <f>SUMIFS(СВЦЭМ!$C$39:$C$782,СВЦЭМ!$A$39:$A$782,$A57,СВЦЭМ!$B$39:$B$782,H$47)+'СЕТ СН'!$G$12+СВЦЭМ!$D$10+'СЕТ СН'!$G$5-'СЕТ СН'!$G$20</f>
        <v>3832.7824995000001</v>
      </c>
      <c r="I57" s="36">
        <f>SUMIFS(СВЦЭМ!$C$39:$C$782,СВЦЭМ!$A$39:$A$782,$A57,СВЦЭМ!$B$39:$B$782,I$47)+'СЕТ СН'!$G$12+СВЦЭМ!$D$10+'СЕТ СН'!$G$5-'СЕТ СН'!$G$20</f>
        <v>3793.0463063000002</v>
      </c>
      <c r="J57" s="36">
        <f>SUMIFS(СВЦЭМ!$C$39:$C$782,СВЦЭМ!$A$39:$A$782,$A57,СВЦЭМ!$B$39:$B$782,J$47)+'СЕТ СН'!$G$12+СВЦЭМ!$D$10+'СЕТ СН'!$G$5-'СЕТ СН'!$G$20</f>
        <v>3805.7069362900002</v>
      </c>
      <c r="K57" s="36">
        <f>SUMIFS(СВЦЭМ!$C$39:$C$782,СВЦЭМ!$A$39:$A$782,$A57,СВЦЭМ!$B$39:$B$782,K$47)+'СЕТ СН'!$G$12+СВЦЭМ!$D$10+'СЕТ СН'!$G$5-'СЕТ СН'!$G$20</f>
        <v>3787.2080968</v>
      </c>
      <c r="L57" s="36">
        <f>SUMIFS(СВЦЭМ!$C$39:$C$782,СВЦЭМ!$A$39:$A$782,$A57,СВЦЭМ!$B$39:$B$782,L$47)+'СЕТ СН'!$G$12+СВЦЭМ!$D$10+'СЕТ СН'!$G$5-'СЕТ СН'!$G$20</f>
        <v>3773.1584210199999</v>
      </c>
      <c r="M57" s="36">
        <f>SUMIFS(СВЦЭМ!$C$39:$C$782,СВЦЭМ!$A$39:$A$782,$A57,СВЦЭМ!$B$39:$B$782,M$47)+'СЕТ СН'!$G$12+СВЦЭМ!$D$10+'СЕТ СН'!$G$5-'СЕТ СН'!$G$20</f>
        <v>3778.3753384400002</v>
      </c>
      <c r="N57" s="36">
        <f>SUMIFS(СВЦЭМ!$C$39:$C$782,СВЦЭМ!$A$39:$A$782,$A57,СВЦЭМ!$B$39:$B$782,N$47)+'СЕТ СН'!$G$12+СВЦЭМ!$D$10+'СЕТ СН'!$G$5-'СЕТ СН'!$G$20</f>
        <v>3763.67091106</v>
      </c>
      <c r="O57" s="36">
        <f>SUMIFS(СВЦЭМ!$C$39:$C$782,СВЦЭМ!$A$39:$A$782,$A57,СВЦЭМ!$B$39:$B$782,O$47)+'СЕТ СН'!$G$12+СВЦЭМ!$D$10+'СЕТ СН'!$G$5-'СЕТ СН'!$G$20</f>
        <v>3770.9922955900001</v>
      </c>
      <c r="P57" s="36">
        <f>SUMIFS(СВЦЭМ!$C$39:$C$782,СВЦЭМ!$A$39:$A$782,$A57,СВЦЭМ!$B$39:$B$782,P$47)+'СЕТ СН'!$G$12+СВЦЭМ!$D$10+'СЕТ СН'!$G$5-'СЕТ СН'!$G$20</f>
        <v>3782.72438418</v>
      </c>
      <c r="Q57" s="36">
        <f>SUMIFS(СВЦЭМ!$C$39:$C$782,СВЦЭМ!$A$39:$A$782,$A57,СВЦЭМ!$B$39:$B$782,Q$47)+'СЕТ СН'!$G$12+СВЦЭМ!$D$10+'СЕТ СН'!$G$5-'СЕТ СН'!$G$20</f>
        <v>3774.3632899100003</v>
      </c>
      <c r="R57" s="36">
        <f>SUMIFS(СВЦЭМ!$C$39:$C$782,СВЦЭМ!$A$39:$A$782,$A57,СВЦЭМ!$B$39:$B$782,R$47)+'СЕТ СН'!$G$12+СВЦЭМ!$D$10+'СЕТ СН'!$G$5-'СЕТ СН'!$G$20</f>
        <v>3782.0490811600002</v>
      </c>
      <c r="S57" s="36">
        <f>SUMIFS(СВЦЭМ!$C$39:$C$782,СВЦЭМ!$A$39:$A$782,$A57,СВЦЭМ!$B$39:$B$782,S$47)+'СЕТ СН'!$G$12+СВЦЭМ!$D$10+'СЕТ СН'!$G$5-'СЕТ СН'!$G$20</f>
        <v>3764.2550653899998</v>
      </c>
      <c r="T57" s="36">
        <f>SUMIFS(СВЦЭМ!$C$39:$C$782,СВЦЭМ!$A$39:$A$782,$A57,СВЦЭМ!$B$39:$B$782,T$47)+'СЕТ СН'!$G$12+СВЦЭМ!$D$10+'СЕТ СН'!$G$5-'СЕТ СН'!$G$20</f>
        <v>3740.0253682700004</v>
      </c>
      <c r="U57" s="36">
        <f>SUMIFS(СВЦЭМ!$C$39:$C$782,СВЦЭМ!$A$39:$A$782,$A57,СВЦЭМ!$B$39:$B$782,U$47)+'СЕТ СН'!$G$12+СВЦЭМ!$D$10+'СЕТ СН'!$G$5-'СЕТ СН'!$G$20</f>
        <v>3758.1520788100001</v>
      </c>
      <c r="V57" s="36">
        <f>SUMIFS(СВЦЭМ!$C$39:$C$782,СВЦЭМ!$A$39:$A$782,$A57,СВЦЭМ!$B$39:$B$782,V$47)+'СЕТ СН'!$G$12+СВЦЭМ!$D$10+'СЕТ СН'!$G$5-'СЕТ СН'!$G$20</f>
        <v>3775.1096671700002</v>
      </c>
      <c r="W57" s="36">
        <f>SUMIFS(СВЦЭМ!$C$39:$C$782,СВЦЭМ!$A$39:$A$782,$A57,СВЦЭМ!$B$39:$B$782,W$47)+'СЕТ СН'!$G$12+СВЦЭМ!$D$10+'СЕТ СН'!$G$5-'СЕТ СН'!$G$20</f>
        <v>3773.7714949700003</v>
      </c>
      <c r="X57" s="36">
        <f>SUMIFS(СВЦЭМ!$C$39:$C$782,СВЦЭМ!$A$39:$A$782,$A57,СВЦЭМ!$B$39:$B$782,X$47)+'СЕТ СН'!$G$12+СВЦЭМ!$D$10+'СЕТ СН'!$G$5-'СЕТ СН'!$G$20</f>
        <v>3794.05198294</v>
      </c>
      <c r="Y57" s="36">
        <f>SUMIFS(СВЦЭМ!$C$39:$C$782,СВЦЭМ!$A$39:$A$782,$A57,СВЦЭМ!$B$39:$B$782,Y$47)+'СЕТ СН'!$G$12+СВЦЭМ!$D$10+'СЕТ СН'!$G$5-'СЕТ СН'!$G$20</f>
        <v>3820.33579826</v>
      </c>
    </row>
    <row r="58" spans="1:25" ht="15.75" x14ac:dyDescent="0.2">
      <c r="A58" s="35">
        <f t="shared" si="1"/>
        <v>45302</v>
      </c>
      <c r="B58" s="36">
        <f>SUMIFS(СВЦЭМ!$C$39:$C$782,СВЦЭМ!$A$39:$A$782,$A58,СВЦЭМ!$B$39:$B$782,B$47)+'СЕТ СН'!$G$12+СВЦЭМ!$D$10+'СЕТ СН'!$G$5-'СЕТ СН'!$G$20</f>
        <v>3846.2064156200004</v>
      </c>
      <c r="C58" s="36">
        <f>SUMIFS(СВЦЭМ!$C$39:$C$782,СВЦЭМ!$A$39:$A$782,$A58,СВЦЭМ!$B$39:$B$782,C$47)+'СЕТ СН'!$G$12+СВЦЭМ!$D$10+'СЕТ СН'!$G$5-'СЕТ СН'!$G$20</f>
        <v>3888.1507579200002</v>
      </c>
      <c r="D58" s="36">
        <f>SUMIFS(СВЦЭМ!$C$39:$C$782,СВЦЭМ!$A$39:$A$782,$A58,СВЦЭМ!$B$39:$B$782,D$47)+'СЕТ СН'!$G$12+СВЦЭМ!$D$10+'СЕТ СН'!$G$5-'СЕТ СН'!$G$20</f>
        <v>3905.5965569800001</v>
      </c>
      <c r="E58" s="36">
        <f>SUMIFS(СВЦЭМ!$C$39:$C$782,СВЦЭМ!$A$39:$A$782,$A58,СВЦЭМ!$B$39:$B$782,E$47)+'СЕТ СН'!$G$12+СВЦЭМ!$D$10+'СЕТ СН'!$G$5-'СЕТ СН'!$G$20</f>
        <v>3927.3050214499999</v>
      </c>
      <c r="F58" s="36">
        <f>SUMIFS(СВЦЭМ!$C$39:$C$782,СВЦЭМ!$A$39:$A$782,$A58,СВЦЭМ!$B$39:$B$782,F$47)+'СЕТ СН'!$G$12+СВЦЭМ!$D$10+'СЕТ СН'!$G$5-'СЕТ СН'!$G$20</f>
        <v>3922.4137832400002</v>
      </c>
      <c r="G58" s="36">
        <f>SUMIFS(СВЦЭМ!$C$39:$C$782,СВЦЭМ!$A$39:$A$782,$A58,СВЦЭМ!$B$39:$B$782,G$47)+'СЕТ СН'!$G$12+СВЦЭМ!$D$10+'СЕТ СН'!$G$5-'СЕТ СН'!$G$20</f>
        <v>3906.0169210399999</v>
      </c>
      <c r="H58" s="36">
        <f>SUMIFS(СВЦЭМ!$C$39:$C$782,СВЦЭМ!$A$39:$A$782,$A58,СВЦЭМ!$B$39:$B$782,H$47)+'СЕТ СН'!$G$12+СВЦЭМ!$D$10+'СЕТ СН'!$G$5-'СЕТ СН'!$G$20</f>
        <v>3852.0046159800004</v>
      </c>
      <c r="I58" s="36">
        <f>SUMIFS(СВЦЭМ!$C$39:$C$782,СВЦЭМ!$A$39:$A$782,$A58,СВЦЭМ!$B$39:$B$782,I$47)+'СЕТ СН'!$G$12+СВЦЭМ!$D$10+'СЕТ СН'!$G$5-'СЕТ СН'!$G$20</f>
        <v>3810.0836021100004</v>
      </c>
      <c r="J58" s="36">
        <f>SUMIFS(СВЦЭМ!$C$39:$C$782,СВЦЭМ!$A$39:$A$782,$A58,СВЦЭМ!$B$39:$B$782,J$47)+'СЕТ СН'!$G$12+СВЦЭМ!$D$10+'СЕТ СН'!$G$5-'СЕТ СН'!$G$20</f>
        <v>3798.5819864599998</v>
      </c>
      <c r="K58" s="36">
        <f>SUMIFS(СВЦЭМ!$C$39:$C$782,СВЦЭМ!$A$39:$A$782,$A58,СВЦЭМ!$B$39:$B$782,K$47)+'СЕТ СН'!$G$12+СВЦЭМ!$D$10+'СЕТ СН'!$G$5-'СЕТ СН'!$G$20</f>
        <v>3785.4324155900003</v>
      </c>
      <c r="L58" s="36">
        <f>SUMIFS(СВЦЭМ!$C$39:$C$782,СВЦЭМ!$A$39:$A$782,$A58,СВЦЭМ!$B$39:$B$782,L$47)+'СЕТ СН'!$G$12+СВЦЭМ!$D$10+'СЕТ СН'!$G$5-'СЕТ СН'!$G$20</f>
        <v>3770.8101065299998</v>
      </c>
      <c r="M58" s="36">
        <f>SUMIFS(СВЦЭМ!$C$39:$C$782,СВЦЭМ!$A$39:$A$782,$A58,СВЦЭМ!$B$39:$B$782,M$47)+'СЕТ СН'!$G$12+СВЦЭМ!$D$10+'СЕТ СН'!$G$5-'СЕТ СН'!$G$20</f>
        <v>3779.27126266</v>
      </c>
      <c r="N58" s="36">
        <f>SUMIFS(СВЦЭМ!$C$39:$C$782,СВЦЭМ!$A$39:$A$782,$A58,СВЦЭМ!$B$39:$B$782,N$47)+'СЕТ СН'!$G$12+СВЦЭМ!$D$10+'СЕТ СН'!$G$5-'СЕТ СН'!$G$20</f>
        <v>3778.1387785900001</v>
      </c>
      <c r="O58" s="36">
        <f>SUMIFS(СВЦЭМ!$C$39:$C$782,СВЦЭМ!$A$39:$A$782,$A58,СВЦЭМ!$B$39:$B$782,O$47)+'СЕТ СН'!$G$12+СВЦЭМ!$D$10+'СЕТ СН'!$G$5-'СЕТ СН'!$G$20</f>
        <v>3794.1156603899999</v>
      </c>
      <c r="P58" s="36">
        <f>SUMIFS(СВЦЭМ!$C$39:$C$782,СВЦЭМ!$A$39:$A$782,$A58,СВЦЭМ!$B$39:$B$782,P$47)+'СЕТ СН'!$G$12+СВЦЭМ!$D$10+'СЕТ СН'!$G$5-'СЕТ СН'!$G$20</f>
        <v>3795.78985285</v>
      </c>
      <c r="Q58" s="36">
        <f>SUMIFS(СВЦЭМ!$C$39:$C$782,СВЦЭМ!$A$39:$A$782,$A58,СВЦЭМ!$B$39:$B$782,Q$47)+'СЕТ СН'!$G$12+СВЦЭМ!$D$10+'СЕТ СН'!$G$5-'СЕТ СН'!$G$20</f>
        <v>3807.91140752</v>
      </c>
      <c r="R58" s="36">
        <f>SUMIFS(СВЦЭМ!$C$39:$C$782,СВЦЭМ!$A$39:$A$782,$A58,СВЦЭМ!$B$39:$B$782,R$47)+'СЕТ СН'!$G$12+СВЦЭМ!$D$10+'СЕТ СН'!$G$5-'СЕТ СН'!$G$20</f>
        <v>3798.5200721800002</v>
      </c>
      <c r="S58" s="36">
        <f>SUMIFS(СВЦЭМ!$C$39:$C$782,СВЦЭМ!$A$39:$A$782,$A58,СВЦЭМ!$B$39:$B$782,S$47)+'СЕТ СН'!$G$12+СВЦЭМ!$D$10+'СЕТ СН'!$G$5-'СЕТ СН'!$G$20</f>
        <v>3766.5748437700004</v>
      </c>
      <c r="T58" s="36">
        <f>SUMIFS(СВЦЭМ!$C$39:$C$782,СВЦЭМ!$A$39:$A$782,$A58,СВЦЭМ!$B$39:$B$782,T$47)+'СЕТ СН'!$G$12+СВЦЭМ!$D$10+'СЕТ СН'!$G$5-'СЕТ СН'!$G$20</f>
        <v>3753.0520587299998</v>
      </c>
      <c r="U58" s="36">
        <f>SUMIFS(СВЦЭМ!$C$39:$C$782,СВЦЭМ!$A$39:$A$782,$A58,СВЦЭМ!$B$39:$B$782,U$47)+'СЕТ СН'!$G$12+СВЦЭМ!$D$10+'СЕТ СН'!$G$5-'СЕТ СН'!$G$20</f>
        <v>3775.6516622899999</v>
      </c>
      <c r="V58" s="36">
        <f>SUMIFS(СВЦЭМ!$C$39:$C$782,СВЦЭМ!$A$39:$A$782,$A58,СВЦЭМ!$B$39:$B$782,V$47)+'СЕТ СН'!$G$12+СВЦЭМ!$D$10+'СЕТ СН'!$G$5-'СЕТ СН'!$G$20</f>
        <v>3798.9916654200001</v>
      </c>
      <c r="W58" s="36">
        <f>SUMIFS(СВЦЭМ!$C$39:$C$782,СВЦЭМ!$A$39:$A$782,$A58,СВЦЭМ!$B$39:$B$782,W$47)+'СЕТ СН'!$G$12+СВЦЭМ!$D$10+'СЕТ СН'!$G$5-'СЕТ СН'!$G$20</f>
        <v>3804.0258831299998</v>
      </c>
      <c r="X58" s="36">
        <f>SUMIFS(СВЦЭМ!$C$39:$C$782,СВЦЭМ!$A$39:$A$782,$A58,СВЦЭМ!$B$39:$B$782,X$47)+'СЕТ СН'!$G$12+СВЦЭМ!$D$10+'СЕТ СН'!$G$5-'СЕТ СН'!$G$20</f>
        <v>3829.5343381700004</v>
      </c>
      <c r="Y58" s="36">
        <f>SUMIFS(СВЦЭМ!$C$39:$C$782,СВЦЭМ!$A$39:$A$782,$A58,СВЦЭМ!$B$39:$B$782,Y$47)+'СЕТ СН'!$G$12+СВЦЭМ!$D$10+'СЕТ СН'!$G$5-'СЕТ СН'!$G$20</f>
        <v>3862.1655408300003</v>
      </c>
    </row>
    <row r="59" spans="1:25" ht="15.75" x14ac:dyDescent="0.2">
      <c r="A59" s="35">
        <f t="shared" si="1"/>
        <v>45303</v>
      </c>
      <c r="B59" s="36">
        <f>SUMIFS(СВЦЭМ!$C$39:$C$782,СВЦЭМ!$A$39:$A$782,$A59,СВЦЭМ!$B$39:$B$782,B$47)+'СЕТ СН'!$G$12+СВЦЭМ!$D$10+'СЕТ СН'!$G$5-'СЕТ СН'!$G$20</f>
        <v>3890.9998095199999</v>
      </c>
      <c r="C59" s="36">
        <f>SUMIFS(СВЦЭМ!$C$39:$C$782,СВЦЭМ!$A$39:$A$782,$A59,СВЦЭМ!$B$39:$B$782,C$47)+'СЕТ СН'!$G$12+СВЦЭМ!$D$10+'СЕТ СН'!$G$5-'СЕТ СН'!$G$20</f>
        <v>3927.8759113800002</v>
      </c>
      <c r="D59" s="36">
        <f>SUMIFS(СВЦЭМ!$C$39:$C$782,СВЦЭМ!$A$39:$A$782,$A59,СВЦЭМ!$B$39:$B$782,D$47)+'СЕТ СН'!$G$12+СВЦЭМ!$D$10+'СЕТ СН'!$G$5-'СЕТ СН'!$G$20</f>
        <v>3942.0989014100001</v>
      </c>
      <c r="E59" s="36">
        <f>SUMIFS(СВЦЭМ!$C$39:$C$782,СВЦЭМ!$A$39:$A$782,$A59,СВЦЭМ!$B$39:$B$782,E$47)+'СЕТ СН'!$G$12+СВЦЭМ!$D$10+'СЕТ СН'!$G$5-'СЕТ СН'!$G$20</f>
        <v>3954.6980035400002</v>
      </c>
      <c r="F59" s="36">
        <f>SUMIFS(СВЦЭМ!$C$39:$C$782,СВЦЭМ!$A$39:$A$782,$A59,СВЦЭМ!$B$39:$B$782,F$47)+'СЕТ СН'!$G$12+СВЦЭМ!$D$10+'СЕТ СН'!$G$5-'СЕТ СН'!$G$20</f>
        <v>3954.3164228300002</v>
      </c>
      <c r="G59" s="36">
        <f>SUMIFS(СВЦЭМ!$C$39:$C$782,СВЦЭМ!$A$39:$A$782,$A59,СВЦЭМ!$B$39:$B$782,G$47)+'СЕТ СН'!$G$12+СВЦЭМ!$D$10+'СЕТ СН'!$G$5-'СЕТ СН'!$G$20</f>
        <v>3929.4791096200001</v>
      </c>
      <c r="H59" s="36">
        <f>SUMIFS(СВЦЭМ!$C$39:$C$782,СВЦЭМ!$A$39:$A$782,$A59,СВЦЭМ!$B$39:$B$782,H$47)+'СЕТ СН'!$G$12+СВЦЭМ!$D$10+'СЕТ СН'!$G$5-'СЕТ СН'!$G$20</f>
        <v>3880.05052832</v>
      </c>
      <c r="I59" s="36">
        <f>SUMIFS(СВЦЭМ!$C$39:$C$782,СВЦЭМ!$A$39:$A$782,$A59,СВЦЭМ!$B$39:$B$782,I$47)+'СЕТ СН'!$G$12+СВЦЭМ!$D$10+'СЕТ СН'!$G$5-'СЕТ СН'!$G$20</f>
        <v>3860.5332614899999</v>
      </c>
      <c r="J59" s="36">
        <f>SUMIFS(СВЦЭМ!$C$39:$C$782,СВЦЭМ!$A$39:$A$782,$A59,СВЦЭМ!$B$39:$B$782,J$47)+'СЕТ СН'!$G$12+СВЦЭМ!$D$10+'СЕТ СН'!$G$5-'СЕТ СН'!$G$20</f>
        <v>3828.98020451</v>
      </c>
      <c r="K59" s="36">
        <f>SUMIFS(СВЦЭМ!$C$39:$C$782,СВЦЭМ!$A$39:$A$782,$A59,СВЦЭМ!$B$39:$B$782,K$47)+'СЕТ СН'!$G$12+СВЦЭМ!$D$10+'СЕТ СН'!$G$5-'СЕТ СН'!$G$20</f>
        <v>3807.8011074000001</v>
      </c>
      <c r="L59" s="36">
        <f>SUMIFS(СВЦЭМ!$C$39:$C$782,СВЦЭМ!$A$39:$A$782,$A59,СВЦЭМ!$B$39:$B$782,L$47)+'СЕТ СН'!$G$12+СВЦЭМ!$D$10+'СЕТ СН'!$G$5-'СЕТ СН'!$G$20</f>
        <v>3788.56797749</v>
      </c>
      <c r="M59" s="36">
        <f>SUMIFS(СВЦЭМ!$C$39:$C$782,СВЦЭМ!$A$39:$A$782,$A59,СВЦЭМ!$B$39:$B$782,M$47)+'СЕТ СН'!$G$12+СВЦЭМ!$D$10+'СЕТ СН'!$G$5-'СЕТ СН'!$G$20</f>
        <v>3806.8474673300002</v>
      </c>
      <c r="N59" s="36">
        <f>SUMIFS(СВЦЭМ!$C$39:$C$782,СВЦЭМ!$A$39:$A$782,$A59,СВЦЭМ!$B$39:$B$782,N$47)+'СЕТ СН'!$G$12+СВЦЭМ!$D$10+'СЕТ СН'!$G$5-'СЕТ СН'!$G$20</f>
        <v>3831.0942328000001</v>
      </c>
      <c r="O59" s="36">
        <f>SUMIFS(СВЦЭМ!$C$39:$C$782,СВЦЭМ!$A$39:$A$782,$A59,СВЦЭМ!$B$39:$B$782,O$47)+'СЕТ СН'!$G$12+СВЦЭМ!$D$10+'СЕТ СН'!$G$5-'СЕТ СН'!$G$20</f>
        <v>3841.3110789800003</v>
      </c>
      <c r="P59" s="36">
        <f>SUMIFS(СВЦЭМ!$C$39:$C$782,СВЦЭМ!$A$39:$A$782,$A59,СВЦЭМ!$B$39:$B$782,P$47)+'СЕТ СН'!$G$12+СВЦЭМ!$D$10+'СЕТ СН'!$G$5-'СЕТ СН'!$G$20</f>
        <v>3846.3495282499998</v>
      </c>
      <c r="Q59" s="36">
        <f>SUMIFS(СВЦЭМ!$C$39:$C$782,СВЦЭМ!$A$39:$A$782,$A59,СВЦЭМ!$B$39:$B$782,Q$47)+'СЕТ СН'!$G$12+СВЦЭМ!$D$10+'СЕТ СН'!$G$5-'СЕТ СН'!$G$20</f>
        <v>3854.7222176800001</v>
      </c>
      <c r="R59" s="36">
        <f>SUMIFS(СВЦЭМ!$C$39:$C$782,СВЦЭМ!$A$39:$A$782,$A59,СВЦЭМ!$B$39:$B$782,R$47)+'СЕТ СН'!$G$12+СВЦЭМ!$D$10+'СЕТ СН'!$G$5-'СЕТ СН'!$G$20</f>
        <v>3858.4119240800001</v>
      </c>
      <c r="S59" s="36">
        <f>SUMIFS(СВЦЭМ!$C$39:$C$782,СВЦЭМ!$A$39:$A$782,$A59,СВЦЭМ!$B$39:$B$782,S$47)+'СЕТ СН'!$G$12+СВЦЭМ!$D$10+'СЕТ СН'!$G$5-'СЕТ СН'!$G$20</f>
        <v>3821.1416488499999</v>
      </c>
      <c r="T59" s="36">
        <f>SUMIFS(СВЦЭМ!$C$39:$C$782,СВЦЭМ!$A$39:$A$782,$A59,СВЦЭМ!$B$39:$B$782,T$47)+'СЕТ СН'!$G$12+СВЦЭМ!$D$10+'СЕТ СН'!$G$5-'СЕТ СН'!$G$20</f>
        <v>3780.2126118699998</v>
      </c>
      <c r="U59" s="36">
        <f>SUMIFS(СВЦЭМ!$C$39:$C$782,СВЦЭМ!$A$39:$A$782,$A59,СВЦЭМ!$B$39:$B$782,U$47)+'СЕТ СН'!$G$12+СВЦЭМ!$D$10+'СЕТ СН'!$G$5-'СЕТ СН'!$G$20</f>
        <v>3791.4157427</v>
      </c>
      <c r="V59" s="36">
        <f>SUMIFS(СВЦЭМ!$C$39:$C$782,СВЦЭМ!$A$39:$A$782,$A59,СВЦЭМ!$B$39:$B$782,V$47)+'СЕТ СН'!$G$12+СВЦЭМ!$D$10+'СЕТ СН'!$G$5-'СЕТ СН'!$G$20</f>
        <v>3806.9878341800004</v>
      </c>
      <c r="W59" s="36">
        <f>SUMIFS(СВЦЭМ!$C$39:$C$782,СВЦЭМ!$A$39:$A$782,$A59,СВЦЭМ!$B$39:$B$782,W$47)+'СЕТ СН'!$G$12+СВЦЭМ!$D$10+'СЕТ СН'!$G$5-'СЕТ СН'!$G$20</f>
        <v>3824.0641674600001</v>
      </c>
      <c r="X59" s="36">
        <f>SUMIFS(СВЦЭМ!$C$39:$C$782,СВЦЭМ!$A$39:$A$782,$A59,СВЦЭМ!$B$39:$B$782,X$47)+'СЕТ СН'!$G$12+СВЦЭМ!$D$10+'СЕТ СН'!$G$5-'СЕТ СН'!$G$20</f>
        <v>3850.4135678900002</v>
      </c>
      <c r="Y59" s="36">
        <f>SUMIFS(СВЦЭМ!$C$39:$C$782,СВЦЭМ!$A$39:$A$782,$A59,СВЦЭМ!$B$39:$B$782,Y$47)+'СЕТ СН'!$G$12+СВЦЭМ!$D$10+'СЕТ СН'!$G$5-'СЕТ СН'!$G$20</f>
        <v>3857.4871430100002</v>
      </c>
    </row>
    <row r="60" spans="1:25" ht="15.75" x14ac:dyDescent="0.2">
      <c r="A60" s="35">
        <f t="shared" si="1"/>
        <v>45304</v>
      </c>
      <c r="B60" s="36">
        <f>SUMIFS(СВЦЭМ!$C$39:$C$782,СВЦЭМ!$A$39:$A$782,$A60,СВЦЭМ!$B$39:$B$782,B$47)+'СЕТ СН'!$G$12+СВЦЭМ!$D$10+'СЕТ СН'!$G$5-'СЕТ СН'!$G$20</f>
        <v>3719.7448377000001</v>
      </c>
      <c r="C60" s="36">
        <f>SUMIFS(СВЦЭМ!$C$39:$C$782,СВЦЭМ!$A$39:$A$782,$A60,СВЦЭМ!$B$39:$B$782,C$47)+'СЕТ СН'!$G$12+СВЦЭМ!$D$10+'СЕТ СН'!$G$5-'СЕТ СН'!$G$20</f>
        <v>3692.2631336700001</v>
      </c>
      <c r="D60" s="36">
        <f>SUMIFS(СВЦЭМ!$C$39:$C$782,СВЦЭМ!$A$39:$A$782,$A60,СВЦЭМ!$B$39:$B$782,D$47)+'СЕТ СН'!$G$12+СВЦЭМ!$D$10+'СЕТ СН'!$G$5-'СЕТ СН'!$G$20</f>
        <v>3715.4194284499999</v>
      </c>
      <c r="E60" s="36">
        <f>SUMIFS(СВЦЭМ!$C$39:$C$782,СВЦЭМ!$A$39:$A$782,$A60,СВЦЭМ!$B$39:$B$782,E$47)+'СЕТ СН'!$G$12+СВЦЭМ!$D$10+'СЕТ СН'!$G$5-'СЕТ СН'!$G$20</f>
        <v>3726.7225482900003</v>
      </c>
      <c r="F60" s="36">
        <f>SUMIFS(СВЦЭМ!$C$39:$C$782,СВЦЭМ!$A$39:$A$782,$A60,СВЦЭМ!$B$39:$B$782,F$47)+'СЕТ СН'!$G$12+СВЦЭМ!$D$10+'СЕТ СН'!$G$5-'СЕТ СН'!$G$20</f>
        <v>3733.5159918200002</v>
      </c>
      <c r="G60" s="36">
        <f>SUMIFS(СВЦЭМ!$C$39:$C$782,СВЦЭМ!$A$39:$A$782,$A60,СВЦЭМ!$B$39:$B$782,G$47)+'СЕТ СН'!$G$12+СВЦЭМ!$D$10+'СЕТ СН'!$G$5-'СЕТ СН'!$G$20</f>
        <v>3726.16175101</v>
      </c>
      <c r="H60" s="36">
        <f>SUMIFS(СВЦЭМ!$C$39:$C$782,СВЦЭМ!$A$39:$A$782,$A60,СВЦЭМ!$B$39:$B$782,H$47)+'СЕТ СН'!$G$12+СВЦЭМ!$D$10+'СЕТ СН'!$G$5-'СЕТ СН'!$G$20</f>
        <v>3716.10235861</v>
      </c>
      <c r="I60" s="36">
        <f>SUMIFS(СВЦЭМ!$C$39:$C$782,СВЦЭМ!$A$39:$A$782,$A60,СВЦЭМ!$B$39:$B$782,I$47)+'СЕТ СН'!$G$12+СВЦЭМ!$D$10+'СЕТ СН'!$G$5-'СЕТ СН'!$G$20</f>
        <v>3725.4230134899999</v>
      </c>
      <c r="J60" s="36">
        <f>SUMIFS(СВЦЭМ!$C$39:$C$782,СВЦЭМ!$A$39:$A$782,$A60,СВЦЭМ!$B$39:$B$782,J$47)+'СЕТ СН'!$G$12+СВЦЭМ!$D$10+'СЕТ СН'!$G$5-'СЕТ СН'!$G$20</f>
        <v>3680.7865058799998</v>
      </c>
      <c r="K60" s="36">
        <f>SUMIFS(СВЦЭМ!$C$39:$C$782,СВЦЭМ!$A$39:$A$782,$A60,СВЦЭМ!$B$39:$B$782,K$47)+'СЕТ СН'!$G$12+СВЦЭМ!$D$10+'СЕТ СН'!$G$5-'СЕТ СН'!$G$20</f>
        <v>3659.7356443200001</v>
      </c>
      <c r="L60" s="36">
        <f>SUMIFS(СВЦЭМ!$C$39:$C$782,СВЦЭМ!$A$39:$A$782,$A60,СВЦЭМ!$B$39:$B$782,L$47)+'СЕТ СН'!$G$12+СВЦЭМ!$D$10+'СЕТ СН'!$G$5-'СЕТ СН'!$G$20</f>
        <v>3599.6965544200002</v>
      </c>
      <c r="M60" s="36">
        <f>SUMIFS(СВЦЭМ!$C$39:$C$782,СВЦЭМ!$A$39:$A$782,$A60,СВЦЭМ!$B$39:$B$782,M$47)+'СЕТ СН'!$G$12+СВЦЭМ!$D$10+'СЕТ СН'!$G$5-'СЕТ СН'!$G$20</f>
        <v>3590.4954631099999</v>
      </c>
      <c r="N60" s="36">
        <f>SUMIFS(СВЦЭМ!$C$39:$C$782,СВЦЭМ!$A$39:$A$782,$A60,СВЦЭМ!$B$39:$B$782,N$47)+'СЕТ СН'!$G$12+СВЦЭМ!$D$10+'СЕТ СН'!$G$5-'СЕТ СН'!$G$20</f>
        <v>3602.03701542</v>
      </c>
      <c r="O60" s="36">
        <f>SUMIFS(СВЦЭМ!$C$39:$C$782,СВЦЭМ!$A$39:$A$782,$A60,СВЦЭМ!$B$39:$B$782,O$47)+'СЕТ СН'!$G$12+СВЦЭМ!$D$10+'СЕТ СН'!$G$5-'СЕТ СН'!$G$20</f>
        <v>3614.9873746399999</v>
      </c>
      <c r="P60" s="36">
        <f>SUMIFS(СВЦЭМ!$C$39:$C$782,СВЦЭМ!$A$39:$A$782,$A60,СВЦЭМ!$B$39:$B$782,P$47)+'СЕТ СН'!$G$12+СВЦЭМ!$D$10+'СЕТ СН'!$G$5-'СЕТ СН'!$G$20</f>
        <v>3631.9964526200001</v>
      </c>
      <c r="Q60" s="36">
        <f>SUMIFS(СВЦЭМ!$C$39:$C$782,СВЦЭМ!$A$39:$A$782,$A60,СВЦЭМ!$B$39:$B$782,Q$47)+'СЕТ СН'!$G$12+СВЦЭМ!$D$10+'СЕТ СН'!$G$5-'СЕТ СН'!$G$20</f>
        <v>3645.50883626</v>
      </c>
      <c r="R60" s="36">
        <f>SUMIFS(СВЦЭМ!$C$39:$C$782,СВЦЭМ!$A$39:$A$782,$A60,СВЦЭМ!$B$39:$B$782,R$47)+'СЕТ СН'!$G$12+СВЦЭМ!$D$10+'СЕТ СН'!$G$5-'СЕТ СН'!$G$20</f>
        <v>3623.7570714800004</v>
      </c>
      <c r="S60" s="36">
        <f>SUMIFS(СВЦЭМ!$C$39:$C$782,СВЦЭМ!$A$39:$A$782,$A60,СВЦЭМ!$B$39:$B$782,S$47)+'СЕТ СН'!$G$12+СВЦЭМ!$D$10+'СЕТ СН'!$G$5-'СЕТ СН'!$G$20</f>
        <v>3606.4266685900002</v>
      </c>
      <c r="T60" s="36">
        <f>SUMIFS(СВЦЭМ!$C$39:$C$782,СВЦЭМ!$A$39:$A$782,$A60,СВЦЭМ!$B$39:$B$782,T$47)+'СЕТ СН'!$G$12+СВЦЭМ!$D$10+'СЕТ СН'!$G$5-'СЕТ СН'!$G$20</f>
        <v>3570.5544284400003</v>
      </c>
      <c r="U60" s="36">
        <f>SUMIFS(СВЦЭМ!$C$39:$C$782,СВЦЭМ!$A$39:$A$782,$A60,СВЦЭМ!$B$39:$B$782,U$47)+'СЕТ СН'!$G$12+СВЦЭМ!$D$10+'СЕТ СН'!$G$5-'СЕТ СН'!$G$20</f>
        <v>3569.6229480399998</v>
      </c>
      <c r="V60" s="36">
        <f>SUMIFS(СВЦЭМ!$C$39:$C$782,СВЦЭМ!$A$39:$A$782,$A60,СВЦЭМ!$B$39:$B$782,V$47)+'СЕТ СН'!$G$12+СВЦЭМ!$D$10+'СЕТ СН'!$G$5-'СЕТ СН'!$G$20</f>
        <v>3592.30540565</v>
      </c>
      <c r="W60" s="36">
        <f>SUMIFS(СВЦЭМ!$C$39:$C$782,СВЦЭМ!$A$39:$A$782,$A60,СВЦЭМ!$B$39:$B$782,W$47)+'СЕТ СН'!$G$12+СВЦЭМ!$D$10+'СЕТ СН'!$G$5-'СЕТ СН'!$G$20</f>
        <v>3602.6587492500003</v>
      </c>
      <c r="X60" s="36">
        <f>SUMIFS(СВЦЭМ!$C$39:$C$782,СВЦЭМ!$A$39:$A$782,$A60,СВЦЭМ!$B$39:$B$782,X$47)+'СЕТ СН'!$G$12+СВЦЭМ!$D$10+'СЕТ СН'!$G$5-'СЕТ СН'!$G$20</f>
        <v>3625.7402972600003</v>
      </c>
      <c r="Y60" s="36">
        <f>SUMIFS(СВЦЭМ!$C$39:$C$782,СВЦЭМ!$A$39:$A$782,$A60,СВЦЭМ!$B$39:$B$782,Y$47)+'СЕТ СН'!$G$12+СВЦЭМ!$D$10+'СЕТ СН'!$G$5-'СЕТ СН'!$G$20</f>
        <v>3653.9355703800002</v>
      </c>
    </row>
    <row r="61" spans="1:25" ht="15.75" x14ac:dyDescent="0.2">
      <c r="A61" s="35">
        <f t="shared" si="1"/>
        <v>45305</v>
      </c>
      <c r="B61" s="36">
        <f>SUMIFS(СВЦЭМ!$C$39:$C$782,СВЦЭМ!$A$39:$A$782,$A61,СВЦЭМ!$B$39:$B$782,B$47)+'СЕТ СН'!$G$12+СВЦЭМ!$D$10+'СЕТ СН'!$G$5-'СЕТ СН'!$G$20</f>
        <v>3794.8156997400001</v>
      </c>
      <c r="C61" s="36">
        <f>SUMIFS(СВЦЭМ!$C$39:$C$782,СВЦЭМ!$A$39:$A$782,$A61,СВЦЭМ!$B$39:$B$782,C$47)+'СЕТ СН'!$G$12+СВЦЭМ!$D$10+'СЕТ СН'!$G$5-'СЕТ СН'!$G$20</f>
        <v>3811.4905970500004</v>
      </c>
      <c r="D61" s="36">
        <f>SUMIFS(СВЦЭМ!$C$39:$C$782,СВЦЭМ!$A$39:$A$782,$A61,СВЦЭМ!$B$39:$B$782,D$47)+'СЕТ СН'!$G$12+СВЦЭМ!$D$10+'СЕТ СН'!$G$5-'СЕТ СН'!$G$20</f>
        <v>3826.4617882900002</v>
      </c>
      <c r="E61" s="36">
        <f>SUMIFS(СВЦЭМ!$C$39:$C$782,СВЦЭМ!$A$39:$A$782,$A61,СВЦЭМ!$B$39:$B$782,E$47)+'СЕТ СН'!$G$12+СВЦЭМ!$D$10+'СЕТ СН'!$G$5-'СЕТ СН'!$G$20</f>
        <v>3841.79274609</v>
      </c>
      <c r="F61" s="36">
        <f>SUMIFS(СВЦЭМ!$C$39:$C$782,СВЦЭМ!$A$39:$A$782,$A61,СВЦЭМ!$B$39:$B$782,F$47)+'СЕТ СН'!$G$12+СВЦЭМ!$D$10+'СЕТ СН'!$G$5-'СЕТ СН'!$G$20</f>
        <v>3849.01650324</v>
      </c>
      <c r="G61" s="36">
        <f>SUMIFS(СВЦЭМ!$C$39:$C$782,СВЦЭМ!$A$39:$A$782,$A61,СВЦЭМ!$B$39:$B$782,G$47)+'СЕТ СН'!$G$12+СВЦЭМ!$D$10+'СЕТ СН'!$G$5-'СЕТ СН'!$G$20</f>
        <v>3839.0226935999999</v>
      </c>
      <c r="H61" s="36">
        <f>SUMIFS(СВЦЭМ!$C$39:$C$782,СВЦЭМ!$A$39:$A$782,$A61,СВЦЭМ!$B$39:$B$782,H$47)+'СЕТ СН'!$G$12+СВЦЭМ!$D$10+'СЕТ СН'!$G$5-'СЕТ СН'!$G$20</f>
        <v>3817.5538830599999</v>
      </c>
      <c r="I61" s="36">
        <f>SUMIFS(СВЦЭМ!$C$39:$C$782,СВЦЭМ!$A$39:$A$782,$A61,СВЦЭМ!$B$39:$B$782,I$47)+'СЕТ СН'!$G$12+СВЦЭМ!$D$10+'СЕТ СН'!$G$5-'СЕТ СН'!$G$20</f>
        <v>3807.2412940900003</v>
      </c>
      <c r="J61" s="36">
        <f>SUMIFS(СВЦЭМ!$C$39:$C$782,СВЦЭМ!$A$39:$A$782,$A61,СВЦЭМ!$B$39:$B$782,J$47)+'СЕТ СН'!$G$12+СВЦЭМ!$D$10+'СЕТ СН'!$G$5-'СЕТ СН'!$G$20</f>
        <v>3788.9243334100001</v>
      </c>
      <c r="K61" s="36">
        <f>SUMIFS(СВЦЭМ!$C$39:$C$782,СВЦЭМ!$A$39:$A$782,$A61,СВЦЭМ!$B$39:$B$782,K$47)+'СЕТ СН'!$G$12+СВЦЭМ!$D$10+'СЕТ СН'!$G$5-'СЕТ СН'!$G$20</f>
        <v>3746.89928375</v>
      </c>
      <c r="L61" s="36">
        <f>SUMIFS(СВЦЭМ!$C$39:$C$782,СВЦЭМ!$A$39:$A$782,$A61,СВЦЭМ!$B$39:$B$782,L$47)+'СЕТ СН'!$G$12+СВЦЭМ!$D$10+'СЕТ СН'!$G$5-'СЕТ СН'!$G$20</f>
        <v>3711.2275579799998</v>
      </c>
      <c r="M61" s="36">
        <f>SUMIFS(СВЦЭМ!$C$39:$C$782,СВЦЭМ!$A$39:$A$782,$A61,СВЦЭМ!$B$39:$B$782,M$47)+'СЕТ СН'!$G$12+СВЦЭМ!$D$10+'СЕТ СН'!$G$5-'СЕТ СН'!$G$20</f>
        <v>3700.8010520899998</v>
      </c>
      <c r="N61" s="36">
        <f>SUMIFS(СВЦЭМ!$C$39:$C$782,СВЦЭМ!$A$39:$A$782,$A61,СВЦЭМ!$B$39:$B$782,N$47)+'СЕТ СН'!$G$12+СВЦЭМ!$D$10+'СЕТ СН'!$G$5-'СЕТ СН'!$G$20</f>
        <v>3699.1574333899998</v>
      </c>
      <c r="O61" s="36">
        <f>SUMIFS(СВЦЭМ!$C$39:$C$782,СВЦЭМ!$A$39:$A$782,$A61,СВЦЭМ!$B$39:$B$782,O$47)+'СЕТ СН'!$G$12+СВЦЭМ!$D$10+'СЕТ СН'!$G$5-'СЕТ СН'!$G$20</f>
        <v>3718.5618310700002</v>
      </c>
      <c r="P61" s="36">
        <f>SUMIFS(СВЦЭМ!$C$39:$C$782,СВЦЭМ!$A$39:$A$782,$A61,СВЦЭМ!$B$39:$B$782,P$47)+'СЕТ СН'!$G$12+СВЦЭМ!$D$10+'СЕТ СН'!$G$5-'СЕТ СН'!$G$20</f>
        <v>3736.87356791</v>
      </c>
      <c r="Q61" s="36">
        <f>SUMIFS(СВЦЭМ!$C$39:$C$782,СВЦЭМ!$A$39:$A$782,$A61,СВЦЭМ!$B$39:$B$782,Q$47)+'СЕТ СН'!$G$12+СВЦЭМ!$D$10+'СЕТ СН'!$G$5-'СЕТ СН'!$G$20</f>
        <v>3730.06112794</v>
      </c>
      <c r="R61" s="36">
        <f>SUMIFS(СВЦЭМ!$C$39:$C$782,СВЦЭМ!$A$39:$A$782,$A61,СВЦЭМ!$B$39:$B$782,R$47)+'СЕТ СН'!$G$12+СВЦЭМ!$D$10+'СЕТ СН'!$G$5-'СЕТ СН'!$G$20</f>
        <v>3719.1899489400002</v>
      </c>
      <c r="S61" s="36">
        <f>SUMIFS(СВЦЭМ!$C$39:$C$782,СВЦЭМ!$A$39:$A$782,$A61,СВЦЭМ!$B$39:$B$782,S$47)+'СЕТ СН'!$G$12+СВЦЭМ!$D$10+'СЕТ СН'!$G$5-'СЕТ СН'!$G$20</f>
        <v>3687.0226961899998</v>
      </c>
      <c r="T61" s="36">
        <f>SUMIFS(СВЦЭМ!$C$39:$C$782,СВЦЭМ!$A$39:$A$782,$A61,СВЦЭМ!$B$39:$B$782,T$47)+'СЕТ СН'!$G$12+СВЦЭМ!$D$10+'СЕТ СН'!$G$5-'СЕТ СН'!$G$20</f>
        <v>3650.65490774</v>
      </c>
      <c r="U61" s="36">
        <f>SUMIFS(СВЦЭМ!$C$39:$C$782,СВЦЭМ!$A$39:$A$782,$A61,СВЦЭМ!$B$39:$B$782,U$47)+'СЕТ СН'!$G$12+СВЦЭМ!$D$10+'СЕТ СН'!$G$5-'СЕТ СН'!$G$20</f>
        <v>3666.4524384000001</v>
      </c>
      <c r="V61" s="36">
        <f>SUMIFS(СВЦЭМ!$C$39:$C$782,СВЦЭМ!$A$39:$A$782,$A61,СВЦЭМ!$B$39:$B$782,V$47)+'СЕТ СН'!$G$12+СВЦЭМ!$D$10+'СЕТ СН'!$G$5-'СЕТ СН'!$G$20</f>
        <v>3680.5568229999999</v>
      </c>
      <c r="W61" s="36">
        <f>SUMIFS(СВЦЭМ!$C$39:$C$782,СВЦЭМ!$A$39:$A$782,$A61,СВЦЭМ!$B$39:$B$782,W$47)+'СЕТ СН'!$G$12+СВЦЭМ!$D$10+'СЕТ СН'!$G$5-'СЕТ СН'!$G$20</f>
        <v>3706.0001529400001</v>
      </c>
      <c r="X61" s="36">
        <f>SUMIFS(СВЦЭМ!$C$39:$C$782,СВЦЭМ!$A$39:$A$782,$A61,СВЦЭМ!$B$39:$B$782,X$47)+'СЕТ СН'!$G$12+СВЦЭМ!$D$10+'СЕТ СН'!$G$5-'СЕТ СН'!$G$20</f>
        <v>3739.2265834099999</v>
      </c>
      <c r="Y61" s="36">
        <f>SUMIFS(СВЦЭМ!$C$39:$C$782,СВЦЭМ!$A$39:$A$782,$A61,СВЦЭМ!$B$39:$B$782,Y$47)+'СЕТ СН'!$G$12+СВЦЭМ!$D$10+'СЕТ СН'!$G$5-'СЕТ СН'!$G$20</f>
        <v>3760.7571567300001</v>
      </c>
    </row>
    <row r="62" spans="1:25" ht="15.75" x14ac:dyDescent="0.2">
      <c r="A62" s="35">
        <f t="shared" si="1"/>
        <v>45306</v>
      </c>
      <c r="B62" s="36">
        <f>SUMIFS(СВЦЭМ!$C$39:$C$782,СВЦЭМ!$A$39:$A$782,$A62,СВЦЭМ!$B$39:$B$782,B$47)+'СЕТ СН'!$G$12+СВЦЭМ!$D$10+'СЕТ СН'!$G$5-'СЕТ СН'!$G$20</f>
        <v>3762.8916595600003</v>
      </c>
      <c r="C62" s="36">
        <f>SUMIFS(СВЦЭМ!$C$39:$C$782,СВЦЭМ!$A$39:$A$782,$A62,СВЦЭМ!$B$39:$B$782,C$47)+'СЕТ СН'!$G$12+СВЦЭМ!$D$10+'СЕТ СН'!$G$5-'СЕТ СН'!$G$20</f>
        <v>3804.82629464</v>
      </c>
      <c r="D62" s="36">
        <f>SUMIFS(СВЦЭМ!$C$39:$C$782,СВЦЭМ!$A$39:$A$782,$A62,СВЦЭМ!$B$39:$B$782,D$47)+'СЕТ СН'!$G$12+СВЦЭМ!$D$10+'СЕТ СН'!$G$5-'СЕТ СН'!$G$20</f>
        <v>3819.66674087</v>
      </c>
      <c r="E62" s="36">
        <f>SUMIFS(СВЦЭМ!$C$39:$C$782,СВЦЭМ!$A$39:$A$782,$A62,СВЦЭМ!$B$39:$B$782,E$47)+'СЕТ СН'!$G$12+СВЦЭМ!$D$10+'СЕТ СН'!$G$5-'СЕТ СН'!$G$20</f>
        <v>3841.7630702000001</v>
      </c>
      <c r="F62" s="36">
        <f>SUMIFS(СВЦЭМ!$C$39:$C$782,СВЦЭМ!$A$39:$A$782,$A62,СВЦЭМ!$B$39:$B$782,F$47)+'СЕТ СН'!$G$12+СВЦЭМ!$D$10+'СЕТ СН'!$G$5-'СЕТ СН'!$G$20</f>
        <v>3843.8041612699999</v>
      </c>
      <c r="G62" s="36">
        <f>SUMIFS(СВЦЭМ!$C$39:$C$782,СВЦЭМ!$A$39:$A$782,$A62,СВЦЭМ!$B$39:$B$782,G$47)+'СЕТ СН'!$G$12+СВЦЭМ!$D$10+'СЕТ СН'!$G$5-'СЕТ СН'!$G$20</f>
        <v>3811.99199946</v>
      </c>
      <c r="H62" s="36">
        <f>SUMIFS(СВЦЭМ!$C$39:$C$782,СВЦЭМ!$A$39:$A$782,$A62,СВЦЭМ!$B$39:$B$782,H$47)+'СЕТ СН'!$G$12+СВЦЭМ!$D$10+'СЕТ СН'!$G$5-'СЕТ СН'!$G$20</f>
        <v>3789.8284926800002</v>
      </c>
      <c r="I62" s="36">
        <f>SUMIFS(СВЦЭМ!$C$39:$C$782,СВЦЭМ!$A$39:$A$782,$A62,СВЦЭМ!$B$39:$B$782,I$47)+'СЕТ СН'!$G$12+СВЦЭМ!$D$10+'СЕТ СН'!$G$5-'СЕТ СН'!$G$20</f>
        <v>3749.4690345600002</v>
      </c>
      <c r="J62" s="36">
        <f>SUMIFS(СВЦЭМ!$C$39:$C$782,СВЦЭМ!$A$39:$A$782,$A62,СВЦЭМ!$B$39:$B$782,J$47)+'СЕТ СН'!$G$12+СВЦЭМ!$D$10+'СЕТ СН'!$G$5-'СЕТ СН'!$G$20</f>
        <v>3713.7326399200001</v>
      </c>
      <c r="K62" s="36">
        <f>SUMIFS(СВЦЭМ!$C$39:$C$782,СВЦЭМ!$A$39:$A$782,$A62,СВЦЭМ!$B$39:$B$782,K$47)+'СЕТ СН'!$G$12+СВЦЭМ!$D$10+'СЕТ СН'!$G$5-'СЕТ СН'!$G$20</f>
        <v>3682.4853641</v>
      </c>
      <c r="L62" s="36">
        <f>SUMIFS(СВЦЭМ!$C$39:$C$782,СВЦЭМ!$A$39:$A$782,$A62,СВЦЭМ!$B$39:$B$782,L$47)+'СЕТ СН'!$G$12+СВЦЭМ!$D$10+'СЕТ СН'!$G$5-'СЕТ СН'!$G$20</f>
        <v>3660.3067796400001</v>
      </c>
      <c r="M62" s="36">
        <f>SUMIFS(СВЦЭМ!$C$39:$C$782,СВЦЭМ!$A$39:$A$782,$A62,СВЦЭМ!$B$39:$B$782,M$47)+'СЕТ СН'!$G$12+СВЦЭМ!$D$10+'СЕТ СН'!$G$5-'СЕТ СН'!$G$20</f>
        <v>3671.1381957900003</v>
      </c>
      <c r="N62" s="36">
        <f>SUMIFS(СВЦЭМ!$C$39:$C$782,СВЦЭМ!$A$39:$A$782,$A62,СВЦЭМ!$B$39:$B$782,N$47)+'СЕТ СН'!$G$12+СВЦЭМ!$D$10+'СЕТ СН'!$G$5-'СЕТ СН'!$G$20</f>
        <v>3708.2539764399999</v>
      </c>
      <c r="O62" s="36">
        <f>SUMIFS(СВЦЭМ!$C$39:$C$782,СВЦЭМ!$A$39:$A$782,$A62,СВЦЭМ!$B$39:$B$782,O$47)+'СЕТ СН'!$G$12+СВЦЭМ!$D$10+'СЕТ СН'!$G$5-'СЕТ СН'!$G$20</f>
        <v>3716.2796292500002</v>
      </c>
      <c r="P62" s="36">
        <f>SUMIFS(СВЦЭМ!$C$39:$C$782,СВЦЭМ!$A$39:$A$782,$A62,СВЦЭМ!$B$39:$B$782,P$47)+'СЕТ СН'!$G$12+СВЦЭМ!$D$10+'СЕТ СН'!$G$5-'СЕТ СН'!$G$20</f>
        <v>3739.8803884400004</v>
      </c>
      <c r="Q62" s="36">
        <f>SUMIFS(СВЦЭМ!$C$39:$C$782,СВЦЭМ!$A$39:$A$782,$A62,СВЦЭМ!$B$39:$B$782,Q$47)+'СЕТ СН'!$G$12+СВЦЭМ!$D$10+'СЕТ СН'!$G$5-'СЕТ СН'!$G$20</f>
        <v>3743.2582699100003</v>
      </c>
      <c r="R62" s="36">
        <f>SUMIFS(СВЦЭМ!$C$39:$C$782,СВЦЭМ!$A$39:$A$782,$A62,СВЦЭМ!$B$39:$B$782,R$47)+'СЕТ СН'!$G$12+СВЦЭМ!$D$10+'СЕТ СН'!$G$5-'СЕТ СН'!$G$20</f>
        <v>3766.2090069800001</v>
      </c>
      <c r="S62" s="36">
        <f>SUMIFS(СВЦЭМ!$C$39:$C$782,СВЦЭМ!$A$39:$A$782,$A62,СВЦЭМ!$B$39:$B$782,S$47)+'СЕТ СН'!$G$12+СВЦЭМ!$D$10+'СЕТ СН'!$G$5-'СЕТ СН'!$G$20</f>
        <v>3734.7516815099998</v>
      </c>
      <c r="T62" s="36">
        <f>SUMIFS(СВЦЭМ!$C$39:$C$782,СВЦЭМ!$A$39:$A$782,$A62,СВЦЭМ!$B$39:$B$782,T$47)+'СЕТ СН'!$G$12+СВЦЭМ!$D$10+'СЕТ СН'!$G$5-'СЕТ СН'!$G$20</f>
        <v>3694.9049951200004</v>
      </c>
      <c r="U62" s="36">
        <f>SUMIFS(СВЦЭМ!$C$39:$C$782,СВЦЭМ!$A$39:$A$782,$A62,СВЦЭМ!$B$39:$B$782,U$47)+'СЕТ СН'!$G$12+СВЦЭМ!$D$10+'СЕТ СН'!$G$5-'СЕТ СН'!$G$20</f>
        <v>3707.2351408599998</v>
      </c>
      <c r="V62" s="36">
        <f>SUMIFS(СВЦЭМ!$C$39:$C$782,СВЦЭМ!$A$39:$A$782,$A62,СВЦЭМ!$B$39:$B$782,V$47)+'СЕТ СН'!$G$12+СВЦЭМ!$D$10+'СЕТ СН'!$G$5-'СЕТ СН'!$G$20</f>
        <v>3727.6645358300002</v>
      </c>
      <c r="W62" s="36">
        <f>SUMIFS(СВЦЭМ!$C$39:$C$782,СВЦЭМ!$A$39:$A$782,$A62,СВЦЭМ!$B$39:$B$782,W$47)+'СЕТ СН'!$G$12+СВЦЭМ!$D$10+'СЕТ СН'!$G$5-'СЕТ СН'!$G$20</f>
        <v>3736.53199718</v>
      </c>
      <c r="X62" s="36">
        <f>SUMIFS(СВЦЭМ!$C$39:$C$782,СВЦЭМ!$A$39:$A$782,$A62,СВЦЭМ!$B$39:$B$782,X$47)+'СЕТ СН'!$G$12+СВЦЭМ!$D$10+'СЕТ СН'!$G$5-'СЕТ СН'!$G$20</f>
        <v>3733.1029600299998</v>
      </c>
      <c r="Y62" s="36">
        <f>SUMIFS(СВЦЭМ!$C$39:$C$782,СВЦЭМ!$A$39:$A$782,$A62,СВЦЭМ!$B$39:$B$782,Y$47)+'СЕТ СН'!$G$12+СВЦЭМ!$D$10+'СЕТ СН'!$G$5-'СЕТ СН'!$G$20</f>
        <v>3757.7136877299999</v>
      </c>
    </row>
    <row r="63" spans="1:25" ht="15.75" x14ac:dyDescent="0.2">
      <c r="A63" s="35">
        <f t="shared" si="1"/>
        <v>45307</v>
      </c>
      <c r="B63" s="36">
        <f>SUMIFS(СВЦЭМ!$C$39:$C$782,СВЦЭМ!$A$39:$A$782,$A63,СВЦЭМ!$B$39:$B$782,B$47)+'СЕТ СН'!$G$12+СВЦЭМ!$D$10+'СЕТ СН'!$G$5-'СЕТ СН'!$G$20</f>
        <v>3831.04800755</v>
      </c>
      <c r="C63" s="36">
        <f>SUMIFS(СВЦЭМ!$C$39:$C$782,СВЦЭМ!$A$39:$A$782,$A63,СВЦЭМ!$B$39:$B$782,C$47)+'СЕТ СН'!$G$12+СВЦЭМ!$D$10+'СЕТ СН'!$G$5-'СЕТ СН'!$G$20</f>
        <v>3871.8309781100002</v>
      </c>
      <c r="D63" s="36">
        <f>SUMIFS(СВЦЭМ!$C$39:$C$782,СВЦЭМ!$A$39:$A$782,$A63,СВЦЭМ!$B$39:$B$782,D$47)+'СЕТ СН'!$G$12+СВЦЭМ!$D$10+'СЕТ СН'!$G$5-'СЕТ СН'!$G$20</f>
        <v>3893.0520024900002</v>
      </c>
      <c r="E63" s="36">
        <f>SUMIFS(СВЦЭМ!$C$39:$C$782,СВЦЭМ!$A$39:$A$782,$A63,СВЦЭМ!$B$39:$B$782,E$47)+'СЕТ СН'!$G$12+СВЦЭМ!$D$10+'СЕТ СН'!$G$5-'СЕТ СН'!$G$20</f>
        <v>3903.5595529399998</v>
      </c>
      <c r="F63" s="36">
        <f>SUMIFS(СВЦЭМ!$C$39:$C$782,СВЦЭМ!$A$39:$A$782,$A63,СВЦЭМ!$B$39:$B$782,F$47)+'СЕТ СН'!$G$12+СВЦЭМ!$D$10+'СЕТ СН'!$G$5-'СЕТ СН'!$G$20</f>
        <v>3903.5378111199998</v>
      </c>
      <c r="G63" s="36">
        <f>SUMIFS(СВЦЭМ!$C$39:$C$782,СВЦЭМ!$A$39:$A$782,$A63,СВЦЭМ!$B$39:$B$782,G$47)+'СЕТ СН'!$G$12+СВЦЭМ!$D$10+'СЕТ СН'!$G$5-'СЕТ СН'!$G$20</f>
        <v>3887.83098316</v>
      </c>
      <c r="H63" s="36">
        <f>SUMIFS(СВЦЭМ!$C$39:$C$782,СВЦЭМ!$A$39:$A$782,$A63,СВЦЭМ!$B$39:$B$782,H$47)+'СЕТ СН'!$G$12+СВЦЭМ!$D$10+'СЕТ СН'!$G$5-'СЕТ СН'!$G$20</f>
        <v>3820.74600216</v>
      </c>
      <c r="I63" s="36">
        <f>SUMIFS(СВЦЭМ!$C$39:$C$782,СВЦЭМ!$A$39:$A$782,$A63,СВЦЭМ!$B$39:$B$782,I$47)+'СЕТ СН'!$G$12+СВЦЭМ!$D$10+'СЕТ СН'!$G$5-'СЕТ СН'!$G$20</f>
        <v>3776.9431755100004</v>
      </c>
      <c r="J63" s="36">
        <f>SUMIFS(СВЦЭМ!$C$39:$C$782,СВЦЭМ!$A$39:$A$782,$A63,СВЦЭМ!$B$39:$B$782,J$47)+'СЕТ СН'!$G$12+СВЦЭМ!$D$10+'СЕТ СН'!$G$5-'СЕТ СН'!$G$20</f>
        <v>3734.7163118400003</v>
      </c>
      <c r="K63" s="36">
        <f>SUMIFS(СВЦЭМ!$C$39:$C$782,СВЦЭМ!$A$39:$A$782,$A63,СВЦЭМ!$B$39:$B$782,K$47)+'СЕТ СН'!$G$12+СВЦЭМ!$D$10+'СЕТ СН'!$G$5-'СЕТ СН'!$G$20</f>
        <v>3699.6907927299999</v>
      </c>
      <c r="L63" s="36">
        <f>SUMIFS(СВЦЭМ!$C$39:$C$782,СВЦЭМ!$A$39:$A$782,$A63,СВЦЭМ!$B$39:$B$782,L$47)+'СЕТ СН'!$G$12+СВЦЭМ!$D$10+'СЕТ СН'!$G$5-'СЕТ СН'!$G$20</f>
        <v>3700.4064182500001</v>
      </c>
      <c r="M63" s="36">
        <f>SUMIFS(СВЦЭМ!$C$39:$C$782,СВЦЭМ!$A$39:$A$782,$A63,СВЦЭМ!$B$39:$B$782,M$47)+'СЕТ СН'!$G$12+СВЦЭМ!$D$10+'СЕТ СН'!$G$5-'СЕТ СН'!$G$20</f>
        <v>3728.0900870599999</v>
      </c>
      <c r="N63" s="36">
        <f>SUMIFS(СВЦЭМ!$C$39:$C$782,СВЦЭМ!$A$39:$A$782,$A63,СВЦЭМ!$B$39:$B$782,N$47)+'СЕТ СН'!$G$12+СВЦЭМ!$D$10+'СЕТ СН'!$G$5-'СЕТ СН'!$G$20</f>
        <v>3747.5706332899999</v>
      </c>
      <c r="O63" s="36">
        <f>SUMIFS(СВЦЭМ!$C$39:$C$782,СВЦЭМ!$A$39:$A$782,$A63,СВЦЭМ!$B$39:$B$782,O$47)+'СЕТ СН'!$G$12+СВЦЭМ!$D$10+'СЕТ СН'!$G$5-'СЕТ СН'!$G$20</f>
        <v>3750.7560218400004</v>
      </c>
      <c r="P63" s="36">
        <f>SUMIFS(СВЦЭМ!$C$39:$C$782,СВЦЭМ!$A$39:$A$782,$A63,СВЦЭМ!$B$39:$B$782,P$47)+'СЕТ СН'!$G$12+СВЦЭМ!$D$10+'СЕТ СН'!$G$5-'СЕТ СН'!$G$20</f>
        <v>3769.0093646300002</v>
      </c>
      <c r="Q63" s="36">
        <f>SUMIFS(СВЦЭМ!$C$39:$C$782,СВЦЭМ!$A$39:$A$782,$A63,СВЦЭМ!$B$39:$B$782,Q$47)+'СЕТ СН'!$G$12+СВЦЭМ!$D$10+'СЕТ СН'!$G$5-'СЕТ СН'!$G$20</f>
        <v>3773.5438639100003</v>
      </c>
      <c r="R63" s="36">
        <f>SUMIFS(СВЦЭМ!$C$39:$C$782,СВЦЭМ!$A$39:$A$782,$A63,СВЦЭМ!$B$39:$B$782,R$47)+'СЕТ СН'!$G$12+СВЦЭМ!$D$10+'СЕТ СН'!$G$5-'СЕТ СН'!$G$20</f>
        <v>3772.1092137800001</v>
      </c>
      <c r="S63" s="36">
        <f>SUMIFS(СВЦЭМ!$C$39:$C$782,СВЦЭМ!$A$39:$A$782,$A63,СВЦЭМ!$B$39:$B$782,S$47)+'СЕТ СН'!$G$12+СВЦЭМ!$D$10+'СЕТ СН'!$G$5-'СЕТ СН'!$G$20</f>
        <v>3738.1284163</v>
      </c>
      <c r="T63" s="36">
        <f>SUMIFS(СВЦЭМ!$C$39:$C$782,СВЦЭМ!$A$39:$A$782,$A63,СВЦЭМ!$B$39:$B$782,T$47)+'СЕТ СН'!$G$12+СВЦЭМ!$D$10+'СЕТ СН'!$G$5-'СЕТ СН'!$G$20</f>
        <v>3694.1210347900001</v>
      </c>
      <c r="U63" s="36">
        <f>SUMIFS(СВЦЭМ!$C$39:$C$782,СВЦЭМ!$A$39:$A$782,$A63,СВЦЭМ!$B$39:$B$782,U$47)+'СЕТ СН'!$G$12+СВЦЭМ!$D$10+'СЕТ СН'!$G$5-'СЕТ СН'!$G$20</f>
        <v>3708.99480894</v>
      </c>
      <c r="V63" s="36">
        <f>SUMIFS(СВЦЭМ!$C$39:$C$782,СВЦЭМ!$A$39:$A$782,$A63,СВЦЭМ!$B$39:$B$782,V$47)+'СЕТ СН'!$G$12+СВЦЭМ!$D$10+'СЕТ СН'!$G$5-'СЕТ СН'!$G$20</f>
        <v>3733.1493409100003</v>
      </c>
      <c r="W63" s="36">
        <f>SUMIFS(СВЦЭМ!$C$39:$C$782,СВЦЭМ!$A$39:$A$782,$A63,СВЦЭМ!$B$39:$B$782,W$47)+'СЕТ СН'!$G$12+СВЦЭМ!$D$10+'СЕТ СН'!$G$5-'СЕТ СН'!$G$20</f>
        <v>3740.0889476900002</v>
      </c>
      <c r="X63" s="36">
        <f>SUMIFS(СВЦЭМ!$C$39:$C$782,СВЦЭМ!$A$39:$A$782,$A63,СВЦЭМ!$B$39:$B$782,X$47)+'СЕТ СН'!$G$12+СВЦЭМ!$D$10+'СЕТ СН'!$G$5-'СЕТ СН'!$G$20</f>
        <v>3757.5713198499998</v>
      </c>
      <c r="Y63" s="36">
        <f>SUMIFS(СВЦЭМ!$C$39:$C$782,СВЦЭМ!$A$39:$A$782,$A63,СВЦЭМ!$B$39:$B$782,Y$47)+'СЕТ СН'!$G$12+СВЦЭМ!$D$10+'СЕТ СН'!$G$5-'СЕТ СН'!$G$20</f>
        <v>3782.2660390000001</v>
      </c>
    </row>
    <row r="64" spans="1:25" ht="15.75" x14ac:dyDescent="0.2">
      <c r="A64" s="35">
        <f t="shared" si="1"/>
        <v>45308</v>
      </c>
      <c r="B64" s="36">
        <f>SUMIFS(СВЦЭМ!$C$39:$C$782,СВЦЭМ!$A$39:$A$782,$A64,СВЦЭМ!$B$39:$B$782,B$47)+'СЕТ СН'!$G$12+СВЦЭМ!$D$10+'СЕТ СН'!$G$5-'СЕТ СН'!$G$20</f>
        <v>3736.98071381</v>
      </c>
      <c r="C64" s="36">
        <f>SUMIFS(СВЦЭМ!$C$39:$C$782,СВЦЭМ!$A$39:$A$782,$A64,СВЦЭМ!$B$39:$B$782,C$47)+'СЕТ СН'!$G$12+СВЦЭМ!$D$10+'СЕТ СН'!$G$5-'СЕТ СН'!$G$20</f>
        <v>3777.8396966</v>
      </c>
      <c r="D64" s="36">
        <f>SUMIFS(СВЦЭМ!$C$39:$C$782,СВЦЭМ!$A$39:$A$782,$A64,СВЦЭМ!$B$39:$B$782,D$47)+'СЕТ СН'!$G$12+СВЦЭМ!$D$10+'СЕТ СН'!$G$5-'СЕТ СН'!$G$20</f>
        <v>3803.8101768500001</v>
      </c>
      <c r="E64" s="36">
        <f>SUMIFS(СВЦЭМ!$C$39:$C$782,СВЦЭМ!$A$39:$A$782,$A64,СВЦЭМ!$B$39:$B$782,E$47)+'СЕТ СН'!$G$12+СВЦЭМ!$D$10+'СЕТ СН'!$G$5-'СЕТ СН'!$G$20</f>
        <v>3816.0448530399999</v>
      </c>
      <c r="F64" s="36">
        <f>SUMIFS(СВЦЭМ!$C$39:$C$782,СВЦЭМ!$A$39:$A$782,$A64,СВЦЭМ!$B$39:$B$782,F$47)+'СЕТ СН'!$G$12+СВЦЭМ!$D$10+'СЕТ СН'!$G$5-'СЕТ СН'!$G$20</f>
        <v>3809.3288172900002</v>
      </c>
      <c r="G64" s="36">
        <f>SUMIFS(СВЦЭМ!$C$39:$C$782,СВЦЭМ!$A$39:$A$782,$A64,СВЦЭМ!$B$39:$B$782,G$47)+'СЕТ СН'!$G$12+СВЦЭМ!$D$10+'СЕТ СН'!$G$5-'СЕТ СН'!$G$20</f>
        <v>3779.2009328300001</v>
      </c>
      <c r="H64" s="36">
        <f>SUMIFS(СВЦЭМ!$C$39:$C$782,СВЦЭМ!$A$39:$A$782,$A64,СВЦЭМ!$B$39:$B$782,H$47)+'СЕТ СН'!$G$12+СВЦЭМ!$D$10+'СЕТ СН'!$G$5-'СЕТ СН'!$G$20</f>
        <v>3730.8270025000002</v>
      </c>
      <c r="I64" s="36">
        <f>SUMIFS(СВЦЭМ!$C$39:$C$782,СВЦЭМ!$A$39:$A$782,$A64,СВЦЭМ!$B$39:$B$782,I$47)+'СЕТ СН'!$G$12+СВЦЭМ!$D$10+'СЕТ СН'!$G$5-'СЕТ СН'!$G$20</f>
        <v>3694.7036755200002</v>
      </c>
      <c r="J64" s="36">
        <f>SUMIFS(СВЦЭМ!$C$39:$C$782,СВЦЭМ!$A$39:$A$782,$A64,СВЦЭМ!$B$39:$B$782,J$47)+'СЕТ СН'!$G$12+СВЦЭМ!$D$10+'СЕТ СН'!$G$5-'СЕТ СН'!$G$20</f>
        <v>3661.3302002099999</v>
      </c>
      <c r="K64" s="36">
        <f>SUMIFS(СВЦЭМ!$C$39:$C$782,СВЦЭМ!$A$39:$A$782,$A64,СВЦЭМ!$B$39:$B$782,K$47)+'СЕТ СН'!$G$12+СВЦЭМ!$D$10+'СЕТ СН'!$G$5-'СЕТ СН'!$G$20</f>
        <v>3641.5589863100004</v>
      </c>
      <c r="L64" s="36">
        <f>SUMIFS(СВЦЭМ!$C$39:$C$782,СВЦЭМ!$A$39:$A$782,$A64,СВЦЭМ!$B$39:$B$782,L$47)+'СЕТ СН'!$G$12+СВЦЭМ!$D$10+'СЕТ СН'!$G$5-'СЕТ СН'!$G$20</f>
        <v>3627.0686091300004</v>
      </c>
      <c r="M64" s="36">
        <f>SUMIFS(СВЦЭМ!$C$39:$C$782,СВЦЭМ!$A$39:$A$782,$A64,СВЦЭМ!$B$39:$B$782,M$47)+'СЕТ СН'!$G$12+СВЦЭМ!$D$10+'СЕТ СН'!$G$5-'СЕТ СН'!$G$20</f>
        <v>3645.9546584600002</v>
      </c>
      <c r="N64" s="36">
        <f>SUMIFS(СВЦЭМ!$C$39:$C$782,СВЦЭМ!$A$39:$A$782,$A64,СВЦЭМ!$B$39:$B$782,N$47)+'СЕТ СН'!$G$12+СВЦЭМ!$D$10+'СЕТ СН'!$G$5-'СЕТ СН'!$G$20</f>
        <v>3663.4988294900004</v>
      </c>
      <c r="O64" s="36">
        <f>SUMIFS(СВЦЭМ!$C$39:$C$782,СВЦЭМ!$A$39:$A$782,$A64,СВЦЭМ!$B$39:$B$782,O$47)+'СЕТ СН'!$G$12+СВЦЭМ!$D$10+'СЕТ СН'!$G$5-'СЕТ СН'!$G$20</f>
        <v>3662.8592915200002</v>
      </c>
      <c r="P64" s="36">
        <f>SUMIFS(СВЦЭМ!$C$39:$C$782,СВЦЭМ!$A$39:$A$782,$A64,СВЦЭМ!$B$39:$B$782,P$47)+'СЕТ СН'!$G$12+СВЦЭМ!$D$10+'СЕТ СН'!$G$5-'СЕТ СН'!$G$20</f>
        <v>3675.75149401</v>
      </c>
      <c r="Q64" s="36">
        <f>SUMIFS(СВЦЭМ!$C$39:$C$782,СВЦЭМ!$A$39:$A$782,$A64,СВЦЭМ!$B$39:$B$782,Q$47)+'СЕТ СН'!$G$12+СВЦЭМ!$D$10+'СЕТ СН'!$G$5-'СЕТ СН'!$G$20</f>
        <v>3682.8965933300001</v>
      </c>
      <c r="R64" s="36">
        <f>SUMIFS(СВЦЭМ!$C$39:$C$782,СВЦЭМ!$A$39:$A$782,$A64,СВЦЭМ!$B$39:$B$782,R$47)+'СЕТ СН'!$G$12+СВЦЭМ!$D$10+'СЕТ СН'!$G$5-'СЕТ СН'!$G$20</f>
        <v>3683.2371382600004</v>
      </c>
      <c r="S64" s="36">
        <f>SUMIFS(СВЦЭМ!$C$39:$C$782,СВЦЭМ!$A$39:$A$782,$A64,СВЦЭМ!$B$39:$B$782,S$47)+'СЕТ СН'!$G$12+СВЦЭМ!$D$10+'СЕТ СН'!$G$5-'СЕТ СН'!$G$20</f>
        <v>3656.1881320000002</v>
      </c>
      <c r="T64" s="36">
        <f>SUMIFS(СВЦЭМ!$C$39:$C$782,СВЦЭМ!$A$39:$A$782,$A64,СВЦЭМ!$B$39:$B$782,T$47)+'СЕТ СН'!$G$12+СВЦЭМ!$D$10+'СЕТ СН'!$G$5-'СЕТ СН'!$G$20</f>
        <v>3615.1001457000002</v>
      </c>
      <c r="U64" s="36">
        <f>SUMIFS(СВЦЭМ!$C$39:$C$782,СВЦЭМ!$A$39:$A$782,$A64,СВЦЭМ!$B$39:$B$782,U$47)+'СЕТ СН'!$G$12+СВЦЭМ!$D$10+'СЕТ СН'!$G$5-'СЕТ СН'!$G$20</f>
        <v>3620.8014152400001</v>
      </c>
      <c r="V64" s="36">
        <f>SUMIFS(СВЦЭМ!$C$39:$C$782,СВЦЭМ!$A$39:$A$782,$A64,СВЦЭМ!$B$39:$B$782,V$47)+'СЕТ СН'!$G$12+СВЦЭМ!$D$10+'СЕТ СН'!$G$5-'СЕТ СН'!$G$20</f>
        <v>3641.3662724699998</v>
      </c>
      <c r="W64" s="36">
        <f>SUMIFS(СВЦЭМ!$C$39:$C$782,СВЦЭМ!$A$39:$A$782,$A64,СВЦЭМ!$B$39:$B$782,W$47)+'СЕТ СН'!$G$12+СВЦЭМ!$D$10+'СЕТ СН'!$G$5-'СЕТ СН'!$G$20</f>
        <v>3648.2533637000001</v>
      </c>
      <c r="X64" s="36">
        <f>SUMIFS(СВЦЭМ!$C$39:$C$782,СВЦЭМ!$A$39:$A$782,$A64,СВЦЭМ!$B$39:$B$782,X$47)+'СЕТ СН'!$G$12+СВЦЭМ!$D$10+'СЕТ СН'!$G$5-'СЕТ СН'!$G$20</f>
        <v>3678.0011181199998</v>
      </c>
      <c r="Y64" s="36">
        <f>SUMIFS(СВЦЭМ!$C$39:$C$782,СВЦЭМ!$A$39:$A$782,$A64,СВЦЭМ!$B$39:$B$782,Y$47)+'СЕТ СН'!$G$12+СВЦЭМ!$D$10+'СЕТ СН'!$G$5-'СЕТ СН'!$G$20</f>
        <v>3705.2734551200001</v>
      </c>
    </row>
    <row r="65" spans="1:27" ht="15.75" x14ac:dyDescent="0.2">
      <c r="A65" s="35">
        <f t="shared" si="1"/>
        <v>45309</v>
      </c>
      <c r="B65" s="36">
        <f>SUMIFS(СВЦЭМ!$C$39:$C$782,СВЦЭМ!$A$39:$A$782,$A65,СВЦЭМ!$B$39:$B$782,B$47)+'СЕТ СН'!$G$12+СВЦЭМ!$D$10+'СЕТ СН'!$G$5-'СЕТ СН'!$G$20</f>
        <v>3760.8692967500001</v>
      </c>
      <c r="C65" s="36">
        <f>SUMIFS(СВЦЭМ!$C$39:$C$782,СВЦЭМ!$A$39:$A$782,$A65,СВЦЭМ!$B$39:$B$782,C$47)+'СЕТ СН'!$G$12+СВЦЭМ!$D$10+'СЕТ СН'!$G$5-'СЕТ СН'!$G$20</f>
        <v>3754.0739885100002</v>
      </c>
      <c r="D65" s="36">
        <f>SUMIFS(СВЦЭМ!$C$39:$C$782,СВЦЭМ!$A$39:$A$782,$A65,СВЦЭМ!$B$39:$B$782,D$47)+'СЕТ СН'!$G$12+СВЦЭМ!$D$10+'СЕТ СН'!$G$5-'СЕТ СН'!$G$20</f>
        <v>3787.6486146500001</v>
      </c>
      <c r="E65" s="36">
        <f>SUMIFS(СВЦЭМ!$C$39:$C$782,СВЦЭМ!$A$39:$A$782,$A65,СВЦЭМ!$B$39:$B$782,E$47)+'СЕТ СН'!$G$12+СВЦЭМ!$D$10+'СЕТ СН'!$G$5-'СЕТ СН'!$G$20</f>
        <v>3823.46574839</v>
      </c>
      <c r="F65" s="36">
        <f>SUMIFS(СВЦЭМ!$C$39:$C$782,СВЦЭМ!$A$39:$A$782,$A65,СВЦЭМ!$B$39:$B$782,F$47)+'СЕТ СН'!$G$12+СВЦЭМ!$D$10+'СЕТ СН'!$G$5-'СЕТ СН'!$G$20</f>
        <v>3828.2348287900004</v>
      </c>
      <c r="G65" s="36">
        <f>SUMIFS(СВЦЭМ!$C$39:$C$782,СВЦЭМ!$A$39:$A$782,$A65,СВЦЭМ!$B$39:$B$782,G$47)+'СЕТ СН'!$G$12+СВЦЭМ!$D$10+'СЕТ СН'!$G$5-'СЕТ СН'!$G$20</f>
        <v>3813.7399652499998</v>
      </c>
      <c r="H65" s="36">
        <f>SUMIFS(СВЦЭМ!$C$39:$C$782,СВЦЭМ!$A$39:$A$782,$A65,СВЦЭМ!$B$39:$B$782,H$47)+'СЕТ СН'!$G$12+СВЦЭМ!$D$10+'СЕТ СН'!$G$5-'СЕТ СН'!$G$20</f>
        <v>3786.5823763400003</v>
      </c>
      <c r="I65" s="36">
        <f>SUMIFS(СВЦЭМ!$C$39:$C$782,СВЦЭМ!$A$39:$A$782,$A65,СВЦЭМ!$B$39:$B$782,I$47)+'СЕТ СН'!$G$12+СВЦЭМ!$D$10+'СЕТ СН'!$G$5-'СЕТ СН'!$G$20</f>
        <v>3798.0974377399998</v>
      </c>
      <c r="J65" s="36">
        <f>SUMIFS(СВЦЭМ!$C$39:$C$782,СВЦЭМ!$A$39:$A$782,$A65,СВЦЭМ!$B$39:$B$782,J$47)+'СЕТ СН'!$G$12+СВЦЭМ!$D$10+'СЕТ СН'!$G$5-'СЕТ СН'!$G$20</f>
        <v>3780.61104793</v>
      </c>
      <c r="K65" s="36">
        <f>SUMIFS(СВЦЭМ!$C$39:$C$782,СВЦЭМ!$A$39:$A$782,$A65,СВЦЭМ!$B$39:$B$782,K$47)+'СЕТ СН'!$G$12+СВЦЭМ!$D$10+'СЕТ СН'!$G$5-'СЕТ СН'!$G$20</f>
        <v>3751.49081084</v>
      </c>
      <c r="L65" s="36">
        <f>SUMIFS(СВЦЭМ!$C$39:$C$782,СВЦЭМ!$A$39:$A$782,$A65,СВЦЭМ!$B$39:$B$782,L$47)+'СЕТ СН'!$G$12+СВЦЭМ!$D$10+'СЕТ СН'!$G$5-'СЕТ СН'!$G$20</f>
        <v>3756.2667654500001</v>
      </c>
      <c r="M65" s="36">
        <f>SUMIFS(СВЦЭМ!$C$39:$C$782,СВЦЭМ!$A$39:$A$782,$A65,СВЦЭМ!$B$39:$B$782,M$47)+'СЕТ СН'!$G$12+СВЦЭМ!$D$10+'СЕТ СН'!$G$5-'СЕТ СН'!$G$20</f>
        <v>3769.0150999100001</v>
      </c>
      <c r="N65" s="36">
        <f>SUMIFS(СВЦЭМ!$C$39:$C$782,СВЦЭМ!$A$39:$A$782,$A65,СВЦЭМ!$B$39:$B$782,N$47)+'СЕТ СН'!$G$12+СВЦЭМ!$D$10+'СЕТ СН'!$G$5-'СЕТ СН'!$G$20</f>
        <v>3790.8776639900002</v>
      </c>
      <c r="O65" s="36">
        <f>SUMIFS(СВЦЭМ!$C$39:$C$782,СВЦЭМ!$A$39:$A$782,$A65,СВЦЭМ!$B$39:$B$782,O$47)+'СЕТ СН'!$G$12+СВЦЭМ!$D$10+'СЕТ СН'!$G$5-'СЕТ СН'!$G$20</f>
        <v>3799.59697779</v>
      </c>
      <c r="P65" s="36">
        <f>SUMIFS(СВЦЭМ!$C$39:$C$782,СВЦЭМ!$A$39:$A$782,$A65,СВЦЭМ!$B$39:$B$782,P$47)+'СЕТ СН'!$G$12+СВЦЭМ!$D$10+'СЕТ СН'!$G$5-'СЕТ СН'!$G$20</f>
        <v>3812.3195369</v>
      </c>
      <c r="Q65" s="36">
        <f>SUMIFS(СВЦЭМ!$C$39:$C$782,СВЦЭМ!$A$39:$A$782,$A65,СВЦЭМ!$B$39:$B$782,Q$47)+'СЕТ СН'!$G$12+СВЦЭМ!$D$10+'СЕТ СН'!$G$5-'СЕТ СН'!$G$20</f>
        <v>3816.47729888</v>
      </c>
      <c r="R65" s="36">
        <f>SUMIFS(СВЦЭМ!$C$39:$C$782,СВЦЭМ!$A$39:$A$782,$A65,СВЦЭМ!$B$39:$B$782,R$47)+'СЕТ СН'!$G$12+СВЦЭМ!$D$10+'СЕТ СН'!$G$5-'СЕТ СН'!$G$20</f>
        <v>3820.7372687699999</v>
      </c>
      <c r="S65" s="36">
        <f>SUMIFS(СВЦЭМ!$C$39:$C$782,СВЦЭМ!$A$39:$A$782,$A65,СВЦЭМ!$B$39:$B$782,S$47)+'СЕТ СН'!$G$12+СВЦЭМ!$D$10+'СЕТ СН'!$G$5-'СЕТ СН'!$G$20</f>
        <v>3783.7397223899998</v>
      </c>
      <c r="T65" s="36">
        <f>SUMIFS(СВЦЭМ!$C$39:$C$782,СВЦЭМ!$A$39:$A$782,$A65,СВЦЭМ!$B$39:$B$782,T$47)+'СЕТ СН'!$G$12+СВЦЭМ!$D$10+'СЕТ СН'!$G$5-'СЕТ СН'!$G$20</f>
        <v>3732.9721829099999</v>
      </c>
      <c r="U65" s="36">
        <f>SUMIFS(СВЦЭМ!$C$39:$C$782,СВЦЭМ!$A$39:$A$782,$A65,СВЦЭМ!$B$39:$B$782,U$47)+'СЕТ СН'!$G$12+СВЦЭМ!$D$10+'СЕТ СН'!$G$5-'СЕТ СН'!$G$20</f>
        <v>3743.2567520399998</v>
      </c>
      <c r="V65" s="36">
        <f>SUMIFS(СВЦЭМ!$C$39:$C$782,СВЦЭМ!$A$39:$A$782,$A65,СВЦЭМ!$B$39:$B$782,V$47)+'СЕТ СН'!$G$12+СВЦЭМ!$D$10+'СЕТ СН'!$G$5-'СЕТ СН'!$G$20</f>
        <v>3758.1337753100001</v>
      </c>
      <c r="W65" s="36">
        <f>SUMIFS(СВЦЭМ!$C$39:$C$782,СВЦЭМ!$A$39:$A$782,$A65,СВЦЭМ!$B$39:$B$782,W$47)+'СЕТ СН'!$G$12+СВЦЭМ!$D$10+'СЕТ СН'!$G$5-'СЕТ СН'!$G$20</f>
        <v>3763.3545664100002</v>
      </c>
      <c r="X65" s="36">
        <f>SUMIFS(СВЦЭМ!$C$39:$C$782,СВЦЭМ!$A$39:$A$782,$A65,СВЦЭМ!$B$39:$B$782,X$47)+'СЕТ СН'!$G$12+СВЦЭМ!$D$10+'СЕТ СН'!$G$5-'СЕТ СН'!$G$20</f>
        <v>3787.8404054000002</v>
      </c>
      <c r="Y65" s="36">
        <f>SUMIFS(СВЦЭМ!$C$39:$C$782,СВЦЭМ!$A$39:$A$782,$A65,СВЦЭМ!$B$39:$B$782,Y$47)+'СЕТ СН'!$G$12+СВЦЭМ!$D$10+'СЕТ СН'!$G$5-'СЕТ СН'!$G$20</f>
        <v>3817.9850201300001</v>
      </c>
    </row>
    <row r="66" spans="1:27" ht="15.75" x14ac:dyDescent="0.2">
      <c r="A66" s="35">
        <f t="shared" si="1"/>
        <v>45310</v>
      </c>
      <c r="B66" s="36">
        <f>SUMIFS(СВЦЭМ!$C$39:$C$782,СВЦЭМ!$A$39:$A$782,$A66,СВЦЭМ!$B$39:$B$782,B$47)+'СЕТ СН'!$G$12+СВЦЭМ!$D$10+'СЕТ СН'!$G$5-'СЕТ СН'!$G$20</f>
        <v>3853.3687706000001</v>
      </c>
      <c r="C66" s="36">
        <f>SUMIFS(СВЦЭМ!$C$39:$C$782,СВЦЭМ!$A$39:$A$782,$A66,СВЦЭМ!$B$39:$B$782,C$47)+'СЕТ СН'!$G$12+СВЦЭМ!$D$10+'СЕТ СН'!$G$5-'СЕТ СН'!$G$20</f>
        <v>3886.7259236500004</v>
      </c>
      <c r="D66" s="36">
        <f>SUMIFS(СВЦЭМ!$C$39:$C$782,СВЦЭМ!$A$39:$A$782,$A66,СВЦЭМ!$B$39:$B$782,D$47)+'СЕТ СН'!$G$12+СВЦЭМ!$D$10+'СЕТ СН'!$G$5-'СЕТ СН'!$G$20</f>
        <v>3902.8175717900003</v>
      </c>
      <c r="E66" s="36">
        <f>SUMIFS(СВЦЭМ!$C$39:$C$782,СВЦЭМ!$A$39:$A$782,$A66,СВЦЭМ!$B$39:$B$782,E$47)+'СЕТ СН'!$G$12+СВЦЭМ!$D$10+'СЕТ СН'!$G$5-'СЕТ СН'!$G$20</f>
        <v>3912.5045655600002</v>
      </c>
      <c r="F66" s="36">
        <f>SUMIFS(СВЦЭМ!$C$39:$C$782,СВЦЭМ!$A$39:$A$782,$A66,СВЦЭМ!$B$39:$B$782,F$47)+'СЕТ СН'!$G$12+СВЦЭМ!$D$10+'СЕТ СН'!$G$5-'СЕТ СН'!$G$20</f>
        <v>3910.3592610300002</v>
      </c>
      <c r="G66" s="36">
        <f>SUMIFS(СВЦЭМ!$C$39:$C$782,СВЦЭМ!$A$39:$A$782,$A66,СВЦЭМ!$B$39:$B$782,G$47)+'СЕТ СН'!$G$12+СВЦЭМ!$D$10+'СЕТ СН'!$G$5-'СЕТ СН'!$G$20</f>
        <v>3896.7257779700003</v>
      </c>
      <c r="H66" s="36">
        <f>SUMIFS(СВЦЭМ!$C$39:$C$782,СВЦЭМ!$A$39:$A$782,$A66,СВЦЭМ!$B$39:$B$782,H$47)+'СЕТ СН'!$G$12+СВЦЭМ!$D$10+'СЕТ СН'!$G$5-'СЕТ СН'!$G$20</f>
        <v>3839.2810960300003</v>
      </c>
      <c r="I66" s="36">
        <f>SUMIFS(СВЦЭМ!$C$39:$C$782,СВЦЭМ!$A$39:$A$782,$A66,СВЦЭМ!$B$39:$B$782,I$47)+'СЕТ СН'!$G$12+СВЦЭМ!$D$10+'СЕТ СН'!$G$5-'СЕТ СН'!$G$20</f>
        <v>3787.4620733500001</v>
      </c>
      <c r="J66" s="36">
        <f>SUMIFS(СВЦЭМ!$C$39:$C$782,СВЦЭМ!$A$39:$A$782,$A66,СВЦЭМ!$B$39:$B$782,J$47)+'СЕТ СН'!$G$12+СВЦЭМ!$D$10+'СЕТ СН'!$G$5-'СЕТ СН'!$G$20</f>
        <v>3760.3922787199999</v>
      </c>
      <c r="K66" s="36">
        <f>SUMIFS(СВЦЭМ!$C$39:$C$782,СВЦЭМ!$A$39:$A$782,$A66,СВЦЭМ!$B$39:$B$782,K$47)+'СЕТ СН'!$G$12+СВЦЭМ!$D$10+'СЕТ СН'!$G$5-'СЕТ СН'!$G$20</f>
        <v>3745.37222789</v>
      </c>
      <c r="L66" s="36">
        <f>SUMIFS(СВЦЭМ!$C$39:$C$782,СВЦЭМ!$A$39:$A$782,$A66,СВЦЭМ!$B$39:$B$782,L$47)+'СЕТ СН'!$G$12+СВЦЭМ!$D$10+'СЕТ СН'!$G$5-'СЕТ СН'!$G$20</f>
        <v>3728.5081104400001</v>
      </c>
      <c r="M66" s="36">
        <f>SUMIFS(СВЦЭМ!$C$39:$C$782,СВЦЭМ!$A$39:$A$782,$A66,СВЦЭМ!$B$39:$B$782,M$47)+'СЕТ СН'!$G$12+СВЦЭМ!$D$10+'СЕТ СН'!$G$5-'СЕТ СН'!$G$20</f>
        <v>3728.7678182300001</v>
      </c>
      <c r="N66" s="36">
        <f>SUMIFS(СВЦЭМ!$C$39:$C$782,СВЦЭМ!$A$39:$A$782,$A66,СВЦЭМ!$B$39:$B$782,N$47)+'СЕТ СН'!$G$12+СВЦЭМ!$D$10+'СЕТ СН'!$G$5-'СЕТ СН'!$G$20</f>
        <v>3742.0614110500001</v>
      </c>
      <c r="O66" s="36">
        <f>SUMIFS(СВЦЭМ!$C$39:$C$782,СВЦЭМ!$A$39:$A$782,$A66,СВЦЭМ!$B$39:$B$782,O$47)+'СЕТ СН'!$G$12+СВЦЭМ!$D$10+'СЕТ СН'!$G$5-'СЕТ СН'!$G$20</f>
        <v>3742.0972699100003</v>
      </c>
      <c r="P66" s="36">
        <f>SUMIFS(СВЦЭМ!$C$39:$C$782,СВЦЭМ!$A$39:$A$782,$A66,СВЦЭМ!$B$39:$B$782,P$47)+'СЕТ СН'!$G$12+СВЦЭМ!$D$10+'СЕТ СН'!$G$5-'СЕТ СН'!$G$20</f>
        <v>3755.2304114899998</v>
      </c>
      <c r="Q66" s="36">
        <f>SUMIFS(СВЦЭМ!$C$39:$C$782,СВЦЭМ!$A$39:$A$782,$A66,СВЦЭМ!$B$39:$B$782,Q$47)+'СЕТ СН'!$G$12+СВЦЭМ!$D$10+'СЕТ СН'!$G$5-'СЕТ СН'!$G$20</f>
        <v>3771.8474593000001</v>
      </c>
      <c r="R66" s="36">
        <f>SUMIFS(СВЦЭМ!$C$39:$C$782,СВЦЭМ!$A$39:$A$782,$A66,СВЦЭМ!$B$39:$B$782,R$47)+'СЕТ СН'!$G$12+СВЦЭМ!$D$10+'СЕТ СН'!$G$5-'СЕТ СН'!$G$20</f>
        <v>3788.8725178200002</v>
      </c>
      <c r="S66" s="36">
        <f>SUMIFS(СВЦЭМ!$C$39:$C$782,СВЦЭМ!$A$39:$A$782,$A66,СВЦЭМ!$B$39:$B$782,S$47)+'СЕТ СН'!$G$12+СВЦЭМ!$D$10+'СЕТ СН'!$G$5-'СЕТ СН'!$G$20</f>
        <v>3739.9759792300001</v>
      </c>
      <c r="T66" s="36">
        <f>SUMIFS(СВЦЭМ!$C$39:$C$782,СВЦЭМ!$A$39:$A$782,$A66,СВЦЭМ!$B$39:$B$782,T$47)+'СЕТ СН'!$G$12+СВЦЭМ!$D$10+'СЕТ СН'!$G$5-'СЕТ СН'!$G$20</f>
        <v>3696.1838926099999</v>
      </c>
      <c r="U66" s="36">
        <f>SUMIFS(СВЦЭМ!$C$39:$C$782,СВЦЭМ!$A$39:$A$782,$A66,СВЦЭМ!$B$39:$B$782,U$47)+'СЕТ СН'!$G$12+СВЦЭМ!$D$10+'СЕТ СН'!$G$5-'СЕТ СН'!$G$20</f>
        <v>3714.0861984000003</v>
      </c>
      <c r="V66" s="36">
        <f>SUMIFS(СВЦЭМ!$C$39:$C$782,СВЦЭМ!$A$39:$A$782,$A66,СВЦЭМ!$B$39:$B$782,V$47)+'СЕТ СН'!$G$12+СВЦЭМ!$D$10+'СЕТ СН'!$G$5-'СЕТ СН'!$G$20</f>
        <v>3728.9048759500001</v>
      </c>
      <c r="W66" s="36">
        <f>SUMIFS(СВЦЭМ!$C$39:$C$782,СВЦЭМ!$A$39:$A$782,$A66,СВЦЭМ!$B$39:$B$782,W$47)+'СЕТ СН'!$G$12+СВЦЭМ!$D$10+'СЕТ СН'!$G$5-'СЕТ СН'!$G$20</f>
        <v>3735.6715762000003</v>
      </c>
      <c r="X66" s="36">
        <f>SUMIFS(СВЦЭМ!$C$39:$C$782,СВЦЭМ!$A$39:$A$782,$A66,СВЦЭМ!$B$39:$B$782,X$47)+'СЕТ СН'!$G$12+СВЦЭМ!$D$10+'СЕТ СН'!$G$5-'СЕТ СН'!$G$20</f>
        <v>3752.2950928500004</v>
      </c>
      <c r="Y66" s="36">
        <f>SUMIFS(СВЦЭМ!$C$39:$C$782,СВЦЭМ!$A$39:$A$782,$A66,СВЦЭМ!$B$39:$B$782,Y$47)+'СЕТ СН'!$G$12+СВЦЭМ!$D$10+'СЕТ СН'!$G$5-'СЕТ СН'!$G$20</f>
        <v>3854.20820783</v>
      </c>
    </row>
    <row r="67" spans="1:27" ht="15.75" x14ac:dyDescent="0.2">
      <c r="A67" s="35">
        <f t="shared" si="1"/>
        <v>45311</v>
      </c>
      <c r="B67" s="36">
        <f>SUMIFS(СВЦЭМ!$C$39:$C$782,СВЦЭМ!$A$39:$A$782,$A67,СВЦЭМ!$B$39:$B$782,B$47)+'СЕТ СН'!$G$12+СВЦЭМ!$D$10+'СЕТ СН'!$G$5-'СЕТ СН'!$G$20</f>
        <v>3850.51815145</v>
      </c>
      <c r="C67" s="36">
        <f>SUMIFS(СВЦЭМ!$C$39:$C$782,СВЦЭМ!$A$39:$A$782,$A67,СВЦЭМ!$B$39:$B$782,C$47)+'СЕТ СН'!$G$12+СВЦЭМ!$D$10+'СЕТ СН'!$G$5-'СЕТ СН'!$G$20</f>
        <v>3857.9293745599998</v>
      </c>
      <c r="D67" s="36">
        <f>SUMIFS(СВЦЭМ!$C$39:$C$782,СВЦЭМ!$A$39:$A$782,$A67,СВЦЭМ!$B$39:$B$782,D$47)+'СЕТ СН'!$G$12+СВЦЭМ!$D$10+'СЕТ СН'!$G$5-'СЕТ СН'!$G$20</f>
        <v>3885.7895692000002</v>
      </c>
      <c r="E67" s="36">
        <f>SUMIFS(СВЦЭМ!$C$39:$C$782,СВЦЭМ!$A$39:$A$782,$A67,СВЦЭМ!$B$39:$B$782,E$47)+'СЕТ СН'!$G$12+СВЦЭМ!$D$10+'СЕТ СН'!$G$5-'СЕТ СН'!$G$20</f>
        <v>3889.8144387299999</v>
      </c>
      <c r="F67" s="36">
        <f>SUMIFS(СВЦЭМ!$C$39:$C$782,СВЦЭМ!$A$39:$A$782,$A67,СВЦЭМ!$B$39:$B$782,F$47)+'СЕТ СН'!$G$12+СВЦЭМ!$D$10+'СЕТ СН'!$G$5-'СЕТ СН'!$G$20</f>
        <v>3891.2000418699999</v>
      </c>
      <c r="G67" s="36">
        <f>SUMIFS(СВЦЭМ!$C$39:$C$782,СВЦЭМ!$A$39:$A$782,$A67,СВЦЭМ!$B$39:$B$782,G$47)+'СЕТ СН'!$G$12+СВЦЭМ!$D$10+'СЕТ СН'!$G$5-'СЕТ СН'!$G$20</f>
        <v>3879.2675980100003</v>
      </c>
      <c r="H67" s="36">
        <f>SUMIFS(СВЦЭМ!$C$39:$C$782,СВЦЭМ!$A$39:$A$782,$A67,СВЦЭМ!$B$39:$B$782,H$47)+'СЕТ СН'!$G$12+СВЦЭМ!$D$10+'СЕТ СН'!$G$5-'СЕТ СН'!$G$20</f>
        <v>3844.6232252300001</v>
      </c>
      <c r="I67" s="36">
        <f>SUMIFS(СВЦЭМ!$C$39:$C$782,СВЦЭМ!$A$39:$A$782,$A67,СВЦЭМ!$B$39:$B$782,I$47)+'СЕТ СН'!$G$12+СВЦЭМ!$D$10+'СЕТ СН'!$G$5-'СЕТ СН'!$G$20</f>
        <v>3821.3514763499998</v>
      </c>
      <c r="J67" s="36">
        <f>SUMIFS(СВЦЭМ!$C$39:$C$782,СВЦЭМ!$A$39:$A$782,$A67,СВЦЭМ!$B$39:$B$782,J$47)+'СЕТ СН'!$G$12+СВЦЭМ!$D$10+'СЕТ СН'!$G$5-'СЕТ СН'!$G$20</f>
        <v>3773.5437078100003</v>
      </c>
      <c r="K67" s="36">
        <f>SUMIFS(СВЦЭМ!$C$39:$C$782,СВЦЭМ!$A$39:$A$782,$A67,СВЦЭМ!$B$39:$B$782,K$47)+'СЕТ СН'!$G$12+СВЦЭМ!$D$10+'СЕТ СН'!$G$5-'СЕТ СН'!$G$20</f>
        <v>3734.6678144500002</v>
      </c>
      <c r="L67" s="36">
        <f>SUMIFS(СВЦЭМ!$C$39:$C$782,СВЦЭМ!$A$39:$A$782,$A67,СВЦЭМ!$B$39:$B$782,L$47)+'СЕТ СН'!$G$12+СВЦЭМ!$D$10+'СЕТ СН'!$G$5-'СЕТ СН'!$G$20</f>
        <v>3704.3736062100002</v>
      </c>
      <c r="M67" s="36">
        <f>SUMIFS(СВЦЭМ!$C$39:$C$782,СВЦЭМ!$A$39:$A$782,$A67,СВЦЭМ!$B$39:$B$782,M$47)+'СЕТ СН'!$G$12+СВЦЭМ!$D$10+'СЕТ СН'!$G$5-'СЕТ СН'!$G$20</f>
        <v>3706.1874722700004</v>
      </c>
      <c r="N67" s="36">
        <f>SUMIFS(СВЦЭМ!$C$39:$C$782,СВЦЭМ!$A$39:$A$782,$A67,СВЦЭМ!$B$39:$B$782,N$47)+'СЕТ СН'!$G$12+СВЦЭМ!$D$10+'СЕТ СН'!$G$5-'СЕТ СН'!$G$20</f>
        <v>3727.6787421600002</v>
      </c>
      <c r="O67" s="36">
        <f>SUMIFS(СВЦЭМ!$C$39:$C$782,СВЦЭМ!$A$39:$A$782,$A67,СВЦЭМ!$B$39:$B$782,O$47)+'СЕТ СН'!$G$12+СВЦЭМ!$D$10+'СЕТ СН'!$G$5-'СЕТ СН'!$G$20</f>
        <v>3740.2375053699998</v>
      </c>
      <c r="P67" s="36">
        <f>SUMIFS(СВЦЭМ!$C$39:$C$782,СВЦЭМ!$A$39:$A$782,$A67,СВЦЭМ!$B$39:$B$782,P$47)+'СЕТ СН'!$G$12+СВЦЭМ!$D$10+'СЕТ СН'!$G$5-'СЕТ СН'!$G$20</f>
        <v>3756.1424272300001</v>
      </c>
      <c r="Q67" s="36">
        <f>SUMIFS(СВЦЭМ!$C$39:$C$782,СВЦЭМ!$A$39:$A$782,$A67,СВЦЭМ!$B$39:$B$782,Q$47)+'СЕТ СН'!$G$12+СВЦЭМ!$D$10+'СЕТ СН'!$G$5-'СЕТ СН'!$G$20</f>
        <v>3768.1591270999998</v>
      </c>
      <c r="R67" s="36">
        <f>SUMIFS(СВЦЭМ!$C$39:$C$782,СВЦЭМ!$A$39:$A$782,$A67,СВЦЭМ!$B$39:$B$782,R$47)+'СЕТ СН'!$G$12+СВЦЭМ!$D$10+'СЕТ СН'!$G$5-'СЕТ СН'!$G$20</f>
        <v>3780.0217860100001</v>
      </c>
      <c r="S67" s="36">
        <f>SUMIFS(СВЦЭМ!$C$39:$C$782,СВЦЭМ!$A$39:$A$782,$A67,СВЦЭМ!$B$39:$B$782,S$47)+'СЕТ СН'!$G$12+СВЦЭМ!$D$10+'СЕТ СН'!$G$5-'СЕТ СН'!$G$20</f>
        <v>3746.0958983999999</v>
      </c>
      <c r="T67" s="36">
        <f>SUMIFS(СВЦЭМ!$C$39:$C$782,СВЦЭМ!$A$39:$A$782,$A67,СВЦЭМ!$B$39:$B$782,T$47)+'СЕТ СН'!$G$12+СВЦЭМ!$D$10+'СЕТ СН'!$G$5-'СЕТ СН'!$G$20</f>
        <v>3695.0832982000002</v>
      </c>
      <c r="U67" s="36">
        <f>SUMIFS(СВЦЭМ!$C$39:$C$782,СВЦЭМ!$A$39:$A$782,$A67,СВЦЭМ!$B$39:$B$782,U$47)+'СЕТ СН'!$G$12+СВЦЭМ!$D$10+'СЕТ СН'!$G$5-'СЕТ СН'!$G$20</f>
        <v>3720.3392731200001</v>
      </c>
      <c r="V67" s="36">
        <f>SUMIFS(СВЦЭМ!$C$39:$C$782,СВЦЭМ!$A$39:$A$782,$A67,СВЦЭМ!$B$39:$B$782,V$47)+'СЕТ СН'!$G$12+СВЦЭМ!$D$10+'СЕТ СН'!$G$5-'СЕТ СН'!$G$20</f>
        <v>3726.5975357100001</v>
      </c>
      <c r="W67" s="36">
        <f>SUMIFS(СВЦЭМ!$C$39:$C$782,СВЦЭМ!$A$39:$A$782,$A67,СВЦЭМ!$B$39:$B$782,W$47)+'СЕТ СН'!$G$12+СВЦЭМ!$D$10+'СЕТ СН'!$G$5-'СЕТ СН'!$G$20</f>
        <v>3737.64937594</v>
      </c>
      <c r="X67" s="36">
        <f>SUMIFS(СВЦЭМ!$C$39:$C$782,СВЦЭМ!$A$39:$A$782,$A67,СВЦЭМ!$B$39:$B$782,X$47)+'СЕТ СН'!$G$12+СВЦЭМ!$D$10+'СЕТ СН'!$G$5-'СЕТ СН'!$G$20</f>
        <v>3756.3540105299999</v>
      </c>
      <c r="Y67" s="36">
        <f>SUMIFS(СВЦЭМ!$C$39:$C$782,СВЦЭМ!$A$39:$A$782,$A67,СВЦЭМ!$B$39:$B$782,Y$47)+'СЕТ СН'!$G$12+СВЦЭМ!$D$10+'СЕТ СН'!$G$5-'СЕТ СН'!$G$20</f>
        <v>3784.75266328</v>
      </c>
    </row>
    <row r="68" spans="1:27" ht="15.75" x14ac:dyDescent="0.2">
      <c r="A68" s="35">
        <f t="shared" si="1"/>
        <v>45312</v>
      </c>
      <c r="B68" s="36">
        <f>SUMIFS(СВЦЭМ!$C$39:$C$782,СВЦЭМ!$A$39:$A$782,$A68,СВЦЭМ!$B$39:$B$782,B$47)+'СЕТ СН'!$G$12+СВЦЭМ!$D$10+'СЕТ СН'!$G$5-'СЕТ СН'!$G$20</f>
        <v>3831.96558577</v>
      </c>
      <c r="C68" s="36">
        <f>SUMIFS(СВЦЭМ!$C$39:$C$782,СВЦЭМ!$A$39:$A$782,$A68,СВЦЭМ!$B$39:$B$782,C$47)+'СЕТ СН'!$G$12+СВЦЭМ!$D$10+'СЕТ СН'!$G$5-'СЕТ СН'!$G$20</f>
        <v>3871.2790410799998</v>
      </c>
      <c r="D68" s="36">
        <f>SUMIFS(СВЦЭМ!$C$39:$C$782,СВЦЭМ!$A$39:$A$782,$A68,СВЦЭМ!$B$39:$B$782,D$47)+'СЕТ СН'!$G$12+СВЦЭМ!$D$10+'СЕТ СН'!$G$5-'СЕТ СН'!$G$20</f>
        <v>3888.20259966</v>
      </c>
      <c r="E68" s="36">
        <f>SUMIFS(СВЦЭМ!$C$39:$C$782,СВЦЭМ!$A$39:$A$782,$A68,СВЦЭМ!$B$39:$B$782,E$47)+'СЕТ СН'!$G$12+СВЦЭМ!$D$10+'СЕТ СН'!$G$5-'СЕТ СН'!$G$20</f>
        <v>3905.3922272099999</v>
      </c>
      <c r="F68" s="36">
        <f>SUMIFS(СВЦЭМ!$C$39:$C$782,СВЦЭМ!$A$39:$A$782,$A68,СВЦЭМ!$B$39:$B$782,F$47)+'СЕТ СН'!$G$12+СВЦЭМ!$D$10+'СЕТ СН'!$G$5-'СЕТ СН'!$G$20</f>
        <v>3902.1343260499998</v>
      </c>
      <c r="G68" s="36">
        <f>SUMIFS(СВЦЭМ!$C$39:$C$782,СВЦЭМ!$A$39:$A$782,$A68,СВЦЭМ!$B$39:$B$782,G$47)+'СЕТ СН'!$G$12+СВЦЭМ!$D$10+'СЕТ СН'!$G$5-'СЕТ СН'!$G$20</f>
        <v>3896.1990051500002</v>
      </c>
      <c r="H68" s="36">
        <f>SUMIFS(СВЦЭМ!$C$39:$C$782,СВЦЭМ!$A$39:$A$782,$A68,СВЦЭМ!$B$39:$B$782,H$47)+'СЕТ СН'!$G$12+СВЦЭМ!$D$10+'СЕТ СН'!$G$5-'СЕТ СН'!$G$20</f>
        <v>3883.0136840200003</v>
      </c>
      <c r="I68" s="36">
        <f>SUMIFS(СВЦЭМ!$C$39:$C$782,СВЦЭМ!$A$39:$A$782,$A68,СВЦЭМ!$B$39:$B$782,I$47)+'СЕТ СН'!$G$12+СВЦЭМ!$D$10+'СЕТ СН'!$G$5-'СЕТ СН'!$G$20</f>
        <v>3877.7782391400001</v>
      </c>
      <c r="J68" s="36">
        <f>SUMIFS(СВЦЭМ!$C$39:$C$782,СВЦЭМ!$A$39:$A$782,$A68,СВЦЭМ!$B$39:$B$782,J$47)+'СЕТ СН'!$G$12+СВЦЭМ!$D$10+'СЕТ СН'!$G$5-'СЕТ СН'!$G$20</f>
        <v>3825.8307122200004</v>
      </c>
      <c r="K68" s="36">
        <f>SUMIFS(СВЦЭМ!$C$39:$C$782,СВЦЭМ!$A$39:$A$782,$A68,СВЦЭМ!$B$39:$B$782,K$47)+'СЕТ СН'!$G$12+СВЦЭМ!$D$10+'СЕТ СН'!$G$5-'СЕТ СН'!$G$20</f>
        <v>3784.7332493100002</v>
      </c>
      <c r="L68" s="36">
        <f>SUMIFS(СВЦЭМ!$C$39:$C$782,СВЦЭМ!$A$39:$A$782,$A68,СВЦЭМ!$B$39:$B$782,L$47)+'СЕТ СН'!$G$12+СВЦЭМ!$D$10+'СЕТ СН'!$G$5-'СЕТ СН'!$G$20</f>
        <v>3739.9844625800001</v>
      </c>
      <c r="M68" s="36">
        <f>SUMIFS(СВЦЭМ!$C$39:$C$782,СВЦЭМ!$A$39:$A$782,$A68,СВЦЭМ!$B$39:$B$782,M$47)+'СЕТ СН'!$G$12+СВЦЭМ!$D$10+'СЕТ СН'!$G$5-'СЕТ СН'!$G$20</f>
        <v>3721.2286059200001</v>
      </c>
      <c r="N68" s="36">
        <f>SUMIFS(СВЦЭМ!$C$39:$C$782,СВЦЭМ!$A$39:$A$782,$A68,СВЦЭМ!$B$39:$B$782,N$47)+'СЕТ СН'!$G$12+СВЦЭМ!$D$10+'СЕТ СН'!$G$5-'СЕТ СН'!$G$20</f>
        <v>3722.8877397800002</v>
      </c>
      <c r="O68" s="36">
        <f>SUMIFS(СВЦЭМ!$C$39:$C$782,СВЦЭМ!$A$39:$A$782,$A68,СВЦЭМ!$B$39:$B$782,O$47)+'СЕТ СН'!$G$12+СВЦЭМ!$D$10+'СЕТ СН'!$G$5-'СЕТ СН'!$G$20</f>
        <v>3740.4932794800002</v>
      </c>
      <c r="P68" s="36">
        <f>SUMIFS(СВЦЭМ!$C$39:$C$782,СВЦЭМ!$A$39:$A$782,$A68,СВЦЭМ!$B$39:$B$782,P$47)+'СЕТ СН'!$G$12+СВЦЭМ!$D$10+'СЕТ СН'!$G$5-'СЕТ СН'!$G$20</f>
        <v>3762.72457063</v>
      </c>
      <c r="Q68" s="36">
        <f>SUMIFS(СВЦЭМ!$C$39:$C$782,СВЦЭМ!$A$39:$A$782,$A68,СВЦЭМ!$B$39:$B$782,Q$47)+'СЕТ СН'!$G$12+СВЦЭМ!$D$10+'СЕТ СН'!$G$5-'СЕТ СН'!$G$20</f>
        <v>3780.62297382</v>
      </c>
      <c r="R68" s="36">
        <f>SUMIFS(СВЦЭМ!$C$39:$C$782,СВЦЭМ!$A$39:$A$782,$A68,СВЦЭМ!$B$39:$B$782,R$47)+'СЕТ СН'!$G$12+СВЦЭМ!$D$10+'СЕТ СН'!$G$5-'СЕТ СН'!$G$20</f>
        <v>3775.4957528599998</v>
      </c>
      <c r="S68" s="36">
        <f>SUMIFS(СВЦЭМ!$C$39:$C$782,СВЦЭМ!$A$39:$A$782,$A68,СВЦЭМ!$B$39:$B$782,S$47)+'СЕТ СН'!$G$12+СВЦЭМ!$D$10+'СЕТ СН'!$G$5-'СЕТ СН'!$G$20</f>
        <v>3755.0932914300001</v>
      </c>
      <c r="T68" s="36">
        <f>SUMIFS(СВЦЭМ!$C$39:$C$782,СВЦЭМ!$A$39:$A$782,$A68,СВЦЭМ!$B$39:$B$782,T$47)+'СЕТ СН'!$G$12+СВЦЭМ!$D$10+'СЕТ СН'!$G$5-'СЕТ СН'!$G$20</f>
        <v>3699.8427146399999</v>
      </c>
      <c r="U68" s="36">
        <f>SUMIFS(СВЦЭМ!$C$39:$C$782,СВЦЭМ!$A$39:$A$782,$A68,СВЦЭМ!$B$39:$B$782,U$47)+'СЕТ СН'!$G$12+СВЦЭМ!$D$10+'СЕТ СН'!$G$5-'СЕТ СН'!$G$20</f>
        <v>3706.5071453199998</v>
      </c>
      <c r="V68" s="36">
        <f>SUMIFS(СВЦЭМ!$C$39:$C$782,СВЦЭМ!$A$39:$A$782,$A68,СВЦЭМ!$B$39:$B$782,V$47)+'СЕТ СН'!$G$12+СВЦЭМ!$D$10+'СЕТ СН'!$G$5-'СЕТ СН'!$G$20</f>
        <v>3704.6754868400003</v>
      </c>
      <c r="W68" s="36">
        <f>SUMIFS(СВЦЭМ!$C$39:$C$782,СВЦЭМ!$A$39:$A$782,$A68,СВЦЭМ!$B$39:$B$782,W$47)+'СЕТ СН'!$G$12+СВЦЭМ!$D$10+'СЕТ СН'!$G$5-'СЕТ СН'!$G$20</f>
        <v>3721.9831781600001</v>
      </c>
      <c r="X68" s="36">
        <f>SUMIFS(СВЦЭМ!$C$39:$C$782,СВЦЭМ!$A$39:$A$782,$A68,СВЦЭМ!$B$39:$B$782,X$47)+'СЕТ СН'!$G$12+СВЦЭМ!$D$10+'СЕТ СН'!$G$5-'СЕТ СН'!$G$20</f>
        <v>3750.0839440099999</v>
      </c>
      <c r="Y68" s="36">
        <f>SUMIFS(СВЦЭМ!$C$39:$C$782,СВЦЭМ!$A$39:$A$782,$A68,СВЦЭМ!$B$39:$B$782,Y$47)+'СЕТ СН'!$G$12+СВЦЭМ!$D$10+'СЕТ СН'!$G$5-'СЕТ СН'!$G$20</f>
        <v>3769.3000804800004</v>
      </c>
    </row>
    <row r="69" spans="1:27" ht="15.75" x14ac:dyDescent="0.2">
      <c r="A69" s="35">
        <f t="shared" si="1"/>
        <v>45313</v>
      </c>
      <c r="B69" s="36">
        <f>SUMIFS(СВЦЭМ!$C$39:$C$782,СВЦЭМ!$A$39:$A$782,$A69,СВЦЭМ!$B$39:$B$782,B$47)+'СЕТ СН'!$G$12+СВЦЭМ!$D$10+'СЕТ СН'!$G$5-'СЕТ СН'!$G$20</f>
        <v>3810.5931008400003</v>
      </c>
      <c r="C69" s="36">
        <f>SUMIFS(СВЦЭМ!$C$39:$C$782,СВЦЭМ!$A$39:$A$782,$A69,СВЦЭМ!$B$39:$B$782,C$47)+'СЕТ СН'!$G$12+СВЦЭМ!$D$10+'СЕТ СН'!$G$5-'СЕТ СН'!$G$20</f>
        <v>3902.5340772600002</v>
      </c>
      <c r="D69" s="36">
        <f>SUMIFS(СВЦЭМ!$C$39:$C$782,СВЦЭМ!$A$39:$A$782,$A69,СВЦЭМ!$B$39:$B$782,D$47)+'СЕТ СН'!$G$12+СВЦЭМ!$D$10+'СЕТ СН'!$G$5-'СЕТ СН'!$G$20</f>
        <v>3960.2342372000003</v>
      </c>
      <c r="E69" s="36">
        <f>SUMIFS(СВЦЭМ!$C$39:$C$782,СВЦЭМ!$A$39:$A$782,$A69,СВЦЭМ!$B$39:$B$782,E$47)+'СЕТ СН'!$G$12+СВЦЭМ!$D$10+'СЕТ СН'!$G$5-'СЕТ СН'!$G$20</f>
        <v>3966.3854446200003</v>
      </c>
      <c r="F69" s="36">
        <f>SUMIFS(СВЦЭМ!$C$39:$C$782,СВЦЭМ!$A$39:$A$782,$A69,СВЦЭМ!$B$39:$B$782,F$47)+'СЕТ СН'!$G$12+СВЦЭМ!$D$10+'СЕТ СН'!$G$5-'СЕТ СН'!$G$20</f>
        <v>3973.1528175800004</v>
      </c>
      <c r="G69" s="36">
        <f>SUMIFS(СВЦЭМ!$C$39:$C$782,СВЦЭМ!$A$39:$A$782,$A69,СВЦЭМ!$B$39:$B$782,G$47)+'СЕТ СН'!$G$12+СВЦЭМ!$D$10+'СЕТ СН'!$G$5-'СЕТ СН'!$G$20</f>
        <v>3960.3617453000002</v>
      </c>
      <c r="H69" s="36">
        <f>SUMIFS(СВЦЭМ!$C$39:$C$782,СВЦЭМ!$A$39:$A$782,$A69,СВЦЭМ!$B$39:$B$782,H$47)+'СЕТ СН'!$G$12+СВЦЭМ!$D$10+'СЕТ СН'!$G$5-'СЕТ СН'!$G$20</f>
        <v>3925.1247087199999</v>
      </c>
      <c r="I69" s="36">
        <f>SUMIFS(СВЦЭМ!$C$39:$C$782,СВЦЭМ!$A$39:$A$782,$A69,СВЦЭМ!$B$39:$B$782,I$47)+'СЕТ СН'!$G$12+СВЦЭМ!$D$10+'СЕТ СН'!$G$5-'СЕТ СН'!$G$20</f>
        <v>3907.7365077300001</v>
      </c>
      <c r="J69" s="36">
        <f>SUMIFS(СВЦЭМ!$C$39:$C$782,СВЦЭМ!$A$39:$A$782,$A69,СВЦЭМ!$B$39:$B$782,J$47)+'СЕТ СН'!$G$12+СВЦЭМ!$D$10+'СЕТ СН'!$G$5-'СЕТ СН'!$G$20</f>
        <v>3881.7395126299998</v>
      </c>
      <c r="K69" s="36">
        <f>SUMIFS(СВЦЭМ!$C$39:$C$782,СВЦЭМ!$A$39:$A$782,$A69,СВЦЭМ!$B$39:$B$782,K$47)+'СЕТ СН'!$G$12+СВЦЭМ!$D$10+'СЕТ СН'!$G$5-'СЕТ СН'!$G$20</f>
        <v>3846.18046645</v>
      </c>
      <c r="L69" s="36">
        <f>SUMIFS(СВЦЭМ!$C$39:$C$782,СВЦЭМ!$A$39:$A$782,$A69,СВЦЭМ!$B$39:$B$782,L$47)+'СЕТ СН'!$G$12+СВЦЭМ!$D$10+'СЕТ СН'!$G$5-'СЕТ СН'!$G$20</f>
        <v>3834.5287869900003</v>
      </c>
      <c r="M69" s="36">
        <f>SUMIFS(СВЦЭМ!$C$39:$C$782,СВЦЭМ!$A$39:$A$782,$A69,СВЦЭМ!$B$39:$B$782,M$47)+'СЕТ СН'!$G$12+СВЦЭМ!$D$10+'СЕТ СН'!$G$5-'СЕТ СН'!$G$20</f>
        <v>3867.4701100399998</v>
      </c>
      <c r="N69" s="36">
        <f>SUMIFS(СВЦЭМ!$C$39:$C$782,СВЦЭМ!$A$39:$A$782,$A69,СВЦЭМ!$B$39:$B$782,N$47)+'СЕТ СН'!$G$12+СВЦЭМ!$D$10+'СЕТ СН'!$G$5-'СЕТ СН'!$G$20</f>
        <v>3866.9244676600001</v>
      </c>
      <c r="O69" s="36">
        <f>SUMIFS(СВЦЭМ!$C$39:$C$782,СВЦЭМ!$A$39:$A$782,$A69,СВЦЭМ!$B$39:$B$782,O$47)+'СЕТ СН'!$G$12+СВЦЭМ!$D$10+'СЕТ СН'!$G$5-'СЕТ СН'!$G$20</f>
        <v>3878.5438157600001</v>
      </c>
      <c r="P69" s="36">
        <f>SUMIFS(СВЦЭМ!$C$39:$C$782,СВЦЭМ!$A$39:$A$782,$A69,СВЦЭМ!$B$39:$B$782,P$47)+'СЕТ СН'!$G$12+СВЦЭМ!$D$10+'СЕТ СН'!$G$5-'СЕТ СН'!$G$20</f>
        <v>3925.8214513399998</v>
      </c>
      <c r="Q69" s="36">
        <f>SUMIFS(СВЦЭМ!$C$39:$C$782,СВЦЭМ!$A$39:$A$782,$A69,СВЦЭМ!$B$39:$B$782,Q$47)+'СЕТ СН'!$G$12+СВЦЭМ!$D$10+'СЕТ СН'!$G$5-'СЕТ СН'!$G$20</f>
        <v>3935.2967276500003</v>
      </c>
      <c r="R69" s="36">
        <f>SUMIFS(СВЦЭМ!$C$39:$C$782,СВЦЭМ!$A$39:$A$782,$A69,СВЦЭМ!$B$39:$B$782,R$47)+'СЕТ СН'!$G$12+СВЦЭМ!$D$10+'СЕТ СН'!$G$5-'СЕТ СН'!$G$20</f>
        <v>3941.8358081800002</v>
      </c>
      <c r="S69" s="36">
        <f>SUMIFS(СВЦЭМ!$C$39:$C$782,СВЦЭМ!$A$39:$A$782,$A69,СВЦЭМ!$B$39:$B$782,S$47)+'СЕТ СН'!$G$12+СВЦЭМ!$D$10+'СЕТ СН'!$G$5-'СЕТ СН'!$G$20</f>
        <v>3907.7355011500003</v>
      </c>
      <c r="T69" s="36">
        <f>SUMIFS(СВЦЭМ!$C$39:$C$782,СВЦЭМ!$A$39:$A$782,$A69,СВЦЭМ!$B$39:$B$782,T$47)+'СЕТ СН'!$G$12+СВЦЭМ!$D$10+'СЕТ СН'!$G$5-'СЕТ СН'!$G$20</f>
        <v>3860.0055886500004</v>
      </c>
      <c r="U69" s="36">
        <f>SUMIFS(СВЦЭМ!$C$39:$C$782,СВЦЭМ!$A$39:$A$782,$A69,СВЦЭМ!$B$39:$B$782,U$47)+'СЕТ СН'!$G$12+СВЦЭМ!$D$10+'СЕТ СН'!$G$5-'СЕТ СН'!$G$20</f>
        <v>3862.9767683300001</v>
      </c>
      <c r="V69" s="36">
        <f>SUMIFS(СВЦЭМ!$C$39:$C$782,СВЦЭМ!$A$39:$A$782,$A69,СВЦЭМ!$B$39:$B$782,V$47)+'СЕТ СН'!$G$12+СВЦЭМ!$D$10+'СЕТ СН'!$G$5-'СЕТ СН'!$G$20</f>
        <v>3897.4204826100004</v>
      </c>
      <c r="W69" s="36">
        <f>SUMIFS(СВЦЭМ!$C$39:$C$782,СВЦЭМ!$A$39:$A$782,$A69,СВЦЭМ!$B$39:$B$782,W$47)+'СЕТ СН'!$G$12+СВЦЭМ!$D$10+'СЕТ СН'!$G$5-'СЕТ СН'!$G$20</f>
        <v>3913.2334466800003</v>
      </c>
      <c r="X69" s="36">
        <f>SUMIFS(СВЦЭМ!$C$39:$C$782,СВЦЭМ!$A$39:$A$782,$A69,СВЦЭМ!$B$39:$B$782,X$47)+'СЕТ СН'!$G$12+СВЦЭМ!$D$10+'СЕТ СН'!$G$5-'СЕТ СН'!$G$20</f>
        <v>3949.87241012</v>
      </c>
      <c r="Y69" s="36">
        <f>SUMIFS(СВЦЭМ!$C$39:$C$782,СВЦЭМ!$A$39:$A$782,$A69,СВЦЭМ!$B$39:$B$782,Y$47)+'СЕТ СН'!$G$12+СВЦЭМ!$D$10+'СЕТ СН'!$G$5-'СЕТ СН'!$G$20</f>
        <v>3982.9772747400002</v>
      </c>
    </row>
    <row r="70" spans="1:27" ht="15.75" x14ac:dyDescent="0.2">
      <c r="A70" s="35">
        <f t="shared" si="1"/>
        <v>45314</v>
      </c>
      <c r="B70" s="36">
        <f>SUMIFS(СВЦЭМ!$C$39:$C$782,СВЦЭМ!$A$39:$A$782,$A70,СВЦЭМ!$B$39:$B$782,B$47)+'СЕТ СН'!$G$12+СВЦЭМ!$D$10+'СЕТ СН'!$G$5-'СЕТ СН'!$G$20</f>
        <v>3910.2324932199999</v>
      </c>
      <c r="C70" s="36">
        <f>SUMIFS(СВЦЭМ!$C$39:$C$782,СВЦЭМ!$A$39:$A$782,$A70,СВЦЭМ!$B$39:$B$782,C$47)+'СЕТ СН'!$G$12+СВЦЭМ!$D$10+'СЕТ СН'!$G$5-'СЕТ СН'!$G$20</f>
        <v>3962.7103158899999</v>
      </c>
      <c r="D70" s="36">
        <f>SUMIFS(СВЦЭМ!$C$39:$C$782,СВЦЭМ!$A$39:$A$782,$A70,СВЦЭМ!$B$39:$B$782,D$47)+'СЕТ СН'!$G$12+СВЦЭМ!$D$10+'СЕТ СН'!$G$5-'СЕТ СН'!$G$20</f>
        <v>3986.3376071600001</v>
      </c>
      <c r="E70" s="36">
        <f>SUMIFS(СВЦЭМ!$C$39:$C$782,СВЦЭМ!$A$39:$A$782,$A70,СВЦЭМ!$B$39:$B$782,E$47)+'СЕТ СН'!$G$12+СВЦЭМ!$D$10+'СЕТ СН'!$G$5-'СЕТ СН'!$G$20</f>
        <v>3993.97413271</v>
      </c>
      <c r="F70" s="36">
        <f>SUMIFS(СВЦЭМ!$C$39:$C$782,СВЦЭМ!$A$39:$A$782,$A70,СВЦЭМ!$B$39:$B$782,F$47)+'СЕТ СН'!$G$12+СВЦЭМ!$D$10+'СЕТ СН'!$G$5-'СЕТ СН'!$G$20</f>
        <v>3993.0900757099998</v>
      </c>
      <c r="G70" s="36">
        <f>SUMIFS(СВЦЭМ!$C$39:$C$782,СВЦЭМ!$A$39:$A$782,$A70,СВЦЭМ!$B$39:$B$782,G$47)+'СЕТ СН'!$G$12+СВЦЭМ!$D$10+'СЕТ СН'!$G$5-'СЕТ СН'!$G$20</f>
        <v>3981.67198151</v>
      </c>
      <c r="H70" s="36">
        <f>SUMIFS(СВЦЭМ!$C$39:$C$782,СВЦЭМ!$A$39:$A$782,$A70,СВЦЭМ!$B$39:$B$782,H$47)+'СЕТ СН'!$G$12+СВЦЭМ!$D$10+'СЕТ СН'!$G$5-'СЕТ СН'!$G$20</f>
        <v>3913.8106394500001</v>
      </c>
      <c r="I70" s="36">
        <f>SUMIFS(СВЦЭМ!$C$39:$C$782,СВЦЭМ!$A$39:$A$782,$A70,СВЦЭМ!$B$39:$B$782,I$47)+'СЕТ СН'!$G$12+СВЦЭМ!$D$10+'СЕТ СН'!$G$5-'СЕТ СН'!$G$20</f>
        <v>3868.3268225299998</v>
      </c>
      <c r="J70" s="36">
        <f>SUMIFS(СВЦЭМ!$C$39:$C$782,СВЦЭМ!$A$39:$A$782,$A70,СВЦЭМ!$B$39:$B$782,J$47)+'СЕТ СН'!$G$12+СВЦЭМ!$D$10+'СЕТ СН'!$G$5-'СЕТ СН'!$G$20</f>
        <v>3822.9984009899999</v>
      </c>
      <c r="K70" s="36">
        <f>SUMIFS(СВЦЭМ!$C$39:$C$782,СВЦЭМ!$A$39:$A$782,$A70,СВЦЭМ!$B$39:$B$782,K$47)+'СЕТ СН'!$G$12+СВЦЭМ!$D$10+'СЕТ СН'!$G$5-'СЕТ СН'!$G$20</f>
        <v>3792.1958677600001</v>
      </c>
      <c r="L70" s="36">
        <f>SUMIFS(СВЦЭМ!$C$39:$C$782,СВЦЭМ!$A$39:$A$782,$A70,СВЦЭМ!$B$39:$B$782,L$47)+'СЕТ СН'!$G$12+СВЦЭМ!$D$10+'СЕТ СН'!$G$5-'СЕТ СН'!$G$20</f>
        <v>3801.5278555200002</v>
      </c>
      <c r="M70" s="36">
        <f>SUMIFS(СВЦЭМ!$C$39:$C$782,СВЦЭМ!$A$39:$A$782,$A70,СВЦЭМ!$B$39:$B$782,M$47)+'СЕТ СН'!$G$12+СВЦЭМ!$D$10+'СЕТ СН'!$G$5-'СЕТ СН'!$G$20</f>
        <v>3840.3901420100001</v>
      </c>
      <c r="N70" s="36">
        <f>SUMIFS(СВЦЭМ!$C$39:$C$782,СВЦЭМ!$A$39:$A$782,$A70,СВЦЭМ!$B$39:$B$782,N$47)+'СЕТ СН'!$G$12+СВЦЭМ!$D$10+'СЕТ СН'!$G$5-'СЕТ СН'!$G$20</f>
        <v>3853.47560234</v>
      </c>
      <c r="O70" s="36">
        <f>SUMIFS(СВЦЭМ!$C$39:$C$782,СВЦЭМ!$A$39:$A$782,$A70,СВЦЭМ!$B$39:$B$782,O$47)+'СЕТ СН'!$G$12+СВЦЭМ!$D$10+'СЕТ СН'!$G$5-'СЕТ СН'!$G$20</f>
        <v>3862.0503943100002</v>
      </c>
      <c r="P70" s="36">
        <f>SUMIFS(СВЦЭМ!$C$39:$C$782,СВЦЭМ!$A$39:$A$782,$A70,СВЦЭМ!$B$39:$B$782,P$47)+'СЕТ СН'!$G$12+СВЦЭМ!$D$10+'СЕТ СН'!$G$5-'СЕТ СН'!$G$20</f>
        <v>3871.5616524000002</v>
      </c>
      <c r="Q70" s="36">
        <f>SUMIFS(СВЦЭМ!$C$39:$C$782,СВЦЭМ!$A$39:$A$782,$A70,СВЦЭМ!$B$39:$B$782,Q$47)+'СЕТ СН'!$G$12+СВЦЭМ!$D$10+'СЕТ СН'!$G$5-'СЕТ СН'!$G$20</f>
        <v>3879.4968884</v>
      </c>
      <c r="R70" s="36">
        <f>SUMIFS(СВЦЭМ!$C$39:$C$782,СВЦЭМ!$A$39:$A$782,$A70,СВЦЭМ!$B$39:$B$782,R$47)+'СЕТ СН'!$G$12+СВЦЭМ!$D$10+'СЕТ СН'!$G$5-'СЕТ СН'!$G$20</f>
        <v>3882.8638099600003</v>
      </c>
      <c r="S70" s="36">
        <f>SUMIFS(СВЦЭМ!$C$39:$C$782,СВЦЭМ!$A$39:$A$782,$A70,СВЦЭМ!$B$39:$B$782,S$47)+'СЕТ СН'!$G$12+СВЦЭМ!$D$10+'СЕТ СН'!$G$5-'СЕТ СН'!$G$20</f>
        <v>3855.5257680100003</v>
      </c>
      <c r="T70" s="36">
        <f>SUMIFS(СВЦЭМ!$C$39:$C$782,СВЦЭМ!$A$39:$A$782,$A70,СВЦЭМ!$B$39:$B$782,T$47)+'СЕТ СН'!$G$12+СВЦЭМ!$D$10+'СЕТ СН'!$G$5-'СЕТ СН'!$G$20</f>
        <v>3815.5650460400002</v>
      </c>
      <c r="U70" s="36">
        <f>SUMIFS(СВЦЭМ!$C$39:$C$782,СВЦЭМ!$A$39:$A$782,$A70,СВЦЭМ!$B$39:$B$782,U$47)+'СЕТ СН'!$G$12+СВЦЭМ!$D$10+'СЕТ СН'!$G$5-'СЕТ СН'!$G$20</f>
        <v>3817.6221006300002</v>
      </c>
      <c r="V70" s="36">
        <f>SUMIFS(СВЦЭМ!$C$39:$C$782,СВЦЭМ!$A$39:$A$782,$A70,СВЦЭМ!$B$39:$B$782,V$47)+'СЕТ СН'!$G$12+СВЦЭМ!$D$10+'СЕТ СН'!$G$5-'СЕТ СН'!$G$20</f>
        <v>3824.0006601599998</v>
      </c>
      <c r="W70" s="36">
        <f>SUMIFS(СВЦЭМ!$C$39:$C$782,СВЦЭМ!$A$39:$A$782,$A70,СВЦЭМ!$B$39:$B$782,W$47)+'СЕТ СН'!$G$12+СВЦЭМ!$D$10+'СЕТ СН'!$G$5-'СЕТ СН'!$G$20</f>
        <v>3837.5172450300001</v>
      </c>
      <c r="X70" s="36">
        <f>SUMIFS(СВЦЭМ!$C$39:$C$782,СВЦЭМ!$A$39:$A$782,$A70,СВЦЭМ!$B$39:$B$782,X$47)+'СЕТ СН'!$G$12+СВЦЭМ!$D$10+'СЕТ СН'!$G$5-'СЕТ СН'!$G$20</f>
        <v>3870.5443683000003</v>
      </c>
      <c r="Y70" s="36">
        <f>SUMIFS(СВЦЭМ!$C$39:$C$782,СВЦЭМ!$A$39:$A$782,$A70,СВЦЭМ!$B$39:$B$782,Y$47)+'СЕТ СН'!$G$12+СВЦЭМ!$D$10+'СЕТ СН'!$G$5-'СЕТ СН'!$G$20</f>
        <v>3904.5352288900003</v>
      </c>
    </row>
    <row r="71" spans="1:27" ht="15.75" x14ac:dyDescent="0.2">
      <c r="A71" s="35">
        <f t="shared" si="1"/>
        <v>45315</v>
      </c>
      <c r="B71" s="36">
        <f>SUMIFS(СВЦЭМ!$C$39:$C$782,СВЦЭМ!$A$39:$A$782,$A71,СВЦЭМ!$B$39:$B$782,B$47)+'СЕТ СН'!$G$12+СВЦЭМ!$D$10+'СЕТ СН'!$G$5-'СЕТ СН'!$G$20</f>
        <v>3992.66582066</v>
      </c>
      <c r="C71" s="36">
        <f>SUMIFS(СВЦЭМ!$C$39:$C$782,СВЦЭМ!$A$39:$A$782,$A71,СВЦЭМ!$B$39:$B$782,C$47)+'СЕТ СН'!$G$12+СВЦЭМ!$D$10+'СЕТ СН'!$G$5-'СЕТ СН'!$G$20</f>
        <v>4036.4844079199997</v>
      </c>
      <c r="D71" s="36">
        <f>SUMIFS(СВЦЭМ!$C$39:$C$782,СВЦЭМ!$A$39:$A$782,$A71,СВЦЭМ!$B$39:$B$782,D$47)+'СЕТ СН'!$G$12+СВЦЭМ!$D$10+'СЕТ СН'!$G$5-'СЕТ СН'!$G$20</f>
        <v>4046.52408195</v>
      </c>
      <c r="E71" s="36">
        <f>SUMIFS(СВЦЭМ!$C$39:$C$782,СВЦЭМ!$A$39:$A$782,$A71,СВЦЭМ!$B$39:$B$782,E$47)+'СЕТ СН'!$G$12+СВЦЭМ!$D$10+'СЕТ СН'!$G$5-'СЕТ СН'!$G$20</f>
        <v>4067.4456342199996</v>
      </c>
      <c r="F71" s="36">
        <f>SUMIFS(СВЦЭМ!$C$39:$C$782,СВЦЭМ!$A$39:$A$782,$A71,СВЦЭМ!$B$39:$B$782,F$47)+'СЕТ СН'!$G$12+СВЦЭМ!$D$10+'СЕТ СН'!$G$5-'СЕТ СН'!$G$20</f>
        <v>4056.0897681799997</v>
      </c>
      <c r="G71" s="36">
        <f>SUMIFS(СВЦЭМ!$C$39:$C$782,СВЦЭМ!$A$39:$A$782,$A71,СВЦЭМ!$B$39:$B$782,G$47)+'СЕТ СН'!$G$12+СВЦЭМ!$D$10+'СЕТ СН'!$G$5-'СЕТ СН'!$G$20</f>
        <v>4035.3394523499996</v>
      </c>
      <c r="H71" s="36">
        <f>SUMIFS(СВЦЭМ!$C$39:$C$782,СВЦЭМ!$A$39:$A$782,$A71,СВЦЭМ!$B$39:$B$782,H$47)+'СЕТ СН'!$G$12+СВЦЭМ!$D$10+'СЕТ СН'!$G$5-'СЕТ СН'!$G$20</f>
        <v>3997.1031128599998</v>
      </c>
      <c r="I71" s="36">
        <f>SUMIFS(СВЦЭМ!$C$39:$C$782,СВЦЭМ!$A$39:$A$782,$A71,СВЦЭМ!$B$39:$B$782,I$47)+'СЕТ СН'!$G$12+СВЦЭМ!$D$10+'СЕТ СН'!$G$5-'СЕТ СН'!$G$20</f>
        <v>3956.3399478600004</v>
      </c>
      <c r="J71" s="36">
        <f>SUMIFS(СВЦЭМ!$C$39:$C$782,СВЦЭМ!$A$39:$A$782,$A71,СВЦЭМ!$B$39:$B$782,J$47)+'СЕТ СН'!$G$12+СВЦЭМ!$D$10+'СЕТ СН'!$G$5-'СЕТ СН'!$G$20</f>
        <v>3908.83816639</v>
      </c>
      <c r="K71" s="36">
        <f>SUMIFS(СВЦЭМ!$C$39:$C$782,СВЦЭМ!$A$39:$A$782,$A71,СВЦЭМ!$B$39:$B$782,K$47)+'СЕТ СН'!$G$12+СВЦЭМ!$D$10+'СЕТ СН'!$G$5-'СЕТ СН'!$G$20</f>
        <v>3891.1411806800002</v>
      </c>
      <c r="L71" s="36">
        <f>SUMIFS(СВЦЭМ!$C$39:$C$782,СВЦЭМ!$A$39:$A$782,$A71,СВЦЭМ!$B$39:$B$782,L$47)+'СЕТ СН'!$G$12+СВЦЭМ!$D$10+'СЕТ СН'!$G$5-'СЕТ СН'!$G$20</f>
        <v>3876.2919632600001</v>
      </c>
      <c r="M71" s="36">
        <f>SUMIFS(СВЦЭМ!$C$39:$C$782,СВЦЭМ!$A$39:$A$782,$A71,СВЦЭМ!$B$39:$B$782,M$47)+'СЕТ СН'!$G$12+СВЦЭМ!$D$10+'СЕТ СН'!$G$5-'СЕТ СН'!$G$20</f>
        <v>3907.9387851500001</v>
      </c>
      <c r="N71" s="36">
        <f>SUMIFS(СВЦЭМ!$C$39:$C$782,СВЦЭМ!$A$39:$A$782,$A71,СВЦЭМ!$B$39:$B$782,N$47)+'СЕТ СН'!$G$12+СВЦЭМ!$D$10+'СЕТ СН'!$G$5-'СЕТ СН'!$G$20</f>
        <v>3929.8228882200001</v>
      </c>
      <c r="O71" s="36">
        <f>SUMIFS(СВЦЭМ!$C$39:$C$782,СВЦЭМ!$A$39:$A$782,$A71,СВЦЭМ!$B$39:$B$782,O$47)+'СЕТ СН'!$G$12+СВЦЭМ!$D$10+'СЕТ СН'!$G$5-'СЕТ СН'!$G$20</f>
        <v>3930.58714083</v>
      </c>
      <c r="P71" s="36">
        <f>SUMIFS(СВЦЭМ!$C$39:$C$782,СВЦЭМ!$A$39:$A$782,$A71,СВЦЭМ!$B$39:$B$782,P$47)+'СЕТ СН'!$G$12+СВЦЭМ!$D$10+'СЕТ СН'!$G$5-'СЕТ СН'!$G$20</f>
        <v>3947.7568961300003</v>
      </c>
      <c r="Q71" s="36">
        <f>SUMIFS(СВЦЭМ!$C$39:$C$782,СВЦЭМ!$A$39:$A$782,$A71,СВЦЭМ!$B$39:$B$782,Q$47)+'СЕТ СН'!$G$12+СВЦЭМ!$D$10+'СЕТ СН'!$G$5-'СЕТ СН'!$G$20</f>
        <v>3952.9822345299999</v>
      </c>
      <c r="R71" s="36">
        <f>SUMIFS(СВЦЭМ!$C$39:$C$782,СВЦЭМ!$A$39:$A$782,$A71,СВЦЭМ!$B$39:$B$782,R$47)+'СЕТ СН'!$G$12+СВЦЭМ!$D$10+'СЕТ СН'!$G$5-'СЕТ СН'!$G$20</f>
        <v>3952.1189619400002</v>
      </c>
      <c r="S71" s="36">
        <f>SUMIFS(СВЦЭМ!$C$39:$C$782,СВЦЭМ!$A$39:$A$782,$A71,СВЦЭМ!$B$39:$B$782,S$47)+'СЕТ СН'!$G$12+СВЦЭМ!$D$10+'СЕТ СН'!$G$5-'СЕТ СН'!$G$20</f>
        <v>3929.6063071500002</v>
      </c>
      <c r="T71" s="36">
        <f>SUMIFS(СВЦЭМ!$C$39:$C$782,СВЦЭМ!$A$39:$A$782,$A71,СВЦЭМ!$B$39:$B$782,T$47)+'СЕТ СН'!$G$12+СВЦЭМ!$D$10+'СЕТ СН'!$G$5-'СЕТ СН'!$G$20</f>
        <v>3885.0535233600003</v>
      </c>
      <c r="U71" s="36">
        <f>SUMIFS(СВЦЭМ!$C$39:$C$782,СВЦЭМ!$A$39:$A$782,$A71,СВЦЭМ!$B$39:$B$782,U$47)+'СЕТ СН'!$G$12+СВЦЭМ!$D$10+'СЕТ СН'!$G$5-'СЕТ СН'!$G$20</f>
        <v>3885.3271714100001</v>
      </c>
      <c r="V71" s="36">
        <f>SUMIFS(СВЦЭМ!$C$39:$C$782,СВЦЭМ!$A$39:$A$782,$A71,СВЦЭМ!$B$39:$B$782,V$47)+'СЕТ СН'!$G$12+СВЦЭМ!$D$10+'СЕТ СН'!$G$5-'СЕТ СН'!$G$20</f>
        <v>3893.6936108600003</v>
      </c>
      <c r="W71" s="36">
        <f>SUMIFS(СВЦЭМ!$C$39:$C$782,СВЦЭМ!$A$39:$A$782,$A71,СВЦЭМ!$B$39:$B$782,W$47)+'СЕТ СН'!$G$12+СВЦЭМ!$D$10+'СЕТ СН'!$G$5-'СЕТ СН'!$G$20</f>
        <v>3917.9755886500002</v>
      </c>
      <c r="X71" s="36">
        <f>SUMIFS(СВЦЭМ!$C$39:$C$782,СВЦЭМ!$A$39:$A$782,$A71,СВЦЭМ!$B$39:$B$782,X$47)+'СЕТ СН'!$G$12+СВЦЭМ!$D$10+'СЕТ СН'!$G$5-'СЕТ СН'!$G$20</f>
        <v>3931.8923150999999</v>
      </c>
      <c r="Y71" s="36">
        <f>SUMIFS(СВЦЭМ!$C$39:$C$782,СВЦЭМ!$A$39:$A$782,$A71,СВЦЭМ!$B$39:$B$782,Y$47)+'СЕТ СН'!$G$12+СВЦЭМ!$D$10+'СЕТ СН'!$G$5-'СЕТ СН'!$G$20</f>
        <v>3956.0613340899999</v>
      </c>
    </row>
    <row r="72" spans="1:27" ht="15.75" x14ac:dyDescent="0.2">
      <c r="A72" s="35">
        <f t="shared" si="1"/>
        <v>45316</v>
      </c>
      <c r="B72" s="36">
        <f>SUMIFS(СВЦЭМ!$C$39:$C$782,СВЦЭМ!$A$39:$A$782,$A72,СВЦЭМ!$B$39:$B$782,B$47)+'СЕТ СН'!$G$12+СВЦЭМ!$D$10+'СЕТ СН'!$G$5-'СЕТ СН'!$G$20</f>
        <v>3935.93998465</v>
      </c>
      <c r="C72" s="36">
        <f>SUMIFS(СВЦЭМ!$C$39:$C$782,СВЦЭМ!$A$39:$A$782,$A72,СВЦЭМ!$B$39:$B$782,C$47)+'СЕТ СН'!$G$12+СВЦЭМ!$D$10+'СЕТ СН'!$G$5-'СЕТ СН'!$G$20</f>
        <v>3982.1341372500001</v>
      </c>
      <c r="D72" s="36">
        <f>SUMIFS(СВЦЭМ!$C$39:$C$782,СВЦЭМ!$A$39:$A$782,$A72,СВЦЭМ!$B$39:$B$782,D$47)+'СЕТ СН'!$G$12+СВЦЭМ!$D$10+'СЕТ СН'!$G$5-'СЕТ СН'!$G$20</f>
        <v>4021.6722086899999</v>
      </c>
      <c r="E72" s="36">
        <f>SUMIFS(СВЦЭМ!$C$39:$C$782,СВЦЭМ!$A$39:$A$782,$A72,СВЦЭМ!$B$39:$B$782,E$47)+'СЕТ СН'!$G$12+СВЦЭМ!$D$10+'СЕТ СН'!$G$5-'СЕТ СН'!$G$20</f>
        <v>4021.0316472299996</v>
      </c>
      <c r="F72" s="36">
        <f>SUMIFS(СВЦЭМ!$C$39:$C$782,СВЦЭМ!$A$39:$A$782,$A72,СВЦЭМ!$B$39:$B$782,F$47)+'СЕТ СН'!$G$12+СВЦЭМ!$D$10+'СЕТ СН'!$G$5-'СЕТ СН'!$G$20</f>
        <v>4011.1083376900001</v>
      </c>
      <c r="G72" s="36">
        <f>SUMIFS(СВЦЭМ!$C$39:$C$782,СВЦЭМ!$A$39:$A$782,$A72,СВЦЭМ!$B$39:$B$782,G$47)+'СЕТ СН'!$G$12+СВЦЭМ!$D$10+'СЕТ СН'!$G$5-'СЕТ СН'!$G$20</f>
        <v>4002.9047540400002</v>
      </c>
      <c r="H72" s="36">
        <f>SUMIFS(СВЦЭМ!$C$39:$C$782,СВЦЭМ!$A$39:$A$782,$A72,СВЦЭМ!$B$39:$B$782,H$47)+'СЕТ СН'!$G$12+СВЦЭМ!$D$10+'СЕТ СН'!$G$5-'СЕТ СН'!$G$20</f>
        <v>3915.32426958</v>
      </c>
      <c r="I72" s="36">
        <f>SUMIFS(СВЦЭМ!$C$39:$C$782,СВЦЭМ!$A$39:$A$782,$A72,СВЦЭМ!$B$39:$B$782,I$47)+'СЕТ СН'!$G$12+СВЦЭМ!$D$10+'СЕТ СН'!$G$5-'СЕТ СН'!$G$20</f>
        <v>3861.7274100599998</v>
      </c>
      <c r="J72" s="36">
        <f>SUMIFS(СВЦЭМ!$C$39:$C$782,СВЦЭМ!$A$39:$A$782,$A72,СВЦЭМ!$B$39:$B$782,J$47)+'СЕТ СН'!$G$12+СВЦЭМ!$D$10+'СЕТ СН'!$G$5-'СЕТ СН'!$G$20</f>
        <v>3825.8275367400001</v>
      </c>
      <c r="K72" s="36">
        <f>SUMIFS(СВЦЭМ!$C$39:$C$782,СВЦЭМ!$A$39:$A$782,$A72,СВЦЭМ!$B$39:$B$782,K$47)+'СЕТ СН'!$G$12+СВЦЭМ!$D$10+'СЕТ СН'!$G$5-'СЕТ СН'!$G$20</f>
        <v>3800.5683524400001</v>
      </c>
      <c r="L72" s="36">
        <f>SUMIFS(СВЦЭМ!$C$39:$C$782,СВЦЭМ!$A$39:$A$782,$A72,СВЦЭМ!$B$39:$B$782,L$47)+'СЕТ СН'!$G$12+СВЦЭМ!$D$10+'СЕТ СН'!$G$5-'СЕТ СН'!$G$20</f>
        <v>3790.3346150100001</v>
      </c>
      <c r="M72" s="36">
        <f>SUMIFS(СВЦЭМ!$C$39:$C$782,СВЦЭМ!$A$39:$A$782,$A72,СВЦЭМ!$B$39:$B$782,M$47)+'СЕТ СН'!$G$12+СВЦЭМ!$D$10+'СЕТ СН'!$G$5-'СЕТ СН'!$G$20</f>
        <v>3813.1030352899998</v>
      </c>
      <c r="N72" s="36">
        <f>SUMIFS(СВЦЭМ!$C$39:$C$782,СВЦЭМ!$A$39:$A$782,$A72,СВЦЭМ!$B$39:$B$782,N$47)+'СЕТ СН'!$G$12+СВЦЭМ!$D$10+'СЕТ СН'!$G$5-'СЕТ СН'!$G$20</f>
        <v>3833.69019101</v>
      </c>
      <c r="O72" s="36">
        <f>SUMIFS(СВЦЭМ!$C$39:$C$782,СВЦЭМ!$A$39:$A$782,$A72,СВЦЭМ!$B$39:$B$782,O$47)+'СЕТ СН'!$G$12+СВЦЭМ!$D$10+'СЕТ СН'!$G$5-'СЕТ СН'!$G$20</f>
        <v>3839.4063389399998</v>
      </c>
      <c r="P72" s="36">
        <f>SUMIFS(СВЦЭМ!$C$39:$C$782,СВЦЭМ!$A$39:$A$782,$A72,СВЦЭМ!$B$39:$B$782,P$47)+'СЕТ СН'!$G$12+СВЦЭМ!$D$10+'СЕТ СН'!$G$5-'СЕТ СН'!$G$20</f>
        <v>3850.5818858900002</v>
      </c>
      <c r="Q72" s="36">
        <f>SUMIFS(СВЦЭМ!$C$39:$C$782,СВЦЭМ!$A$39:$A$782,$A72,СВЦЭМ!$B$39:$B$782,Q$47)+'СЕТ СН'!$G$12+СВЦЭМ!$D$10+'СЕТ СН'!$G$5-'СЕТ СН'!$G$20</f>
        <v>3853.39157793</v>
      </c>
      <c r="R72" s="36">
        <f>SUMIFS(СВЦЭМ!$C$39:$C$782,СВЦЭМ!$A$39:$A$782,$A72,СВЦЭМ!$B$39:$B$782,R$47)+'СЕТ СН'!$G$12+СВЦЭМ!$D$10+'СЕТ СН'!$G$5-'СЕТ СН'!$G$20</f>
        <v>3852.56760205</v>
      </c>
      <c r="S72" s="36">
        <f>SUMIFS(СВЦЭМ!$C$39:$C$782,СВЦЭМ!$A$39:$A$782,$A72,СВЦЭМ!$B$39:$B$782,S$47)+'СЕТ СН'!$G$12+СВЦЭМ!$D$10+'СЕТ СН'!$G$5-'СЕТ СН'!$G$20</f>
        <v>3832.7415095000001</v>
      </c>
      <c r="T72" s="36">
        <f>SUMIFS(СВЦЭМ!$C$39:$C$782,СВЦЭМ!$A$39:$A$782,$A72,СВЦЭМ!$B$39:$B$782,T$47)+'СЕТ СН'!$G$12+СВЦЭМ!$D$10+'СЕТ СН'!$G$5-'СЕТ СН'!$G$20</f>
        <v>3784.0127875200001</v>
      </c>
      <c r="U72" s="36">
        <f>SUMIFS(СВЦЭМ!$C$39:$C$782,СВЦЭМ!$A$39:$A$782,$A72,СВЦЭМ!$B$39:$B$782,U$47)+'СЕТ СН'!$G$12+СВЦЭМ!$D$10+'СЕТ СН'!$G$5-'СЕТ СН'!$G$20</f>
        <v>3786.2556202000001</v>
      </c>
      <c r="V72" s="36">
        <f>SUMIFS(СВЦЭМ!$C$39:$C$782,СВЦЭМ!$A$39:$A$782,$A72,СВЦЭМ!$B$39:$B$782,V$47)+'СЕТ СН'!$G$12+СВЦЭМ!$D$10+'СЕТ СН'!$G$5-'СЕТ СН'!$G$20</f>
        <v>3840.0970852</v>
      </c>
      <c r="W72" s="36">
        <f>SUMIFS(СВЦЭМ!$C$39:$C$782,СВЦЭМ!$A$39:$A$782,$A72,СВЦЭМ!$B$39:$B$782,W$47)+'СЕТ СН'!$G$12+СВЦЭМ!$D$10+'СЕТ СН'!$G$5-'СЕТ СН'!$G$20</f>
        <v>3851.8407338900001</v>
      </c>
      <c r="X72" s="36">
        <f>SUMIFS(СВЦЭМ!$C$39:$C$782,СВЦЭМ!$A$39:$A$782,$A72,СВЦЭМ!$B$39:$B$782,X$47)+'СЕТ СН'!$G$12+СВЦЭМ!$D$10+'СЕТ СН'!$G$5-'СЕТ СН'!$G$20</f>
        <v>3879.5823692900003</v>
      </c>
      <c r="Y72" s="36">
        <f>SUMIFS(СВЦЭМ!$C$39:$C$782,СВЦЭМ!$A$39:$A$782,$A72,СВЦЭМ!$B$39:$B$782,Y$47)+'СЕТ СН'!$G$12+СВЦЭМ!$D$10+'СЕТ СН'!$G$5-'СЕТ СН'!$G$20</f>
        <v>3889.3482247800002</v>
      </c>
    </row>
    <row r="73" spans="1:27" ht="15.75" x14ac:dyDescent="0.2">
      <c r="A73" s="35">
        <f t="shared" si="1"/>
        <v>45317</v>
      </c>
      <c r="B73" s="36">
        <f>SUMIFS(СВЦЭМ!$C$39:$C$782,СВЦЭМ!$A$39:$A$782,$A73,СВЦЭМ!$B$39:$B$782,B$47)+'СЕТ СН'!$G$12+СВЦЭМ!$D$10+'СЕТ СН'!$G$5-'СЕТ СН'!$G$20</f>
        <v>3951.53653545</v>
      </c>
      <c r="C73" s="36">
        <f>SUMIFS(СВЦЭМ!$C$39:$C$782,СВЦЭМ!$A$39:$A$782,$A73,СВЦЭМ!$B$39:$B$782,C$47)+'СЕТ СН'!$G$12+СВЦЭМ!$D$10+'СЕТ СН'!$G$5-'СЕТ СН'!$G$20</f>
        <v>3995.9574452500001</v>
      </c>
      <c r="D73" s="36">
        <f>SUMIFS(СВЦЭМ!$C$39:$C$782,СВЦЭМ!$A$39:$A$782,$A73,СВЦЭМ!$B$39:$B$782,D$47)+'СЕТ СН'!$G$12+СВЦЭМ!$D$10+'СЕТ СН'!$G$5-'СЕТ СН'!$G$20</f>
        <v>4012.3643675799999</v>
      </c>
      <c r="E73" s="36">
        <f>SUMIFS(СВЦЭМ!$C$39:$C$782,СВЦЭМ!$A$39:$A$782,$A73,СВЦЭМ!$B$39:$B$782,E$47)+'СЕТ СН'!$G$12+СВЦЭМ!$D$10+'СЕТ СН'!$G$5-'СЕТ СН'!$G$20</f>
        <v>4010.8436755500002</v>
      </c>
      <c r="F73" s="36">
        <f>SUMIFS(СВЦЭМ!$C$39:$C$782,СВЦЭМ!$A$39:$A$782,$A73,СВЦЭМ!$B$39:$B$782,F$47)+'СЕТ СН'!$G$12+СВЦЭМ!$D$10+'СЕТ СН'!$G$5-'СЕТ СН'!$G$20</f>
        <v>4008.3699596499996</v>
      </c>
      <c r="G73" s="36">
        <f>SUMIFS(СВЦЭМ!$C$39:$C$782,СВЦЭМ!$A$39:$A$782,$A73,СВЦЭМ!$B$39:$B$782,G$47)+'СЕТ СН'!$G$12+СВЦЭМ!$D$10+'СЕТ СН'!$G$5-'СЕТ СН'!$G$20</f>
        <v>3997.6549379899998</v>
      </c>
      <c r="H73" s="36">
        <f>SUMIFS(СВЦЭМ!$C$39:$C$782,СВЦЭМ!$A$39:$A$782,$A73,СВЦЭМ!$B$39:$B$782,H$47)+'СЕТ СН'!$G$12+СВЦЭМ!$D$10+'СЕТ СН'!$G$5-'СЕТ СН'!$G$20</f>
        <v>3939.4638106100001</v>
      </c>
      <c r="I73" s="36">
        <f>SUMIFS(СВЦЭМ!$C$39:$C$782,СВЦЭМ!$A$39:$A$782,$A73,СВЦЭМ!$B$39:$B$782,I$47)+'СЕТ СН'!$G$12+СВЦЭМ!$D$10+'СЕТ СН'!$G$5-'СЕТ СН'!$G$20</f>
        <v>3889.4315506299999</v>
      </c>
      <c r="J73" s="36">
        <f>SUMIFS(СВЦЭМ!$C$39:$C$782,СВЦЭМ!$A$39:$A$782,$A73,СВЦЭМ!$B$39:$B$782,J$47)+'СЕТ СН'!$G$12+СВЦЭМ!$D$10+'СЕТ СН'!$G$5-'СЕТ СН'!$G$20</f>
        <v>3824.6622847600001</v>
      </c>
      <c r="K73" s="36">
        <f>SUMIFS(СВЦЭМ!$C$39:$C$782,СВЦЭМ!$A$39:$A$782,$A73,СВЦЭМ!$B$39:$B$782,K$47)+'СЕТ СН'!$G$12+СВЦЭМ!$D$10+'СЕТ СН'!$G$5-'СЕТ СН'!$G$20</f>
        <v>3830.07733207</v>
      </c>
      <c r="L73" s="36">
        <f>SUMIFS(СВЦЭМ!$C$39:$C$782,СВЦЭМ!$A$39:$A$782,$A73,СВЦЭМ!$B$39:$B$782,L$47)+'СЕТ СН'!$G$12+СВЦЭМ!$D$10+'СЕТ СН'!$G$5-'СЕТ СН'!$G$20</f>
        <v>3818.0995302900001</v>
      </c>
      <c r="M73" s="36">
        <f>SUMIFS(СВЦЭМ!$C$39:$C$782,СВЦЭМ!$A$39:$A$782,$A73,СВЦЭМ!$B$39:$B$782,M$47)+'СЕТ СН'!$G$12+СВЦЭМ!$D$10+'СЕТ СН'!$G$5-'СЕТ СН'!$G$20</f>
        <v>3834.6492940799999</v>
      </c>
      <c r="N73" s="36">
        <f>SUMIFS(СВЦЭМ!$C$39:$C$782,СВЦЭМ!$A$39:$A$782,$A73,СВЦЭМ!$B$39:$B$782,N$47)+'СЕТ СН'!$G$12+СВЦЭМ!$D$10+'СЕТ СН'!$G$5-'СЕТ СН'!$G$20</f>
        <v>3841.58690333</v>
      </c>
      <c r="O73" s="36">
        <f>SUMIFS(СВЦЭМ!$C$39:$C$782,СВЦЭМ!$A$39:$A$782,$A73,СВЦЭМ!$B$39:$B$782,O$47)+'СЕТ СН'!$G$12+СВЦЭМ!$D$10+'СЕТ СН'!$G$5-'СЕТ СН'!$G$20</f>
        <v>3839.8928799800001</v>
      </c>
      <c r="P73" s="36">
        <f>SUMIFS(СВЦЭМ!$C$39:$C$782,СВЦЭМ!$A$39:$A$782,$A73,СВЦЭМ!$B$39:$B$782,P$47)+'СЕТ СН'!$G$12+СВЦЭМ!$D$10+'СЕТ СН'!$G$5-'СЕТ СН'!$G$20</f>
        <v>3833.2018956100001</v>
      </c>
      <c r="Q73" s="36">
        <f>SUMIFS(СВЦЭМ!$C$39:$C$782,СВЦЭМ!$A$39:$A$782,$A73,СВЦЭМ!$B$39:$B$782,Q$47)+'СЕТ СН'!$G$12+СВЦЭМ!$D$10+'СЕТ СН'!$G$5-'СЕТ СН'!$G$20</f>
        <v>3854.8187404099999</v>
      </c>
      <c r="R73" s="36">
        <f>SUMIFS(СВЦЭМ!$C$39:$C$782,СВЦЭМ!$A$39:$A$782,$A73,СВЦЭМ!$B$39:$B$782,R$47)+'СЕТ СН'!$G$12+СВЦЭМ!$D$10+'СЕТ СН'!$G$5-'СЕТ СН'!$G$20</f>
        <v>3875.5791316599998</v>
      </c>
      <c r="S73" s="36">
        <f>SUMIFS(СВЦЭМ!$C$39:$C$782,СВЦЭМ!$A$39:$A$782,$A73,СВЦЭМ!$B$39:$B$782,S$47)+'СЕТ СН'!$G$12+СВЦЭМ!$D$10+'СЕТ СН'!$G$5-'СЕТ СН'!$G$20</f>
        <v>3862.67967903</v>
      </c>
      <c r="T73" s="36">
        <f>SUMIFS(СВЦЭМ!$C$39:$C$782,СВЦЭМ!$A$39:$A$782,$A73,СВЦЭМ!$B$39:$B$782,T$47)+'СЕТ СН'!$G$12+СВЦЭМ!$D$10+'СЕТ СН'!$G$5-'СЕТ СН'!$G$20</f>
        <v>3816.0228908200002</v>
      </c>
      <c r="U73" s="36">
        <f>SUMIFS(СВЦЭМ!$C$39:$C$782,СВЦЭМ!$A$39:$A$782,$A73,СВЦЭМ!$B$39:$B$782,U$47)+'СЕТ СН'!$G$12+СВЦЭМ!$D$10+'СЕТ СН'!$G$5-'СЕТ СН'!$G$20</f>
        <v>3793.6028319799998</v>
      </c>
      <c r="V73" s="36">
        <f>SUMIFS(СВЦЭМ!$C$39:$C$782,СВЦЭМ!$A$39:$A$782,$A73,СВЦЭМ!$B$39:$B$782,V$47)+'СЕТ СН'!$G$12+СВЦЭМ!$D$10+'СЕТ СН'!$G$5-'СЕТ СН'!$G$20</f>
        <v>3834.3927934100002</v>
      </c>
      <c r="W73" s="36">
        <f>SUMIFS(СВЦЭМ!$C$39:$C$782,СВЦЭМ!$A$39:$A$782,$A73,СВЦЭМ!$B$39:$B$782,W$47)+'СЕТ СН'!$G$12+СВЦЭМ!$D$10+'СЕТ СН'!$G$5-'СЕТ СН'!$G$20</f>
        <v>3835.78766017</v>
      </c>
      <c r="X73" s="36">
        <f>SUMIFS(СВЦЭМ!$C$39:$C$782,СВЦЭМ!$A$39:$A$782,$A73,СВЦЭМ!$B$39:$B$782,X$47)+'СЕТ СН'!$G$12+СВЦЭМ!$D$10+'СЕТ СН'!$G$5-'СЕТ СН'!$G$20</f>
        <v>3860.5341378200001</v>
      </c>
      <c r="Y73" s="36">
        <f>SUMIFS(СВЦЭМ!$C$39:$C$782,СВЦЭМ!$A$39:$A$782,$A73,СВЦЭМ!$B$39:$B$782,Y$47)+'СЕТ СН'!$G$12+СВЦЭМ!$D$10+'СЕТ СН'!$G$5-'СЕТ СН'!$G$20</f>
        <v>3961.1762541300004</v>
      </c>
    </row>
    <row r="74" spans="1:27" ht="15.75" x14ac:dyDescent="0.2">
      <c r="A74" s="35">
        <f t="shared" si="1"/>
        <v>45318</v>
      </c>
      <c r="B74" s="36">
        <f>SUMIFS(СВЦЭМ!$C$39:$C$782,СВЦЭМ!$A$39:$A$782,$A74,СВЦЭМ!$B$39:$B$782,B$47)+'СЕТ СН'!$G$12+СВЦЭМ!$D$10+'СЕТ СН'!$G$5-'СЕТ СН'!$G$20</f>
        <v>3809.1914486300002</v>
      </c>
      <c r="C74" s="36">
        <f>SUMIFS(СВЦЭМ!$C$39:$C$782,СВЦЭМ!$A$39:$A$782,$A74,СВЦЭМ!$B$39:$B$782,C$47)+'СЕТ СН'!$G$12+СВЦЭМ!$D$10+'СЕТ СН'!$G$5-'СЕТ СН'!$G$20</f>
        <v>3838.59776341</v>
      </c>
      <c r="D74" s="36">
        <f>SUMIFS(СВЦЭМ!$C$39:$C$782,СВЦЭМ!$A$39:$A$782,$A74,СВЦЭМ!$B$39:$B$782,D$47)+'СЕТ СН'!$G$12+СВЦЭМ!$D$10+'СЕТ СН'!$G$5-'СЕТ СН'!$G$20</f>
        <v>3860.9435611600002</v>
      </c>
      <c r="E74" s="36">
        <f>SUMIFS(СВЦЭМ!$C$39:$C$782,СВЦЭМ!$A$39:$A$782,$A74,СВЦЭМ!$B$39:$B$782,E$47)+'СЕТ СН'!$G$12+СВЦЭМ!$D$10+'СЕТ СН'!$G$5-'СЕТ СН'!$G$20</f>
        <v>3868.1570854199999</v>
      </c>
      <c r="F74" s="36">
        <f>SUMIFS(СВЦЭМ!$C$39:$C$782,СВЦЭМ!$A$39:$A$782,$A74,СВЦЭМ!$B$39:$B$782,F$47)+'СЕТ СН'!$G$12+СВЦЭМ!$D$10+'СЕТ СН'!$G$5-'СЕТ СН'!$G$20</f>
        <v>3865.4364578499999</v>
      </c>
      <c r="G74" s="36">
        <f>SUMIFS(СВЦЭМ!$C$39:$C$782,СВЦЭМ!$A$39:$A$782,$A74,СВЦЭМ!$B$39:$B$782,G$47)+'СЕТ СН'!$G$12+СВЦЭМ!$D$10+'СЕТ СН'!$G$5-'СЕТ СН'!$G$20</f>
        <v>3856.6920018000001</v>
      </c>
      <c r="H74" s="36">
        <f>SUMIFS(СВЦЭМ!$C$39:$C$782,СВЦЭМ!$A$39:$A$782,$A74,СВЦЭМ!$B$39:$B$782,H$47)+'СЕТ СН'!$G$12+СВЦЭМ!$D$10+'СЕТ СН'!$G$5-'СЕТ СН'!$G$20</f>
        <v>3835.7046400200002</v>
      </c>
      <c r="I74" s="36">
        <f>SUMIFS(СВЦЭМ!$C$39:$C$782,СВЦЭМ!$A$39:$A$782,$A74,СВЦЭМ!$B$39:$B$782,I$47)+'СЕТ СН'!$G$12+СВЦЭМ!$D$10+'СЕТ СН'!$G$5-'СЕТ СН'!$G$20</f>
        <v>3814.9882236200001</v>
      </c>
      <c r="J74" s="36">
        <f>SUMIFS(СВЦЭМ!$C$39:$C$782,СВЦЭМ!$A$39:$A$782,$A74,СВЦЭМ!$B$39:$B$782,J$47)+'СЕТ СН'!$G$12+СВЦЭМ!$D$10+'СЕТ СН'!$G$5-'СЕТ СН'!$G$20</f>
        <v>3738.97291692</v>
      </c>
      <c r="K74" s="36">
        <f>SUMIFS(СВЦЭМ!$C$39:$C$782,СВЦЭМ!$A$39:$A$782,$A74,СВЦЭМ!$B$39:$B$782,K$47)+'СЕТ СН'!$G$12+СВЦЭМ!$D$10+'СЕТ СН'!$G$5-'СЕТ СН'!$G$20</f>
        <v>3681.5564181700001</v>
      </c>
      <c r="L74" s="36">
        <f>SUMIFS(СВЦЭМ!$C$39:$C$782,СВЦЭМ!$A$39:$A$782,$A74,СВЦЭМ!$B$39:$B$782,L$47)+'СЕТ СН'!$G$12+СВЦЭМ!$D$10+'СЕТ СН'!$G$5-'СЕТ СН'!$G$20</f>
        <v>3649.1447111900002</v>
      </c>
      <c r="M74" s="36">
        <f>SUMIFS(СВЦЭМ!$C$39:$C$782,СВЦЭМ!$A$39:$A$782,$A74,СВЦЭМ!$B$39:$B$782,M$47)+'СЕТ СН'!$G$12+СВЦЭМ!$D$10+'СЕТ СН'!$G$5-'СЕТ СН'!$G$20</f>
        <v>3665.5541390799999</v>
      </c>
      <c r="N74" s="36">
        <f>SUMIFS(СВЦЭМ!$C$39:$C$782,СВЦЭМ!$A$39:$A$782,$A74,СВЦЭМ!$B$39:$B$782,N$47)+'СЕТ СН'!$G$12+СВЦЭМ!$D$10+'СЕТ СН'!$G$5-'СЕТ СН'!$G$20</f>
        <v>3678.09026963</v>
      </c>
      <c r="O74" s="36">
        <f>SUMIFS(СВЦЭМ!$C$39:$C$782,СВЦЭМ!$A$39:$A$782,$A74,СВЦЭМ!$B$39:$B$782,O$47)+'СЕТ СН'!$G$12+СВЦЭМ!$D$10+'СЕТ СН'!$G$5-'СЕТ СН'!$G$20</f>
        <v>3685.9967144900002</v>
      </c>
      <c r="P74" s="36">
        <f>SUMIFS(СВЦЭМ!$C$39:$C$782,СВЦЭМ!$A$39:$A$782,$A74,СВЦЭМ!$B$39:$B$782,P$47)+'СЕТ СН'!$G$12+СВЦЭМ!$D$10+'СЕТ СН'!$G$5-'СЕТ СН'!$G$20</f>
        <v>3700.2933977000002</v>
      </c>
      <c r="Q74" s="36">
        <f>SUMIFS(СВЦЭМ!$C$39:$C$782,СВЦЭМ!$A$39:$A$782,$A74,СВЦЭМ!$B$39:$B$782,Q$47)+'СЕТ СН'!$G$12+СВЦЭМ!$D$10+'СЕТ СН'!$G$5-'СЕТ СН'!$G$20</f>
        <v>3701.20734623</v>
      </c>
      <c r="R74" s="36">
        <f>SUMIFS(СВЦЭМ!$C$39:$C$782,СВЦЭМ!$A$39:$A$782,$A74,СВЦЭМ!$B$39:$B$782,R$47)+'СЕТ СН'!$G$12+СВЦЭМ!$D$10+'СЕТ СН'!$G$5-'СЕТ СН'!$G$20</f>
        <v>3706.8071327799998</v>
      </c>
      <c r="S74" s="36">
        <f>SUMIFS(СВЦЭМ!$C$39:$C$782,СВЦЭМ!$A$39:$A$782,$A74,СВЦЭМ!$B$39:$B$782,S$47)+'СЕТ СН'!$G$12+СВЦЭМ!$D$10+'СЕТ СН'!$G$5-'СЕТ СН'!$G$20</f>
        <v>3716.2208796900004</v>
      </c>
      <c r="T74" s="36">
        <f>SUMIFS(СВЦЭМ!$C$39:$C$782,СВЦЭМ!$A$39:$A$782,$A74,СВЦЭМ!$B$39:$B$782,T$47)+'СЕТ СН'!$G$12+СВЦЭМ!$D$10+'СЕТ СН'!$G$5-'СЕТ СН'!$G$20</f>
        <v>3667.5803117400001</v>
      </c>
      <c r="U74" s="36">
        <f>SUMIFS(СВЦЭМ!$C$39:$C$782,СВЦЭМ!$A$39:$A$782,$A74,СВЦЭМ!$B$39:$B$782,U$47)+'СЕТ СН'!$G$12+СВЦЭМ!$D$10+'СЕТ СН'!$G$5-'СЕТ СН'!$G$20</f>
        <v>3676.2193268600004</v>
      </c>
      <c r="V74" s="36">
        <f>SUMIFS(СВЦЭМ!$C$39:$C$782,СВЦЭМ!$A$39:$A$782,$A74,СВЦЭМ!$B$39:$B$782,V$47)+'СЕТ СН'!$G$12+СВЦЭМ!$D$10+'СЕТ СН'!$G$5-'СЕТ СН'!$G$20</f>
        <v>3690.58860585</v>
      </c>
      <c r="W74" s="36">
        <f>SUMIFS(СВЦЭМ!$C$39:$C$782,СВЦЭМ!$A$39:$A$782,$A74,СВЦЭМ!$B$39:$B$782,W$47)+'СЕТ СН'!$G$12+СВЦЭМ!$D$10+'СЕТ СН'!$G$5-'СЕТ СН'!$G$20</f>
        <v>3711.0684905100002</v>
      </c>
      <c r="X74" s="36">
        <f>SUMIFS(СВЦЭМ!$C$39:$C$782,СВЦЭМ!$A$39:$A$782,$A74,СВЦЭМ!$B$39:$B$782,X$47)+'СЕТ СН'!$G$12+СВЦЭМ!$D$10+'СЕТ СН'!$G$5-'СЕТ СН'!$G$20</f>
        <v>3740.4687949300001</v>
      </c>
      <c r="Y74" s="36">
        <f>SUMIFS(СВЦЭМ!$C$39:$C$782,СВЦЭМ!$A$39:$A$782,$A74,СВЦЭМ!$B$39:$B$782,Y$47)+'СЕТ СН'!$G$12+СВЦЭМ!$D$10+'СЕТ СН'!$G$5-'СЕТ СН'!$G$20</f>
        <v>3769.3676227599999</v>
      </c>
    </row>
    <row r="75" spans="1:27" ht="15.75" x14ac:dyDescent="0.2">
      <c r="A75" s="35">
        <f t="shared" si="1"/>
        <v>45319</v>
      </c>
      <c r="B75" s="36">
        <f>SUMIFS(СВЦЭМ!$C$39:$C$782,СВЦЭМ!$A$39:$A$782,$A75,СВЦЭМ!$B$39:$B$782,B$47)+'СЕТ СН'!$G$12+СВЦЭМ!$D$10+'СЕТ СН'!$G$5-'СЕТ СН'!$G$20</f>
        <v>3772.8265185400001</v>
      </c>
      <c r="C75" s="36">
        <f>SUMIFS(СВЦЭМ!$C$39:$C$782,СВЦЭМ!$A$39:$A$782,$A75,СВЦЭМ!$B$39:$B$782,C$47)+'СЕТ СН'!$G$12+СВЦЭМ!$D$10+'СЕТ СН'!$G$5-'СЕТ СН'!$G$20</f>
        <v>3811.9260937500003</v>
      </c>
      <c r="D75" s="36">
        <f>SUMIFS(СВЦЭМ!$C$39:$C$782,СВЦЭМ!$A$39:$A$782,$A75,СВЦЭМ!$B$39:$B$782,D$47)+'СЕТ СН'!$G$12+СВЦЭМ!$D$10+'СЕТ СН'!$G$5-'СЕТ СН'!$G$20</f>
        <v>3838.72300791</v>
      </c>
      <c r="E75" s="36">
        <f>SUMIFS(СВЦЭМ!$C$39:$C$782,СВЦЭМ!$A$39:$A$782,$A75,СВЦЭМ!$B$39:$B$782,E$47)+'СЕТ СН'!$G$12+СВЦЭМ!$D$10+'СЕТ СН'!$G$5-'СЕТ СН'!$G$20</f>
        <v>3851.0487649300003</v>
      </c>
      <c r="F75" s="36">
        <f>SUMIFS(СВЦЭМ!$C$39:$C$782,СВЦЭМ!$A$39:$A$782,$A75,СВЦЭМ!$B$39:$B$782,F$47)+'СЕТ СН'!$G$12+СВЦЭМ!$D$10+'СЕТ СН'!$G$5-'СЕТ СН'!$G$20</f>
        <v>3845.07669661</v>
      </c>
      <c r="G75" s="36">
        <f>SUMIFS(СВЦЭМ!$C$39:$C$782,СВЦЭМ!$A$39:$A$782,$A75,СВЦЭМ!$B$39:$B$782,G$47)+'СЕТ СН'!$G$12+СВЦЭМ!$D$10+'СЕТ СН'!$G$5-'СЕТ СН'!$G$20</f>
        <v>3835.7891005500001</v>
      </c>
      <c r="H75" s="36">
        <f>SUMIFS(СВЦЭМ!$C$39:$C$782,СВЦЭМ!$A$39:$A$782,$A75,СВЦЭМ!$B$39:$B$782,H$47)+'СЕТ СН'!$G$12+СВЦЭМ!$D$10+'СЕТ СН'!$G$5-'СЕТ СН'!$G$20</f>
        <v>3822.2307693000002</v>
      </c>
      <c r="I75" s="36">
        <f>SUMIFS(СВЦЭМ!$C$39:$C$782,СВЦЭМ!$A$39:$A$782,$A75,СВЦЭМ!$B$39:$B$782,I$47)+'СЕТ СН'!$G$12+СВЦЭМ!$D$10+'СЕТ СН'!$G$5-'СЕТ СН'!$G$20</f>
        <v>3811.3122797400001</v>
      </c>
      <c r="J75" s="36">
        <f>SUMIFS(СВЦЭМ!$C$39:$C$782,СВЦЭМ!$A$39:$A$782,$A75,СВЦЭМ!$B$39:$B$782,J$47)+'СЕТ СН'!$G$12+СВЦЭМ!$D$10+'СЕТ СН'!$G$5-'СЕТ СН'!$G$20</f>
        <v>3772.9544253499998</v>
      </c>
      <c r="K75" s="36">
        <f>SUMIFS(СВЦЭМ!$C$39:$C$782,СВЦЭМ!$A$39:$A$782,$A75,СВЦЭМ!$B$39:$B$782,K$47)+'СЕТ СН'!$G$12+СВЦЭМ!$D$10+'СЕТ СН'!$G$5-'СЕТ СН'!$G$20</f>
        <v>3725.8301017600002</v>
      </c>
      <c r="L75" s="36">
        <f>SUMIFS(СВЦЭМ!$C$39:$C$782,СВЦЭМ!$A$39:$A$782,$A75,СВЦЭМ!$B$39:$B$782,L$47)+'СЕТ СН'!$G$12+СВЦЭМ!$D$10+'СЕТ СН'!$G$5-'СЕТ СН'!$G$20</f>
        <v>3688.2900074999998</v>
      </c>
      <c r="M75" s="36">
        <f>SUMIFS(СВЦЭМ!$C$39:$C$782,СВЦЭМ!$A$39:$A$782,$A75,СВЦЭМ!$B$39:$B$782,M$47)+'СЕТ СН'!$G$12+СВЦЭМ!$D$10+'СЕТ СН'!$G$5-'СЕТ СН'!$G$20</f>
        <v>3685.25119885</v>
      </c>
      <c r="N75" s="36">
        <f>SUMIFS(СВЦЭМ!$C$39:$C$782,СВЦЭМ!$A$39:$A$782,$A75,СВЦЭМ!$B$39:$B$782,N$47)+'СЕТ СН'!$G$12+СВЦЭМ!$D$10+'СЕТ СН'!$G$5-'СЕТ СН'!$G$20</f>
        <v>3691.0591702800002</v>
      </c>
      <c r="O75" s="36">
        <f>SUMIFS(СВЦЭМ!$C$39:$C$782,СВЦЭМ!$A$39:$A$782,$A75,СВЦЭМ!$B$39:$B$782,O$47)+'СЕТ СН'!$G$12+СВЦЭМ!$D$10+'СЕТ СН'!$G$5-'СЕТ СН'!$G$20</f>
        <v>3699.5774432300004</v>
      </c>
      <c r="P75" s="36">
        <f>SUMIFS(СВЦЭМ!$C$39:$C$782,СВЦЭМ!$A$39:$A$782,$A75,СВЦЭМ!$B$39:$B$782,P$47)+'СЕТ СН'!$G$12+СВЦЭМ!$D$10+'СЕТ СН'!$G$5-'СЕТ СН'!$G$20</f>
        <v>3710.56381199</v>
      </c>
      <c r="Q75" s="36">
        <f>SUMIFS(СВЦЭМ!$C$39:$C$782,СВЦЭМ!$A$39:$A$782,$A75,СВЦЭМ!$B$39:$B$782,Q$47)+'СЕТ СН'!$G$12+СВЦЭМ!$D$10+'СЕТ СН'!$G$5-'СЕТ СН'!$G$20</f>
        <v>3717.0052702200001</v>
      </c>
      <c r="R75" s="36">
        <f>SUMIFS(СВЦЭМ!$C$39:$C$782,СВЦЭМ!$A$39:$A$782,$A75,СВЦЭМ!$B$39:$B$782,R$47)+'СЕТ СН'!$G$12+СВЦЭМ!$D$10+'СЕТ СН'!$G$5-'СЕТ СН'!$G$20</f>
        <v>3709.6653484400003</v>
      </c>
      <c r="S75" s="36">
        <f>SUMIFS(СВЦЭМ!$C$39:$C$782,СВЦЭМ!$A$39:$A$782,$A75,СВЦЭМ!$B$39:$B$782,S$47)+'СЕТ СН'!$G$12+СВЦЭМ!$D$10+'СЕТ СН'!$G$5-'СЕТ СН'!$G$20</f>
        <v>3686.98101228</v>
      </c>
      <c r="T75" s="36">
        <f>SUMIFS(СВЦЭМ!$C$39:$C$782,СВЦЭМ!$A$39:$A$782,$A75,СВЦЭМ!$B$39:$B$782,T$47)+'СЕТ СН'!$G$12+СВЦЭМ!$D$10+'СЕТ СН'!$G$5-'СЕТ СН'!$G$20</f>
        <v>3639.3189148600004</v>
      </c>
      <c r="U75" s="36">
        <f>SUMIFS(СВЦЭМ!$C$39:$C$782,СВЦЭМ!$A$39:$A$782,$A75,СВЦЭМ!$B$39:$B$782,U$47)+'СЕТ СН'!$G$12+СВЦЭМ!$D$10+'СЕТ СН'!$G$5-'СЕТ СН'!$G$20</f>
        <v>3634.9563028000002</v>
      </c>
      <c r="V75" s="36">
        <f>SUMIFS(СВЦЭМ!$C$39:$C$782,СВЦЭМ!$A$39:$A$782,$A75,СВЦЭМ!$B$39:$B$782,V$47)+'СЕТ СН'!$G$12+СВЦЭМ!$D$10+'СЕТ СН'!$G$5-'СЕТ СН'!$G$20</f>
        <v>3657.5473600300002</v>
      </c>
      <c r="W75" s="36">
        <f>SUMIFS(СВЦЭМ!$C$39:$C$782,СВЦЭМ!$A$39:$A$782,$A75,СВЦЭМ!$B$39:$B$782,W$47)+'СЕТ СН'!$G$12+СВЦЭМ!$D$10+'СЕТ СН'!$G$5-'СЕТ СН'!$G$20</f>
        <v>3677.2391863900002</v>
      </c>
      <c r="X75" s="36">
        <f>SUMIFS(СВЦЭМ!$C$39:$C$782,СВЦЭМ!$A$39:$A$782,$A75,СВЦЭМ!$B$39:$B$782,X$47)+'СЕТ СН'!$G$12+СВЦЭМ!$D$10+'СЕТ СН'!$G$5-'СЕТ СН'!$G$20</f>
        <v>3715.56551816</v>
      </c>
      <c r="Y75" s="36">
        <f>SUMIFS(СВЦЭМ!$C$39:$C$782,СВЦЭМ!$A$39:$A$782,$A75,СВЦЭМ!$B$39:$B$782,Y$47)+'СЕТ СН'!$G$12+СВЦЭМ!$D$10+'СЕТ СН'!$G$5-'СЕТ СН'!$G$20</f>
        <v>3736.6376980100003</v>
      </c>
    </row>
    <row r="76" spans="1:27" ht="15.75" x14ac:dyDescent="0.2">
      <c r="A76" s="35">
        <f t="shared" si="1"/>
        <v>45320</v>
      </c>
      <c r="B76" s="36">
        <f>SUMIFS(СВЦЭМ!$C$39:$C$782,СВЦЭМ!$A$39:$A$782,$A76,СВЦЭМ!$B$39:$B$782,B$47)+'СЕТ СН'!$G$12+СВЦЭМ!$D$10+'СЕТ СН'!$G$5-'СЕТ СН'!$G$20</f>
        <v>3760.3005535800003</v>
      </c>
      <c r="C76" s="36">
        <f>SUMIFS(СВЦЭМ!$C$39:$C$782,СВЦЭМ!$A$39:$A$782,$A76,СВЦЭМ!$B$39:$B$782,C$47)+'СЕТ СН'!$G$12+СВЦЭМ!$D$10+'СЕТ СН'!$G$5-'СЕТ СН'!$G$20</f>
        <v>3797.1448012600003</v>
      </c>
      <c r="D76" s="36">
        <f>SUMIFS(СВЦЭМ!$C$39:$C$782,СВЦЭМ!$A$39:$A$782,$A76,СВЦЭМ!$B$39:$B$782,D$47)+'СЕТ СН'!$G$12+СВЦЭМ!$D$10+'СЕТ СН'!$G$5-'СЕТ СН'!$G$20</f>
        <v>3808.2892491700004</v>
      </c>
      <c r="E76" s="36">
        <f>SUMIFS(СВЦЭМ!$C$39:$C$782,СВЦЭМ!$A$39:$A$782,$A76,СВЦЭМ!$B$39:$B$782,E$47)+'СЕТ СН'!$G$12+СВЦЭМ!$D$10+'СЕТ СН'!$G$5-'СЕТ СН'!$G$20</f>
        <v>3818.1766753000002</v>
      </c>
      <c r="F76" s="36">
        <f>SUMIFS(СВЦЭМ!$C$39:$C$782,СВЦЭМ!$A$39:$A$782,$A76,СВЦЭМ!$B$39:$B$782,F$47)+'СЕТ СН'!$G$12+СВЦЭМ!$D$10+'СЕТ СН'!$G$5-'СЕТ СН'!$G$20</f>
        <v>3816.4408023200003</v>
      </c>
      <c r="G76" s="36">
        <f>SUMIFS(СВЦЭМ!$C$39:$C$782,СВЦЭМ!$A$39:$A$782,$A76,СВЦЭМ!$B$39:$B$782,G$47)+'СЕТ СН'!$G$12+СВЦЭМ!$D$10+'СЕТ СН'!$G$5-'СЕТ СН'!$G$20</f>
        <v>3791.4845976699999</v>
      </c>
      <c r="H76" s="36">
        <f>SUMIFS(СВЦЭМ!$C$39:$C$782,СВЦЭМ!$A$39:$A$782,$A76,СВЦЭМ!$B$39:$B$782,H$47)+'СЕТ СН'!$G$12+СВЦЭМ!$D$10+'СЕТ СН'!$G$5-'СЕТ СН'!$G$20</f>
        <v>3762.3696400700001</v>
      </c>
      <c r="I76" s="36">
        <f>SUMIFS(СВЦЭМ!$C$39:$C$782,СВЦЭМ!$A$39:$A$782,$A76,СВЦЭМ!$B$39:$B$782,I$47)+'СЕТ СН'!$G$12+СВЦЭМ!$D$10+'СЕТ СН'!$G$5-'СЕТ СН'!$G$20</f>
        <v>3725.33726342</v>
      </c>
      <c r="J76" s="36">
        <f>SUMIFS(СВЦЭМ!$C$39:$C$782,СВЦЭМ!$A$39:$A$782,$A76,СВЦЭМ!$B$39:$B$782,J$47)+'СЕТ СН'!$G$12+СВЦЭМ!$D$10+'СЕТ СН'!$G$5-'СЕТ СН'!$G$20</f>
        <v>3694.3366202100001</v>
      </c>
      <c r="K76" s="36">
        <f>SUMIFS(СВЦЭМ!$C$39:$C$782,СВЦЭМ!$A$39:$A$782,$A76,СВЦЭМ!$B$39:$B$782,K$47)+'СЕТ СН'!$G$12+СВЦЭМ!$D$10+'СЕТ СН'!$G$5-'СЕТ СН'!$G$20</f>
        <v>3669.2017935100002</v>
      </c>
      <c r="L76" s="36">
        <f>SUMIFS(СВЦЭМ!$C$39:$C$782,СВЦЭМ!$A$39:$A$782,$A76,СВЦЭМ!$B$39:$B$782,L$47)+'СЕТ СН'!$G$12+СВЦЭМ!$D$10+'СЕТ СН'!$G$5-'СЕТ СН'!$G$20</f>
        <v>3659.8337550400001</v>
      </c>
      <c r="M76" s="36">
        <f>SUMIFS(СВЦЭМ!$C$39:$C$782,СВЦЭМ!$A$39:$A$782,$A76,СВЦЭМ!$B$39:$B$782,M$47)+'СЕТ СН'!$G$12+СВЦЭМ!$D$10+'СЕТ СН'!$G$5-'СЕТ СН'!$G$20</f>
        <v>3679.8052914099999</v>
      </c>
      <c r="N76" s="36">
        <f>SUMIFS(СВЦЭМ!$C$39:$C$782,СВЦЭМ!$A$39:$A$782,$A76,СВЦЭМ!$B$39:$B$782,N$47)+'СЕТ СН'!$G$12+СВЦЭМ!$D$10+'СЕТ СН'!$G$5-'СЕТ СН'!$G$20</f>
        <v>3701.2994560900001</v>
      </c>
      <c r="O76" s="36">
        <f>SUMIFS(СВЦЭМ!$C$39:$C$782,СВЦЭМ!$A$39:$A$782,$A76,СВЦЭМ!$B$39:$B$782,O$47)+'СЕТ СН'!$G$12+СВЦЭМ!$D$10+'СЕТ СН'!$G$5-'СЕТ СН'!$G$20</f>
        <v>3715.5227494000001</v>
      </c>
      <c r="P76" s="36">
        <f>SUMIFS(СВЦЭМ!$C$39:$C$782,СВЦЭМ!$A$39:$A$782,$A76,СВЦЭМ!$B$39:$B$782,P$47)+'СЕТ СН'!$G$12+СВЦЭМ!$D$10+'СЕТ СН'!$G$5-'СЕТ СН'!$G$20</f>
        <v>3726.2247686199998</v>
      </c>
      <c r="Q76" s="36">
        <f>SUMIFS(СВЦЭМ!$C$39:$C$782,СВЦЭМ!$A$39:$A$782,$A76,СВЦЭМ!$B$39:$B$782,Q$47)+'СЕТ СН'!$G$12+СВЦЭМ!$D$10+'СЕТ СН'!$G$5-'СЕТ СН'!$G$20</f>
        <v>3738.3758415399998</v>
      </c>
      <c r="R76" s="36">
        <f>SUMIFS(СВЦЭМ!$C$39:$C$782,СВЦЭМ!$A$39:$A$782,$A76,СВЦЭМ!$B$39:$B$782,R$47)+'СЕТ СН'!$G$12+СВЦЭМ!$D$10+'СЕТ СН'!$G$5-'СЕТ СН'!$G$20</f>
        <v>3729.9676391000003</v>
      </c>
      <c r="S76" s="36">
        <f>SUMIFS(СВЦЭМ!$C$39:$C$782,СВЦЭМ!$A$39:$A$782,$A76,СВЦЭМ!$B$39:$B$782,S$47)+'СЕТ СН'!$G$12+СВЦЭМ!$D$10+'СЕТ СН'!$G$5-'СЕТ СН'!$G$20</f>
        <v>3705.8930481500001</v>
      </c>
      <c r="T76" s="36">
        <f>SUMIFS(СВЦЭМ!$C$39:$C$782,СВЦЭМ!$A$39:$A$782,$A76,СВЦЭМ!$B$39:$B$782,T$47)+'СЕТ СН'!$G$12+СВЦЭМ!$D$10+'СЕТ СН'!$G$5-'СЕТ СН'!$G$20</f>
        <v>3663.6857963900002</v>
      </c>
      <c r="U76" s="36">
        <f>SUMIFS(СВЦЭМ!$C$39:$C$782,СВЦЭМ!$A$39:$A$782,$A76,СВЦЭМ!$B$39:$B$782,U$47)+'СЕТ СН'!$G$12+СВЦЭМ!$D$10+'СЕТ СН'!$G$5-'СЕТ СН'!$G$20</f>
        <v>3664.8592758700001</v>
      </c>
      <c r="V76" s="36">
        <f>SUMIFS(СВЦЭМ!$C$39:$C$782,СВЦЭМ!$A$39:$A$782,$A76,СВЦЭМ!$B$39:$B$782,V$47)+'СЕТ СН'!$G$12+СВЦЭМ!$D$10+'СЕТ СН'!$G$5-'СЕТ СН'!$G$20</f>
        <v>3679.8489576500001</v>
      </c>
      <c r="W76" s="36">
        <f>SUMIFS(СВЦЭМ!$C$39:$C$782,СВЦЭМ!$A$39:$A$782,$A76,СВЦЭМ!$B$39:$B$782,W$47)+'СЕТ СН'!$G$12+СВЦЭМ!$D$10+'СЕТ СН'!$G$5-'СЕТ СН'!$G$20</f>
        <v>3696.4068622599998</v>
      </c>
      <c r="X76" s="36">
        <f>SUMIFS(СВЦЭМ!$C$39:$C$782,СВЦЭМ!$A$39:$A$782,$A76,СВЦЭМ!$B$39:$B$782,X$47)+'СЕТ СН'!$G$12+СВЦЭМ!$D$10+'СЕТ СН'!$G$5-'СЕТ СН'!$G$20</f>
        <v>3724.1823620700002</v>
      </c>
      <c r="Y76" s="36">
        <f>SUMIFS(СВЦЭМ!$C$39:$C$782,СВЦЭМ!$A$39:$A$782,$A76,СВЦЭМ!$B$39:$B$782,Y$47)+'СЕТ СН'!$G$12+СВЦЭМ!$D$10+'СЕТ СН'!$G$5-'СЕТ СН'!$G$20</f>
        <v>3745.9506250300001</v>
      </c>
    </row>
    <row r="77" spans="1:27" ht="15.75" x14ac:dyDescent="0.2">
      <c r="A77" s="35">
        <f t="shared" si="1"/>
        <v>45321</v>
      </c>
      <c r="B77" s="36">
        <f>SUMIFS(СВЦЭМ!$C$39:$C$782,СВЦЭМ!$A$39:$A$782,$A77,СВЦЭМ!$B$39:$B$782,B$47)+'СЕТ СН'!$G$12+СВЦЭМ!$D$10+'СЕТ СН'!$G$5-'СЕТ СН'!$G$20</f>
        <v>3843.9353166800001</v>
      </c>
      <c r="C77" s="36">
        <f>SUMIFS(СВЦЭМ!$C$39:$C$782,СВЦЭМ!$A$39:$A$782,$A77,СВЦЭМ!$B$39:$B$782,C$47)+'СЕТ СН'!$G$12+СВЦЭМ!$D$10+'СЕТ СН'!$G$5-'СЕТ СН'!$G$20</f>
        <v>3864.8852978499999</v>
      </c>
      <c r="D77" s="36">
        <f>SUMIFS(СВЦЭМ!$C$39:$C$782,СВЦЭМ!$A$39:$A$782,$A77,СВЦЭМ!$B$39:$B$782,D$47)+'СЕТ СН'!$G$12+СВЦЭМ!$D$10+'СЕТ СН'!$G$5-'СЕТ СН'!$G$20</f>
        <v>3890.2230097500001</v>
      </c>
      <c r="E77" s="36">
        <f>SUMIFS(СВЦЭМ!$C$39:$C$782,СВЦЭМ!$A$39:$A$782,$A77,СВЦЭМ!$B$39:$B$782,E$47)+'СЕТ СН'!$G$12+СВЦЭМ!$D$10+'СЕТ СН'!$G$5-'СЕТ СН'!$G$20</f>
        <v>3901.88599651</v>
      </c>
      <c r="F77" s="36">
        <f>SUMIFS(СВЦЭМ!$C$39:$C$782,СВЦЭМ!$A$39:$A$782,$A77,СВЦЭМ!$B$39:$B$782,F$47)+'СЕТ СН'!$G$12+СВЦЭМ!$D$10+'СЕТ СН'!$G$5-'СЕТ СН'!$G$20</f>
        <v>3893.5487398800001</v>
      </c>
      <c r="G77" s="36">
        <f>SUMIFS(СВЦЭМ!$C$39:$C$782,СВЦЭМ!$A$39:$A$782,$A77,СВЦЭМ!$B$39:$B$782,G$47)+'СЕТ СН'!$G$12+СВЦЭМ!$D$10+'СЕТ СН'!$G$5-'СЕТ СН'!$G$20</f>
        <v>3868.0158189399999</v>
      </c>
      <c r="H77" s="36">
        <f>SUMIFS(СВЦЭМ!$C$39:$C$782,СВЦЭМ!$A$39:$A$782,$A77,СВЦЭМ!$B$39:$B$782,H$47)+'СЕТ СН'!$G$12+СВЦЭМ!$D$10+'СЕТ СН'!$G$5-'СЕТ СН'!$G$20</f>
        <v>3806.6246271600003</v>
      </c>
      <c r="I77" s="36">
        <f>SUMIFS(СВЦЭМ!$C$39:$C$782,СВЦЭМ!$A$39:$A$782,$A77,СВЦЭМ!$B$39:$B$782,I$47)+'СЕТ СН'!$G$12+СВЦЭМ!$D$10+'СЕТ СН'!$G$5-'СЕТ СН'!$G$20</f>
        <v>3778.8554244000002</v>
      </c>
      <c r="J77" s="36">
        <f>SUMIFS(СВЦЭМ!$C$39:$C$782,СВЦЭМ!$A$39:$A$782,$A77,СВЦЭМ!$B$39:$B$782,J$47)+'СЕТ СН'!$G$12+СВЦЭМ!$D$10+'СЕТ СН'!$G$5-'СЕТ СН'!$G$20</f>
        <v>3718.0512367199999</v>
      </c>
      <c r="K77" s="36">
        <f>SUMIFS(СВЦЭМ!$C$39:$C$782,СВЦЭМ!$A$39:$A$782,$A77,СВЦЭМ!$B$39:$B$782,K$47)+'СЕТ СН'!$G$12+СВЦЭМ!$D$10+'СЕТ СН'!$G$5-'СЕТ СН'!$G$20</f>
        <v>3701.9765246799998</v>
      </c>
      <c r="L77" s="36">
        <f>SUMIFS(СВЦЭМ!$C$39:$C$782,СВЦЭМ!$A$39:$A$782,$A77,СВЦЭМ!$B$39:$B$782,L$47)+'СЕТ СН'!$G$12+СВЦЭМ!$D$10+'СЕТ СН'!$G$5-'СЕТ СН'!$G$20</f>
        <v>3720.2908803199998</v>
      </c>
      <c r="M77" s="36">
        <f>SUMIFS(СВЦЭМ!$C$39:$C$782,СВЦЭМ!$A$39:$A$782,$A77,СВЦЭМ!$B$39:$B$782,M$47)+'СЕТ СН'!$G$12+СВЦЭМ!$D$10+'СЕТ СН'!$G$5-'СЕТ СН'!$G$20</f>
        <v>3800.83419555</v>
      </c>
      <c r="N77" s="36">
        <f>SUMIFS(СВЦЭМ!$C$39:$C$782,СВЦЭМ!$A$39:$A$782,$A77,СВЦЭМ!$B$39:$B$782,N$47)+'СЕТ СН'!$G$12+СВЦЭМ!$D$10+'СЕТ СН'!$G$5-'СЕТ СН'!$G$20</f>
        <v>3841.1491628700001</v>
      </c>
      <c r="O77" s="36">
        <f>SUMIFS(СВЦЭМ!$C$39:$C$782,СВЦЭМ!$A$39:$A$782,$A77,СВЦЭМ!$B$39:$B$782,O$47)+'СЕТ СН'!$G$12+СВЦЭМ!$D$10+'СЕТ СН'!$G$5-'СЕТ СН'!$G$20</f>
        <v>3856.0241556000001</v>
      </c>
      <c r="P77" s="36">
        <f>SUMIFS(СВЦЭМ!$C$39:$C$782,СВЦЭМ!$A$39:$A$782,$A77,СВЦЭМ!$B$39:$B$782,P$47)+'СЕТ СН'!$G$12+СВЦЭМ!$D$10+'СЕТ СН'!$G$5-'СЕТ СН'!$G$20</f>
        <v>3872.8168917000003</v>
      </c>
      <c r="Q77" s="36">
        <f>SUMIFS(СВЦЭМ!$C$39:$C$782,СВЦЭМ!$A$39:$A$782,$A77,СВЦЭМ!$B$39:$B$782,Q$47)+'СЕТ СН'!$G$12+СВЦЭМ!$D$10+'СЕТ СН'!$G$5-'СЕТ СН'!$G$20</f>
        <v>3889.31796622</v>
      </c>
      <c r="R77" s="36">
        <f>SUMIFS(СВЦЭМ!$C$39:$C$782,СВЦЭМ!$A$39:$A$782,$A77,СВЦЭМ!$B$39:$B$782,R$47)+'СЕТ СН'!$G$12+СВЦЭМ!$D$10+'СЕТ СН'!$G$5-'СЕТ СН'!$G$20</f>
        <v>3886.6409689000002</v>
      </c>
      <c r="S77" s="36">
        <f>SUMIFS(СВЦЭМ!$C$39:$C$782,СВЦЭМ!$A$39:$A$782,$A77,СВЦЭМ!$B$39:$B$782,S$47)+'СЕТ СН'!$G$12+СВЦЭМ!$D$10+'СЕТ СН'!$G$5-'СЕТ СН'!$G$20</f>
        <v>3866.7097898399998</v>
      </c>
      <c r="T77" s="36">
        <f>SUMIFS(СВЦЭМ!$C$39:$C$782,СВЦЭМ!$A$39:$A$782,$A77,СВЦЭМ!$B$39:$B$782,T$47)+'СЕТ СН'!$G$12+СВЦЭМ!$D$10+'СЕТ СН'!$G$5-'СЕТ СН'!$G$20</f>
        <v>3779.2652976600002</v>
      </c>
      <c r="U77" s="36">
        <f>SUMIFS(СВЦЭМ!$C$39:$C$782,СВЦЭМ!$A$39:$A$782,$A77,СВЦЭМ!$B$39:$B$782,U$47)+'СЕТ СН'!$G$12+СВЦЭМ!$D$10+'СЕТ СН'!$G$5-'СЕТ СН'!$G$20</f>
        <v>3747.36005277</v>
      </c>
      <c r="V77" s="36">
        <f>SUMIFS(СВЦЭМ!$C$39:$C$782,СВЦЭМ!$A$39:$A$782,$A77,СВЦЭМ!$B$39:$B$782,V$47)+'СЕТ СН'!$G$12+СВЦЭМ!$D$10+'СЕТ СН'!$G$5-'СЕТ СН'!$G$20</f>
        <v>3773.9448406400002</v>
      </c>
      <c r="W77" s="36">
        <f>SUMIFS(СВЦЭМ!$C$39:$C$782,СВЦЭМ!$A$39:$A$782,$A77,СВЦЭМ!$B$39:$B$782,W$47)+'СЕТ СН'!$G$12+СВЦЭМ!$D$10+'СЕТ СН'!$G$5-'СЕТ СН'!$G$20</f>
        <v>3750.5833405600001</v>
      </c>
      <c r="X77" s="36">
        <f>SUMIFS(СВЦЭМ!$C$39:$C$782,СВЦЭМ!$A$39:$A$782,$A77,СВЦЭМ!$B$39:$B$782,X$47)+'СЕТ СН'!$G$12+СВЦЭМ!$D$10+'СЕТ СН'!$G$5-'СЕТ СН'!$G$20</f>
        <v>3773.0987913099998</v>
      </c>
      <c r="Y77" s="36">
        <f>SUMIFS(СВЦЭМ!$C$39:$C$782,СВЦЭМ!$A$39:$A$782,$A77,СВЦЭМ!$B$39:$B$782,Y$47)+'СЕТ СН'!$G$12+СВЦЭМ!$D$10+'СЕТ СН'!$G$5-'СЕТ СН'!$G$20</f>
        <v>3805.97586103</v>
      </c>
      <c r="AA77" s="37"/>
    </row>
    <row r="78" spans="1:27" ht="15.75" x14ac:dyDescent="0.2">
      <c r="A78" s="35">
        <f t="shared" si="1"/>
        <v>45322</v>
      </c>
      <c r="B78" s="36">
        <f>SUMIFS(СВЦЭМ!$C$39:$C$782,СВЦЭМ!$A$39:$A$782,$A78,СВЦЭМ!$B$39:$B$782,B$47)+'СЕТ СН'!$G$12+СВЦЭМ!$D$10+'СЕТ СН'!$G$5-'СЕТ СН'!$G$20</f>
        <v>3852.03654211</v>
      </c>
      <c r="C78" s="36">
        <f>SUMIFS(СВЦЭМ!$C$39:$C$782,СВЦЭМ!$A$39:$A$782,$A78,СВЦЭМ!$B$39:$B$782,C$47)+'СЕТ СН'!$G$12+СВЦЭМ!$D$10+'СЕТ СН'!$G$5-'СЕТ СН'!$G$20</f>
        <v>3903.5744647500001</v>
      </c>
      <c r="D78" s="36">
        <f>SUMIFS(СВЦЭМ!$C$39:$C$782,СВЦЭМ!$A$39:$A$782,$A78,СВЦЭМ!$B$39:$B$782,D$47)+'СЕТ СН'!$G$12+СВЦЭМ!$D$10+'СЕТ СН'!$G$5-'СЕТ СН'!$G$20</f>
        <v>3916.8183550499998</v>
      </c>
      <c r="E78" s="36">
        <f>SUMIFS(СВЦЭМ!$C$39:$C$782,СВЦЭМ!$A$39:$A$782,$A78,СВЦЭМ!$B$39:$B$782,E$47)+'СЕТ СН'!$G$12+СВЦЭМ!$D$10+'СЕТ СН'!$G$5-'СЕТ СН'!$G$20</f>
        <v>3933.2493894899999</v>
      </c>
      <c r="F78" s="36">
        <f>SUMIFS(СВЦЭМ!$C$39:$C$782,СВЦЭМ!$A$39:$A$782,$A78,СВЦЭМ!$B$39:$B$782,F$47)+'СЕТ СН'!$G$12+СВЦЭМ!$D$10+'СЕТ СН'!$G$5-'СЕТ СН'!$G$20</f>
        <v>3917.1773990900001</v>
      </c>
      <c r="G78" s="36">
        <f>SUMIFS(СВЦЭМ!$C$39:$C$782,СВЦЭМ!$A$39:$A$782,$A78,СВЦЭМ!$B$39:$B$782,G$47)+'СЕТ СН'!$G$12+СВЦЭМ!$D$10+'СЕТ СН'!$G$5-'СЕТ СН'!$G$20</f>
        <v>3889.9626031400003</v>
      </c>
      <c r="H78" s="36">
        <f>SUMIFS(СВЦЭМ!$C$39:$C$782,СВЦЭМ!$A$39:$A$782,$A78,СВЦЭМ!$B$39:$B$782,H$47)+'СЕТ СН'!$G$12+СВЦЭМ!$D$10+'СЕТ СН'!$G$5-'СЕТ СН'!$G$20</f>
        <v>3838.2664083600002</v>
      </c>
      <c r="I78" s="36">
        <f>SUMIFS(СВЦЭМ!$C$39:$C$782,СВЦЭМ!$A$39:$A$782,$A78,СВЦЭМ!$B$39:$B$782,I$47)+'СЕТ СН'!$G$12+СВЦЭМ!$D$10+'СЕТ СН'!$G$5-'СЕТ СН'!$G$20</f>
        <v>3795.1584969400001</v>
      </c>
      <c r="J78" s="36">
        <f>SUMIFS(СВЦЭМ!$C$39:$C$782,СВЦЭМ!$A$39:$A$782,$A78,СВЦЭМ!$B$39:$B$782,J$47)+'СЕТ СН'!$G$12+СВЦЭМ!$D$10+'СЕТ СН'!$G$5-'СЕТ СН'!$G$20</f>
        <v>3753.1577770700001</v>
      </c>
      <c r="K78" s="36">
        <f>SUMIFS(СВЦЭМ!$C$39:$C$782,СВЦЭМ!$A$39:$A$782,$A78,СВЦЭМ!$B$39:$B$782,K$47)+'СЕТ СН'!$G$12+СВЦЭМ!$D$10+'СЕТ СН'!$G$5-'СЕТ СН'!$G$20</f>
        <v>3725.7884961199998</v>
      </c>
      <c r="L78" s="36">
        <f>SUMIFS(СВЦЭМ!$C$39:$C$782,СВЦЭМ!$A$39:$A$782,$A78,СВЦЭМ!$B$39:$B$782,L$47)+'СЕТ СН'!$G$12+СВЦЭМ!$D$10+'СЕТ СН'!$G$5-'СЕТ СН'!$G$20</f>
        <v>3721.2437701099998</v>
      </c>
      <c r="M78" s="36">
        <f>SUMIFS(СВЦЭМ!$C$39:$C$782,СВЦЭМ!$A$39:$A$782,$A78,СВЦЭМ!$B$39:$B$782,M$47)+'СЕТ СН'!$G$12+СВЦЭМ!$D$10+'СЕТ СН'!$G$5-'СЕТ СН'!$G$20</f>
        <v>3859.7759742600001</v>
      </c>
      <c r="N78" s="36">
        <f>SUMIFS(СВЦЭМ!$C$39:$C$782,СВЦЭМ!$A$39:$A$782,$A78,СВЦЭМ!$B$39:$B$782,N$47)+'СЕТ СН'!$G$12+СВЦЭМ!$D$10+'СЕТ СН'!$G$5-'СЕТ СН'!$G$20</f>
        <v>3891.6983430999999</v>
      </c>
      <c r="O78" s="36">
        <f>SUMIFS(СВЦЭМ!$C$39:$C$782,СВЦЭМ!$A$39:$A$782,$A78,СВЦЭМ!$B$39:$B$782,O$47)+'СЕТ СН'!$G$12+СВЦЭМ!$D$10+'СЕТ СН'!$G$5-'СЕТ СН'!$G$20</f>
        <v>3905.0888406700001</v>
      </c>
      <c r="P78" s="36">
        <f>SUMIFS(СВЦЭМ!$C$39:$C$782,СВЦЭМ!$A$39:$A$782,$A78,СВЦЭМ!$B$39:$B$782,P$47)+'СЕТ СН'!$G$12+СВЦЭМ!$D$10+'СЕТ СН'!$G$5-'СЕТ СН'!$G$20</f>
        <v>3922.3993415900004</v>
      </c>
      <c r="Q78" s="36">
        <f>SUMIFS(СВЦЭМ!$C$39:$C$782,СВЦЭМ!$A$39:$A$782,$A78,СВЦЭМ!$B$39:$B$782,Q$47)+'СЕТ СН'!$G$12+СВЦЭМ!$D$10+'СЕТ СН'!$G$5-'СЕТ СН'!$G$20</f>
        <v>3942.7547301100003</v>
      </c>
      <c r="R78" s="36">
        <f>SUMIFS(СВЦЭМ!$C$39:$C$782,СВЦЭМ!$A$39:$A$782,$A78,СВЦЭМ!$B$39:$B$782,R$47)+'СЕТ СН'!$G$12+СВЦЭМ!$D$10+'СЕТ СН'!$G$5-'СЕТ СН'!$G$20</f>
        <v>3942.9470707099999</v>
      </c>
      <c r="S78" s="36">
        <f>SUMIFS(СВЦЭМ!$C$39:$C$782,СВЦЭМ!$A$39:$A$782,$A78,СВЦЭМ!$B$39:$B$782,S$47)+'СЕТ СН'!$G$12+СВЦЭМ!$D$10+'СЕТ СН'!$G$5-'СЕТ СН'!$G$20</f>
        <v>3905.55479208</v>
      </c>
      <c r="T78" s="36">
        <f>SUMIFS(СВЦЭМ!$C$39:$C$782,СВЦЭМ!$A$39:$A$782,$A78,СВЦЭМ!$B$39:$B$782,T$47)+'СЕТ СН'!$G$12+СВЦЭМ!$D$10+'СЕТ СН'!$G$5-'СЕТ СН'!$G$20</f>
        <v>3827.9812773200001</v>
      </c>
      <c r="U78" s="36">
        <f>SUMIFS(СВЦЭМ!$C$39:$C$782,СВЦЭМ!$A$39:$A$782,$A78,СВЦЭМ!$B$39:$B$782,U$47)+'СЕТ СН'!$G$12+СВЦЭМ!$D$10+'СЕТ СН'!$G$5-'СЕТ СН'!$G$20</f>
        <v>3804.90488185</v>
      </c>
      <c r="V78" s="36">
        <f>SUMIFS(СВЦЭМ!$C$39:$C$782,СВЦЭМ!$A$39:$A$782,$A78,СВЦЭМ!$B$39:$B$782,V$47)+'СЕТ СН'!$G$12+СВЦЭМ!$D$10+'СЕТ СН'!$G$5-'СЕТ СН'!$G$20</f>
        <v>3777.9644972699998</v>
      </c>
      <c r="W78" s="36">
        <f>SUMIFS(СВЦЭМ!$C$39:$C$782,СВЦЭМ!$A$39:$A$782,$A78,СВЦЭМ!$B$39:$B$782,W$47)+'СЕТ СН'!$G$12+СВЦЭМ!$D$10+'СЕТ СН'!$G$5-'СЕТ СН'!$G$20</f>
        <v>3758.9874443500003</v>
      </c>
      <c r="X78" s="36">
        <f>SUMIFS(СВЦЭМ!$C$39:$C$782,СВЦЭМ!$A$39:$A$782,$A78,СВЦЭМ!$B$39:$B$782,X$47)+'СЕТ СН'!$G$12+СВЦЭМ!$D$10+'СЕТ СН'!$G$5-'СЕТ СН'!$G$20</f>
        <v>3777.8978006500001</v>
      </c>
      <c r="Y78" s="36">
        <f>SUMIFS(СВЦЭМ!$C$39:$C$782,СВЦЭМ!$A$39:$A$782,$A78,СВЦЭМ!$B$39:$B$782,Y$47)+'СЕТ СН'!$G$12+СВЦЭМ!$D$10+'СЕТ СН'!$G$5-'СЕТ СН'!$G$20</f>
        <v>3804.62126635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01.01.2024</v>
      </c>
      <c r="B84" s="36">
        <f>SUMIFS(СВЦЭМ!$C$39:$C$782,СВЦЭМ!$A$39:$A$782,$A84,СВЦЭМ!$B$39:$B$782,B$83)+'СЕТ СН'!$H$12+СВЦЭМ!$D$10+'СЕТ СН'!$H$5-'СЕТ СН'!$H$20</f>
        <v>4185.5459486500004</v>
      </c>
      <c r="C84" s="36">
        <f>SUMIFS(СВЦЭМ!$C$39:$C$782,СВЦЭМ!$A$39:$A$782,$A84,СВЦЭМ!$B$39:$B$782,C$83)+'СЕТ СН'!$H$12+СВЦЭМ!$D$10+'СЕТ СН'!$H$5-'СЕТ СН'!$H$20</f>
        <v>4216.8873713899993</v>
      </c>
      <c r="D84" s="36">
        <f>SUMIFS(СВЦЭМ!$C$39:$C$782,СВЦЭМ!$A$39:$A$782,$A84,СВЦЭМ!$B$39:$B$782,D$83)+'СЕТ СН'!$H$12+СВЦЭМ!$D$10+'СЕТ СН'!$H$5-'СЕТ СН'!$H$20</f>
        <v>4228.1208237699993</v>
      </c>
      <c r="E84" s="36">
        <f>SUMIFS(СВЦЭМ!$C$39:$C$782,СВЦЭМ!$A$39:$A$782,$A84,СВЦЭМ!$B$39:$B$782,E$83)+'СЕТ СН'!$H$12+СВЦЭМ!$D$10+'СЕТ СН'!$H$5-'СЕТ СН'!$H$20</f>
        <v>4246.3453576299999</v>
      </c>
      <c r="F84" s="36">
        <f>SUMIFS(СВЦЭМ!$C$39:$C$782,СВЦЭМ!$A$39:$A$782,$A84,СВЦЭМ!$B$39:$B$782,F$83)+'СЕТ СН'!$H$12+СВЦЭМ!$D$10+'СЕТ СН'!$H$5-'СЕТ СН'!$H$20</f>
        <v>4267.1612400100003</v>
      </c>
      <c r="G84" s="36">
        <f>SUMIFS(СВЦЭМ!$C$39:$C$782,СВЦЭМ!$A$39:$A$782,$A84,СВЦЭМ!$B$39:$B$782,G$83)+'СЕТ СН'!$H$12+СВЦЭМ!$D$10+'СЕТ СН'!$H$5-'СЕТ СН'!$H$20</f>
        <v>4253.5831218399999</v>
      </c>
      <c r="H84" s="36">
        <f>SUMIFS(СВЦЭМ!$C$39:$C$782,СВЦЭМ!$A$39:$A$782,$A84,СВЦЭМ!$B$39:$B$782,H$83)+'СЕТ СН'!$H$12+СВЦЭМ!$D$10+'СЕТ СН'!$H$5-'СЕТ СН'!$H$20</f>
        <v>4255.7050564500005</v>
      </c>
      <c r="I84" s="36">
        <f>SUMIFS(СВЦЭМ!$C$39:$C$782,СВЦЭМ!$A$39:$A$782,$A84,СВЦЭМ!$B$39:$B$782,I$83)+'СЕТ СН'!$H$12+СВЦЭМ!$D$10+'СЕТ СН'!$H$5-'СЕТ СН'!$H$20</f>
        <v>4257.4390223800001</v>
      </c>
      <c r="J84" s="36">
        <f>SUMIFS(СВЦЭМ!$C$39:$C$782,СВЦЭМ!$A$39:$A$782,$A84,СВЦЭМ!$B$39:$B$782,J$83)+'СЕТ СН'!$H$12+СВЦЭМ!$D$10+'СЕТ СН'!$H$5-'СЕТ СН'!$H$20</f>
        <v>4250.88170885</v>
      </c>
      <c r="K84" s="36">
        <f>SUMIFS(СВЦЭМ!$C$39:$C$782,СВЦЭМ!$A$39:$A$782,$A84,СВЦЭМ!$B$39:$B$782,K$83)+'СЕТ СН'!$H$12+СВЦЭМ!$D$10+'СЕТ СН'!$H$5-'СЕТ СН'!$H$20</f>
        <v>4194.0793044100001</v>
      </c>
      <c r="L84" s="36">
        <f>SUMIFS(СВЦЭМ!$C$39:$C$782,СВЦЭМ!$A$39:$A$782,$A84,СВЦЭМ!$B$39:$B$782,L$83)+'СЕТ СН'!$H$12+СВЦЭМ!$D$10+'СЕТ СН'!$H$5-'СЕТ СН'!$H$20</f>
        <v>4185.9771861500003</v>
      </c>
      <c r="M84" s="36">
        <f>SUMIFS(СВЦЭМ!$C$39:$C$782,СВЦЭМ!$A$39:$A$782,$A84,СВЦЭМ!$B$39:$B$782,M$83)+'СЕТ СН'!$H$12+СВЦЭМ!$D$10+'СЕТ СН'!$H$5-'СЕТ СН'!$H$20</f>
        <v>4190.4477889700001</v>
      </c>
      <c r="N84" s="36">
        <f>SUMIFS(СВЦЭМ!$C$39:$C$782,СВЦЭМ!$A$39:$A$782,$A84,СВЦЭМ!$B$39:$B$782,N$83)+'СЕТ СН'!$H$12+СВЦЭМ!$D$10+'СЕТ СН'!$H$5-'СЕТ СН'!$H$20</f>
        <v>4182.9774432200002</v>
      </c>
      <c r="O84" s="36">
        <f>SUMIFS(СВЦЭМ!$C$39:$C$782,СВЦЭМ!$A$39:$A$782,$A84,СВЦЭМ!$B$39:$B$782,O$83)+'СЕТ СН'!$H$12+СВЦЭМ!$D$10+'СЕТ СН'!$H$5-'СЕТ СН'!$H$20</f>
        <v>4193.5254820800001</v>
      </c>
      <c r="P84" s="36">
        <f>SUMIFS(СВЦЭМ!$C$39:$C$782,СВЦЭМ!$A$39:$A$782,$A84,СВЦЭМ!$B$39:$B$782,P$83)+'СЕТ СН'!$H$12+СВЦЭМ!$D$10+'СЕТ СН'!$H$5-'СЕТ СН'!$H$20</f>
        <v>4218.0290809600001</v>
      </c>
      <c r="Q84" s="36">
        <f>SUMIFS(СВЦЭМ!$C$39:$C$782,СВЦЭМ!$A$39:$A$782,$A84,СВЦЭМ!$B$39:$B$782,Q$83)+'СЕТ СН'!$H$12+СВЦЭМ!$D$10+'СЕТ СН'!$H$5-'СЕТ СН'!$H$20</f>
        <v>4216.9015544100002</v>
      </c>
      <c r="R84" s="36">
        <f>SUMIFS(СВЦЭМ!$C$39:$C$782,СВЦЭМ!$A$39:$A$782,$A84,СВЦЭМ!$B$39:$B$782,R$83)+'СЕТ СН'!$H$12+СВЦЭМ!$D$10+'СЕТ СН'!$H$5-'СЕТ СН'!$H$20</f>
        <v>4216.4900789799995</v>
      </c>
      <c r="S84" s="36">
        <f>SUMIFS(СВЦЭМ!$C$39:$C$782,СВЦЭМ!$A$39:$A$782,$A84,СВЦЭМ!$B$39:$B$782,S$83)+'СЕТ СН'!$H$12+СВЦЭМ!$D$10+'СЕТ СН'!$H$5-'СЕТ СН'!$H$20</f>
        <v>4195.3472149899999</v>
      </c>
      <c r="T84" s="36">
        <f>SUMIFS(СВЦЭМ!$C$39:$C$782,СВЦЭМ!$A$39:$A$782,$A84,СВЦЭМ!$B$39:$B$782,T$83)+'СЕТ СН'!$H$12+СВЦЭМ!$D$10+'СЕТ СН'!$H$5-'СЕТ СН'!$H$20</f>
        <v>4147.3988867000007</v>
      </c>
      <c r="U84" s="36">
        <f>SUMIFS(СВЦЭМ!$C$39:$C$782,СВЦЭМ!$A$39:$A$782,$A84,СВЦЭМ!$B$39:$B$782,U$83)+'СЕТ СН'!$H$12+СВЦЭМ!$D$10+'СЕТ СН'!$H$5-'СЕТ СН'!$H$20</f>
        <v>4145.3247964500006</v>
      </c>
      <c r="V84" s="36">
        <f>SUMIFS(СВЦЭМ!$C$39:$C$782,СВЦЭМ!$A$39:$A$782,$A84,СВЦЭМ!$B$39:$B$782,V$83)+'СЕТ СН'!$H$12+СВЦЭМ!$D$10+'СЕТ СН'!$H$5-'СЕТ СН'!$H$20</f>
        <v>4151.5917544000004</v>
      </c>
      <c r="W84" s="36">
        <f>SUMIFS(СВЦЭМ!$C$39:$C$782,СВЦЭМ!$A$39:$A$782,$A84,СВЦЭМ!$B$39:$B$782,W$83)+'СЕТ СН'!$H$12+СВЦЭМ!$D$10+'СЕТ СН'!$H$5-'СЕТ СН'!$H$20</f>
        <v>4131.0885313500003</v>
      </c>
      <c r="X84" s="36">
        <f>SUMIFS(СВЦЭМ!$C$39:$C$782,СВЦЭМ!$A$39:$A$782,$A84,СВЦЭМ!$B$39:$B$782,X$83)+'СЕТ СН'!$H$12+СВЦЭМ!$D$10+'СЕТ СН'!$H$5-'СЕТ СН'!$H$20</f>
        <v>4150.9997687100004</v>
      </c>
      <c r="Y84" s="36">
        <f>SUMIFS(СВЦЭМ!$C$39:$C$782,СВЦЭМ!$A$39:$A$782,$A84,СВЦЭМ!$B$39:$B$782,Y$83)+'СЕТ СН'!$H$12+СВЦЭМ!$D$10+'СЕТ СН'!$H$5-'СЕТ СН'!$H$20</f>
        <v>4139.7497604199998</v>
      </c>
    </row>
    <row r="85" spans="1:25" ht="15.75" x14ac:dyDescent="0.2">
      <c r="A85" s="35">
        <f>A84+1</f>
        <v>45293</v>
      </c>
      <c r="B85" s="36">
        <f>SUMIFS(СВЦЭМ!$C$39:$C$782,СВЦЭМ!$A$39:$A$782,$A85,СВЦЭМ!$B$39:$B$782,B$83)+'СЕТ СН'!$H$12+СВЦЭМ!$D$10+'СЕТ СН'!$H$5-'СЕТ СН'!$H$20</f>
        <v>4061.78085259</v>
      </c>
      <c r="C85" s="36">
        <f>SUMIFS(СВЦЭМ!$C$39:$C$782,СВЦЭМ!$A$39:$A$782,$A85,СВЦЭМ!$B$39:$B$782,C$83)+'СЕТ СН'!$H$12+СВЦЭМ!$D$10+'СЕТ СН'!$H$5-'СЕТ СН'!$H$20</f>
        <v>4094.2722786700001</v>
      </c>
      <c r="D85" s="36">
        <f>SUMIFS(СВЦЭМ!$C$39:$C$782,СВЦЭМ!$A$39:$A$782,$A85,СВЦЭМ!$B$39:$B$782,D$83)+'СЕТ СН'!$H$12+СВЦЭМ!$D$10+'СЕТ СН'!$H$5-'СЕТ СН'!$H$20</f>
        <v>4110.6569425300004</v>
      </c>
      <c r="E85" s="36">
        <f>SUMIFS(СВЦЭМ!$C$39:$C$782,СВЦЭМ!$A$39:$A$782,$A85,СВЦЭМ!$B$39:$B$782,E$83)+'СЕТ СН'!$H$12+СВЦЭМ!$D$10+'СЕТ СН'!$H$5-'СЕТ СН'!$H$20</f>
        <v>4122.3187660100002</v>
      </c>
      <c r="F85" s="36">
        <f>SUMIFS(СВЦЭМ!$C$39:$C$782,СВЦЭМ!$A$39:$A$782,$A85,СВЦЭМ!$B$39:$B$782,F$83)+'СЕТ СН'!$H$12+СВЦЭМ!$D$10+'СЕТ СН'!$H$5-'СЕТ СН'!$H$20</f>
        <v>4121.8978273299999</v>
      </c>
      <c r="G85" s="36">
        <f>SUMIFS(СВЦЭМ!$C$39:$C$782,СВЦЭМ!$A$39:$A$782,$A85,СВЦЭМ!$B$39:$B$782,G$83)+'СЕТ СН'!$H$12+СВЦЭМ!$D$10+'СЕТ СН'!$H$5-'СЕТ СН'!$H$20</f>
        <v>4115.1298258300003</v>
      </c>
      <c r="H85" s="36">
        <f>SUMIFS(СВЦЭМ!$C$39:$C$782,СВЦЭМ!$A$39:$A$782,$A85,СВЦЭМ!$B$39:$B$782,H$83)+'СЕТ СН'!$H$12+СВЦЭМ!$D$10+'СЕТ СН'!$H$5-'СЕТ СН'!$H$20</f>
        <v>4113.15816722</v>
      </c>
      <c r="I85" s="36">
        <f>SUMIFS(СВЦЭМ!$C$39:$C$782,СВЦЭМ!$A$39:$A$782,$A85,СВЦЭМ!$B$39:$B$782,I$83)+'СЕТ СН'!$H$12+СВЦЭМ!$D$10+'СЕТ СН'!$H$5-'СЕТ СН'!$H$20</f>
        <v>4115.82093781</v>
      </c>
      <c r="J85" s="36">
        <f>SUMIFS(СВЦЭМ!$C$39:$C$782,СВЦЭМ!$A$39:$A$782,$A85,СВЦЭМ!$B$39:$B$782,J$83)+'СЕТ СН'!$H$12+СВЦЭМ!$D$10+'СЕТ СН'!$H$5-'СЕТ СН'!$H$20</f>
        <v>4095.7223519100003</v>
      </c>
      <c r="K85" s="36">
        <f>SUMIFS(СВЦЭМ!$C$39:$C$782,СВЦЭМ!$A$39:$A$782,$A85,СВЦЭМ!$B$39:$B$782,K$83)+'СЕТ СН'!$H$12+СВЦЭМ!$D$10+'СЕТ СН'!$H$5-'СЕТ СН'!$H$20</f>
        <v>4063.3206350600003</v>
      </c>
      <c r="L85" s="36">
        <f>SUMIFS(СВЦЭМ!$C$39:$C$782,СВЦЭМ!$A$39:$A$782,$A85,СВЦЭМ!$B$39:$B$782,L$83)+'СЕТ СН'!$H$12+СВЦЭМ!$D$10+'СЕТ СН'!$H$5-'СЕТ СН'!$H$20</f>
        <v>4024.6131941399999</v>
      </c>
      <c r="M85" s="36">
        <f>SUMIFS(СВЦЭМ!$C$39:$C$782,СВЦЭМ!$A$39:$A$782,$A85,СВЦЭМ!$B$39:$B$782,M$83)+'СЕТ СН'!$H$12+СВЦЭМ!$D$10+'СЕТ СН'!$H$5-'СЕТ СН'!$H$20</f>
        <v>4016.7062015700003</v>
      </c>
      <c r="N85" s="36">
        <f>SUMIFS(СВЦЭМ!$C$39:$C$782,СВЦЭМ!$A$39:$A$782,$A85,СВЦЭМ!$B$39:$B$782,N$83)+'СЕТ СН'!$H$12+СВЦЭМ!$D$10+'СЕТ СН'!$H$5-'СЕТ СН'!$H$20</f>
        <v>4015.3857851900002</v>
      </c>
      <c r="O85" s="36">
        <f>SUMIFS(СВЦЭМ!$C$39:$C$782,СВЦЭМ!$A$39:$A$782,$A85,СВЦЭМ!$B$39:$B$782,O$83)+'СЕТ СН'!$H$12+СВЦЭМ!$D$10+'СЕТ СН'!$H$5-'СЕТ СН'!$H$20</f>
        <v>4035.8511154400003</v>
      </c>
      <c r="P85" s="36">
        <f>SUMIFS(СВЦЭМ!$C$39:$C$782,СВЦЭМ!$A$39:$A$782,$A85,СВЦЭМ!$B$39:$B$782,P$83)+'СЕТ СН'!$H$12+СВЦЭМ!$D$10+'СЕТ СН'!$H$5-'СЕТ СН'!$H$20</f>
        <v>4045.7985644099999</v>
      </c>
      <c r="Q85" s="36">
        <f>SUMIFS(СВЦЭМ!$C$39:$C$782,СВЦЭМ!$A$39:$A$782,$A85,СВЦЭМ!$B$39:$B$782,Q$83)+'СЕТ СН'!$H$12+СВЦЭМ!$D$10+'СЕТ СН'!$H$5-'СЕТ СН'!$H$20</f>
        <v>4080.3327352599999</v>
      </c>
      <c r="R85" s="36">
        <f>SUMIFS(СВЦЭМ!$C$39:$C$782,СВЦЭМ!$A$39:$A$782,$A85,СВЦЭМ!$B$39:$B$782,R$83)+'СЕТ СН'!$H$12+СВЦЭМ!$D$10+'СЕТ СН'!$H$5-'СЕТ СН'!$H$20</f>
        <v>4080.3280669700002</v>
      </c>
      <c r="S85" s="36">
        <f>SUMIFS(СВЦЭМ!$C$39:$C$782,СВЦЭМ!$A$39:$A$782,$A85,СВЦЭМ!$B$39:$B$782,S$83)+'СЕТ СН'!$H$12+СВЦЭМ!$D$10+'СЕТ СН'!$H$5-'СЕТ СН'!$H$20</f>
        <v>4039.14000218</v>
      </c>
      <c r="T85" s="36">
        <f>SUMIFS(СВЦЭМ!$C$39:$C$782,СВЦЭМ!$A$39:$A$782,$A85,СВЦЭМ!$B$39:$B$782,T$83)+'СЕТ СН'!$H$12+СВЦЭМ!$D$10+'СЕТ СН'!$H$5-'СЕТ СН'!$H$20</f>
        <v>3992.2114690300004</v>
      </c>
      <c r="U85" s="36">
        <f>SUMIFS(СВЦЭМ!$C$39:$C$782,СВЦЭМ!$A$39:$A$782,$A85,СВЦЭМ!$B$39:$B$782,U$83)+'СЕТ СН'!$H$12+СВЦЭМ!$D$10+'СЕТ СН'!$H$5-'СЕТ СН'!$H$20</f>
        <v>4000.9488416100003</v>
      </c>
      <c r="V85" s="36">
        <f>SUMIFS(СВЦЭМ!$C$39:$C$782,СВЦЭМ!$A$39:$A$782,$A85,СВЦЭМ!$B$39:$B$782,V$83)+'СЕТ СН'!$H$12+СВЦЭМ!$D$10+'СЕТ СН'!$H$5-'СЕТ СН'!$H$20</f>
        <v>4014.3173274999999</v>
      </c>
      <c r="W85" s="36">
        <f>SUMIFS(СВЦЭМ!$C$39:$C$782,СВЦЭМ!$A$39:$A$782,$A85,СВЦЭМ!$B$39:$B$782,W$83)+'СЕТ СН'!$H$12+СВЦЭМ!$D$10+'СЕТ СН'!$H$5-'СЕТ СН'!$H$20</f>
        <v>4024.98364339</v>
      </c>
      <c r="X85" s="36">
        <f>SUMIFS(СВЦЭМ!$C$39:$C$782,СВЦЭМ!$A$39:$A$782,$A85,СВЦЭМ!$B$39:$B$782,X$83)+'СЕТ СН'!$H$12+СВЦЭМ!$D$10+'СЕТ СН'!$H$5-'СЕТ СН'!$H$20</f>
        <v>4029.4013551000003</v>
      </c>
      <c r="Y85" s="36">
        <f>SUMIFS(СВЦЭМ!$C$39:$C$782,СВЦЭМ!$A$39:$A$782,$A85,СВЦЭМ!$B$39:$B$782,Y$83)+'СЕТ СН'!$H$12+СВЦЭМ!$D$10+'СЕТ СН'!$H$5-'СЕТ СН'!$H$20</f>
        <v>4042.4251944600001</v>
      </c>
    </row>
    <row r="86" spans="1:25" ht="15.75" x14ac:dyDescent="0.2">
      <c r="A86" s="35">
        <f t="shared" ref="A86:A114" si="2">A85+1</f>
        <v>45294</v>
      </c>
      <c r="B86" s="36">
        <f>SUMIFS(СВЦЭМ!$C$39:$C$782,СВЦЭМ!$A$39:$A$782,$A86,СВЦЭМ!$B$39:$B$782,B$83)+'СЕТ СН'!$H$12+СВЦЭМ!$D$10+'СЕТ СН'!$H$5-'СЕТ СН'!$H$20</f>
        <v>3971.8942447100003</v>
      </c>
      <c r="C86" s="36">
        <f>SUMIFS(СВЦЭМ!$C$39:$C$782,СВЦЭМ!$A$39:$A$782,$A86,СВЦЭМ!$B$39:$B$782,C$83)+'СЕТ СН'!$H$12+СВЦЭМ!$D$10+'СЕТ СН'!$H$5-'СЕТ СН'!$H$20</f>
        <v>3939.8945344000003</v>
      </c>
      <c r="D86" s="36">
        <f>SUMIFS(СВЦЭМ!$C$39:$C$782,СВЦЭМ!$A$39:$A$782,$A86,СВЦЭМ!$B$39:$B$782,D$83)+'СЕТ СН'!$H$12+СВЦЭМ!$D$10+'СЕТ СН'!$H$5-'СЕТ СН'!$H$20</f>
        <v>4003.50459753</v>
      </c>
      <c r="E86" s="36">
        <f>SUMIFS(СВЦЭМ!$C$39:$C$782,СВЦЭМ!$A$39:$A$782,$A86,СВЦЭМ!$B$39:$B$782,E$83)+'СЕТ СН'!$H$12+СВЦЭМ!$D$10+'СЕТ СН'!$H$5-'СЕТ СН'!$H$20</f>
        <v>3991.17849733</v>
      </c>
      <c r="F86" s="36">
        <f>SUMIFS(СВЦЭМ!$C$39:$C$782,СВЦЭМ!$A$39:$A$782,$A86,СВЦЭМ!$B$39:$B$782,F$83)+'СЕТ СН'!$H$12+СВЦЭМ!$D$10+'СЕТ СН'!$H$5-'СЕТ СН'!$H$20</f>
        <v>3994.0692455600001</v>
      </c>
      <c r="G86" s="36">
        <f>SUMIFS(СВЦЭМ!$C$39:$C$782,СВЦЭМ!$A$39:$A$782,$A86,СВЦЭМ!$B$39:$B$782,G$83)+'СЕТ СН'!$H$12+СВЦЭМ!$D$10+'СЕТ СН'!$H$5-'СЕТ СН'!$H$20</f>
        <v>4003.2860694800002</v>
      </c>
      <c r="H86" s="36">
        <f>SUMIFS(СВЦЭМ!$C$39:$C$782,СВЦЭМ!$A$39:$A$782,$A86,СВЦЭМ!$B$39:$B$782,H$83)+'СЕТ СН'!$H$12+СВЦЭМ!$D$10+'СЕТ СН'!$H$5-'СЕТ СН'!$H$20</f>
        <v>3999.7057965399999</v>
      </c>
      <c r="I86" s="36">
        <f>SUMIFS(СВЦЭМ!$C$39:$C$782,СВЦЭМ!$A$39:$A$782,$A86,СВЦЭМ!$B$39:$B$782,I$83)+'СЕТ СН'!$H$12+СВЦЭМ!$D$10+'СЕТ СН'!$H$5-'СЕТ СН'!$H$20</f>
        <v>3989.33152961</v>
      </c>
      <c r="J86" s="36">
        <f>SUMIFS(СВЦЭМ!$C$39:$C$782,СВЦЭМ!$A$39:$A$782,$A86,СВЦЭМ!$B$39:$B$782,J$83)+'СЕТ СН'!$H$12+СВЦЭМ!$D$10+'СЕТ СН'!$H$5-'СЕТ СН'!$H$20</f>
        <v>3958.4577208000001</v>
      </c>
      <c r="K86" s="36">
        <f>SUMIFS(СВЦЭМ!$C$39:$C$782,СВЦЭМ!$A$39:$A$782,$A86,СВЦЭМ!$B$39:$B$782,K$83)+'СЕТ СН'!$H$12+СВЦЭМ!$D$10+'СЕТ СН'!$H$5-'СЕТ СН'!$H$20</f>
        <v>3922.74149364</v>
      </c>
      <c r="L86" s="36">
        <f>SUMIFS(СВЦЭМ!$C$39:$C$782,СВЦЭМ!$A$39:$A$782,$A86,СВЦЭМ!$B$39:$B$782,L$83)+'СЕТ СН'!$H$12+СВЦЭМ!$D$10+'СЕТ СН'!$H$5-'СЕТ СН'!$H$20</f>
        <v>3896.9397377700002</v>
      </c>
      <c r="M86" s="36">
        <f>SUMIFS(СВЦЭМ!$C$39:$C$782,СВЦЭМ!$A$39:$A$782,$A86,СВЦЭМ!$B$39:$B$782,M$83)+'СЕТ СН'!$H$12+СВЦЭМ!$D$10+'СЕТ СН'!$H$5-'СЕТ СН'!$H$20</f>
        <v>3907.88428303</v>
      </c>
      <c r="N86" s="36">
        <f>SUMIFS(СВЦЭМ!$C$39:$C$782,СВЦЭМ!$A$39:$A$782,$A86,СВЦЭМ!$B$39:$B$782,N$83)+'СЕТ СН'!$H$12+СВЦЭМ!$D$10+'СЕТ СН'!$H$5-'СЕТ СН'!$H$20</f>
        <v>3919.9939556400004</v>
      </c>
      <c r="O86" s="36">
        <f>SUMIFS(СВЦЭМ!$C$39:$C$782,СВЦЭМ!$A$39:$A$782,$A86,СВЦЭМ!$B$39:$B$782,O$83)+'СЕТ СН'!$H$12+СВЦЭМ!$D$10+'СЕТ СН'!$H$5-'СЕТ СН'!$H$20</f>
        <v>3938.0095862799999</v>
      </c>
      <c r="P86" s="36">
        <f>SUMIFS(СВЦЭМ!$C$39:$C$782,СВЦЭМ!$A$39:$A$782,$A86,СВЦЭМ!$B$39:$B$782,P$83)+'СЕТ СН'!$H$12+СВЦЭМ!$D$10+'СЕТ СН'!$H$5-'СЕТ СН'!$H$20</f>
        <v>3948.18237821</v>
      </c>
      <c r="Q86" s="36">
        <f>SUMIFS(СВЦЭМ!$C$39:$C$782,СВЦЭМ!$A$39:$A$782,$A86,СВЦЭМ!$B$39:$B$782,Q$83)+'СЕТ СН'!$H$12+СВЦЭМ!$D$10+'СЕТ СН'!$H$5-'СЕТ СН'!$H$20</f>
        <v>3956.7952953000004</v>
      </c>
      <c r="R86" s="36">
        <f>SUMIFS(СВЦЭМ!$C$39:$C$782,СВЦЭМ!$A$39:$A$782,$A86,СВЦЭМ!$B$39:$B$782,R$83)+'СЕТ СН'!$H$12+СВЦЭМ!$D$10+'СЕТ СН'!$H$5-'СЕТ СН'!$H$20</f>
        <v>3966.7880719700001</v>
      </c>
      <c r="S86" s="36">
        <f>SUMIFS(СВЦЭМ!$C$39:$C$782,СВЦЭМ!$A$39:$A$782,$A86,СВЦЭМ!$B$39:$B$782,S$83)+'СЕТ СН'!$H$12+СВЦЭМ!$D$10+'СЕТ СН'!$H$5-'СЕТ СН'!$H$20</f>
        <v>3931.4921496800002</v>
      </c>
      <c r="T86" s="36">
        <f>SUMIFS(СВЦЭМ!$C$39:$C$782,СВЦЭМ!$A$39:$A$782,$A86,СВЦЭМ!$B$39:$B$782,T$83)+'СЕТ СН'!$H$12+СВЦЭМ!$D$10+'СЕТ СН'!$H$5-'СЕТ СН'!$H$20</f>
        <v>3880.5842903800003</v>
      </c>
      <c r="U86" s="36">
        <f>SUMIFS(СВЦЭМ!$C$39:$C$782,СВЦЭМ!$A$39:$A$782,$A86,СВЦЭМ!$B$39:$B$782,U$83)+'СЕТ СН'!$H$12+СВЦЭМ!$D$10+'СЕТ СН'!$H$5-'СЕТ СН'!$H$20</f>
        <v>3888.8530252300002</v>
      </c>
      <c r="V86" s="36">
        <f>SUMIFS(СВЦЭМ!$C$39:$C$782,СВЦЭМ!$A$39:$A$782,$A86,СВЦЭМ!$B$39:$B$782,V$83)+'СЕТ СН'!$H$12+СВЦЭМ!$D$10+'СЕТ СН'!$H$5-'СЕТ СН'!$H$20</f>
        <v>3906.6890972199999</v>
      </c>
      <c r="W86" s="36">
        <f>SUMIFS(СВЦЭМ!$C$39:$C$782,СВЦЭМ!$A$39:$A$782,$A86,СВЦЭМ!$B$39:$B$782,W$83)+'СЕТ СН'!$H$12+СВЦЭМ!$D$10+'СЕТ СН'!$H$5-'СЕТ СН'!$H$20</f>
        <v>3909.4765275</v>
      </c>
      <c r="X86" s="36">
        <f>SUMIFS(СВЦЭМ!$C$39:$C$782,СВЦЭМ!$A$39:$A$782,$A86,СВЦЭМ!$B$39:$B$782,X$83)+'СЕТ СН'!$H$12+СВЦЭМ!$D$10+'СЕТ СН'!$H$5-'СЕТ СН'!$H$20</f>
        <v>3931.0340975100003</v>
      </c>
      <c r="Y86" s="36">
        <f>SUMIFS(СВЦЭМ!$C$39:$C$782,СВЦЭМ!$A$39:$A$782,$A86,СВЦЭМ!$B$39:$B$782,Y$83)+'СЕТ СН'!$H$12+СВЦЭМ!$D$10+'СЕТ СН'!$H$5-'СЕТ СН'!$H$20</f>
        <v>3954.3350809200001</v>
      </c>
    </row>
    <row r="87" spans="1:25" ht="15.75" x14ac:dyDescent="0.2">
      <c r="A87" s="35">
        <f t="shared" si="2"/>
        <v>45295</v>
      </c>
      <c r="B87" s="36">
        <f>SUMIFS(СВЦЭМ!$C$39:$C$782,СВЦЭМ!$A$39:$A$782,$A87,СВЦЭМ!$B$39:$B$782,B$83)+'СЕТ СН'!$H$12+СВЦЭМ!$D$10+'СЕТ СН'!$H$5-'СЕТ СН'!$H$20</f>
        <v>3881.6393680400001</v>
      </c>
      <c r="C87" s="36">
        <f>SUMIFS(СВЦЭМ!$C$39:$C$782,СВЦЭМ!$A$39:$A$782,$A87,СВЦЭМ!$B$39:$B$782,C$83)+'СЕТ СН'!$H$12+СВЦЭМ!$D$10+'СЕТ СН'!$H$5-'СЕТ СН'!$H$20</f>
        <v>3912.25506296</v>
      </c>
      <c r="D87" s="36">
        <f>SUMIFS(СВЦЭМ!$C$39:$C$782,СВЦЭМ!$A$39:$A$782,$A87,СВЦЭМ!$B$39:$B$782,D$83)+'СЕТ СН'!$H$12+СВЦЭМ!$D$10+'СЕТ СН'!$H$5-'СЕТ СН'!$H$20</f>
        <v>3914.5830292000001</v>
      </c>
      <c r="E87" s="36">
        <f>SUMIFS(СВЦЭМ!$C$39:$C$782,СВЦЭМ!$A$39:$A$782,$A87,СВЦЭМ!$B$39:$B$782,E$83)+'СЕТ СН'!$H$12+СВЦЭМ!$D$10+'СЕТ СН'!$H$5-'СЕТ СН'!$H$20</f>
        <v>3928.1777142700003</v>
      </c>
      <c r="F87" s="36">
        <f>SUMIFS(СВЦЭМ!$C$39:$C$782,СВЦЭМ!$A$39:$A$782,$A87,СВЦЭМ!$B$39:$B$782,F$83)+'СЕТ СН'!$H$12+СВЦЭМ!$D$10+'СЕТ СН'!$H$5-'СЕТ СН'!$H$20</f>
        <v>3930.2921337400003</v>
      </c>
      <c r="G87" s="36">
        <f>SUMIFS(СВЦЭМ!$C$39:$C$782,СВЦЭМ!$A$39:$A$782,$A87,СВЦЭМ!$B$39:$B$782,G$83)+'СЕТ СН'!$H$12+СВЦЭМ!$D$10+'СЕТ СН'!$H$5-'СЕТ СН'!$H$20</f>
        <v>3921.5925317700003</v>
      </c>
      <c r="H87" s="36">
        <f>SUMIFS(СВЦЭМ!$C$39:$C$782,СВЦЭМ!$A$39:$A$782,$A87,СВЦЭМ!$B$39:$B$782,H$83)+'СЕТ СН'!$H$12+СВЦЭМ!$D$10+'СЕТ СН'!$H$5-'СЕТ СН'!$H$20</f>
        <v>3910.70241549</v>
      </c>
      <c r="I87" s="36">
        <f>SUMIFS(СВЦЭМ!$C$39:$C$782,СВЦЭМ!$A$39:$A$782,$A87,СВЦЭМ!$B$39:$B$782,I$83)+'СЕТ СН'!$H$12+СВЦЭМ!$D$10+'СЕТ СН'!$H$5-'СЕТ СН'!$H$20</f>
        <v>3898.0346939500005</v>
      </c>
      <c r="J87" s="36">
        <f>SUMIFS(СВЦЭМ!$C$39:$C$782,СВЦЭМ!$A$39:$A$782,$A87,СВЦЭМ!$B$39:$B$782,J$83)+'СЕТ СН'!$H$12+СВЦЭМ!$D$10+'СЕТ СН'!$H$5-'СЕТ СН'!$H$20</f>
        <v>3897.1704031100003</v>
      </c>
      <c r="K87" s="36">
        <f>SUMIFS(СВЦЭМ!$C$39:$C$782,СВЦЭМ!$A$39:$A$782,$A87,СВЦЭМ!$B$39:$B$782,K$83)+'СЕТ СН'!$H$12+СВЦЭМ!$D$10+'СЕТ СН'!$H$5-'СЕТ СН'!$H$20</f>
        <v>3854.8426051400002</v>
      </c>
      <c r="L87" s="36">
        <f>SUMIFS(СВЦЭМ!$C$39:$C$782,СВЦЭМ!$A$39:$A$782,$A87,СВЦЭМ!$B$39:$B$782,L$83)+'СЕТ СН'!$H$12+СВЦЭМ!$D$10+'СЕТ СН'!$H$5-'СЕТ СН'!$H$20</f>
        <v>3830.5358952900006</v>
      </c>
      <c r="M87" s="36">
        <f>SUMIFS(СВЦЭМ!$C$39:$C$782,СВЦЭМ!$A$39:$A$782,$A87,СВЦЭМ!$B$39:$B$782,M$83)+'СЕТ СН'!$H$12+СВЦЭМ!$D$10+'СЕТ СН'!$H$5-'СЕТ СН'!$H$20</f>
        <v>3829.4442342400002</v>
      </c>
      <c r="N87" s="36">
        <f>SUMIFS(СВЦЭМ!$C$39:$C$782,СВЦЭМ!$A$39:$A$782,$A87,СВЦЭМ!$B$39:$B$782,N$83)+'СЕТ СН'!$H$12+СВЦЭМ!$D$10+'СЕТ СН'!$H$5-'СЕТ СН'!$H$20</f>
        <v>3836.6350063600003</v>
      </c>
      <c r="O87" s="36">
        <f>SUMIFS(СВЦЭМ!$C$39:$C$782,СВЦЭМ!$A$39:$A$782,$A87,СВЦЭМ!$B$39:$B$782,O$83)+'СЕТ СН'!$H$12+СВЦЭМ!$D$10+'СЕТ СН'!$H$5-'СЕТ СН'!$H$20</f>
        <v>3856.0775749300001</v>
      </c>
      <c r="P87" s="36">
        <f>SUMIFS(СВЦЭМ!$C$39:$C$782,СВЦЭМ!$A$39:$A$782,$A87,СВЦЭМ!$B$39:$B$782,P$83)+'СЕТ СН'!$H$12+СВЦЭМ!$D$10+'СЕТ СН'!$H$5-'СЕТ СН'!$H$20</f>
        <v>3866.4229901500003</v>
      </c>
      <c r="Q87" s="36">
        <f>SUMIFS(СВЦЭМ!$C$39:$C$782,СВЦЭМ!$A$39:$A$782,$A87,СВЦЭМ!$B$39:$B$782,Q$83)+'СЕТ СН'!$H$12+СВЦЭМ!$D$10+'СЕТ СН'!$H$5-'СЕТ СН'!$H$20</f>
        <v>3883.3052343500003</v>
      </c>
      <c r="R87" s="36">
        <f>SUMIFS(СВЦЭМ!$C$39:$C$782,СВЦЭМ!$A$39:$A$782,$A87,СВЦЭМ!$B$39:$B$782,R$83)+'СЕТ СН'!$H$12+СВЦЭМ!$D$10+'СЕТ СН'!$H$5-'СЕТ СН'!$H$20</f>
        <v>3890.7370792000002</v>
      </c>
      <c r="S87" s="36">
        <f>SUMIFS(СВЦЭМ!$C$39:$C$782,СВЦЭМ!$A$39:$A$782,$A87,СВЦЭМ!$B$39:$B$782,S$83)+'СЕТ СН'!$H$12+СВЦЭМ!$D$10+'СЕТ СН'!$H$5-'СЕТ СН'!$H$20</f>
        <v>3846.4998646000004</v>
      </c>
      <c r="T87" s="36">
        <f>SUMIFS(СВЦЭМ!$C$39:$C$782,СВЦЭМ!$A$39:$A$782,$A87,СВЦЭМ!$B$39:$B$782,T$83)+'СЕТ СН'!$H$12+СВЦЭМ!$D$10+'СЕТ СН'!$H$5-'СЕТ СН'!$H$20</f>
        <v>3805.3736863700005</v>
      </c>
      <c r="U87" s="36">
        <f>SUMIFS(СВЦЭМ!$C$39:$C$782,СВЦЭМ!$A$39:$A$782,$A87,СВЦЭМ!$B$39:$B$782,U$83)+'СЕТ СН'!$H$12+СВЦЭМ!$D$10+'СЕТ СН'!$H$5-'СЕТ СН'!$H$20</f>
        <v>3813.4349414200005</v>
      </c>
      <c r="V87" s="36">
        <f>SUMIFS(СВЦЭМ!$C$39:$C$782,СВЦЭМ!$A$39:$A$782,$A87,СВЦЭМ!$B$39:$B$782,V$83)+'СЕТ СН'!$H$12+СВЦЭМ!$D$10+'СЕТ СН'!$H$5-'СЕТ СН'!$H$20</f>
        <v>3838.9933471800005</v>
      </c>
      <c r="W87" s="36">
        <f>SUMIFS(СВЦЭМ!$C$39:$C$782,СВЦЭМ!$A$39:$A$782,$A87,СВЦЭМ!$B$39:$B$782,W$83)+'СЕТ СН'!$H$12+СВЦЭМ!$D$10+'СЕТ СН'!$H$5-'СЕТ СН'!$H$20</f>
        <v>3845.6778300900005</v>
      </c>
      <c r="X87" s="36">
        <f>SUMIFS(СВЦЭМ!$C$39:$C$782,СВЦЭМ!$A$39:$A$782,$A87,СВЦЭМ!$B$39:$B$782,X$83)+'СЕТ СН'!$H$12+СВЦЭМ!$D$10+'СЕТ СН'!$H$5-'СЕТ СН'!$H$20</f>
        <v>3865.9401427000003</v>
      </c>
      <c r="Y87" s="36">
        <f>SUMIFS(СВЦЭМ!$C$39:$C$782,СВЦЭМ!$A$39:$A$782,$A87,СВЦЭМ!$B$39:$B$782,Y$83)+'СЕТ СН'!$H$12+СВЦЭМ!$D$10+'СЕТ СН'!$H$5-'СЕТ СН'!$H$20</f>
        <v>3883.82270582</v>
      </c>
    </row>
    <row r="88" spans="1:25" ht="15.75" x14ac:dyDescent="0.2">
      <c r="A88" s="35">
        <f t="shared" si="2"/>
        <v>45296</v>
      </c>
      <c r="B88" s="36">
        <f>SUMIFS(СВЦЭМ!$C$39:$C$782,СВЦЭМ!$A$39:$A$782,$A88,СВЦЭМ!$B$39:$B$782,B$83)+'СЕТ СН'!$H$12+СВЦЭМ!$D$10+'СЕТ СН'!$H$5-'СЕТ СН'!$H$20</f>
        <v>3926.7796061100003</v>
      </c>
      <c r="C88" s="36">
        <f>SUMIFS(СВЦЭМ!$C$39:$C$782,СВЦЭМ!$A$39:$A$782,$A88,СВЦЭМ!$B$39:$B$782,C$83)+'СЕТ СН'!$H$12+СВЦЭМ!$D$10+'СЕТ СН'!$H$5-'СЕТ СН'!$H$20</f>
        <v>3964.6315783</v>
      </c>
      <c r="D88" s="36">
        <f>SUMIFS(СВЦЭМ!$C$39:$C$782,СВЦЭМ!$A$39:$A$782,$A88,СВЦЭМ!$B$39:$B$782,D$83)+'СЕТ СН'!$H$12+СВЦЭМ!$D$10+'СЕТ СН'!$H$5-'СЕТ СН'!$H$20</f>
        <v>3982.9980071700002</v>
      </c>
      <c r="E88" s="36">
        <f>SUMIFS(СВЦЭМ!$C$39:$C$782,СВЦЭМ!$A$39:$A$782,$A88,СВЦЭМ!$B$39:$B$782,E$83)+'СЕТ СН'!$H$12+СВЦЭМ!$D$10+'СЕТ СН'!$H$5-'СЕТ СН'!$H$20</f>
        <v>3988.9391520600002</v>
      </c>
      <c r="F88" s="36">
        <f>SUMIFS(СВЦЭМ!$C$39:$C$782,СВЦЭМ!$A$39:$A$782,$A88,СВЦЭМ!$B$39:$B$782,F$83)+'СЕТ СН'!$H$12+СВЦЭМ!$D$10+'СЕТ СН'!$H$5-'СЕТ СН'!$H$20</f>
        <v>3993.6638846100004</v>
      </c>
      <c r="G88" s="36">
        <f>SUMIFS(СВЦЭМ!$C$39:$C$782,СВЦЭМ!$A$39:$A$782,$A88,СВЦЭМ!$B$39:$B$782,G$83)+'СЕТ СН'!$H$12+СВЦЭМ!$D$10+'СЕТ СН'!$H$5-'СЕТ СН'!$H$20</f>
        <v>3986.4781169500002</v>
      </c>
      <c r="H88" s="36">
        <f>SUMIFS(СВЦЭМ!$C$39:$C$782,СВЦЭМ!$A$39:$A$782,$A88,СВЦЭМ!$B$39:$B$782,H$83)+'СЕТ СН'!$H$12+СВЦЭМ!$D$10+'СЕТ СН'!$H$5-'СЕТ СН'!$H$20</f>
        <v>3968.9044618800003</v>
      </c>
      <c r="I88" s="36">
        <f>SUMIFS(СВЦЭМ!$C$39:$C$782,СВЦЭМ!$A$39:$A$782,$A88,СВЦЭМ!$B$39:$B$782,I$83)+'СЕТ СН'!$H$12+СВЦЭМ!$D$10+'СЕТ СН'!$H$5-'СЕТ СН'!$H$20</f>
        <v>3949.4467804100004</v>
      </c>
      <c r="J88" s="36">
        <f>SUMIFS(СВЦЭМ!$C$39:$C$782,СВЦЭМ!$A$39:$A$782,$A88,СВЦЭМ!$B$39:$B$782,J$83)+'СЕТ СН'!$H$12+СВЦЭМ!$D$10+'СЕТ СН'!$H$5-'СЕТ СН'!$H$20</f>
        <v>3910.18353475</v>
      </c>
      <c r="K88" s="36">
        <f>SUMIFS(СВЦЭМ!$C$39:$C$782,СВЦЭМ!$A$39:$A$782,$A88,СВЦЭМ!$B$39:$B$782,K$83)+'СЕТ СН'!$H$12+СВЦЭМ!$D$10+'СЕТ СН'!$H$5-'СЕТ СН'!$H$20</f>
        <v>3864.9813371600003</v>
      </c>
      <c r="L88" s="36">
        <f>SUMIFS(СВЦЭМ!$C$39:$C$782,СВЦЭМ!$A$39:$A$782,$A88,СВЦЭМ!$B$39:$B$782,L$83)+'СЕТ СН'!$H$12+СВЦЭМ!$D$10+'СЕТ СН'!$H$5-'СЕТ СН'!$H$20</f>
        <v>3828.3670851200004</v>
      </c>
      <c r="M88" s="36">
        <f>SUMIFS(СВЦЭМ!$C$39:$C$782,СВЦЭМ!$A$39:$A$782,$A88,СВЦЭМ!$B$39:$B$782,M$83)+'СЕТ СН'!$H$12+СВЦЭМ!$D$10+'СЕТ СН'!$H$5-'СЕТ СН'!$H$20</f>
        <v>3821.2885109500003</v>
      </c>
      <c r="N88" s="36">
        <f>SUMIFS(СВЦЭМ!$C$39:$C$782,СВЦЭМ!$A$39:$A$782,$A88,СВЦЭМ!$B$39:$B$782,N$83)+'СЕТ СН'!$H$12+СВЦЭМ!$D$10+'СЕТ СН'!$H$5-'СЕТ СН'!$H$20</f>
        <v>3834.0381049900002</v>
      </c>
      <c r="O88" s="36">
        <f>SUMIFS(СВЦЭМ!$C$39:$C$782,СВЦЭМ!$A$39:$A$782,$A88,СВЦЭМ!$B$39:$B$782,O$83)+'СЕТ СН'!$H$12+СВЦЭМ!$D$10+'СЕТ СН'!$H$5-'СЕТ СН'!$H$20</f>
        <v>3860.0283342800003</v>
      </c>
      <c r="P88" s="36">
        <f>SUMIFS(СВЦЭМ!$C$39:$C$782,СВЦЭМ!$A$39:$A$782,$A88,СВЦЭМ!$B$39:$B$782,P$83)+'СЕТ СН'!$H$12+СВЦЭМ!$D$10+'СЕТ СН'!$H$5-'СЕТ СН'!$H$20</f>
        <v>3873.7621676700001</v>
      </c>
      <c r="Q88" s="36">
        <f>SUMIFS(СВЦЭМ!$C$39:$C$782,СВЦЭМ!$A$39:$A$782,$A88,СВЦЭМ!$B$39:$B$782,Q$83)+'СЕТ СН'!$H$12+СВЦЭМ!$D$10+'СЕТ СН'!$H$5-'СЕТ СН'!$H$20</f>
        <v>3887.4051534400005</v>
      </c>
      <c r="R88" s="36">
        <f>SUMIFS(СВЦЭМ!$C$39:$C$782,СВЦЭМ!$A$39:$A$782,$A88,СВЦЭМ!$B$39:$B$782,R$83)+'СЕТ СН'!$H$12+СВЦЭМ!$D$10+'СЕТ СН'!$H$5-'СЕТ СН'!$H$20</f>
        <v>3872.3927015500003</v>
      </c>
      <c r="S88" s="36">
        <f>SUMIFS(СВЦЭМ!$C$39:$C$782,СВЦЭМ!$A$39:$A$782,$A88,СВЦЭМ!$B$39:$B$782,S$83)+'СЕТ СН'!$H$12+СВЦЭМ!$D$10+'СЕТ СН'!$H$5-'СЕТ СН'!$H$20</f>
        <v>3825.7308322300005</v>
      </c>
      <c r="T88" s="36">
        <f>SUMIFS(СВЦЭМ!$C$39:$C$782,СВЦЭМ!$A$39:$A$782,$A88,СВЦЭМ!$B$39:$B$782,T$83)+'СЕТ СН'!$H$12+СВЦЭМ!$D$10+'СЕТ СН'!$H$5-'СЕТ СН'!$H$20</f>
        <v>3809.2383101600003</v>
      </c>
      <c r="U88" s="36">
        <f>SUMIFS(СВЦЭМ!$C$39:$C$782,СВЦЭМ!$A$39:$A$782,$A88,СВЦЭМ!$B$39:$B$782,U$83)+'СЕТ СН'!$H$12+СВЦЭМ!$D$10+'СЕТ СН'!$H$5-'СЕТ СН'!$H$20</f>
        <v>3816.8177912600004</v>
      </c>
      <c r="V88" s="36">
        <f>SUMIFS(СВЦЭМ!$C$39:$C$782,СВЦЭМ!$A$39:$A$782,$A88,СВЦЭМ!$B$39:$B$782,V$83)+'СЕТ СН'!$H$12+СВЦЭМ!$D$10+'СЕТ СН'!$H$5-'СЕТ СН'!$H$20</f>
        <v>3837.6608881600005</v>
      </c>
      <c r="W88" s="36">
        <f>SUMIFS(СВЦЭМ!$C$39:$C$782,СВЦЭМ!$A$39:$A$782,$A88,СВЦЭМ!$B$39:$B$782,W$83)+'СЕТ СН'!$H$12+СВЦЭМ!$D$10+'СЕТ СН'!$H$5-'СЕТ СН'!$H$20</f>
        <v>3839.6584244599999</v>
      </c>
      <c r="X88" s="36">
        <f>SUMIFS(СВЦЭМ!$C$39:$C$782,СВЦЭМ!$A$39:$A$782,$A88,СВЦЭМ!$B$39:$B$782,X$83)+'СЕТ СН'!$H$12+СВЦЭМ!$D$10+'СЕТ СН'!$H$5-'СЕТ СН'!$H$20</f>
        <v>3850.4796825100002</v>
      </c>
      <c r="Y88" s="36">
        <f>SUMIFS(СВЦЭМ!$C$39:$C$782,СВЦЭМ!$A$39:$A$782,$A88,СВЦЭМ!$B$39:$B$782,Y$83)+'СЕТ СН'!$H$12+СВЦЭМ!$D$10+'СЕТ СН'!$H$5-'СЕТ СН'!$H$20</f>
        <v>3866.4604791000002</v>
      </c>
    </row>
    <row r="89" spans="1:25" ht="15.75" x14ac:dyDescent="0.2">
      <c r="A89" s="35">
        <f t="shared" si="2"/>
        <v>45297</v>
      </c>
      <c r="B89" s="36">
        <f>SUMIFS(СВЦЭМ!$C$39:$C$782,СВЦЭМ!$A$39:$A$782,$A89,СВЦЭМ!$B$39:$B$782,B$83)+'СЕТ СН'!$H$12+СВЦЭМ!$D$10+'СЕТ СН'!$H$5-'СЕТ СН'!$H$20</f>
        <v>4031.57654826</v>
      </c>
      <c r="C89" s="36">
        <f>SUMIFS(СВЦЭМ!$C$39:$C$782,СВЦЭМ!$A$39:$A$782,$A89,СВЦЭМ!$B$39:$B$782,C$83)+'СЕТ СН'!$H$12+СВЦЭМ!$D$10+'СЕТ СН'!$H$5-'СЕТ СН'!$H$20</f>
        <v>4010.7375551499999</v>
      </c>
      <c r="D89" s="36">
        <f>SUMIFS(СВЦЭМ!$C$39:$C$782,СВЦЭМ!$A$39:$A$782,$A89,СВЦЭМ!$B$39:$B$782,D$83)+'СЕТ СН'!$H$12+СВЦЭМ!$D$10+'СЕТ СН'!$H$5-'СЕТ СН'!$H$20</f>
        <v>4023.5124753099999</v>
      </c>
      <c r="E89" s="36">
        <f>SUMIFS(СВЦЭМ!$C$39:$C$782,СВЦЭМ!$A$39:$A$782,$A89,СВЦЭМ!$B$39:$B$782,E$83)+'СЕТ СН'!$H$12+СВЦЭМ!$D$10+'СЕТ СН'!$H$5-'СЕТ СН'!$H$20</f>
        <v>4037.1862472700004</v>
      </c>
      <c r="F89" s="36">
        <f>SUMIFS(СВЦЭМ!$C$39:$C$782,СВЦЭМ!$A$39:$A$782,$A89,СВЦЭМ!$B$39:$B$782,F$83)+'СЕТ СН'!$H$12+СВЦЭМ!$D$10+'СЕТ СН'!$H$5-'СЕТ СН'!$H$20</f>
        <v>4035.2893002500005</v>
      </c>
      <c r="G89" s="36">
        <f>SUMIFS(СВЦЭМ!$C$39:$C$782,СВЦЭМ!$A$39:$A$782,$A89,СВЦЭМ!$B$39:$B$782,G$83)+'СЕТ СН'!$H$12+СВЦЭМ!$D$10+'СЕТ СН'!$H$5-'СЕТ СН'!$H$20</f>
        <v>4028.2235253600002</v>
      </c>
      <c r="H89" s="36">
        <f>SUMIFS(СВЦЭМ!$C$39:$C$782,СВЦЭМ!$A$39:$A$782,$A89,СВЦЭМ!$B$39:$B$782,H$83)+'СЕТ СН'!$H$12+СВЦЭМ!$D$10+'СЕТ СН'!$H$5-'СЕТ СН'!$H$20</f>
        <v>4011.5451205700001</v>
      </c>
      <c r="I89" s="36">
        <f>SUMIFS(СВЦЭМ!$C$39:$C$782,СВЦЭМ!$A$39:$A$782,$A89,СВЦЭМ!$B$39:$B$782,I$83)+'СЕТ СН'!$H$12+СВЦЭМ!$D$10+'СЕТ СН'!$H$5-'СЕТ СН'!$H$20</f>
        <v>3972.3789815099999</v>
      </c>
      <c r="J89" s="36">
        <f>SUMIFS(СВЦЭМ!$C$39:$C$782,СВЦЭМ!$A$39:$A$782,$A89,СВЦЭМ!$B$39:$B$782,J$83)+'СЕТ СН'!$H$12+СВЦЭМ!$D$10+'СЕТ СН'!$H$5-'СЕТ СН'!$H$20</f>
        <v>3962.7841628900005</v>
      </c>
      <c r="K89" s="36">
        <f>SUMIFS(СВЦЭМ!$C$39:$C$782,СВЦЭМ!$A$39:$A$782,$A89,СВЦЭМ!$B$39:$B$782,K$83)+'СЕТ СН'!$H$12+СВЦЭМ!$D$10+'СЕТ СН'!$H$5-'СЕТ СН'!$H$20</f>
        <v>3923.7888280300003</v>
      </c>
      <c r="L89" s="36">
        <f>SUMIFS(СВЦЭМ!$C$39:$C$782,СВЦЭМ!$A$39:$A$782,$A89,СВЦЭМ!$B$39:$B$782,L$83)+'СЕТ СН'!$H$12+СВЦЭМ!$D$10+'СЕТ СН'!$H$5-'СЕТ СН'!$H$20</f>
        <v>3884.3042371400002</v>
      </c>
      <c r="M89" s="36">
        <f>SUMIFS(СВЦЭМ!$C$39:$C$782,СВЦЭМ!$A$39:$A$782,$A89,СВЦЭМ!$B$39:$B$782,M$83)+'СЕТ СН'!$H$12+СВЦЭМ!$D$10+'СЕТ СН'!$H$5-'СЕТ СН'!$H$20</f>
        <v>3876.3263452500005</v>
      </c>
      <c r="N89" s="36">
        <f>SUMIFS(СВЦЭМ!$C$39:$C$782,СВЦЭМ!$A$39:$A$782,$A89,СВЦЭМ!$B$39:$B$782,N$83)+'СЕТ СН'!$H$12+СВЦЭМ!$D$10+'СЕТ СН'!$H$5-'СЕТ СН'!$H$20</f>
        <v>3883.4490662000003</v>
      </c>
      <c r="O89" s="36">
        <f>SUMIFS(СВЦЭМ!$C$39:$C$782,СВЦЭМ!$A$39:$A$782,$A89,СВЦЭМ!$B$39:$B$782,O$83)+'СЕТ СН'!$H$12+СВЦЭМ!$D$10+'СЕТ СН'!$H$5-'СЕТ СН'!$H$20</f>
        <v>3900.3872670700002</v>
      </c>
      <c r="P89" s="36">
        <f>SUMIFS(СВЦЭМ!$C$39:$C$782,СВЦЭМ!$A$39:$A$782,$A89,СВЦЭМ!$B$39:$B$782,P$83)+'СЕТ СН'!$H$12+СВЦЭМ!$D$10+'СЕТ СН'!$H$5-'СЕТ СН'!$H$20</f>
        <v>3906.7360317400003</v>
      </c>
      <c r="Q89" s="36">
        <f>SUMIFS(СВЦЭМ!$C$39:$C$782,СВЦЭМ!$A$39:$A$782,$A89,СВЦЭМ!$B$39:$B$782,Q$83)+'СЕТ СН'!$H$12+СВЦЭМ!$D$10+'СЕТ СН'!$H$5-'СЕТ СН'!$H$20</f>
        <v>3923.8917210500003</v>
      </c>
      <c r="R89" s="36">
        <f>SUMIFS(СВЦЭМ!$C$39:$C$782,СВЦЭМ!$A$39:$A$782,$A89,СВЦЭМ!$B$39:$B$782,R$83)+'СЕТ СН'!$H$12+СВЦЭМ!$D$10+'СЕТ СН'!$H$5-'СЕТ СН'!$H$20</f>
        <v>3943.8745232600004</v>
      </c>
      <c r="S89" s="36">
        <f>SUMIFS(СВЦЭМ!$C$39:$C$782,СВЦЭМ!$A$39:$A$782,$A89,СВЦЭМ!$B$39:$B$782,S$83)+'СЕТ СН'!$H$12+СВЦЭМ!$D$10+'СЕТ СН'!$H$5-'СЕТ СН'!$H$20</f>
        <v>3886.2623316899999</v>
      </c>
      <c r="T89" s="36">
        <f>SUMIFS(СВЦЭМ!$C$39:$C$782,СВЦЭМ!$A$39:$A$782,$A89,СВЦЭМ!$B$39:$B$782,T$83)+'СЕТ СН'!$H$12+СВЦЭМ!$D$10+'СЕТ СН'!$H$5-'СЕТ СН'!$H$20</f>
        <v>3846.5423440900004</v>
      </c>
      <c r="U89" s="36">
        <f>SUMIFS(СВЦЭМ!$C$39:$C$782,СВЦЭМ!$A$39:$A$782,$A89,СВЦЭМ!$B$39:$B$782,U$83)+'СЕТ СН'!$H$12+СВЦЭМ!$D$10+'СЕТ СН'!$H$5-'СЕТ СН'!$H$20</f>
        <v>3852.8342855500005</v>
      </c>
      <c r="V89" s="36">
        <f>SUMIFS(СВЦЭМ!$C$39:$C$782,СВЦЭМ!$A$39:$A$782,$A89,СВЦЭМ!$B$39:$B$782,V$83)+'СЕТ СН'!$H$12+СВЦЭМ!$D$10+'СЕТ СН'!$H$5-'СЕТ СН'!$H$20</f>
        <v>3874.2234193900003</v>
      </c>
      <c r="W89" s="36">
        <f>SUMIFS(СВЦЭМ!$C$39:$C$782,СВЦЭМ!$A$39:$A$782,$A89,СВЦЭМ!$B$39:$B$782,W$83)+'СЕТ СН'!$H$12+СВЦЭМ!$D$10+'СЕТ СН'!$H$5-'СЕТ СН'!$H$20</f>
        <v>3884.20657983</v>
      </c>
      <c r="X89" s="36">
        <f>SUMIFS(СВЦЭМ!$C$39:$C$782,СВЦЭМ!$A$39:$A$782,$A89,СВЦЭМ!$B$39:$B$782,X$83)+'СЕТ СН'!$H$12+СВЦЭМ!$D$10+'СЕТ СН'!$H$5-'СЕТ СН'!$H$20</f>
        <v>3898.87133352</v>
      </c>
      <c r="Y89" s="36">
        <f>SUMIFS(СВЦЭМ!$C$39:$C$782,СВЦЭМ!$A$39:$A$782,$A89,СВЦЭМ!$B$39:$B$782,Y$83)+'СЕТ СН'!$H$12+СВЦЭМ!$D$10+'СЕТ СН'!$H$5-'СЕТ СН'!$H$20</f>
        <v>3915.8501244300005</v>
      </c>
    </row>
    <row r="90" spans="1:25" ht="15.75" x14ac:dyDescent="0.2">
      <c r="A90" s="35">
        <f t="shared" si="2"/>
        <v>45298</v>
      </c>
      <c r="B90" s="36">
        <f>SUMIFS(СВЦЭМ!$C$39:$C$782,СВЦЭМ!$A$39:$A$782,$A90,СВЦЭМ!$B$39:$B$782,B$83)+'СЕТ СН'!$H$12+СВЦЭМ!$D$10+'СЕТ СН'!$H$5-'СЕТ СН'!$H$20</f>
        <v>3952.6205115900002</v>
      </c>
      <c r="C90" s="36">
        <f>SUMIFS(СВЦЭМ!$C$39:$C$782,СВЦЭМ!$A$39:$A$782,$A90,СВЦЭМ!$B$39:$B$782,C$83)+'СЕТ СН'!$H$12+СВЦЭМ!$D$10+'СЕТ СН'!$H$5-'СЕТ СН'!$H$20</f>
        <v>4033.1960796800004</v>
      </c>
      <c r="D90" s="36">
        <f>SUMIFS(СВЦЭМ!$C$39:$C$782,СВЦЭМ!$A$39:$A$782,$A90,СВЦЭМ!$B$39:$B$782,D$83)+'СЕТ СН'!$H$12+СВЦЭМ!$D$10+'СЕТ СН'!$H$5-'СЕТ СН'!$H$20</f>
        <v>4055.3612600300003</v>
      </c>
      <c r="E90" s="36">
        <f>SUMIFS(СВЦЭМ!$C$39:$C$782,СВЦЭМ!$A$39:$A$782,$A90,СВЦЭМ!$B$39:$B$782,E$83)+'СЕТ СН'!$H$12+СВЦЭМ!$D$10+'СЕТ СН'!$H$5-'СЕТ СН'!$H$20</f>
        <v>4064.8923202599999</v>
      </c>
      <c r="F90" s="36">
        <f>SUMIFS(СВЦЭМ!$C$39:$C$782,СВЦЭМ!$A$39:$A$782,$A90,СВЦЭМ!$B$39:$B$782,F$83)+'СЕТ СН'!$H$12+СВЦЭМ!$D$10+'СЕТ СН'!$H$5-'СЕТ СН'!$H$20</f>
        <v>4063.7926594800001</v>
      </c>
      <c r="G90" s="36">
        <f>SUMIFS(СВЦЭМ!$C$39:$C$782,СВЦЭМ!$A$39:$A$782,$A90,СВЦЭМ!$B$39:$B$782,G$83)+'СЕТ СН'!$H$12+СВЦЭМ!$D$10+'СЕТ СН'!$H$5-'СЕТ СН'!$H$20</f>
        <v>4052.0526237100003</v>
      </c>
      <c r="H90" s="36">
        <f>SUMIFS(СВЦЭМ!$C$39:$C$782,СВЦЭМ!$A$39:$A$782,$A90,СВЦЭМ!$B$39:$B$782,H$83)+'СЕТ СН'!$H$12+СВЦЭМ!$D$10+'СЕТ СН'!$H$5-'СЕТ СН'!$H$20</f>
        <v>4044.9513822900003</v>
      </c>
      <c r="I90" s="36">
        <f>SUMIFS(СВЦЭМ!$C$39:$C$782,СВЦЭМ!$A$39:$A$782,$A90,СВЦЭМ!$B$39:$B$782,I$83)+'СЕТ СН'!$H$12+СВЦЭМ!$D$10+'СЕТ СН'!$H$5-'СЕТ СН'!$H$20</f>
        <v>4040.6809486700004</v>
      </c>
      <c r="J90" s="36">
        <f>SUMIFS(СВЦЭМ!$C$39:$C$782,СВЦЭМ!$A$39:$A$782,$A90,СВЦЭМ!$B$39:$B$782,J$83)+'СЕТ СН'!$H$12+СВЦЭМ!$D$10+'СЕТ СН'!$H$5-'СЕТ СН'!$H$20</f>
        <v>4013.5812409200003</v>
      </c>
      <c r="K90" s="36">
        <f>SUMIFS(СВЦЭМ!$C$39:$C$782,СВЦЭМ!$A$39:$A$782,$A90,СВЦЭМ!$B$39:$B$782,K$83)+'СЕТ СН'!$H$12+СВЦЭМ!$D$10+'СЕТ СН'!$H$5-'СЕТ СН'!$H$20</f>
        <v>3973.8367264100002</v>
      </c>
      <c r="L90" s="36">
        <f>SUMIFS(СВЦЭМ!$C$39:$C$782,СВЦЭМ!$A$39:$A$782,$A90,СВЦЭМ!$B$39:$B$782,L$83)+'СЕТ СН'!$H$12+СВЦЭМ!$D$10+'СЕТ СН'!$H$5-'СЕТ СН'!$H$20</f>
        <v>3943.1081736000006</v>
      </c>
      <c r="M90" s="36">
        <f>SUMIFS(СВЦЭМ!$C$39:$C$782,СВЦЭМ!$A$39:$A$782,$A90,СВЦЭМ!$B$39:$B$782,M$83)+'СЕТ СН'!$H$12+СВЦЭМ!$D$10+'СЕТ СН'!$H$5-'СЕТ СН'!$H$20</f>
        <v>3923.1699860400004</v>
      </c>
      <c r="N90" s="36">
        <f>SUMIFS(СВЦЭМ!$C$39:$C$782,СВЦЭМ!$A$39:$A$782,$A90,СВЦЭМ!$B$39:$B$782,N$83)+'СЕТ СН'!$H$12+СВЦЭМ!$D$10+'СЕТ СН'!$H$5-'СЕТ СН'!$H$20</f>
        <v>3934.1032547700001</v>
      </c>
      <c r="O90" s="36">
        <f>SUMIFS(СВЦЭМ!$C$39:$C$782,СВЦЭМ!$A$39:$A$782,$A90,СВЦЭМ!$B$39:$B$782,O$83)+'СЕТ СН'!$H$12+СВЦЭМ!$D$10+'СЕТ СН'!$H$5-'СЕТ СН'!$H$20</f>
        <v>3948.7085187800003</v>
      </c>
      <c r="P90" s="36">
        <f>SUMIFS(СВЦЭМ!$C$39:$C$782,СВЦЭМ!$A$39:$A$782,$A90,СВЦЭМ!$B$39:$B$782,P$83)+'СЕТ СН'!$H$12+СВЦЭМ!$D$10+'СЕТ СН'!$H$5-'СЕТ СН'!$H$20</f>
        <v>3966.5343718000004</v>
      </c>
      <c r="Q90" s="36">
        <f>SUMIFS(СВЦЭМ!$C$39:$C$782,СВЦЭМ!$A$39:$A$782,$A90,СВЦЭМ!$B$39:$B$782,Q$83)+'СЕТ СН'!$H$12+СВЦЭМ!$D$10+'СЕТ СН'!$H$5-'СЕТ СН'!$H$20</f>
        <v>3960.49750726</v>
      </c>
      <c r="R90" s="36">
        <f>SUMIFS(СВЦЭМ!$C$39:$C$782,СВЦЭМ!$A$39:$A$782,$A90,СВЦЭМ!$B$39:$B$782,R$83)+'СЕТ СН'!$H$12+СВЦЭМ!$D$10+'СЕТ СН'!$H$5-'СЕТ СН'!$H$20</f>
        <v>3956.5193779600004</v>
      </c>
      <c r="S90" s="36">
        <f>SUMIFS(СВЦЭМ!$C$39:$C$782,СВЦЭМ!$A$39:$A$782,$A90,СВЦЭМ!$B$39:$B$782,S$83)+'СЕТ СН'!$H$12+СВЦЭМ!$D$10+'СЕТ СН'!$H$5-'СЕТ СН'!$H$20</f>
        <v>3931.53920664</v>
      </c>
      <c r="T90" s="36">
        <f>SUMIFS(СВЦЭМ!$C$39:$C$782,СВЦЭМ!$A$39:$A$782,$A90,СВЦЭМ!$B$39:$B$782,T$83)+'СЕТ СН'!$H$12+СВЦЭМ!$D$10+'СЕТ СН'!$H$5-'СЕТ СН'!$H$20</f>
        <v>3910.3526801000003</v>
      </c>
      <c r="U90" s="36">
        <f>SUMIFS(СВЦЭМ!$C$39:$C$782,СВЦЭМ!$A$39:$A$782,$A90,СВЦЭМ!$B$39:$B$782,U$83)+'СЕТ СН'!$H$12+СВЦЭМ!$D$10+'СЕТ СН'!$H$5-'СЕТ СН'!$H$20</f>
        <v>3932.7568230699999</v>
      </c>
      <c r="V90" s="36">
        <f>SUMIFS(СВЦЭМ!$C$39:$C$782,СВЦЭМ!$A$39:$A$782,$A90,СВЦЭМ!$B$39:$B$782,V$83)+'СЕТ СН'!$H$12+СВЦЭМ!$D$10+'СЕТ СН'!$H$5-'СЕТ СН'!$H$20</f>
        <v>3944.33912848</v>
      </c>
      <c r="W90" s="36">
        <f>SUMIFS(СВЦЭМ!$C$39:$C$782,СВЦЭМ!$A$39:$A$782,$A90,СВЦЭМ!$B$39:$B$782,W$83)+'СЕТ СН'!$H$12+СВЦЭМ!$D$10+'СЕТ СН'!$H$5-'СЕТ СН'!$H$20</f>
        <v>3949.0617374800004</v>
      </c>
      <c r="X90" s="36">
        <f>SUMIFS(СВЦЭМ!$C$39:$C$782,СВЦЭМ!$A$39:$A$782,$A90,СВЦЭМ!$B$39:$B$782,X$83)+'СЕТ СН'!$H$12+СВЦЭМ!$D$10+'СЕТ СН'!$H$5-'СЕТ СН'!$H$20</f>
        <v>3967.4305347500003</v>
      </c>
      <c r="Y90" s="36">
        <f>SUMIFS(СВЦЭМ!$C$39:$C$782,СВЦЭМ!$A$39:$A$782,$A90,СВЦЭМ!$B$39:$B$782,Y$83)+'СЕТ СН'!$H$12+СВЦЭМ!$D$10+'СЕТ СН'!$H$5-'СЕТ СН'!$H$20</f>
        <v>3983.21066918</v>
      </c>
    </row>
    <row r="91" spans="1:25" ht="15.75" x14ac:dyDescent="0.2">
      <c r="A91" s="35">
        <f t="shared" si="2"/>
        <v>45299</v>
      </c>
      <c r="B91" s="36">
        <f>SUMIFS(СВЦЭМ!$C$39:$C$782,СВЦЭМ!$A$39:$A$782,$A91,СВЦЭМ!$B$39:$B$782,B$83)+'СЕТ СН'!$H$12+СВЦЭМ!$D$10+'СЕТ СН'!$H$5-'СЕТ СН'!$H$20</f>
        <v>3836.2960080400003</v>
      </c>
      <c r="C91" s="36">
        <f>SUMIFS(СВЦЭМ!$C$39:$C$782,СВЦЭМ!$A$39:$A$782,$A91,СВЦЭМ!$B$39:$B$782,C$83)+'СЕТ СН'!$H$12+СВЦЭМ!$D$10+'СЕТ СН'!$H$5-'СЕТ СН'!$H$20</f>
        <v>3858.0683948900005</v>
      </c>
      <c r="D91" s="36">
        <f>SUMIFS(СВЦЭМ!$C$39:$C$782,СВЦЭМ!$A$39:$A$782,$A91,СВЦЭМ!$B$39:$B$782,D$83)+'СЕТ СН'!$H$12+СВЦЭМ!$D$10+'СЕТ СН'!$H$5-'СЕТ СН'!$H$20</f>
        <v>3881.1907479400002</v>
      </c>
      <c r="E91" s="36">
        <f>SUMIFS(СВЦЭМ!$C$39:$C$782,СВЦЭМ!$A$39:$A$782,$A91,СВЦЭМ!$B$39:$B$782,E$83)+'СЕТ СН'!$H$12+СВЦЭМ!$D$10+'СЕТ СН'!$H$5-'СЕТ СН'!$H$20</f>
        <v>3891.5526203100003</v>
      </c>
      <c r="F91" s="36">
        <f>SUMIFS(СВЦЭМ!$C$39:$C$782,СВЦЭМ!$A$39:$A$782,$A91,СВЦЭМ!$B$39:$B$782,F$83)+'СЕТ СН'!$H$12+СВЦЭМ!$D$10+'СЕТ СН'!$H$5-'СЕТ СН'!$H$20</f>
        <v>3901.9699694999999</v>
      </c>
      <c r="G91" s="36">
        <f>SUMIFS(СВЦЭМ!$C$39:$C$782,СВЦЭМ!$A$39:$A$782,$A91,СВЦЭМ!$B$39:$B$782,G$83)+'СЕТ СН'!$H$12+СВЦЭМ!$D$10+'СЕТ СН'!$H$5-'СЕТ СН'!$H$20</f>
        <v>3894.6882598400002</v>
      </c>
      <c r="H91" s="36">
        <f>SUMIFS(СВЦЭМ!$C$39:$C$782,СВЦЭМ!$A$39:$A$782,$A91,СВЦЭМ!$B$39:$B$782,H$83)+'СЕТ СН'!$H$12+СВЦЭМ!$D$10+'СЕТ СН'!$H$5-'СЕТ СН'!$H$20</f>
        <v>3879.3385721600002</v>
      </c>
      <c r="I91" s="36">
        <f>SUMIFS(СВЦЭМ!$C$39:$C$782,СВЦЭМ!$A$39:$A$782,$A91,СВЦЭМ!$B$39:$B$782,I$83)+'СЕТ СН'!$H$12+СВЦЭМ!$D$10+'СЕТ СН'!$H$5-'СЕТ СН'!$H$20</f>
        <v>3870.9128758200004</v>
      </c>
      <c r="J91" s="36">
        <f>SUMIFS(СВЦЭМ!$C$39:$C$782,СВЦЭМ!$A$39:$A$782,$A91,СВЦЭМ!$B$39:$B$782,J$83)+'СЕТ СН'!$H$12+СВЦЭМ!$D$10+'СЕТ СН'!$H$5-'СЕТ СН'!$H$20</f>
        <v>3841.1211245300001</v>
      </c>
      <c r="K91" s="36">
        <f>SUMIFS(СВЦЭМ!$C$39:$C$782,СВЦЭМ!$A$39:$A$782,$A91,СВЦЭМ!$B$39:$B$782,K$83)+'СЕТ СН'!$H$12+СВЦЭМ!$D$10+'СЕТ СН'!$H$5-'СЕТ СН'!$H$20</f>
        <v>3829.2238971300003</v>
      </c>
      <c r="L91" s="36">
        <f>SUMIFS(СВЦЭМ!$C$39:$C$782,СВЦЭМ!$A$39:$A$782,$A91,СВЦЭМ!$B$39:$B$782,L$83)+'СЕТ СН'!$H$12+СВЦЭМ!$D$10+'СЕТ СН'!$H$5-'СЕТ СН'!$H$20</f>
        <v>3899.87546165</v>
      </c>
      <c r="M91" s="36">
        <f>SUMIFS(СВЦЭМ!$C$39:$C$782,СВЦЭМ!$A$39:$A$782,$A91,СВЦЭМ!$B$39:$B$782,M$83)+'СЕТ СН'!$H$12+СВЦЭМ!$D$10+'СЕТ СН'!$H$5-'СЕТ СН'!$H$20</f>
        <v>3881.8167196800005</v>
      </c>
      <c r="N91" s="36">
        <f>SUMIFS(СВЦЭМ!$C$39:$C$782,СВЦЭМ!$A$39:$A$782,$A91,СВЦЭМ!$B$39:$B$782,N$83)+'СЕТ СН'!$H$12+СВЦЭМ!$D$10+'СЕТ СН'!$H$5-'СЕТ СН'!$H$20</f>
        <v>3890.8807104900002</v>
      </c>
      <c r="O91" s="36">
        <f>SUMIFS(СВЦЭМ!$C$39:$C$782,СВЦЭМ!$A$39:$A$782,$A91,СВЦЭМ!$B$39:$B$782,O$83)+'СЕТ СН'!$H$12+СВЦЭМ!$D$10+'СЕТ СН'!$H$5-'СЕТ СН'!$H$20</f>
        <v>3909.5874599700001</v>
      </c>
      <c r="P91" s="36">
        <f>SUMIFS(СВЦЭМ!$C$39:$C$782,СВЦЭМ!$A$39:$A$782,$A91,СВЦЭМ!$B$39:$B$782,P$83)+'СЕТ СН'!$H$12+СВЦЭМ!$D$10+'СЕТ СН'!$H$5-'СЕТ СН'!$H$20</f>
        <v>3929.1728728600001</v>
      </c>
      <c r="Q91" s="36">
        <f>SUMIFS(СВЦЭМ!$C$39:$C$782,СВЦЭМ!$A$39:$A$782,$A91,СВЦЭМ!$B$39:$B$782,Q$83)+'СЕТ СН'!$H$12+СВЦЭМ!$D$10+'СЕТ СН'!$H$5-'СЕТ СН'!$H$20</f>
        <v>3932.75144697</v>
      </c>
      <c r="R91" s="36">
        <f>SUMIFS(СВЦЭМ!$C$39:$C$782,СВЦЭМ!$A$39:$A$782,$A91,СВЦЭМ!$B$39:$B$782,R$83)+'СЕТ СН'!$H$12+СВЦЭМ!$D$10+'СЕТ СН'!$H$5-'СЕТ СН'!$H$20</f>
        <v>3926.6517907800003</v>
      </c>
      <c r="S91" s="36">
        <f>SUMIFS(СВЦЭМ!$C$39:$C$782,СВЦЭМ!$A$39:$A$782,$A91,СВЦЭМ!$B$39:$B$782,S$83)+'СЕТ СН'!$H$12+СВЦЭМ!$D$10+'СЕТ СН'!$H$5-'СЕТ СН'!$H$20</f>
        <v>3897.4076950200001</v>
      </c>
      <c r="T91" s="36">
        <f>SUMIFS(СВЦЭМ!$C$39:$C$782,СВЦЭМ!$A$39:$A$782,$A91,СВЦЭМ!$B$39:$B$782,T$83)+'СЕТ СН'!$H$12+СВЦЭМ!$D$10+'СЕТ СН'!$H$5-'СЕТ СН'!$H$20</f>
        <v>3861.9502454000003</v>
      </c>
      <c r="U91" s="36">
        <f>SUMIFS(СВЦЭМ!$C$39:$C$782,СВЦЭМ!$A$39:$A$782,$A91,СВЦЭМ!$B$39:$B$782,U$83)+'СЕТ СН'!$H$12+СВЦЭМ!$D$10+'СЕТ СН'!$H$5-'СЕТ СН'!$H$20</f>
        <v>3873.2086469700002</v>
      </c>
      <c r="V91" s="36">
        <f>SUMIFS(СВЦЭМ!$C$39:$C$782,СВЦЭМ!$A$39:$A$782,$A91,СВЦЭМ!$B$39:$B$782,V$83)+'СЕТ СН'!$H$12+СВЦЭМ!$D$10+'СЕТ СН'!$H$5-'СЕТ СН'!$H$20</f>
        <v>3894.9056628100002</v>
      </c>
      <c r="W91" s="36">
        <f>SUMIFS(СВЦЭМ!$C$39:$C$782,СВЦЭМ!$A$39:$A$782,$A91,СВЦЭМ!$B$39:$B$782,W$83)+'СЕТ СН'!$H$12+СВЦЭМ!$D$10+'СЕТ СН'!$H$5-'СЕТ СН'!$H$20</f>
        <v>3889.7519938900004</v>
      </c>
      <c r="X91" s="36">
        <f>SUMIFS(СВЦЭМ!$C$39:$C$782,СВЦЭМ!$A$39:$A$782,$A91,СВЦЭМ!$B$39:$B$782,X$83)+'СЕТ СН'!$H$12+СВЦЭМ!$D$10+'СЕТ СН'!$H$5-'СЕТ СН'!$H$20</f>
        <v>3897.4095708600003</v>
      </c>
      <c r="Y91" s="36">
        <f>SUMIFS(СВЦЭМ!$C$39:$C$782,СВЦЭМ!$A$39:$A$782,$A91,СВЦЭМ!$B$39:$B$782,Y$83)+'СЕТ СН'!$H$12+СВЦЭМ!$D$10+'СЕТ СН'!$H$5-'СЕТ СН'!$H$20</f>
        <v>3914.0802526800003</v>
      </c>
    </row>
    <row r="92" spans="1:25" ht="15.75" x14ac:dyDescent="0.2">
      <c r="A92" s="35">
        <f t="shared" si="2"/>
        <v>45300</v>
      </c>
      <c r="B92" s="36">
        <f>SUMIFS(СВЦЭМ!$C$39:$C$782,СВЦЭМ!$A$39:$A$782,$A92,СВЦЭМ!$B$39:$B$782,B$83)+'СЕТ СН'!$H$12+СВЦЭМ!$D$10+'СЕТ СН'!$H$5-'СЕТ СН'!$H$20</f>
        <v>3919.2331887</v>
      </c>
      <c r="C92" s="36">
        <f>SUMIFS(СВЦЭМ!$C$39:$C$782,СВЦЭМ!$A$39:$A$782,$A92,СВЦЭМ!$B$39:$B$782,C$83)+'СЕТ СН'!$H$12+СВЦЭМ!$D$10+'СЕТ СН'!$H$5-'СЕТ СН'!$H$20</f>
        <v>4008.9725939700002</v>
      </c>
      <c r="D92" s="36">
        <f>SUMIFS(СВЦЭМ!$C$39:$C$782,СВЦЭМ!$A$39:$A$782,$A92,СВЦЭМ!$B$39:$B$782,D$83)+'СЕТ СН'!$H$12+СВЦЭМ!$D$10+'СЕТ СН'!$H$5-'СЕТ СН'!$H$20</f>
        <v>4072.07878721</v>
      </c>
      <c r="E92" s="36">
        <f>SUMIFS(СВЦЭМ!$C$39:$C$782,СВЦЭМ!$A$39:$A$782,$A92,СВЦЭМ!$B$39:$B$782,E$83)+'СЕТ СН'!$H$12+СВЦЭМ!$D$10+'СЕТ СН'!$H$5-'СЕТ СН'!$H$20</f>
        <v>4091.4736993100005</v>
      </c>
      <c r="F92" s="36">
        <f>SUMIFS(СВЦЭМ!$C$39:$C$782,СВЦЭМ!$A$39:$A$782,$A92,СВЦЭМ!$B$39:$B$782,F$83)+'СЕТ СН'!$H$12+СВЦЭМ!$D$10+'СЕТ СН'!$H$5-'СЕТ СН'!$H$20</f>
        <v>4086.7250925799999</v>
      </c>
      <c r="G92" s="36">
        <f>SUMIFS(СВЦЭМ!$C$39:$C$782,СВЦЭМ!$A$39:$A$782,$A92,СВЦЭМ!$B$39:$B$782,G$83)+'СЕТ СН'!$H$12+СВЦЭМ!$D$10+'СЕТ СН'!$H$5-'СЕТ СН'!$H$20</f>
        <v>4074.4081783400002</v>
      </c>
      <c r="H92" s="36">
        <f>SUMIFS(СВЦЭМ!$C$39:$C$782,СВЦЭМ!$A$39:$A$782,$A92,СВЦЭМ!$B$39:$B$782,H$83)+'СЕТ СН'!$H$12+СВЦЭМ!$D$10+'СЕТ СН'!$H$5-'СЕТ СН'!$H$20</f>
        <v>4013.7991882400001</v>
      </c>
      <c r="I92" s="36">
        <f>SUMIFS(СВЦЭМ!$C$39:$C$782,СВЦЭМ!$A$39:$A$782,$A92,СВЦЭМ!$B$39:$B$782,I$83)+'СЕТ СН'!$H$12+СВЦЭМ!$D$10+'СЕТ СН'!$H$5-'СЕТ СН'!$H$20</f>
        <v>3977.4917966500002</v>
      </c>
      <c r="J92" s="36">
        <f>SUMIFS(СВЦЭМ!$C$39:$C$782,СВЦЭМ!$A$39:$A$782,$A92,СВЦЭМ!$B$39:$B$782,J$83)+'СЕТ СН'!$H$12+СВЦЭМ!$D$10+'СЕТ СН'!$H$5-'СЕТ СН'!$H$20</f>
        <v>3966.32954419</v>
      </c>
      <c r="K92" s="36">
        <f>SUMIFS(СВЦЭМ!$C$39:$C$782,СВЦЭМ!$A$39:$A$782,$A92,СВЦЭМ!$B$39:$B$782,K$83)+'СЕТ СН'!$H$12+СВЦЭМ!$D$10+'СЕТ СН'!$H$5-'СЕТ СН'!$H$20</f>
        <v>3944.0489554400001</v>
      </c>
      <c r="L92" s="36">
        <f>SUMIFS(СВЦЭМ!$C$39:$C$782,СВЦЭМ!$A$39:$A$782,$A92,СВЦЭМ!$B$39:$B$782,L$83)+'СЕТ СН'!$H$12+СВЦЭМ!$D$10+'СЕТ СН'!$H$5-'СЕТ СН'!$H$20</f>
        <v>3929.2668552200003</v>
      </c>
      <c r="M92" s="36">
        <f>SUMIFS(СВЦЭМ!$C$39:$C$782,СВЦЭМ!$A$39:$A$782,$A92,СВЦЭМ!$B$39:$B$782,M$83)+'СЕТ СН'!$H$12+СВЦЭМ!$D$10+'СЕТ СН'!$H$5-'СЕТ СН'!$H$20</f>
        <v>3943.7043654400004</v>
      </c>
      <c r="N92" s="36">
        <f>SUMIFS(СВЦЭМ!$C$39:$C$782,СВЦЭМ!$A$39:$A$782,$A92,СВЦЭМ!$B$39:$B$782,N$83)+'СЕТ СН'!$H$12+СВЦЭМ!$D$10+'СЕТ СН'!$H$5-'СЕТ СН'!$H$20</f>
        <v>3963.11588072</v>
      </c>
      <c r="O92" s="36">
        <f>SUMIFS(СВЦЭМ!$C$39:$C$782,СВЦЭМ!$A$39:$A$782,$A92,СВЦЭМ!$B$39:$B$782,O$83)+'СЕТ СН'!$H$12+СВЦЭМ!$D$10+'СЕТ СН'!$H$5-'СЕТ СН'!$H$20</f>
        <v>3960.3183946500003</v>
      </c>
      <c r="P92" s="36">
        <f>SUMIFS(СВЦЭМ!$C$39:$C$782,СВЦЭМ!$A$39:$A$782,$A92,СВЦЭМ!$B$39:$B$782,P$83)+'СЕТ СН'!$H$12+СВЦЭМ!$D$10+'СЕТ СН'!$H$5-'СЕТ СН'!$H$20</f>
        <v>3978.7159068999999</v>
      </c>
      <c r="Q92" s="36">
        <f>SUMIFS(СВЦЭМ!$C$39:$C$782,СВЦЭМ!$A$39:$A$782,$A92,СВЦЭМ!$B$39:$B$782,Q$83)+'СЕТ СН'!$H$12+СВЦЭМ!$D$10+'СЕТ СН'!$H$5-'СЕТ СН'!$H$20</f>
        <v>3982.5656703000004</v>
      </c>
      <c r="R92" s="36">
        <f>SUMIFS(СВЦЭМ!$C$39:$C$782,СВЦЭМ!$A$39:$A$782,$A92,СВЦЭМ!$B$39:$B$782,R$83)+'СЕТ СН'!$H$12+СВЦЭМ!$D$10+'СЕТ СН'!$H$5-'СЕТ СН'!$H$20</f>
        <v>3975.0524536400003</v>
      </c>
      <c r="S92" s="36">
        <f>SUMIFS(СВЦЭМ!$C$39:$C$782,СВЦЭМ!$A$39:$A$782,$A92,СВЦЭМ!$B$39:$B$782,S$83)+'СЕТ СН'!$H$12+СВЦЭМ!$D$10+'СЕТ СН'!$H$5-'СЕТ СН'!$H$20</f>
        <v>3956.4425739400003</v>
      </c>
      <c r="T92" s="36">
        <f>SUMIFS(СВЦЭМ!$C$39:$C$782,СВЦЭМ!$A$39:$A$782,$A92,СВЦЭМ!$B$39:$B$782,T$83)+'СЕТ СН'!$H$12+СВЦЭМ!$D$10+'СЕТ СН'!$H$5-'СЕТ СН'!$H$20</f>
        <v>3926.98530089</v>
      </c>
      <c r="U92" s="36">
        <f>SUMIFS(СВЦЭМ!$C$39:$C$782,СВЦЭМ!$A$39:$A$782,$A92,СВЦЭМ!$B$39:$B$782,U$83)+'СЕТ СН'!$H$12+СВЦЭМ!$D$10+'СЕТ СН'!$H$5-'СЕТ СН'!$H$20</f>
        <v>3939.69532729</v>
      </c>
      <c r="V92" s="36">
        <f>SUMIFS(СВЦЭМ!$C$39:$C$782,СВЦЭМ!$A$39:$A$782,$A92,СВЦЭМ!$B$39:$B$782,V$83)+'СЕТ СН'!$H$12+СВЦЭМ!$D$10+'СЕТ СН'!$H$5-'СЕТ СН'!$H$20</f>
        <v>3950.5457736000003</v>
      </c>
      <c r="W92" s="36">
        <f>SUMIFS(СВЦЭМ!$C$39:$C$782,СВЦЭМ!$A$39:$A$782,$A92,СВЦЭМ!$B$39:$B$782,W$83)+'СЕТ СН'!$H$12+СВЦЭМ!$D$10+'СЕТ СН'!$H$5-'СЕТ СН'!$H$20</f>
        <v>3957.5802697300005</v>
      </c>
      <c r="X92" s="36">
        <f>SUMIFS(СВЦЭМ!$C$39:$C$782,СВЦЭМ!$A$39:$A$782,$A92,СВЦЭМ!$B$39:$B$782,X$83)+'СЕТ СН'!$H$12+СВЦЭМ!$D$10+'СЕТ СН'!$H$5-'СЕТ СН'!$H$20</f>
        <v>3972.7602179200003</v>
      </c>
      <c r="Y92" s="36">
        <f>SUMIFS(СВЦЭМ!$C$39:$C$782,СВЦЭМ!$A$39:$A$782,$A92,СВЦЭМ!$B$39:$B$782,Y$83)+'СЕТ СН'!$H$12+СВЦЭМ!$D$10+'СЕТ СН'!$H$5-'СЕТ СН'!$H$20</f>
        <v>3993.4902615300002</v>
      </c>
    </row>
    <row r="93" spans="1:25" ht="15.75" x14ac:dyDescent="0.2">
      <c r="A93" s="35">
        <f t="shared" si="2"/>
        <v>45301</v>
      </c>
      <c r="B93" s="36">
        <f>SUMIFS(СВЦЭМ!$C$39:$C$782,СВЦЭМ!$A$39:$A$782,$A93,СВЦЭМ!$B$39:$B$782,B$83)+'СЕТ СН'!$H$12+СВЦЭМ!$D$10+'СЕТ СН'!$H$5-'СЕТ СН'!$H$20</f>
        <v>3987.7948884300004</v>
      </c>
      <c r="C93" s="36">
        <f>SUMIFS(СВЦЭМ!$C$39:$C$782,СВЦЭМ!$A$39:$A$782,$A93,СВЦЭМ!$B$39:$B$782,C$83)+'СЕТ СН'!$H$12+СВЦЭМ!$D$10+'СЕТ СН'!$H$5-'СЕТ СН'!$H$20</f>
        <v>4028.3556979200002</v>
      </c>
      <c r="D93" s="36">
        <f>SUMIFS(СВЦЭМ!$C$39:$C$782,СВЦЭМ!$A$39:$A$782,$A93,СВЦЭМ!$B$39:$B$782,D$83)+'СЕТ СН'!$H$12+СВЦЭМ!$D$10+'СЕТ СН'!$H$5-'СЕТ СН'!$H$20</f>
        <v>4056.0303168</v>
      </c>
      <c r="E93" s="36">
        <f>SUMIFS(СВЦЭМ!$C$39:$C$782,СВЦЭМ!$A$39:$A$782,$A93,СВЦЭМ!$B$39:$B$782,E$83)+'СЕТ СН'!$H$12+СВЦЭМ!$D$10+'СЕТ СН'!$H$5-'СЕТ СН'!$H$20</f>
        <v>4073.6727801500001</v>
      </c>
      <c r="F93" s="36">
        <f>SUMIFS(СВЦЭМ!$C$39:$C$782,СВЦЭМ!$A$39:$A$782,$A93,СВЦЭМ!$B$39:$B$782,F$83)+'СЕТ СН'!$H$12+СВЦЭМ!$D$10+'СЕТ СН'!$H$5-'СЕТ СН'!$H$20</f>
        <v>4067.1145036600001</v>
      </c>
      <c r="G93" s="36">
        <f>SUMIFS(СВЦЭМ!$C$39:$C$782,СВЦЭМ!$A$39:$A$782,$A93,СВЦЭМ!$B$39:$B$782,G$83)+'СЕТ СН'!$H$12+СВЦЭМ!$D$10+'СЕТ СН'!$H$5-'СЕТ СН'!$H$20</f>
        <v>4048.9839334200005</v>
      </c>
      <c r="H93" s="36">
        <f>SUMIFS(СВЦЭМ!$C$39:$C$782,СВЦЭМ!$A$39:$A$782,$A93,СВЦЭМ!$B$39:$B$782,H$83)+'СЕТ СН'!$H$12+СВЦЭМ!$D$10+'СЕТ СН'!$H$5-'СЕТ СН'!$H$20</f>
        <v>3990.6424995000002</v>
      </c>
      <c r="I93" s="36">
        <f>SUMIFS(СВЦЭМ!$C$39:$C$782,СВЦЭМ!$A$39:$A$782,$A93,СВЦЭМ!$B$39:$B$782,I$83)+'СЕТ СН'!$H$12+СВЦЭМ!$D$10+'СЕТ СН'!$H$5-'СЕТ СН'!$H$20</f>
        <v>3950.9063063000003</v>
      </c>
      <c r="J93" s="36">
        <f>SUMIFS(СВЦЭМ!$C$39:$C$782,СВЦЭМ!$A$39:$A$782,$A93,СВЦЭМ!$B$39:$B$782,J$83)+'СЕТ СН'!$H$12+СВЦЭМ!$D$10+'СЕТ СН'!$H$5-'СЕТ СН'!$H$20</f>
        <v>3963.5669362900003</v>
      </c>
      <c r="K93" s="36">
        <f>SUMIFS(СВЦЭМ!$C$39:$C$782,СВЦЭМ!$A$39:$A$782,$A93,СВЦЭМ!$B$39:$B$782,K$83)+'СЕТ СН'!$H$12+СВЦЭМ!$D$10+'СЕТ СН'!$H$5-'СЕТ СН'!$H$20</f>
        <v>3945.0680968000001</v>
      </c>
      <c r="L93" s="36">
        <f>SUMIFS(СВЦЭМ!$C$39:$C$782,СВЦЭМ!$A$39:$A$782,$A93,СВЦЭМ!$B$39:$B$782,L$83)+'СЕТ СН'!$H$12+СВЦЭМ!$D$10+'СЕТ СН'!$H$5-'СЕТ СН'!$H$20</f>
        <v>3931.0184210200005</v>
      </c>
      <c r="M93" s="36">
        <f>SUMIFS(СВЦЭМ!$C$39:$C$782,СВЦЭМ!$A$39:$A$782,$A93,СВЦЭМ!$B$39:$B$782,M$83)+'СЕТ СН'!$H$12+СВЦЭМ!$D$10+'СЕТ СН'!$H$5-'СЕТ СН'!$H$20</f>
        <v>3936.2353384400003</v>
      </c>
      <c r="N93" s="36">
        <f>SUMIFS(СВЦЭМ!$C$39:$C$782,СВЦЭМ!$A$39:$A$782,$A93,СВЦЭМ!$B$39:$B$782,N$83)+'СЕТ СН'!$H$12+СВЦЭМ!$D$10+'СЕТ СН'!$H$5-'СЕТ СН'!$H$20</f>
        <v>3921.5309110600001</v>
      </c>
      <c r="O93" s="36">
        <f>SUMIFS(СВЦЭМ!$C$39:$C$782,СВЦЭМ!$A$39:$A$782,$A93,СВЦЭМ!$B$39:$B$782,O$83)+'СЕТ СН'!$H$12+СВЦЭМ!$D$10+'СЕТ СН'!$H$5-'СЕТ СН'!$H$20</f>
        <v>3928.8522955900003</v>
      </c>
      <c r="P93" s="36">
        <f>SUMIFS(СВЦЭМ!$C$39:$C$782,СВЦЭМ!$A$39:$A$782,$A93,СВЦЭМ!$B$39:$B$782,P$83)+'СЕТ СН'!$H$12+СВЦЭМ!$D$10+'СЕТ СН'!$H$5-'СЕТ СН'!$H$20</f>
        <v>3940.5843841800001</v>
      </c>
      <c r="Q93" s="36">
        <f>SUMIFS(СВЦЭМ!$C$39:$C$782,СВЦЭМ!$A$39:$A$782,$A93,СВЦЭМ!$B$39:$B$782,Q$83)+'СЕТ СН'!$H$12+СВЦЭМ!$D$10+'СЕТ СН'!$H$5-'СЕТ СН'!$H$20</f>
        <v>3932.2232899099999</v>
      </c>
      <c r="R93" s="36">
        <f>SUMIFS(СВЦЭМ!$C$39:$C$782,СВЦЭМ!$A$39:$A$782,$A93,СВЦЭМ!$B$39:$B$782,R$83)+'СЕТ СН'!$H$12+СВЦЭМ!$D$10+'СЕТ СН'!$H$5-'СЕТ СН'!$H$20</f>
        <v>3939.9090811599999</v>
      </c>
      <c r="S93" s="36">
        <f>SUMIFS(СВЦЭМ!$C$39:$C$782,СВЦЭМ!$A$39:$A$782,$A93,СВЦЭМ!$B$39:$B$782,S$83)+'СЕТ СН'!$H$12+СВЦЭМ!$D$10+'СЕТ СН'!$H$5-'СЕТ СН'!$H$20</f>
        <v>3922.1150653900004</v>
      </c>
      <c r="T93" s="36">
        <f>SUMIFS(СВЦЭМ!$C$39:$C$782,СВЦЭМ!$A$39:$A$782,$A93,СВЦЭМ!$B$39:$B$782,T$83)+'СЕТ СН'!$H$12+СВЦЭМ!$D$10+'СЕТ СН'!$H$5-'СЕТ СН'!$H$20</f>
        <v>3897.8853682700001</v>
      </c>
      <c r="U93" s="36">
        <f>SUMIFS(СВЦЭМ!$C$39:$C$782,СВЦЭМ!$A$39:$A$782,$A93,СВЦЭМ!$B$39:$B$782,U$83)+'СЕТ СН'!$H$12+СВЦЭМ!$D$10+'СЕТ СН'!$H$5-'СЕТ СН'!$H$20</f>
        <v>3916.0120788100003</v>
      </c>
      <c r="V93" s="36">
        <f>SUMIFS(СВЦЭМ!$C$39:$C$782,СВЦЭМ!$A$39:$A$782,$A93,СВЦЭМ!$B$39:$B$782,V$83)+'СЕТ СН'!$H$12+СВЦЭМ!$D$10+'СЕТ СН'!$H$5-'СЕТ СН'!$H$20</f>
        <v>3932.9696671700003</v>
      </c>
      <c r="W93" s="36">
        <f>SUMIFS(СВЦЭМ!$C$39:$C$782,СВЦЭМ!$A$39:$A$782,$A93,СВЦЭМ!$B$39:$B$782,W$83)+'СЕТ СН'!$H$12+СВЦЭМ!$D$10+'СЕТ СН'!$H$5-'СЕТ СН'!$H$20</f>
        <v>3931.6314949699999</v>
      </c>
      <c r="X93" s="36">
        <f>SUMIFS(СВЦЭМ!$C$39:$C$782,СВЦЭМ!$A$39:$A$782,$A93,СВЦЭМ!$B$39:$B$782,X$83)+'СЕТ СН'!$H$12+СВЦЭМ!$D$10+'СЕТ СН'!$H$5-'СЕТ СН'!$H$20</f>
        <v>3951.9119829400001</v>
      </c>
      <c r="Y93" s="36">
        <f>SUMIFS(СВЦЭМ!$C$39:$C$782,СВЦЭМ!$A$39:$A$782,$A93,СВЦЭМ!$B$39:$B$782,Y$83)+'СЕТ СН'!$H$12+СВЦЭМ!$D$10+'СЕТ СН'!$H$5-'СЕТ СН'!$H$20</f>
        <v>3978.1957982600002</v>
      </c>
    </row>
    <row r="94" spans="1:25" ht="15.75" x14ac:dyDescent="0.2">
      <c r="A94" s="35">
        <f t="shared" si="2"/>
        <v>45302</v>
      </c>
      <c r="B94" s="36">
        <f>SUMIFS(СВЦЭМ!$C$39:$C$782,СВЦЭМ!$A$39:$A$782,$A94,СВЦЭМ!$B$39:$B$782,B$83)+'СЕТ СН'!$H$12+СВЦЭМ!$D$10+'СЕТ СН'!$H$5-'СЕТ СН'!$H$20</f>
        <v>4004.06641562</v>
      </c>
      <c r="C94" s="36">
        <f>SUMIFS(СВЦЭМ!$C$39:$C$782,СВЦЭМ!$A$39:$A$782,$A94,СВЦЭМ!$B$39:$B$782,C$83)+'СЕТ СН'!$H$12+СВЦЭМ!$D$10+'СЕТ СН'!$H$5-'СЕТ СН'!$H$20</f>
        <v>4046.0107579200003</v>
      </c>
      <c r="D94" s="36">
        <f>SUMIFS(СВЦЭМ!$C$39:$C$782,СВЦЭМ!$A$39:$A$782,$A94,СВЦЭМ!$B$39:$B$782,D$83)+'СЕТ СН'!$H$12+СВЦЭМ!$D$10+'СЕТ СН'!$H$5-'СЕТ СН'!$H$20</f>
        <v>4063.4565569800002</v>
      </c>
      <c r="E94" s="36">
        <f>SUMIFS(СВЦЭМ!$C$39:$C$782,СВЦЭМ!$A$39:$A$782,$A94,СВЦЭМ!$B$39:$B$782,E$83)+'СЕТ СН'!$H$12+СВЦЭМ!$D$10+'СЕТ СН'!$H$5-'СЕТ СН'!$H$20</f>
        <v>4085.1650214500005</v>
      </c>
      <c r="F94" s="36">
        <f>SUMIFS(СВЦЭМ!$C$39:$C$782,СВЦЭМ!$A$39:$A$782,$A94,СВЦЭМ!$B$39:$B$782,F$83)+'СЕТ СН'!$H$12+СВЦЭМ!$D$10+'СЕТ СН'!$H$5-'СЕТ СН'!$H$20</f>
        <v>4080.2737832400003</v>
      </c>
      <c r="G94" s="36">
        <f>SUMIFS(СВЦЭМ!$C$39:$C$782,СВЦЭМ!$A$39:$A$782,$A94,СВЦЭМ!$B$39:$B$782,G$83)+'СЕТ СН'!$H$12+СВЦЭМ!$D$10+'СЕТ СН'!$H$5-'СЕТ СН'!$H$20</f>
        <v>4063.8769210400005</v>
      </c>
      <c r="H94" s="36">
        <f>SUMIFS(СВЦЭМ!$C$39:$C$782,СВЦЭМ!$A$39:$A$782,$A94,СВЦЭМ!$B$39:$B$782,H$83)+'СЕТ СН'!$H$12+СВЦЭМ!$D$10+'СЕТ СН'!$H$5-'СЕТ СН'!$H$20</f>
        <v>4009.8646159800001</v>
      </c>
      <c r="I94" s="36">
        <f>SUMIFS(СВЦЭМ!$C$39:$C$782,СВЦЭМ!$A$39:$A$782,$A94,СВЦЭМ!$B$39:$B$782,I$83)+'СЕТ СН'!$H$12+СВЦЭМ!$D$10+'СЕТ СН'!$H$5-'СЕТ СН'!$H$20</f>
        <v>3967.94360211</v>
      </c>
      <c r="J94" s="36">
        <f>SUMIFS(СВЦЭМ!$C$39:$C$782,СВЦЭМ!$A$39:$A$782,$A94,СВЦЭМ!$B$39:$B$782,J$83)+'СЕТ СН'!$H$12+СВЦЭМ!$D$10+'СЕТ СН'!$H$5-'СЕТ СН'!$H$20</f>
        <v>3956.4419864600004</v>
      </c>
      <c r="K94" s="36">
        <f>SUMIFS(СВЦЭМ!$C$39:$C$782,СВЦЭМ!$A$39:$A$782,$A94,СВЦЭМ!$B$39:$B$782,K$83)+'СЕТ СН'!$H$12+СВЦЭМ!$D$10+'СЕТ СН'!$H$5-'СЕТ СН'!$H$20</f>
        <v>3943.29241559</v>
      </c>
      <c r="L94" s="36">
        <f>SUMIFS(СВЦЭМ!$C$39:$C$782,СВЦЭМ!$A$39:$A$782,$A94,СВЦЭМ!$B$39:$B$782,L$83)+'СЕТ СН'!$H$12+СВЦЭМ!$D$10+'СЕТ СН'!$H$5-'СЕТ СН'!$H$20</f>
        <v>3928.6701065300003</v>
      </c>
      <c r="M94" s="36">
        <f>SUMIFS(СВЦЭМ!$C$39:$C$782,СВЦЭМ!$A$39:$A$782,$A94,СВЦЭМ!$B$39:$B$782,M$83)+'СЕТ СН'!$H$12+СВЦЭМ!$D$10+'СЕТ СН'!$H$5-'СЕТ СН'!$H$20</f>
        <v>3937.1312626600002</v>
      </c>
      <c r="N94" s="36">
        <f>SUMIFS(СВЦЭМ!$C$39:$C$782,СВЦЭМ!$A$39:$A$782,$A94,СВЦЭМ!$B$39:$B$782,N$83)+'СЕТ СН'!$H$12+СВЦЭМ!$D$10+'СЕТ СН'!$H$5-'СЕТ СН'!$H$20</f>
        <v>3935.9987785900003</v>
      </c>
      <c r="O94" s="36">
        <f>SUMIFS(СВЦЭМ!$C$39:$C$782,СВЦЭМ!$A$39:$A$782,$A94,СВЦЭМ!$B$39:$B$782,O$83)+'СЕТ СН'!$H$12+СВЦЭМ!$D$10+'СЕТ СН'!$H$5-'СЕТ СН'!$H$20</f>
        <v>3951.9756603900005</v>
      </c>
      <c r="P94" s="36">
        <f>SUMIFS(СВЦЭМ!$C$39:$C$782,СВЦЭМ!$A$39:$A$782,$A94,СВЦЭМ!$B$39:$B$782,P$83)+'СЕТ СН'!$H$12+СВЦЭМ!$D$10+'СЕТ СН'!$H$5-'СЕТ СН'!$H$20</f>
        <v>3953.6498528500001</v>
      </c>
      <c r="Q94" s="36">
        <f>SUMIFS(СВЦЭМ!$C$39:$C$782,СВЦЭМ!$A$39:$A$782,$A94,СВЦЭМ!$B$39:$B$782,Q$83)+'СЕТ СН'!$H$12+СВЦЭМ!$D$10+'СЕТ СН'!$H$5-'СЕТ СН'!$H$20</f>
        <v>3965.7714075200001</v>
      </c>
      <c r="R94" s="36">
        <f>SUMIFS(СВЦЭМ!$C$39:$C$782,СВЦЭМ!$A$39:$A$782,$A94,СВЦЭМ!$B$39:$B$782,R$83)+'СЕТ СН'!$H$12+СВЦЭМ!$D$10+'СЕТ СН'!$H$5-'СЕТ СН'!$H$20</f>
        <v>3956.3800721800003</v>
      </c>
      <c r="S94" s="36">
        <f>SUMIFS(СВЦЭМ!$C$39:$C$782,СВЦЭМ!$A$39:$A$782,$A94,СВЦЭМ!$B$39:$B$782,S$83)+'СЕТ СН'!$H$12+СВЦЭМ!$D$10+'СЕТ СН'!$H$5-'СЕТ СН'!$H$20</f>
        <v>3924.43484377</v>
      </c>
      <c r="T94" s="36">
        <f>SUMIFS(СВЦЭМ!$C$39:$C$782,СВЦЭМ!$A$39:$A$782,$A94,СВЦЭМ!$B$39:$B$782,T$83)+'СЕТ СН'!$H$12+СВЦЭМ!$D$10+'СЕТ СН'!$H$5-'СЕТ СН'!$H$20</f>
        <v>3910.9120587300004</v>
      </c>
      <c r="U94" s="36">
        <f>SUMIFS(СВЦЭМ!$C$39:$C$782,СВЦЭМ!$A$39:$A$782,$A94,СВЦЭМ!$B$39:$B$782,U$83)+'СЕТ СН'!$H$12+СВЦЭМ!$D$10+'СЕТ СН'!$H$5-'СЕТ СН'!$H$20</f>
        <v>3933.5116622900005</v>
      </c>
      <c r="V94" s="36">
        <f>SUMIFS(СВЦЭМ!$C$39:$C$782,СВЦЭМ!$A$39:$A$782,$A94,СВЦЭМ!$B$39:$B$782,V$83)+'СЕТ СН'!$H$12+СВЦЭМ!$D$10+'СЕТ СН'!$H$5-'СЕТ СН'!$H$20</f>
        <v>3956.8516654200002</v>
      </c>
      <c r="W94" s="36">
        <f>SUMIFS(СВЦЭМ!$C$39:$C$782,СВЦЭМ!$A$39:$A$782,$A94,СВЦЭМ!$B$39:$B$782,W$83)+'СЕТ СН'!$H$12+СВЦЭМ!$D$10+'СЕТ СН'!$H$5-'СЕТ СН'!$H$20</f>
        <v>3961.8858831300004</v>
      </c>
      <c r="X94" s="36">
        <f>SUMIFS(СВЦЭМ!$C$39:$C$782,СВЦЭМ!$A$39:$A$782,$A94,СВЦЭМ!$B$39:$B$782,X$83)+'СЕТ СН'!$H$12+СВЦЭМ!$D$10+'СЕТ СН'!$H$5-'СЕТ СН'!$H$20</f>
        <v>3987.3943381700001</v>
      </c>
      <c r="Y94" s="36">
        <f>SUMIFS(СВЦЭМ!$C$39:$C$782,СВЦЭМ!$A$39:$A$782,$A94,СВЦЭМ!$B$39:$B$782,Y$83)+'СЕТ СН'!$H$12+СВЦЭМ!$D$10+'СЕТ СН'!$H$5-'СЕТ СН'!$H$20</f>
        <v>4020.02554083</v>
      </c>
    </row>
    <row r="95" spans="1:25" ht="15.75" x14ac:dyDescent="0.2">
      <c r="A95" s="35">
        <f t="shared" si="2"/>
        <v>45303</v>
      </c>
      <c r="B95" s="36">
        <f>SUMIFS(СВЦЭМ!$C$39:$C$782,СВЦЭМ!$A$39:$A$782,$A95,СВЦЭМ!$B$39:$B$782,B$83)+'СЕТ СН'!$H$12+СВЦЭМ!$D$10+'СЕТ СН'!$H$5-'СЕТ СН'!$H$20</f>
        <v>4048.8598095200005</v>
      </c>
      <c r="C95" s="36">
        <f>SUMIFS(СВЦЭМ!$C$39:$C$782,СВЦЭМ!$A$39:$A$782,$A95,СВЦЭМ!$B$39:$B$782,C$83)+'СЕТ СН'!$H$12+СВЦЭМ!$D$10+'СЕТ СН'!$H$5-'СЕТ СН'!$H$20</f>
        <v>4085.7359113800003</v>
      </c>
      <c r="D95" s="36">
        <f>SUMIFS(СВЦЭМ!$C$39:$C$782,СВЦЭМ!$A$39:$A$782,$A95,СВЦЭМ!$B$39:$B$782,D$83)+'СЕТ СН'!$H$12+СВЦЭМ!$D$10+'СЕТ СН'!$H$5-'СЕТ СН'!$H$20</f>
        <v>4099.9589014100002</v>
      </c>
      <c r="E95" s="36">
        <f>SUMIFS(СВЦЭМ!$C$39:$C$782,СВЦЭМ!$A$39:$A$782,$A95,СВЦЭМ!$B$39:$B$782,E$83)+'СЕТ СН'!$H$12+СВЦЭМ!$D$10+'СЕТ СН'!$H$5-'СЕТ СН'!$H$20</f>
        <v>4112.5580035399998</v>
      </c>
      <c r="F95" s="36">
        <f>SUMIFS(СВЦЭМ!$C$39:$C$782,СВЦЭМ!$A$39:$A$782,$A95,СВЦЭМ!$B$39:$B$782,F$83)+'СЕТ СН'!$H$12+СВЦЭМ!$D$10+'СЕТ СН'!$H$5-'СЕТ СН'!$H$20</f>
        <v>4112.1764228299999</v>
      </c>
      <c r="G95" s="36">
        <f>SUMIFS(СВЦЭМ!$C$39:$C$782,СВЦЭМ!$A$39:$A$782,$A95,СВЦЭМ!$B$39:$B$782,G$83)+'СЕТ СН'!$H$12+СВЦЭМ!$D$10+'СЕТ СН'!$H$5-'СЕТ СН'!$H$20</f>
        <v>4087.3391096200003</v>
      </c>
      <c r="H95" s="36">
        <f>SUMIFS(СВЦЭМ!$C$39:$C$782,СВЦЭМ!$A$39:$A$782,$A95,СВЦЭМ!$B$39:$B$782,H$83)+'СЕТ СН'!$H$12+СВЦЭМ!$D$10+'СЕТ СН'!$H$5-'СЕТ СН'!$H$20</f>
        <v>4037.9105283200001</v>
      </c>
      <c r="I95" s="36">
        <f>SUMIFS(СВЦЭМ!$C$39:$C$782,СВЦЭМ!$A$39:$A$782,$A95,СВЦЭМ!$B$39:$B$782,I$83)+'СЕТ СН'!$H$12+СВЦЭМ!$D$10+'СЕТ СН'!$H$5-'СЕТ СН'!$H$20</f>
        <v>4018.3932614900004</v>
      </c>
      <c r="J95" s="36">
        <f>SUMIFS(СВЦЭМ!$C$39:$C$782,СВЦЭМ!$A$39:$A$782,$A95,СВЦЭМ!$B$39:$B$782,J$83)+'СЕТ СН'!$H$12+СВЦЭМ!$D$10+'СЕТ СН'!$H$5-'СЕТ СН'!$H$20</f>
        <v>3986.8402045100001</v>
      </c>
      <c r="K95" s="36">
        <f>SUMIFS(СВЦЭМ!$C$39:$C$782,СВЦЭМ!$A$39:$A$782,$A95,СВЦЭМ!$B$39:$B$782,K$83)+'СЕТ СН'!$H$12+СВЦЭМ!$D$10+'СЕТ СН'!$H$5-'СЕТ СН'!$H$20</f>
        <v>3965.6611074000002</v>
      </c>
      <c r="L95" s="36">
        <f>SUMIFS(СВЦЭМ!$C$39:$C$782,СВЦЭМ!$A$39:$A$782,$A95,СВЦЭМ!$B$39:$B$782,L$83)+'СЕТ СН'!$H$12+СВЦЭМ!$D$10+'СЕТ СН'!$H$5-'СЕТ СН'!$H$20</f>
        <v>3946.4279774900001</v>
      </c>
      <c r="M95" s="36">
        <f>SUMIFS(СВЦЭМ!$C$39:$C$782,СВЦЭМ!$A$39:$A$782,$A95,СВЦЭМ!$B$39:$B$782,M$83)+'СЕТ СН'!$H$12+СВЦЭМ!$D$10+'СЕТ СН'!$H$5-'СЕТ СН'!$H$20</f>
        <v>3964.7074673300003</v>
      </c>
      <c r="N95" s="36">
        <f>SUMIFS(СВЦЭМ!$C$39:$C$782,СВЦЭМ!$A$39:$A$782,$A95,СВЦЭМ!$B$39:$B$782,N$83)+'СЕТ СН'!$H$12+СВЦЭМ!$D$10+'СЕТ СН'!$H$5-'СЕТ СН'!$H$20</f>
        <v>3988.9542328000002</v>
      </c>
      <c r="O95" s="36">
        <f>SUMIFS(СВЦЭМ!$C$39:$C$782,СВЦЭМ!$A$39:$A$782,$A95,СВЦЭМ!$B$39:$B$782,O$83)+'СЕТ СН'!$H$12+СВЦЭМ!$D$10+'СЕТ СН'!$H$5-'СЕТ СН'!$H$20</f>
        <v>3999.1710789799999</v>
      </c>
      <c r="P95" s="36">
        <f>SUMIFS(СВЦЭМ!$C$39:$C$782,СВЦЭМ!$A$39:$A$782,$A95,СВЦЭМ!$B$39:$B$782,P$83)+'СЕТ СН'!$H$12+СВЦЭМ!$D$10+'СЕТ СН'!$H$5-'СЕТ СН'!$H$20</f>
        <v>4004.2095282500004</v>
      </c>
      <c r="Q95" s="36">
        <f>SUMIFS(СВЦЭМ!$C$39:$C$782,СВЦЭМ!$A$39:$A$782,$A95,СВЦЭМ!$B$39:$B$782,Q$83)+'СЕТ СН'!$H$12+СВЦЭМ!$D$10+'СЕТ СН'!$H$5-'СЕТ СН'!$H$20</f>
        <v>4012.5822176800002</v>
      </c>
      <c r="R95" s="36">
        <f>SUMIFS(СВЦЭМ!$C$39:$C$782,СВЦЭМ!$A$39:$A$782,$A95,СВЦЭМ!$B$39:$B$782,R$83)+'СЕТ СН'!$H$12+СВЦЭМ!$D$10+'СЕТ СН'!$H$5-'СЕТ СН'!$H$20</f>
        <v>4016.2719240800002</v>
      </c>
      <c r="S95" s="36">
        <f>SUMIFS(СВЦЭМ!$C$39:$C$782,СВЦЭМ!$A$39:$A$782,$A95,СВЦЭМ!$B$39:$B$782,S$83)+'СЕТ СН'!$H$12+СВЦЭМ!$D$10+'СЕТ СН'!$H$5-'СЕТ СН'!$H$20</f>
        <v>3979.0016488500005</v>
      </c>
      <c r="T95" s="36">
        <f>SUMIFS(СВЦЭМ!$C$39:$C$782,СВЦЭМ!$A$39:$A$782,$A95,СВЦЭМ!$B$39:$B$782,T$83)+'СЕТ СН'!$H$12+СВЦЭМ!$D$10+'СЕТ СН'!$H$5-'СЕТ СН'!$H$20</f>
        <v>3938.0726118700004</v>
      </c>
      <c r="U95" s="36">
        <f>SUMIFS(СВЦЭМ!$C$39:$C$782,СВЦЭМ!$A$39:$A$782,$A95,СВЦЭМ!$B$39:$B$782,U$83)+'СЕТ СН'!$H$12+СВЦЭМ!$D$10+'СЕТ СН'!$H$5-'СЕТ СН'!$H$20</f>
        <v>3949.2757427000001</v>
      </c>
      <c r="V95" s="36">
        <f>SUMIFS(СВЦЭМ!$C$39:$C$782,СВЦЭМ!$A$39:$A$782,$A95,СВЦЭМ!$B$39:$B$782,V$83)+'СЕТ СН'!$H$12+СВЦЭМ!$D$10+'СЕТ СН'!$H$5-'СЕТ СН'!$H$20</f>
        <v>3964.8478341800001</v>
      </c>
      <c r="W95" s="36">
        <f>SUMIFS(СВЦЭМ!$C$39:$C$782,СВЦЭМ!$A$39:$A$782,$A95,СВЦЭМ!$B$39:$B$782,W$83)+'СЕТ СН'!$H$12+СВЦЭМ!$D$10+'СЕТ СН'!$H$5-'СЕТ СН'!$H$20</f>
        <v>3981.9241674600003</v>
      </c>
      <c r="X95" s="36">
        <f>SUMIFS(СВЦЭМ!$C$39:$C$782,СВЦЭМ!$A$39:$A$782,$A95,СВЦЭМ!$B$39:$B$782,X$83)+'СЕТ СН'!$H$12+СВЦЭМ!$D$10+'СЕТ СН'!$H$5-'СЕТ СН'!$H$20</f>
        <v>4008.2735678900003</v>
      </c>
      <c r="Y95" s="36">
        <f>SUMIFS(СВЦЭМ!$C$39:$C$782,СВЦЭМ!$A$39:$A$782,$A95,СВЦЭМ!$B$39:$B$782,Y$83)+'СЕТ СН'!$H$12+СВЦЭМ!$D$10+'СЕТ СН'!$H$5-'СЕТ СН'!$H$20</f>
        <v>4015.3471430100003</v>
      </c>
    </row>
    <row r="96" spans="1:25" ht="15.75" x14ac:dyDescent="0.2">
      <c r="A96" s="35">
        <f t="shared" si="2"/>
        <v>45304</v>
      </c>
      <c r="B96" s="36">
        <f>SUMIFS(СВЦЭМ!$C$39:$C$782,СВЦЭМ!$A$39:$A$782,$A96,СВЦЭМ!$B$39:$B$782,B$83)+'СЕТ СН'!$H$12+СВЦЭМ!$D$10+'СЕТ СН'!$H$5-'СЕТ СН'!$H$20</f>
        <v>3877.6048377000002</v>
      </c>
      <c r="C96" s="36">
        <f>SUMIFS(СВЦЭМ!$C$39:$C$782,СВЦЭМ!$A$39:$A$782,$A96,СВЦЭМ!$B$39:$B$782,C$83)+'СЕТ СН'!$H$12+СВЦЭМ!$D$10+'СЕТ СН'!$H$5-'СЕТ СН'!$H$20</f>
        <v>3850.1231336700002</v>
      </c>
      <c r="D96" s="36">
        <f>SUMIFS(СВЦЭМ!$C$39:$C$782,СВЦЭМ!$A$39:$A$782,$A96,СВЦЭМ!$B$39:$B$782,D$83)+'СЕТ СН'!$H$12+СВЦЭМ!$D$10+'СЕТ СН'!$H$5-'СЕТ СН'!$H$20</f>
        <v>3873.2794284500005</v>
      </c>
      <c r="E96" s="36">
        <f>SUMIFS(СВЦЭМ!$C$39:$C$782,СВЦЭМ!$A$39:$A$782,$A96,СВЦЭМ!$B$39:$B$782,E$83)+'СЕТ СН'!$H$12+СВЦЭМ!$D$10+'СЕТ СН'!$H$5-'СЕТ СН'!$H$20</f>
        <v>3884.58254829</v>
      </c>
      <c r="F96" s="36">
        <f>SUMIFS(СВЦЭМ!$C$39:$C$782,СВЦЭМ!$A$39:$A$782,$A96,СВЦЭМ!$B$39:$B$782,F$83)+'СЕТ СН'!$H$12+СВЦЭМ!$D$10+'СЕТ СН'!$H$5-'СЕТ СН'!$H$20</f>
        <v>3891.3759918200003</v>
      </c>
      <c r="G96" s="36">
        <f>SUMIFS(СВЦЭМ!$C$39:$C$782,СВЦЭМ!$A$39:$A$782,$A96,СВЦЭМ!$B$39:$B$782,G$83)+'СЕТ СН'!$H$12+СВЦЭМ!$D$10+'СЕТ СН'!$H$5-'СЕТ СН'!$H$20</f>
        <v>3884.0217510100001</v>
      </c>
      <c r="H96" s="36">
        <f>SUMIFS(СВЦЭМ!$C$39:$C$782,СВЦЭМ!$A$39:$A$782,$A96,СВЦЭМ!$B$39:$B$782,H$83)+'СЕТ СН'!$H$12+СВЦЭМ!$D$10+'СЕТ СН'!$H$5-'СЕТ СН'!$H$20</f>
        <v>3873.9623586100001</v>
      </c>
      <c r="I96" s="36">
        <f>SUMIFS(СВЦЭМ!$C$39:$C$782,СВЦЭМ!$A$39:$A$782,$A96,СВЦЭМ!$B$39:$B$782,I$83)+'СЕТ СН'!$H$12+СВЦЭМ!$D$10+'СЕТ СН'!$H$5-'СЕТ СН'!$H$20</f>
        <v>3883.2830134900005</v>
      </c>
      <c r="J96" s="36">
        <f>SUMIFS(СВЦЭМ!$C$39:$C$782,СВЦЭМ!$A$39:$A$782,$A96,СВЦЭМ!$B$39:$B$782,J$83)+'СЕТ СН'!$H$12+СВЦЭМ!$D$10+'СЕТ СН'!$H$5-'СЕТ СН'!$H$20</f>
        <v>3838.6465058800004</v>
      </c>
      <c r="K96" s="36">
        <f>SUMIFS(СВЦЭМ!$C$39:$C$782,СВЦЭМ!$A$39:$A$782,$A96,СВЦЭМ!$B$39:$B$782,K$83)+'СЕТ СН'!$H$12+СВЦЭМ!$D$10+'СЕТ СН'!$H$5-'СЕТ СН'!$H$20</f>
        <v>3817.5956443200002</v>
      </c>
      <c r="L96" s="36">
        <f>SUMIFS(СВЦЭМ!$C$39:$C$782,СВЦЭМ!$A$39:$A$782,$A96,СВЦЭМ!$B$39:$B$782,L$83)+'СЕТ СН'!$H$12+СВЦЭМ!$D$10+'СЕТ СН'!$H$5-'СЕТ СН'!$H$20</f>
        <v>3757.5565544199999</v>
      </c>
      <c r="M96" s="36">
        <f>SUMIFS(СВЦЭМ!$C$39:$C$782,СВЦЭМ!$A$39:$A$782,$A96,СВЦЭМ!$B$39:$B$782,M$83)+'СЕТ СН'!$H$12+СВЦЭМ!$D$10+'СЕТ СН'!$H$5-'СЕТ СН'!$H$20</f>
        <v>3748.3554631100005</v>
      </c>
      <c r="N96" s="36">
        <f>SUMIFS(СВЦЭМ!$C$39:$C$782,СВЦЭМ!$A$39:$A$782,$A96,СВЦЭМ!$B$39:$B$782,N$83)+'СЕТ СН'!$H$12+СВЦЭМ!$D$10+'СЕТ СН'!$H$5-'СЕТ СН'!$H$20</f>
        <v>3759.8970154200001</v>
      </c>
      <c r="O96" s="36">
        <f>SUMIFS(СВЦЭМ!$C$39:$C$782,СВЦЭМ!$A$39:$A$782,$A96,СВЦЭМ!$B$39:$B$782,O$83)+'СЕТ СН'!$H$12+СВЦЭМ!$D$10+'СЕТ СН'!$H$5-'СЕТ СН'!$H$20</f>
        <v>3772.8473746400005</v>
      </c>
      <c r="P96" s="36">
        <f>SUMIFS(СВЦЭМ!$C$39:$C$782,СВЦЭМ!$A$39:$A$782,$A96,СВЦЭМ!$B$39:$B$782,P$83)+'СЕТ СН'!$H$12+СВЦЭМ!$D$10+'СЕТ СН'!$H$5-'СЕТ СН'!$H$20</f>
        <v>3789.8564526200003</v>
      </c>
      <c r="Q96" s="36">
        <f>SUMIFS(СВЦЭМ!$C$39:$C$782,СВЦЭМ!$A$39:$A$782,$A96,СВЦЭМ!$B$39:$B$782,Q$83)+'СЕТ СН'!$H$12+СВЦЭМ!$D$10+'СЕТ СН'!$H$5-'СЕТ СН'!$H$20</f>
        <v>3803.3688362600005</v>
      </c>
      <c r="R96" s="36">
        <f>SUMIFS(СВЦЭМ!$C$39:$C$782,СВЦЭМ!$A$39:$A$782,$A96,СВЦЭМ!$B$39:$B$782,R$83)+'СЕТ СН'!$H$12+СВЦЭМ!$D$10+'СЕТ СН'!$H$5-'СЕТ СН'!$H$20</f>
        <v>3781.61707148</v>
      </c>
      <c r="S96" s="36">
        <f>SUMIFS(СВЦЭМ!$C$39:$C$782,СВЦЭМ!$A$39:$A$782,$A96,СВЦЭМ!$B$39:$B$782,S$83)+'СЕТ СН'!$H$12+СВЦЭМ!$D$10+'СЕТ СН'!$H$5-'СЕТ СН'!$H$20</f>
        <v>3764.2866685900003</v>
      </c>
      <c r="T96" s="36">
        <f>SUMIFS(СВЦЭМ!$C$39:$C$782,СВЦЭМ!$A$39:$A$782,$A96,СВЦЭМ!$B$39:$B$782,T$83)+'СЕТ СН'!$H$12+СВЦЭМ!$D$10+'СЕТ СН'!$H$5-'СЕТ СН'!$H$20</f>
        <v>3728.4144284399999</v>
      </c>
      <c r="U96" s="36">
        <f>SUMIFS(СВЦЭМ!$C$39:$C$782,СВЦЭМ!$A$39:$A$782,$A96,СВЦЭМ!$B$39:$B$782,U$83)+'СЕТ СН'!$H$12+СВЦЭМ!$D$10+'СЕТ СН'!$H$5-'СЕТ СН'!$H$20</f>
        <v>3727.4829480400003</v>
      </c>
      <c r="V96" s="36">
        <f>SUMIFS(СВЦЭМ!$C$39:$C$782,СВЦЭМ!$A$39:$A$782,$A96,СВЦЭМ!$B$39:$B$782,V$83)+'СЕТ СН'!$H$12+СВЦЭМ!$D$10+'СЕТ СН'!$H$5-'СЕТ СН'!$H$20</f>
        <v>3750.1654056500001</v>
      </c>
      <c r="W96" s="36">
        <f>SUMIFS(СВЦЭМ!$C$39:$C$782,СВЦЭМ!$A$39:$A$782,$A96,СВЦЭМ!$B$39:$B$782,W$83)+'СЕТ СН'!$H$12+СВЦЭМ!$D$10+'СЕТ СН'!$H$5-'СЕТ СН'!$H$20</f>
        <v>3760.5187492499999</v>
      </c>
      <c r="X96" s="36">
        <f>SUMIFS(СВЦЭМ!$C$39:$C$782,СВЦЭМ!$A$39:$A$782,$A96,СВЦЭМ!$B$39:$B$782,X$83)+'СЕТ СН'!$H$12+СВЦЭМ!$D$10+'СЕТ СН'!$H$5-'СЕТ СН'!$H$20</f>
        <v>3783.6002972599999</v>
      </c>
      <c r="Y96" s="36">
        <f>SUMIFS(СВЦЭМ!$C$39:$C$782,СВЦЭМ!$A$39:$A$782,$A96,СВЦЭМ!$B$39:$B$782,Y$83)+'СЕТ СН'!$H$12+СВЦЭМ!$D$10+'СЕТ СН'!$H$5-'СЕТ СН'!$H$20</f>
        <v>3811.7955703800003</v>
      </c>
    </row>
    <row r="97" spans="1:25" ht="15.75" x14ac:dyDescent="0.2">
      <c r="A97" s="35">
        <f t="shared" si="2"/>
        <v>45305</v>
      </c>
      <c r="B97" s="36">
        <f>SUMIFS(СВЦЭМ!$C$39:$C$782,СВЦЭМ!$A$39:$A$782,$A97,СВЦЭМ!$B$39:$B$782,B$83)+'СЕТ СН'!$H$12+СВЦЭМ!$D$10+'СЕТ СН'!$H$5-'СЕТ СН'!$H$20</f>
        <v>3952.6756997400003</v>
      </c>
      <c r="C97" s="36">
        <f>SUMIFS(СВЦЭМ!$C$39:$C$782,СВЦЭМ!$A$39:$A$782,$A97,СВЦЭМ!$B$39:$B$782,C$83)+'СЕТ СН'!$H$12+СВЦЭМ!$D$10+'СЕТ СН'!$H$5-'СЕТ СН'!$H$20</f>
        <v>3969.35059705</v>
      </c>
      <c r="D97" s="36">
        <f>SUMIFS(СВЦЭМ!$C$39:$C$782,СВЦЭМ!$A$39:$A$782,$A97,СВЦЭМ!$B$39:$B$782,D$83)+'СЕТ СН'!$H$12+СВЦЭМ!$D$10+'СЕТ СН'!$H$5-'СЕТ СН'!$H$20</f>
        <v>3984.3217882900003</v>
      </c>
      <c r="E97" s="36">
        <f>SUMIFS(СВЦЭМ!$C$39:$C$782,СВЦЭМ!$A$39:$A$782,$A97,СВЦЭМ!$B$39:$B$782,E$83)+'СЕТ СН'!$H$12+СВЦЭМ!$D$10+'СЕТ СН'!$H$5-'СЕТ СН'!$H$20</f>
        <v>3999.6527460900002</v>
      </c>
      <c r="F97" s="36">
        <f>SUMIFS(СВЦЭМ!$C$39:$C$782,СВЦЭМ!$A$39:$A$782,$A97,СВЦЭМ!$B$39:$B$782,F$83)+'СЕТ СН'!$H$12+СВЦЭМ!$D$10+'СЕТ СН'!$H$5-'СЕТ СН'!$H$20</f>
        <v>4006.8765032400001</v>
      </c>
      <c r="G97" s="36">
        <f>SUMIFS(СВЦЭМ!$C$39:$C$782,СВЦЭМ!$A$39:$A$782,$A97,СВЦЭМ!$B$39:$B$782,G$83)+'СЕТ СН'!$H$12+СВЦЭМ!$D$10+'СЕТ СН'!$H$5-'СЕТ СН'!$H$20</f>
        <v>3996.8826936000005</v>
      </c>
      <c r="H97" s="36">
        <f>SUMIFS(СВЦЭМ!$C$39:$C$782,СВЦЭМ!$A$39:$A$782,$A97,СВЦЭМ!$B$39:$B$782,H$83)+'СЕТ СН'!$H$12+СВЦЭМ!$D$10+'СЕТ СН'!$H$5-'СЕТ СН'!$H$20</f>
        <v>3975.4138830600004</v>
      </c>
      <c r="I97" s="36">
        <f>SUMIFS(СВЦЭМ!$C$39:$C$782,СВЦЭМ!$A$39:$A$782,$A97,СВЦЭМ!$B$39:$B$782,I$83)+'СЕТ СН'!$H$12+СВЦЭМ!$D$10+'СЕТ СН'!$H$5-'СЕТ СН'!$H$20</f>
        <v>3965.10129409</v>
      </c>
      <c r="J97" s="36">
        <f>SUMIFS(СВЦЭМ!$C$39:$C$782,СВЦЭМ!$A$39:$A$782,$A97,СВЦЭМ!$B$39:$B$782,J$83)+'СЕТ СН'!$H$12+СВЦЭМ!$D$10+'СЕТ СН'!$H$5-'СЕТ СН'!$H$20</f>
        <v>3946.7843334100003</v>
      </c>
      <c r="K97" s="36">
        <f>SUMIFS(СВЦЭМ!$C$39:$C$782,СВЦЭМ!$A$39:$A$782,$A97,СВЦЭМ!$B$39:$B$782,K$83)+'СЕТ СН'!$H$12+СВЦЭМ!$D$10+'СЕТ СН'!$H$5-'СЕТ СН'!$H$20</f>
        <v>3904.7592837500001</v>
      </c>
      <c r="L97" s="36">
        <f>SUMIFS(СВЦЭМ!$C$39:$C$782,СВЦЭМ!$A$39:$A$782,$A97,СВЦЭМ!$B$39:$B$782,L$83)+'СЕТ СН'!$H$12+СВЦЭМ!$D$10+'СЕТ СН'!$H$5-'СЕТ СН'!$H$20</f>
        <v>3869.0875579800004</v>
      </c>
      <c r="M97" s="36">
        <f>SUMIFS(СВЦЭМ!$C$39:$C$782,СВЦЭМ!$A$39:$A$782,$A97,СВЦЭМ!$B$39:$B$782,M$83)+'СЕТ СН'!$H$12+СВЦЭМ!$D$10+'СЕТ СН'!$H$5-'СЕТ СН'!$H$20</f>
        <v>3858.6610520900003</v>
      </c>
      <c r="N97" s="36">
        <f>SUMIFS(СВЦЭМ!$C$39:$C$782,СВЦЭМ!$A$39:$A$782,$A97,СВЦЭМ!$B$39:$B$782,N$83)+'СЕТ СН'!$H$12+СВЦЭМ!$D$10+'СЕТ СН'!$H$5-'СЕТ СН'!$H$20</f>
        <v>3857.0174333900004</v>
      </c>
      <c r="O97" s="36">
        <f>SUMIFS(СВЦЭМ!$C$39:$C$782,СВЦЭМ!$A$39:$A$782,$A97,СВЦЭМ!$B$39:$B$782,O$83)+'СЕТ СН'!$H$12+СВЦЭМ!$D$10+'СЕТ СН'!$H$5-'СЕТ СН'!$H$20</f>
        <v>3876.4218310700003</v>
      </c>
      <c r="P97" s="36">
        <f>SUMIFS(СВЦЭМ!$C$39:$C$782,СВЦЭМ!$A$39:$A$782,$A97,СВЦЭМ!$B$39:$B$782,P$83)+'СЕТ СН'!$H$12+СВЦЭМ!$D$10+'СЕТ СН'!$H$5-'СЕТ СН'!$H$20</f>
        <v>3894.7335679100001</v>
      </c>
      <c r="Q97" s="36">
        <f>SUMIFS(СВЦЭМ!$C$39:$C$782,СВЦЭМ!$A$39:$A$782,$A97,СВЦЭМ!$B$39:$B$782,Q$83)+'СЕТ СН'!$H$12+СВЦЭМ!$D$10+'СЕТ СН'!$H$5-'СЕТ СН'!$H$20</f>
        <v>3887.9211279400001</v>
      </c>
      <c r="R97" s="36">
        <f>SUMIFS(СВЦЭМ!$C$39:$C$782,СВЦЭМ!$A$39:$A$782,$A97,СВЦЭМ!$B$39:$B$782,R$83)+'СЕТ СН'!$H$12+СВЦЭМ!$D$10+'СЕТ СН'!$H$5-'СЕТ СН'!$H$20</f>
        <v>3877.0499489399999</v>
      </c>
      <c r="S97" s="36">
        <f>SUMIFS(СВЦЭМ!$C$39:$C$782,СВЦЭМ!$A$39:$A$782,$A97,СВЦЭМ!$B$39:$B$782,S$83)+'СЕТ СН'!$H$12+СВЦЭМ!$D$10+'СЕТ СН'!$H$5-'СЕТ СН'!$H$20</f>
        <v>3844.8826961900004</v>
      </c>
      <c r="T97" s="36">
        <f>SUMIFS(СВЦЭМ!$C$39:$C$782,СВЦЭМ!$A$39:$A$782,$A97,СВЦЭМ!$B$39:$B$782,T$83)+'СЕТ СН'!$H$12+СВЦЭМ!$D$10+'СЕТ СН'!$H$5-'СЕТ СН'!$H$20</f>
        <v>3808.5149077400001</v>
      </c>
      <c r="U97" s="36">
        <f>SUMIFS(СВЦЭМ!$C$39:$C$782,СВЦЭМ!$A$39:$A$782,$A97,СВЦЭМ!$B$39:$B$782,U$83)+'СЕТ СН'!$H$12+СВЦЭМ!$D$10+'СЕТ СН'!$H$5-'СЕТ СН'!$H$20</f>
        <v>3824.3124384000002</v>
      </c>
      <c r="V97" s="36">
        <f>SUMIFS(СВЦЭМ!$C$39:$C$782,СВЦЭМ!$A$39:$A$782,$A97,СВЦЭМ!$B$39:$B$782,V$83)+'СЕТ СН'!$H$12+СВЦЭМ!$D$10+'СЕТ СН'!$H$5-'СЕТ СН'!$H$20</f>
        <v>3838.4168230000005</v>
      </c>
      <c r="W97" s="36">
        <f>SUMIFS(СВЦЭМ!$C$39:$C$782,СВЦЭМ!$A$39:$A$782,$A97,СВЦЭМ!$B$39:$B$782,W$83)+'СЕТ СН'!$H$12+СВЦЭМ!$D$10+'СЕТ СН'!$H$5-'СЕТ СН'!$H$20</f>
        <v>3863.8601529400003</v>
      </c>
      <c r="X97" s="36">
        <f>SUMIFS(СВЦЭМ!$C$39:$C$782,СВЦЭМ!$A$39:$A$782,$A97,СВЦЭМ!$B$39:$B$782,X$83)+'СЕТ СН'!$H$12+СВЦЭМ!$D$10+'СЕТ СН'!$H$5-'СЕТ СН'!$H$20</f>
        <v>3897.0865834100005</v>
      </c>
      <c r="Y97" s="36">
        <f>SUMIFS(СВЦЭМ!$C$39:$C$782,СВЦЭМ!$A$39:$A$782,$A97,СВЦЭМ!$B$39:$B$782,Y$83)+'СЕТ СН'!$H$12+СВЦЭМ!$D$10+'СЕТ СН'!$H$5-'СЕТ СН'!$H$20</f>
        <v>3918.6171567300003</v>
      </c>
    </row>
    <row r="98" spans="1:25" ht="15.75" x14ac:dyDescent="0.2">
      <c r="A98" s="35">
        <f t="shared" si="2"/>
        <v>45306</v>
      </c>
      <c r="B98" s="36">
        <f>SUMIFS(СВЦЭМ!$C$39:$C$782,СВЦЭМ!$A$39:$A$782,$A98,СВЦЭМ!$B$39:$B$782,B$83)+'СЕТ СН'!$H$12+СВЦЭМ!$D$10+'СЕТ СН'!$H$5-'СЕТ СН'!$H$20</f>
        <v>3920.75165956</v>
      </c>
      <c r="C98" s="36">
        <f>SUMIFS(СВЦЭМ!$C$39:$C$782,СВЦЭМ!$A$39:$A$782,$A98,СВЦЭМ!$B$39:$B$782,C$83)+'СЕТ СН'!$H$12+СВЦЭМ!$D$10+'СЕТ СН'!$H$5-'СЕТ СН'!$H$20</f>
        <v>3962.6862946400001</v>
      </c>
      <c r="D98" s="36">
        <f>SUMIFS(СВЦЭМ!$C$39:$C$782,СВЦЭМ!$A$39:$A$782,$A98,СВЦЭМ!$B$39:$B$782,D$83)+'СЕТ СН'!$H$12+СВЦЭМ!$D$10+'СЕТ СН'!$H$5-'СЕТ СН'!$H$20</f>
        <v>3977.5267408700001</v>
      </c>
      <c r="E98" s="36">
        <f>SUMIFS(СВЦЭМ!$C$39:$C$782,СВЦЭМ!$A$39:$A$782,$A98,СВЦЭМ!$B$39:$B$782,E$83)+'СЕТ СН'!$H$12+СВЦЭМ!$D$10+'СЕТ СН'!$H$5-'СЕТ СН'!$H$20</f>
        <v>3999.6230702000003</v>
      </c>
      <c r="F98" s="36">
        <f>SUMIFS(СВЦЭМ!$C$39:$C$782,СВЦЭМ!$A$39:$A$782,$A98,СВЦЭМ!$B$39:$B$782,F$83)+'СЕТ СН'!$H$12+СВЦЭМ!$D$10+'СЕТ СН'!$H$5-'СЕТ СН'!$H$20</f>
        <v>4001.6641612700005</v>
      </c>
      <c r="G98" s="36">
        <f>SUMIFS(СВЦЭМ!$C$39:$C$782,СВЦЭМ!$A$39:$A$782,$A98,СВЦЭМ!$B$39:$B$782,G$83)+'СЕТ СН'!$H$12+СВЦЭМ!$D$10+'СЕТ СН'!$H$5-'СЕТ СН'!$H$20</f>
        <v>3969.8519994600001</v>
      </c>
      <c r="H98" s="36">
        <f>SUMIFS(СВЦЭМ!$C$39:$C$782,СВЦЭМ!$A$39:$A$782,$A98,СВЦЭМ!$B$39:$B$782,H$83)+'СЕТ СН'!$H$12+СВЦЭМ!$D$10+'СЕТ СН'!$H$5-'СЕТ СН'!$H$20</f>
        <v>3947.6884926800003</v>
      </c>
      <c r="I98" s="36">
        <f>SUMIFS(СВЦЭМ!$C$39:$C$782,СВЦЭМ!$A$39:$A$782,$A98,СВЦЭМ!$B$39:$B$782,I$83)+'СЕТ СН'!$H$12+СВЦЭМ!$D$10+'СЕТ СН'!$H$5-'СЕТ СН'!$H$20</f>
        <v>3907.3290345600003</v>
      </c>
      <c r="J98" s="36">
        <f>SUMIFS(СВЦЭМ!$C$39:$C$782,СВЦЭМ!$A$39:$A$782,$A98,СВЦЭМ!$B$39:$B$782,J$83)+'СЕТ СН'!$H$12+СВЦЭМ!$D$10+'СЕТ СН'!$H$5-'СЕТ СН'!$H$20</f>
        <v>3871.5926399200002</v>
      </c>
      <c r="K98" s="36">
        <f>SUMIFS(СВЦЭМ!$C$39:$C$782,СВЦЭМ!$A$39:$A$782,$A98,СВЦЭМ!$B$39:$B$782,K$83)+'СЕТ СН'!$H$12+СВЦЭМ!$D$10+'СЕТ СН'!$H$5-'СЕТ СН'!$H$20</f>
        <v>3840.3453641000006</v>
      </c>
      <c r="L98" s="36">
        <f>SUMIFS(СВЦЭМ!$C$39:$C$782,СВЦЭМ!$A$39:$A$782,$A98,СВЦЭМ!$B$39:$B$782,L$83)+'СЕТ СН'!$H$12+СВЦЭМ!$D$10+'СЕТ СН'!$H$5-'СЕТ СН'!$H$20</f>
        <v>3818.1667796400002</v>
      </c>
      <c r="M98" s="36">
        <f>SUMIFS(СВЦЭМ!$C$39:$C$782,СВЦЭМ!$A$39:$A$782,$A98,СВЦЭМ!$B$39:$B$782,M$83)+'СЕТ СН'!$H$12+СВЦЭМ!$D$10+'СЕТ СН'!$H$5-'СЕТ СН'!$H$20</f>
        <v>3828.99819579</v>
      </c>
      <c r="N98" s="36">
        <f>SUMIFS(СВЦЭМ!$C$39:$C$782,СВЦЭМ!$A$39:$A$782,$A98,СВЦЭМ!$B$39:$B$782,N$83)+'СЕТ СН'!$H$12+СВЦЭМ!$D$10+'СЕТ СН'!$H$5-'СЕТ СН'!$H$20</f>
        <v>3866.1139764400004</v>
      </c>
      <c r="O98" s="36">
        <f>SUMIFS(СВЦЭМ!$C$39:$C$782,СВЦЭМ!$A$39:$A$782,$A98,СВЦЭМ!$B$39:$B$782,O$83)+'СЕТ СН'!$H$12+СВЦЭМ!$D$10+'СЕТ СН'!$H$5-'СЕТ СН'!$H$20</f>
        <v>3874.1396292500003</v>
      </c>
      <c r="P98" s="36">
        <f>SUMIFS(СВЦЭМ!$C$39:$C$782,СВЦЭМ!$A$39:$A$782,$A98,СВЦЭМ!$B$39:$B$782,P$83)+'СЕТ СН'!$H$12+СВЦЭМ!$D$10+'СЕТ СН'!$H$5-'СЕТ СН'!$H$20</f>
        <v>3897.7403884400001</v>
      </c>
      <c r="Q98" s="36">
        <f>SUMIFS(СВЦЭМ!$C$39:$C$782,СВЦЭМ!$A$39:$A$782,$A98,СВЦЭМ!$B$39:$B$782,Q$83)+'СЕТ СН'!$H$12+СВЦЭМ!$D$10+'СЕТ СН'!$H$5-'СЕТ СН'!$H$20</f>
        <v>3901.11826991</v>
      </c>
      <c r="R98" s="36">
        <f>SUMIFS(СВЦЭМ!$C$39:$C$782,СВЦЭМ!$A$39:$A$782,$A98,СВЦЭМ!$B$39:$B$782,R$83)+'СЕТ СН'!$H$12+СВЦЭМ!$D$10+'СЕТ СН'!$H$5-'СЕТ СН'!$H$20</f>
        <v>3924.0690069800003</v>
      </c>
      <c r="S98" s="36">
        <f>SUMIFS(СВЦЭМ!$C$39:$C$782,СВЦЭМ!$A$39:$A$782,$A98,СВЦЭМ!$B$39:$B$782,S$83)+'СЕТ СН'!$H$12+СВЦЭМ!$D$10+'СЕТ СН'!$H$5-'СЕТ СН'!$H$20</f>
        <v>3892.6116815100004</v>
      </c>
      <c r="T98" s="36">
        <f>SUMIFS(СВЦЭМ!$C$39:$C$782,СВЦЭМ!$A$39:$A$782,$A98,СВЦЭМ!$B$39:$B$782,T$83)+'СЕТ СН'!$H$12+СВЦЭМ!$D$10+'СЕТ СН'!$H$5-'СЕТ СН'!$H$20</f>
        <v>3852.7649951200001</v>
      </c>
      <c r="U98" s="36">
        <f>SUMIFS(СВЦЭМ!$C$39:$C$782,СВЦЭМ!$A$39:$A$782,$A98,СВЦЭМ!$B$39:$B$782,U$83)+'СЕТ СН'!$H$12+СВЦЭМ!$D$10+'СЕТ СН'!$H$5-'СЕТ СН'!$H$20</f>
        <v>3865.0951408600004</v>
      </c>
      <c r="V98" s="36">
        <f>SUMIFS(СВЦЭМ!$C$39:$C$782,СВЦЭМ!$A$39:$A$782,$A98,СВЦЭМ!$B$39:$B$782,V$83)+'СЕТ СН'!$H$12+СВЦЭМ!$D$10+'СЕТ СН'!$H$5-'СЕТ СН'!$H$20</f>
        <v>3885.5245358299999</v>
      </c>
      <c r="W98" s="36">
        <f>SUMIFS(СВЦЭМ!$C$39:$C$782,СВЦЭМ!$A$39:$A$782,$A98,СВЦЭМ!$B$39:$B$782,W$83)+'СЕТ СН'!$H$12+СВЦЭМ!$D$10+'СЕТ СН'!$H$5-'СЕТ СН'!$H$20</f>
        <v>3894.3919971800005</v>
      </c>
      <c r="X98" s="36">
        <f>SUMIFS(СВЦЭМ!$C$39:$C$782,СВЦЭМ!$A$39:$A$782,$A98,СВЦЭМ!$B$39:$B$782,X$83)+'СЕТ СН'!$H$12+СВЦЭМ!$D$10+'СЕТ СН'!$H$5-'СЕТ СН'!$H$20</f>
        <v>3890.9629600300004</v>
      </c>
      <c r="Y98" s="36">
        <f>SUMIFS(СВЦЭМ!$C$39:$C$782,СВЦЭМ!$A$39:$A$782,$A98,СВЦЭМ!$B$39:$B$782,Y$83)+'СЕТ СН'!$H$12+СВЦЭМ!$D$10+'СЕТ СН'!$H$5-'СЕТ СН'!$H$20</f>
        <v>3915.5736877300005</v>
      </c>
    </row>
    <row r="99" spans="1:25" ht="15.75" x14ac:dyDescent="0.2">
      <c r="A99" s="35">
        <f t="shared" si="2"/>
        <v>45307</v>
      </c>
      <c r="B99" s="36">
        <f>SUMIFS(СВЦЭМ!$C$39:$C$782,СВЦЭМ!$A$39:$A$782,$A99,СВЦЭМ!$B$39:$B$782,B$83)+'СЕТ СН'!$H$12+СВЦЭМ!$D$10+'СЕТ СН'!$H$5-'СЕТ СН'!$H$20</f>
        <v>3988.9080075500005</v>
      </c>
      <c r="C99" s="36">
        <f>SUMIFS(СВЦЭМ!$C$39:$C$782,СВЦЭМ!$A$39:$A$782,$A99,СВЦЭМ!$B$39:$B$782,C$83)+'СЕТ СН'!$H$12+СВЦЭМ!$D$10+'СЕТ СН'!$H$5-'СЕТ СН'!$H$20</f>
        <v>4029.6909781100003</v>
      </c>
      <c r="D99" s="36">
        <f>SUMIFS(СВЦЭМ!$C$39:$C$782,СВЦЭМ!$A$39:$A$782,$A99,СВЦЭМ!$B$39:$B$782,D$83)+'СЕТ СН'!$H$12+СВЦЭМ!$D$10+'СЕТ СН'!$H$5-'СЕТ СН'!$H$20</f>
        <v>4050.9120024900003</v>
      </c>
      <c r="E99" s="36">
        <f>SUMIFS(СВЦЭМ!$C$39:$C$782,СВЦЭМ!$A$39:$A$782,$A99,СВЦЭМ!$B$39:$B$782,E$83)+'СЕТ СН'!$H$12+СВЦЭМ!$D$10+'СЕТ СН'!$H$5-'СЕТ СН'!$H$20</f>
        <v>4061.4195529400004</v>
      </c>
      <c r="F99" s="36">
        <f>SUMIFS(СВЦЭМ!$C$39:$C$782,СВЦЭМ!$A$39:$A$782,$A99,СВЦЭМ!$B$39:$B$782,F$83)+'СЕТ СН'!$H$12+СВЦЭМ!$D$10+'СЕТ СН'!$H$5-'СЕТ СН'!$H$20</f>
        <v>4061.3978111200004</v>
      </c>
      <c r="G99" s="36">
        <f>SUMIFS(СВЦЭМ!$C$39:$C$782,СВЦЭМ!$A$39:$A$782,$A99,СВЦЭМ!$B$39:$B$782,G$83)+'СЕТ СН'!$H$12+СВЦЭМ!$D$10+'СЕТ СН'!$H$5-'СЕТ СН'!$H$20</f>
        <v>4045.6909831600005</v>
      </c>
      <c r="H99" s="36">
        <f>SUMIFS(СВЦЭМ!$C$39:$C$782,СВЦЭМ!$A$39:$A$782,$A99,СВЦЭМ!$B$39:$B$782,H$83)+'СЕТ СН'!$H$12+СВЦЭМ!$D$10+'СЕТ СН'!$H$5-'СЕТ СН'!$H$20</f>
        <v>3978.6060021600001</v>
      </c>
      <c r="I99" s="36">
        <f>SUMIFS(СВЦЭМ!$C$39:$C$782,СВЦЭМ!$A$39:$A$782,$A99,СВЦЭМ!$B$39:$B$782,I$83)+'СЕТ СН'!$H$12+СВЦЭМ!$D$10+'СЕТ СН'!$H$5-'СЕТ СН'!$H$20</f>
        <v>3934.8031755100001</v>
      </c>
      <c r="J99" s="36">
        <f>SUMIFS(СВЦЭМ!$C$39:$C$782,СВЦЭМ!$A$39:$A$782,$A99,СВЦЭМ!$B$39:$B$782,J$83)+'СЕТ СН'!$H$12+СВЦЭМ!$D$10+'СЕТ СН'!$H$5-'СЕТ СН'!$H$20</f>
        <v>3892.57631184</v>
      </c>
      <c r="K99" s="36">
        <f>SUMIFS(СВЦЭМ!$C$39:$C$782,СВЦЭМ!$A$39:$A$782,$A99,СВЦЭМ!$B$39:$B$782,K$83)+'СЕТ СН'!$H$12+СВЦЭМ!$D$10+'СЕТ СН'!$H$5-'СЕТ СН'!$H$20</f>
        <v>3857.5507927300005</v>
      </c>
      <c r="L99" s="36">
        <f>SUMIFS(СВЦЭМ!$C$39:$C$782,СВЦЭМ!$A$39:$A$782,$A99,СВЦЭМ!$B$39:$B$782,L$83)+'СЕТ СН'!$H$12+СВЦЭМ!$D$10+'СЕТ СН'!$H$5-'СЕТ СН'!$H$20</f>
        <v>3858.2664182500002</v>
      </c>
      <c r="M99" s="36">
        <f>SUMIFS(СВЦЭМ!$C$39:$C$782,СВЦЭМ!$A$39:$A$782,$A99,СВЦЭМ!$B$39:$B$782,M$83)+'СЕТ СН'!$H$12+СВЦЭМ!$D$10+'СЕТ СН'!$H$5-'СЕТ СН'!$H$20</f>
        <v>3885.9500870600004</v>
      </c>
      <c r="N99" s="36">
        <f>SUMIFS(СВЦЭМ!$C$39:$C$782,СВЦЭМ!$A$39:$A$782,$A99,СВЦЭМ!$B$39:$B$782,N$83)+'СЕТ СН'!$H$12+СВЦЭМ!$D$10+'СЕТ СН'!$H$5-'СЕТ СН'!$H$20</f>
        <v>3905.4306332900005</v>
      </c>
      <c r="O99" s="36">
        <f>SUMIFS(СВЦЭМ!$C$39:$C$782,СВЦЭМ!$A$39:$A$782,$A99,СВЦЭМ!$B$39:$B$782,O$83)+'СЕТ СН'!$H$12+СВЦЭМ!$D$10+'СЕТ СН'!$H$5-'СЕТ СН'!$H$20</f>
        <v>3908.61602184</v>
      </c>
      <c r="P99" s="36">
        <f>SUMIFS(СВЦЭМ!$C$39:$C$782,СВЦЭМ!$A$39:$A$782,$A99,СВЦЭМ!$B$39:$B$782,P$83)+'СЕТ СН'!$H$12+СВЦЭМ!$D$10+'СЕТ СН'!$H$5-'СЕТ СН'!$H$20</f>
        <v>3926.8693646300003</v>
      </c>
      <c r="Q99" s="36">
        <f>SUMIFS(СВЦЭМ!$C$39:$C$782,СВЦЭМ!$A$39:$A$782,$A99,СВЦЭМ!$B$39:$B$782,Q$83)+'СЕТ СН'!$H$12+СВЦЭМ!$D$10+'СЕТ СН'!$H$5-'СЕТ СН'!$H$20</f>
        <v>3931.4038639099999</v>
      </c>
      <c r="R99" s="36">
        <f>SUMIFS(СВЦЭМ!$C$39:$C$782,СВЦЭМ!$A$39:$A$782,$A99,СВЦЭМ!$B$39:$B$782,R$83)+'СЕТ СН'!$H$12+СВЦЭМ!$D$10+'СЕТ СН'!$H$5-'СЕТ СН'!$H$20</f>
        <v>3929.9692137800002</v>
      </c>
      <c r="S99" s="36">
        <f>SUMIFS(СВЦЭМ!$C$39:$C$782,СВЦЭМ!$A$39:$A$782,$A99,СВЦЭМ!$B$39:$B$782,S$83)+'СЕТ СН'!$H$12+СВЦЭМ!$D$10+'СЕТ СН'!$H$5-'СЕТ СН'!$H$20</f>
        <v>3895.9884163000002</v>
      </c>
      <c r="T99" s="36">
        <f>SUMIFS(СВЦЭМ!$C$39:$C$782,СВЦЭМ!$A$39:$A$782,$A99,СВЦЭМ!$B$39:$B$782,T$83)+'СЕТ СН'!$H$12+СВЦЭМ!$D$10+'СЕТ СН'!$H$5-'СЕТ СН'!$H$20</f>
        <v>3851.9810347900002</v>
      </c>
      <c r="U99" s="36">
        <f>SUMIFS(СВЦЭМ!$C$39:$C$782,СВЦЭМ!$A$39:$A$782,$A99,СВЦЭМ!$B$39:$B$782,U$83)+'СЕТ СН'!$H$12+СВЦЭМ!$D$10+'СЕТ СН'!$H$5-'СЕТ СН'!$H$20</f>
        <v>3866.8548089400001</v>
      </c>
      <c r="V99" s="36">
        <f>SUMIFS(СВЦЭМ!$C$39:$C$782,СВЦЭМ!$A$39:$A$782,$A99,СВЦЭМ!$B$39:$B$782,V$83)+'СЕТ СН'!$H$12+СВЦЭМ!$D$10+'СЕТ СН'!$H$5-'СЕТ СН'!$H$20</f>
        <v>3891.00934091</v>
      </c>
      <c r="W99" s="36">
        <f>SUMIFS(СВЦЭМ!$C$39:$C$782,СВЦЭМ!$A$39:$A$782,$A99,СВЦЭМ!$B$39:$B$782,W$83)+'СЕТ СН'!$H$12+СВЦЭМ!$D$10+'СЕТ СН'!$H$5-'СЕТ СН'!$H$20</f>
        <v>3897.9489476900003</v>
      </c>
      <c r="X99" s="36">
        <f>SUMIFS(СВЦЭМ!$C$39:$C$782,СВЦЭМ!$A$39:$A$782,$A99,СВЦЭМ!$B$39:$B$782,X$83)+'СЕТ СН'!$H$12+СВЦЭМ!$D$10+'СЕТ СН'!$H$5-'СЕТ СН'!$H$20</f>
        <v>3915.4313198500004</v>
      </c>
      <c r="Y99" s="36">
        <f>SUMIFS(СВЦЭМ!$C$39:$C$782,СВЦЭМ!$A$39:$A$782,$A99,СВЦЭМ!$B$39:$B$782,Y$83)+'СЕТ СН'!$H$12+СВЦЭМ!$D$10+'СЕТ СН'!$H$5-'СЕТ СН'!$H$20</f>
        <v>3940.1260390000002</v>
      </c>
    </row>
    <row r="100" spans="1:25" ht="15.75" x14ac:dyDescent="0.2">
      <c r="A100" s="35">
        <f t="shared" si="2"/>
        <v>45308</v>
      </c>
      <c r="B100" s="36">
        <f>SUMIFS(СВЦЭМ!$C$39:$C$782,СВЦЭМ!$A$39:$A$782,$A100,СВЦЭМ!$B$39:$B$782,B$83)+'СЕТ СН'!$H$12+СВЦЭМ!$D$10+'СЕТ СН'!$H$5-'СЕТ СН'!$H$20</f>
        <v>3894.8407138100001</v>
      </c>
      <c r="C100" s="36">
        <f>SUMIFS(СВЦЭМ!$C$39:$C$782,СВЦЭМ!$A$39:$A$782,$A100,СВЦЭМ!$B$39:$B$782,C$83)+'СЕТ СН'!$H$12+СВЦЭМ!$D$10+'СЕТ СН'!$H$5-'СЕТ СН'!$H$20</f>
        <v>3935.6996966000002</v>
      </c>
      <c r="D100" s="36">
        <f>SUMIFS(СВЦЭМ!$C$39:$C$782,СВЦЭМ!$A$39:$A$782,$A100,СВЦЭМ!$B$39:$B$782,D$83)+'СЕТ СН'!$H$12+СВЦЭМ!$D$10+'СЕТ СН'!$H$5-'СЕТ СН'!$H$20</f>
        <v>3961.6701768500002</v>
      </c>
      <c r="E100" s="36">
        <f>SUMIFS(СВЦЭМ!$C$39:$C$782,СВЦЭМ!$A$39:$A$782,$A100,СВЦЭМ!$B$39:$B$782,E$83)+'СЕТ СН'!$H$12+СВЦЭМ!$D$10+'СЕТ СН'!$H$5-'СЕТ СН'!$H$20</f>
        <v>3973.9048530400005</v>
      </c>
      <c r="F100" s="36">
        <f>SUMIFS(СВЦЭМ!$C$39:$C$782,СВЦЭМ!$A$39:$A$782,$A100,СВЦЭМ!$B$39:$B$782,F$83)+'СЕТ СН'!$H$12+СВЦЭМ!$D$10+'СЕТ СН'!$H$5-'СЕТ СН'!$H$20</f>
        <v>3967.1888172900003</v>
      </c>
      <c r="G100" s="36">
        <f>SUMIFS(СВЦЭМ!$C$39:$C$782,СВЦЭМ!$A$39:$A$782,$A100,СВЦЭМ!$B$39:$B$782,G$83)+'СЕТ СН'!$H$12+СВЦЭМ!$D$10+'СЕТ СН'!$H$5-'СЕТ СН'!$H$20</f>
        <v>3937.0609328300002</v>
      </c>
      <c r="H100" s="36">
        <f>SUMIFS(СВЦЭМ!$C$39:$C$782,СВЦЭМ!$A$39:$A$782,$A100,СВЦЭМ!$B$39:$B$782,H$83)+'СЕТ СН'!$H$12+СВЦЭМ!$D$10+'СЕТ СН'!$H$5-'СЕТ СН'!$H$20</f>
        <v>3888.6870025000003</v>
      </c>
      <c r="I100" s="36">
        <f>SUMIFS(СВЦЭМ!$C$39:$C$782,СВЦЭМ!$A$39:$A$782,$A100,СВЦЭМ!$B$39:$B$782,I$83)+'СЕТ СН'!$H$12+СВЦЭМ!$D$10+'СЕТ СН'!$H$5-'СЕТ СН'!$H$20</f>
        <v>3852.5636755200003</v>
      </c>
      <c r="J100" s="36">
        <f>SUMIFS(СВЦЭМ!$C$39:$C$782,СВЦЭМ!$A$39:$A$782,$A100,СВЦЭМ!$B$39:$B$782,J$83)+'СЕТ СН'!$H$12+СВЦЭМ!$D$10+'СЕТ СН'!$H$5-'СЕТ СН'!$H$20</f>
        <v>3819.1902002100005</v>
      </c>
      <c r="K100" s="36">
        <f>SUMIFS(СВЦЭМ!$C$39:$C$782,СВЦЭМ!$A$39:$A$782,$A100,СВЦЭМ!$B$39:$B$782,K$83)+'СЕТ СН'!$H$12+СВЦЭМ!$D$10+'СЕТ СН'!$H$5-'СЕТ СН'!$H$20</f>
        <v>3799.41898631</v>
      </c>
      <c r="L100" s="36">
        <f>SUMIFS(СВЦЭМ!$C$39:$C$782,СВЦЭМ!$A$39:$A$782,$A100,СВЦЭМ!$B$39:$B$782,L$83)+'СЕТ СН'!$H$12+СВЦЭМ!$D$10+'СЕТ СН'!$H$5-'СЕТ СН'!$H$20</f>
        <v>3784.92860913</v>
      </c>
      <c r="M100" s="36">
        <f>SUMIFS(СВЦЭМ!$C$39:$C$782,СВЦЭМ!$A$39:$A$782,$A100,СВЦЭМ!$B$39:$B$782,M$83)+'СЕТ СН'!$H$12+СВЦЭМ!$D$10+'СЕТ СН'!$H$5-'СЕТ СН'!$H$20</f>
        <v>3803.8146584599999</v>
      </c>
      <c r="N100" s="36">
        <f>SUMIFS(СВЦЭМ!$C$39:$C$782,СВЦЭМ!$A$39:$A$782,$A100,СВЦЭМ!$B$39:$B$782,N$83)+'СЕТ СН'!$H$12+СВЦЭМ!$D$10+'СЕТ СН'!$H$5-'СЕТ СН'!$H$20</f>
        <v>3821.3588294900001</v>
      </c>
      <c r="O100" s="36">
        <f>SUMIFS(СВЦЭМ!$C$39:$C$782,СВЦЭМ!$A$39:$A$782,$A100,СВЦЭМ!$B$39:$B$782,O$83)+'СЕТ СН'!$H$12+СВЦЭМ!$D$10+'СЕТ СН'!$H$5-'СЕТ СН'!$H$20</f>
        <v>3820.7192915200003</v>
      </c>
      <c r="P100" s="36">
        <f>SUMIFS(СВЦЭМ!$C$39:$C$782,СВЦЭМ!$A$39:$A$782,$A100,СВЦЭМ!$B$39:$B$782,P$83)+'СЕТ СН'!$H$12+СВЦЭМ!$D$10+'СЕТ СН'!$H$5-'СЕТ СН'!$H$20</f>
        <v>3833.6114940100001</v>
      </c>
      <c r="Q100" s="36">
        <f>SUMIFS(СВЦЭМ!$C$39:$C$782,СВЦЭМ!$A$39:$A$782,$A100,СВЦЭМ!$B$39:$B$782,Q$83)+'СЕТ СН'!$H$12+СВЦЭМ!$D$10+'СЕТ СН'!$H$5-'СЕТ СН'!$H$20</f>
        <v>3840.7565933300002</v>
      </c>
      <c r="R100" s="36">
        <f>SUMIFS(СВЦЭМ!$C$39:$C$782,СВЦЭМ!$A$39:$A$782,$A100,СВЦЭМ!$B$39:$B$782,R$83)+'СЕТ СН'!$H$12+СВЦЭМ!$D$10+'СЕТ СН'!$H$5-'СЕТ СН'!$H$20</f>
        <v>3841.0971382600001</v>
      </c>
      <c r="S100" s="36">
        <f>SUMIFS(СВЦЭМ!$C$39:$C$782,СВЦЭМ!$A$39:$A$782,$A100,СВЦЭМ!$B$39:$B$782,S$83)+'СЕТ СН'!$H$12+СВЦЭМ!$D$10+'СЕТ СН'!$H$5-'СЕТ СН'!$H$20</f>
        <v>3814.0481319999999</v>
      </c>
      <c r="T100" s="36">
        <f>SUMIFS(СВЦЭМ!$C$39:$C$782,СВЦЭМ!$A$39:$A$782,$A100,СВЦЭМ!$B$39:$B$782,T$83)+'СЕТ СН'!$H$12+СВЦЭМ!$D$10+'СЕТ СН'!$H$5-'СЕТ СН'!$H$20</f>
        <v>3772.9601456999999</v>
      </c>
      <c r="U100" s="36">
        <f>SUMIFS(СВЦЭМ!$C$39:$C$782,СВЦЭМ!$A$39:$A$782,$A100,СВЦЭМ!$B$39:$B$782,U$83)+'СЕТ СН'!$H$12+СВЦЭМ!$D$10+'СЕТ СН'!$H$5-'СЕТ СН'!$H$20</f>
        <v>3778.6614152400002</v>
      </c>
      <c r="V100" s="36">
        <f>SUMIFS(СВЦЭМ!$C$39:$C$782,СВЦЭМ!$A$39:$A$782,$A100,СВЦЭМ!$B$39:$B$782,V$83)+'СЕТ СН'!$H$12+СВЦЭМ!$D$10+'СЕТ СН'!$H$5-'СЕТ СН'!$H$20</f>
        <v>3799.2262724700004</v>
      </c>
      <c r="W100" s="36">
        <f>SUMIFS(СВЦЭМ!$C$39:$C$782,СВЦЭМ!$A$39:$A$782,$A100,СВЦЭМ!$B$39:$B$782,W$83)+'СЕТ СН'!$H$12+СВЦЭМ!$D$10+'СЕТ СН'!$H$5-'СЕТ СН'!$H$20</f>
        <v>3806.1133637000003</v>
      </c>
      <c r="X100" s="36">
        <f>SUMIFS(СВЦЭМ!$C$39:$C$782,СВЦЭМ!$A$39:$A$782,$A100,СВЦЭМ!$B$39:$B$782,X$83)+'СЕТ СН'!$H$12+СВЦЭМ!$D$10+'СЕТ СН'!$H$5-'СЕТ СН'!$H$20</f>
        <v>3835.8611181200004</v>
      </c>
      <c r="Y100" s="36">
        <f>SUMIFS(СВЦЭМ!$C$39:$C$782,СВЦЭМ!$A$39:$A$782,$A100,СВЦЭМ!$B$39:$B$782,Y$83)+'СЕТ СН'!$H$12+СВЦЭМ!$D$10+'СЕТ СН'!$H$5-'СЕТ СН'!$H$20</f>
        <v>3863.1334551200002</v>
      </c>
    </row>
    <row r="101" spans="1:25" ht="15.75" x14ac:dyDescent="0.2">
      <c r="A101" s="35">
        <f t="shared" si="2"/>
        <v>45309</v>
      </c>
      <c r="B101" s="36">
        <f>SUMIFS(СВЦЭМ!$C$39:$C$782,СВЦЭМ!$A$39:$A$782,$A101,СВЦЭМ!$B$39:$B$782,B$83)+'СЕТ СН'!$H$12+СВЦЭМ!$D$10+'СЕТ СН'!$H$5-'СЕТ СН'!$H$20</f>
        <v>3918.7292967500002</v>
      </c>
      <c r="C101" s="36">
        <f>SUMIFS(СВЦЭМ!$C$39:$C$782,СВЦЭМ!$A$39:$A$782,$A101,СВЦЭМ!$B$39:$B$782,C$83)+'СЕТ СН'!$H$12+СВЦЭМ!$D$10+'СЕТ СН'!$H$5-'СЕТ СН'!$H$20</f>
        <v>3911.9339885100003</v>
      </c>
      <c r="D101" s="36">
        <f>SUMIFS(СВЦЭМ!$C$39:$C$782,СВЦЭМ!$A$39:$A$782,$A101,СВЦЭМ!$B$39:$B$782,D$83)+'СЕТ СН'!$H$12+СВЦЭМ!$D$10+'СЕТ СН'!$H$5-'СЕТ СН'!$H$20</f>
        <v>3945.5086146500003</v>
      </c>
      <c r="E101" s="36">
        <f>SUMIFS(СВЦЭМ!$C$39:$C$782,СВЦЭМ!$A$39:$A$782,$A101,СВЦЭМ!$B$39:$B$782,E$83)+'СЕТ СН'!$H$12+СВЦЭМ!$D$10+'СЕТ СН'!$H$5-'СЕТ СН'!$H$20</f>
        <v>3981.3257483900002</v>
      </c>
      <c r="F101" s="36">
        <f>SUMIFS(СВЦЭМ!$C$39:$C$782,СВЦЭМ!$A$39:$A$782,$A101,СВЦЭМ!$B$39:$B$782,F$83)+'СЕТ СН'!$H$12+СВЦЭМ!$D$10+'СЕТ СН'!$H$5-'СЕТ СН'!$H$20</f>
        <v>3986.0948287900001</v>
      </c>
      <c r="G101" s="36">
        <f>SUMIFS(СВЦЭМ!$C$39:$C$782,СВЦЭМ!$A$39:$A$782,$A101,СВЦЭМ!$B$39:$B$782,G$83)+'СЕТ СН'!$H$12+СВЦЭМ!$D$10+'СЕТ СН'!$H$5-'СЕТ СН'!$H$20</f>
        <v>3971.5999652500004</v>
      </c>
      <c r="H101" s="36">
        <f>SUMIFS(СВЦЭМ!$C$39:$C$782,СВЦЭМ!$A$39:$A$782,$A101,СВЦЭМ!$B$39:$B$782,H$83)+'СЕТ СН'!$H$12+СВЦЭМ!$D$10+'СЕТ СН'!$H$5-'СЕТ СН'!$H$20</f>
        <v>3944.44237634</v>
      </c>
      <c r="I101" s="36">
        <f>SUMIFS(СВЦЭМ!$C$39:$C$782,СВЦЭМ!$A$39:$A$782,$A101,СВЦЭМ!$B$39:$B$782,I$83)+'СЕТ СН'!$H$12+СВЦЭМ!$D$10+'СЕТ СН'!$H$5-'СЕТ СН'!$H$20</f>
        <v>3955.9574377400004</v>
      </c>
      <c r="J101" s="36">
        <f>SUMIFS(СВЦЭМ!$C$39:$C$782,СВЦЭМ!$A$39:$A$782,$A101,СВЦЭМ!$B$39:$B$782,J$83)+'СЕТ СН'!$H$12+СВЦЭМ!$D$10+'СЕТ СН'!$H$5-'СЕТ СН'!$H$20</f>
        <v>3938.4710479300002</v>
      </c>
      <c r="K101" s="36">
        <f>SUMIFS(СВЦЭМ!$C$39:$C$782,СВЦЭМ!$A$39:$A$782,$A101,СВЦЭМ!$B$39:$B$782,K$83)+'СЕТ СН'!$H$12+СВЦЭМ!$D$10+'СЕТ СН'!$H$5-'СЕТ СН'!$H$20</f>
        <v>3909.3508108400001</v>
      </c>
      <c r="L101" s="36">
        <f>SUMIFS(СВЦЭМ!$C$39:$C$782,СВЦЭМ!$A$39:$A$782,$A101,СВЦЭМ!$B$39:$B$782,L$83)+'СЕТ СН'!$H$12+СВЦЭМ!$D$10+'СЕТ СН'!$H$5-'СЕТ СН'!$H$20</f>
        <v>3914.1267654500002</v>
      </c>
      <c r="M101" s="36">
        <f>SUMIFS(СВЦЭМ!$C$39:$C$782,СВЦЭМ!$A$39:$A$782,$A101,СВЦЭМ!$B$39:$B$782,M$83)+'СЕТ СН'!$H$12+СВЦЭМ!$D$10+'СЕТ СН'!$H$5-'СЕТ СН'!$H$20</f>
        <v>3926.8750999100002</v>
      </c>
      <c r="N101" s="36">
        <f>SUMIFS(СВЦЭМ!$C$39:$C$782,СВЦЭМ!$A$39:$A$782,$A101,СВЦЭМ!$B$39:$B$782,N$83)+'СЕТ СН'!$H$12+СВЦЭМ!$D$10+'СЕТ СН'!$H$5-'СЕТ СН'!$H$20</f>
        <v>3948.7376639900003</v>
      </c>
      <c r="O101" s="36">
        <f>SUMIFS(СВЦЭМ!$C$39:$C$782,СВЦЭМ!$A$39:$A$782,$A101,СВЦЭМ!$B$39:$B$782,O$83)+'СЕТ СН'!$H$12+СВЦЭМ!$D$10+'СЕТ СН'!$H$5-'СЕТ СН'!$H$20</f>
        <v>3957.4569777900001</v>
      </c>
      <c r="P101" s="36">
        <f>SUMIFS(СВЦЭМ!$C$39:$C$782,СВЦЭМ!$A$39:$A$782,$A101,СВЦЭМ!$B$39:$B$782,P$83)+'СЕТ СН'!$H$12+СВЦЭМ!$D$10+'СЕТ СН'!$H$5-'СЕТ СН'!$H$20</f>
        <v>3970.1795369000001</v>
      </c>
      <c r="Q101" s="36">
        <f>SUMIFS(СВЦЭМ!$C$39:$C$782,СВЦЭМ!$A$39:$A$782,$A101,СВЦЭМ!$B$39:$B$782,Q$83)+'СЕТ СН'!$H$12+СВЦЭМ!$D$10+'СЕТ СН'!$H$5-'СЕТ СН'!$H$20</f>
        <v>3974.3372988800002</v>
      </c>
      <c r="R101" s="36">
        <f>SUMIFS(СВЦЭМ!$C$39:$C$782,СВЦЭМ!$A$39:$A$782,$A101,СВЦЭМ!$B$39:$B$782,R$83)+'СЕТ СН'!$H$12+СВЦЭМ!$D$10+'СЕТ СН'!$H$5-'СЕТ СН'!$H$20</f>
        <v>3978.5972687700005</v>
      </c>
      <c r="S101" s="36">
        <f>SUMIFS(СВЦЭМ!$C$39:$C$782,СВЦЭМ!$A$39:$A$782,$A101,СВЦЭМ!$B$39:$B$782,S$83)+'СЕТ СН'!$H$12+СВЦЭМ!$D$10+'СЕТ СН'!$H$5-'СЕТ СН'!$H$20</f>
        <v>3941.5997223900004</v>
      </c>
      <c r="T101" s="36">
        <f>SUMIFS(СВЦЭМ!$C$39:$C$782,СВЦЭМ!$A$39:$A$782,$A101,СВЦЭМ!$B$39:$B$782,T$83)+'СЕТ СН'!$H$12+СВЦЭМ!$D$10+'СЕТ СН'!$H$5-'СЕТ СН'!$H$20</f>
        <v>3890.8321829100005</v>
      </c>
      <c r="U101" s="36">
        <f>SUMIFS(СВЦЭМ!$C$39:$C$782,СВЦЭМ!$A$39:$A$782,$A101,СВЦЭМ!$B$39:$B$782,U$83)+'СЕТ СН'!$H$12+СВЦЭМ!$D$10+'СЕТ СН'!$H$5-'СЕТ СН'!$H$20</f>
        <v>3901.1167520400004</v>
      </c>
      <c r="V101" s="36">
        <f>SUMIFS(СВЦЭМ!$C$39:$C$782,СВЦЭМ!$A$39:$A$782,$A101,СВЦЭМ!$B$39:$B$782,V$83)+'СЕТ СН'!$H$12+СВЦЭМ!$D$10+'СЕТ СН'!$H$5-'СЕТ СН'!$H$20</f>
        <v>3915.9937753100003</v>
      </c>
      <c r="W101" s="36">
        <f>SUMIFS(СВЦЭМ!$C$39:$C$782,СВЦЭМ!$A$39:$A$782,$A101,СВЦЭМ!$B$39:$B$782,W$83)+'СЕТ СН'!$H$12+СВЦЭМ!$D$10+'СЕТ СН'!$H$5-'СЕТ СН'!$H$20</f>
        <v>3921.2145664100003</v>
      </c>
      <c r="X101" s="36">
        <f>SUMIFS(СВЦЭМ!$C$39:$C$782,СВЦЭМ!$A$39:$A$782,$A101,СВЦЭМ!$B$39:$B$782,X$83)+'СЕТ СН'!$H$12+СВЦЭМ!$D$10+'СЕТ СН'!$H$5-'СЕТ СН'!$H$20</f>
        <v>3945.7004053999999</v>
      </c>
      <c r="Y101" s="36">
        <f>SUMIFS(СВЦЭМ!$C$39:$C$782,СВЦЭМ!$A$39:$A$782,$A101,СВЦЭМ!$B$39:$B$782,Y$83)+'СЕТ СН'!$H$12+СВЦЭМ!$D$10+'СЕТ СН'!$H$5-'СЕТ СН'!$H$20</f>
        <v>3975.8450201300002</v>
      </c>
    </row>
    <row r="102" spans="1:25" ht="15.75" x14ac:dyDescent="0.2">
      <c r="A102" s="35">
        <f t="shared" si="2"/>
        <v>45310</v>
      </c>
      <c r="B102" s="36">
        <f>SUMIFS(СВЦЭМ!$C$39:$C$782,СВЦЭМ!$A$39:$A$782,$A102,СВЦЭМ!$B$39:$B$782,B$83)+'СЕТ СН'!$H$12+СВЦЭМ!$D$10+'СЕТ СН'!$H$5-'СЕТ СН'!$H$20</f>
        <v>4011.2287706000002</v>
      </c>
      <c r="C102" s="36">
        <f>SUMIFS(СВЦЭМ!$C$39:$C$782,СВЦЭМ!$A$39:$A$782,$A102,СВЦЭМ!$B$39:$B$782,C$83)+'СЕТ СН'!$H$12+СВЦЭМ!$D$10+'СЕТ СН'!$H$5-'СЕТ СН'!$H$20</f>
        <v>4044.58592365</v>
      </c>
      <c r="D102" s="36">
        <f>SUMIFS(СВЦЭМ!$C$39:$C$782,СВЦЭМ!$A$39:$A$782,$A102,СВЦЭМ!$B$39:$B$782,D$83)+'СЕТ СН'!$H$12+СВЦЭМ!$D$10+'СЕТ СН'!$H$5-'СЕТ СН'!$H$20</f>
        <v>4060.67757179</v>
      </c>
      <c r="E102" s="36">
        <f>SUMIFS(СВЦЭМ!$C$39:$C$782,СВЦЭМ!$A$39:$A$782,$A102,СВЦЭМ!$B$39:$B$782,E$83)+'СЕТ СН'!$H$12+СВЦЭМ!$D$10+'СЕТ СН'!$H$5-'СЕТ СН'!$H$20</f>
        <v>4070.3645655600003</v>
      </c>
      <c r="F102" s="36">
        <f>SUMIFS(СВЦЭМ!$C$39:$C$782,СВЦЭМ!$A$39:$A$782,$A102,СВЦЭМ!$B$39:$B$782,F$83)+'СЕТ СН'!$H$12+СВЦЭМ!$D$10+'СЕТ СН'!$H$5-'СЕТ СН'!$H$20</f>
        <v>4068.2192610300003</v>
      </c>
      <c r="G102" s="36">
        <f>SUMIFS(СВЦЭМ!$C$39:$C$782,СВЦЭМ!$A$39:$A$782,$A102,СВЦЭМ!$B$39:$B$782,G$83)+'СЕТ СН'!$H$12+СВЦЭМ!$D$10+'СЕТ СН'!$H$5-'СЕТ СН'!$H$20</f>
        <v>4054.58577797</v>
      </c>
      <c r="H102" s="36">
        <f>SUMIFS(СВЦЭМ!$C$39:$C$782,СВЦЭМ!$A$39:$A$782,$A102,СВЦЭМ!$B$39:$B$782,H$83)+'СЕТ СН'!$H$12+СВЦЭМ!$D$10+'СЕТ СН'!$H$5-'СЕТ СН'!$H$20</f>
        <v>3997.14109603</v>
      </c>
      <c r="I102" s="36">
        <f>SUMIFS(СВЦЭМ!$C$39:$C$782,СВЦЭМ!$A$39:$A$782,$A102,СВЦЭМ!$B$39:$B$782,I$83)+'СЕТ СН'!$H$12+СВЦЭМ!$D$10+'СЕТ СН'!$H$5-'СЕТ СН'!$H$20</f>
        <v>3945.3220733500002</v>
      </c>
      <c r="J102" s="36">
        <f>SUMIFS(СВЦЭМ!$C$39:$C$782,СВЦЭМ!$A$39:$A$782,$A102,СВЦЭМ!$B$39:$B$782,J$83)+'СЕТ СН'!$H$12+СВЦЭМ!$D$10+'СЕТ СН'!$H$5-'СЕТ СН'!$H$20</f>
        <v>3918.2522787200005</v>
      </c>
      <c r="K102" s="36">
        <f>SUMIFS(СВЦЭМ!$C$39:$C$782,СВЦЭМ!$A$39:$A$782,$A102,СВЦЭМ!$B$39:$B$782,K$83)+'СЕТ СН'!$H$12+СВЦЭМ!$D$10+'СЕТ СН'!$H$5-'СЕТ СН'!$H$20</f>
        <v>3903.2322278900001</v>
      </c>
      <c r="L102" s="36">
        <f>SUMIFS(СВЦЭМ!$C$39:$C$782,СВЦЭМ!$A$39:$A$782,$A102,СВЦЭМ!$B$39:$B$782,L$83)+'СЕТ СН'!$H$12+СВЦЭМ!$D$10+'СЕТ СН'!$H$5-'СЕТ СН'!$H$20</f>
        <v>3886.3681104400002</v>
      </c>
      <c r="M102" s="36">
        <f>SUMIFS(СВЦЭМ!$C$39:$C$782,СВЦЭМ!$A$39:$A$782,$A102,СВЦЭМ!$B$39:$B$782,M$83)+'СЕТ СН'!$H$12+СВЦЭМ!$D$10+'СЕТ СН'!$H$5-'СЕТ СН'!$H$20</f>
        <v>3886.6278182300002</v>
      </c>
      <c r="N102" s="36">
        <f>SUMIFS(СВЦЭМ!$C$39:$C$782,СВЦЭМ!$A$39:$A$782,$A102,СВЦЭМ!$B$39:$B$782,N$83)+'СЕТ СН'!$H$12+СВЦЭМ!$D$10+'СЕТ СН'!$H$5-'СЕТ СН'!$H$20</f>
        <v>3899.9214110500002</v>
      </c>
      <c r="O102" s="36">
        <f>SUMIFS(СВЦЭМ!$C$39:$C$782,СВЦЭМ!$A$39:$A$782,$A102,СВЦЭМ!$B$39:$B$782,O$83)+'СЕТ СН'!$H$12+СВЦЭМ!$D$10+'СЕТ СН'!$H$5-'СЕТ СН'!$H$20</f>
        <v>3899.9572699099999</v>
      </c>
      <c r="P102" s="36">
        <f>SUMIFS(СВЦЭМ!$C$39:$C$782,СВЦЭМ!$A$39:$A$782,$A102,СВЦЭМ!$B$39:$B$782,P$83)+'СЕТ СН'!$H$12+СВЦЭМ!$D$10+'СЕТ СН'!$H$5-'СЕТ СН'!$H$20</f>
        <v>3913.0904114900004</v>
      </c>
      <c r="Q102" s="36">
        <f>SUMIFS(СВЦЭМ!$C$39:$C$782,СВЦЭМ!$A$39:$A$782,$A102,СВЦЭМ!$B$39:$B$782,Q$83)+'СЕТ СН'!$H$12+СВЦЭМ!$D$10+'СЕТ СН'!$H$5-'СЕТ СН'!$H$20</f>
        <v>3929.7074593000002</v>
      </c>
      <c r="R102" s="36">
        <f>SUMIFS(СВЦЭМ!$C$39:$C$782,СВЦЭМ!$A$39:$A$782,$A102,СВЦЭМ!$B$39:$B$782,R$83)+'СЕТ СН'!$H$12+СВЦЭМ!$D$10+'СЕТ СН'!$H$5-'СЕТ СН'!$H$20</f>
        <v>3946.7325178199999</v>
      </c>
      <c r="S102" s="36">
        <f>SUMIFS(СВЦЭМ!$C$39:$C$782,СВЦЭМ!$A$39:$A$782,$A102,СВЦЭМ!$B$39:$B$782,S$83)+'СЕТ СН'!$H$12+СВЦЭМ!$D$10+'СЕТ СН'!$H$5-'СЕТ СН'!$H$20</f>
        <v>3897.8359792300002</v>
      </c>
      <c r="T102" s="36">
        <f>SUMIFS(СВЦЭМ!$C$39:$C$782,СВЦЭМ!$A$39:$A$782,$A102,СВЦЭМ!$B$39:$B$782,T$83)+'СЕТ СН'!$H$12+СВЦЭМ!$D$10+'СЕТ СН'!$H$5-'СЕТ СН'!$H$20</f>
        <v>3854.0438926100005</v>
      </c>
      <c r="U102" s="36">
        <f>SUMIFS(СВЦЭМ!$C$39:$C$782,СВЦЭМ!$A$39:$A$782,$A102,СВЦЭМ!$B$39:$B$782,U$83)+'СЕТ СН'!$H$12+СВЦЭМ!$D$10+'СЕТ СН'!$H$5-'СЕТ СН'!$H$20</f>
        <v>3871.9461984</v>
      </c>
      <c r="V102" s="36">
        <f>SUMIFS(СВЦЭМ!$C$39:$C$782,СВЦЭМ!$A$39:$A$782,$A102,СВЦЭМ!$B$39:$B$782,V$83)+'СЕТ СН'!$H$12+СВЦЭМ!$D$10+'СЕТ СН'!$H$5-'СЕТ СН'!$H$20</f>
        <v>3886.7648759500003</v>
      </c>
      <c r="W102" s="36">
        <f>SUMIFS(СВЦЭМ!$C$39:$C$782,СВЦЭМ!$A$39:$A$782,$A102,СВЦЭМ!$B$39:$B$782,W$83)+'СЕТ СН'!$H$12+СВЦЭМ!$D$10+'СЕТ СН'!$H$5-'СЕТ СН'!$H$20</f>
        <v>3893.5315762</v>
      </c>
      <c r="X102" s="36">
        <f>SUMIFS(СВЦЭМ!$C$39:$C$782,СВЦЭМ!$A$39:$A$782,$A102,СВЦЭМ!$B$39:$B$782,X$83)+'СЕТ СН'!$H$12+СВЦЭМ!$D$10+'СЕТ СН'!$H$5-'СЕТ СН'!$H$20</f>
        <v>3910.1550928500001</v>
      </c>
      <c r="Y102" s="36">
        <f>SUMIFS(СВЦЭМ!$C$39:$C$782,СВЦЭМ!$A$39:$A$782,$A102,СВЦЭМ!$B$39:$B$782,Y$83)+'СЕТ СН'!$H$12+СВЦЭМ!$D$10+'СЕТ СН'!$H$5-'СЕТ СН'!$H$20</f>
        <v>4012.0682078300001</v>
      </c>
    </row>
    <row r="103" spans="1:25" ht="15.75" x14ac:dyDescent="0.2">
      <c r="A103" s="35">
        <f t="shared" si="2"/>
        <v>45311</v>
      </c>
      <c r="B103" s="36">
        <f>SUMIFS(СВЦЭМ!$C$39:$C$782,СВЦЭМ!$A$39:$A$782,$A103,СВЦЭМ!$B$39:$B$782,B$83)+'СЕТ СН'!$H$12+СВЦЭМ!$D$10+'СЕТ СН'!$H$5-'СЕТ СН'!$H$20</f>
        <v>4008.3781514500001</v>
      </c>
      <c r="C103" s="36">
        <f>SUMIFS(СВЦЭМ!$C$39:$C$782,СВЦЭМ!$A$39:$A$782,$A103,СВЦЭМ!$B$39:$B$782,C$83)+'СЕТ СН'!$H$12+СВЦЭМ!$D$10+'СЕТ СН'!$H$5-'СЕТ СН'!$H$20</f>
        <v>4015.7893745600004</v>
      </c>
      <c r="D103" s="36">
        <f>SUMIFS(СВЦЭМ!$C$39:$C$782,СВЦЭМ!$A$39:$A$782,$A103,СВЦЭМ!$B$39:$B$782,D$83)+'СЕТ СН'!$H$12+СВЦЭМ!$D$10+'СЕТ СН'!$H$5-'СЕТ СН'!$H$20</f>
        <v>4043.6495692000003</v>
      </c>
      <c r="E103" s="36">
        <f>SUMIFS(СВЦЭМ!$C$39:$C$782,СВЦЭМ!$A$39:$A$782,$A103,СВЦЭМ!$B$39:$B$782,E$83)+'СЕТ СН'!$H$12+СВЦЭМ!$D$10+'СЕТ СН'!$H$5-'СЕТ СН'!$H$20</f>
        <v>4047.6744387300005</v>
      </c>
      <c r="F103" s="36">
        <f>SUMIFS(СВЦЭМ!$C$39:$C$782,СВЦЭМ!$A$39:$A$782,$A103,СВЦЭМ!$B$39:$B$782,F$83)+'СЕТ СН'!$H$12+СВЦЭМ!$D$10+'СЕТ СН'!$H$5-'СЕТ СН'!$H$20</f>
        <v>4049.0600418700005</v>
      </c>
      <c r="G103" s="36">
        <f>SUMIFS(СВЦЭМ!$C$39:$C$782,СВЦЭМ!$A$39:$A$782,$A103,СВЦЭМ!$B$39:$B$782,G$83)+'СЕТ СН'!$H$12+СВЦЭМ!$D$10+'СЕТ СН'!$H$5-'СЕТ СН'!$H$20</f>
        <v>4037.1275980099999</v>
      </c>
      <c r="H103" s="36">
        <f>SUMIFS(СВЦЭМ!$C$39:$C$782,СВЦЭМ!$A$39:$A$782,$A103,СВЦЭМ!$B$39:$B$782,H$83)+'СЕТ СН'!$H$12+СВЦЭМ!$D$10+'СЕТ СН'!$H$5-'СЕТ СН'!$H$20</f>
        <v>4002.4832252300002</v>
      </c>
      <c r="I103" s="36">
        <f>SUMIFS(СВЦЭМ!$C$39:$C$782,СВЦЭМ!$A$39:$A$782,$A103,СВЦЭМ!$B$39:$B$782,I$83)+'СЕТ СН'!$H$12+СВЦЭМ!$D$10+'СЕТ СН'!$H$5-'СЕТ СН'!$H$20</f>
        <v>3979.2114763500003</v>
      </c>
      <c r="J103" s="36">
        <f>SUMIFS(СВЦЭМ!$C$39:$C$782,СВЦЭМ!$A$39:$A$782,$A103,СВЦЭМ!$B$39:$B$782,J$83)+'СЕТ СН'!$H$12+СВЦЭМ!$D$10+'СЕТ СН'!$H$5-'СЕТ СН'!$H$20</f>
        <v>3931.40370781</v>
      </c>
      <c r="K103" s="36">
        <f>SUMIFS(СВЦЭМ!$C$39:$C$782,СВЦЭМ!$A$39:$A$782,$A103,СВЦЭМ!$B$39:$B$782,K$83)+'СЕТ СН'!$H$12+СВЦЭМ!$D$10+'СЕТ СН'!$H$5-'СЕТ СН'!$H$20</f>
        <v>3892.5278144500003</v>
      </c>
      <c r="L103" s="36">
        <f>SUMIFS(СВЦЭМ!$C$39:$C$782,СВЦЭМ!$A$39:$A$782,$A103,СВЦЭМ!$B$39:$B$782,L$83)+'СЕТ СН'!$H$12+СВЦЭМ!$D$10+'СЕТ СН'!$H$5-'СЕТ СН'!$H$20</f>
        <v>3862.2336062100003</v>
      </c>
      <c r="M103" s="36">
        <f>SUMIFS(СВЦЭМ!$C$39:$C$782,СВЦЭМ!$A$39:$A$782,$A103,СВЦЭМ!$B$39:$B$782,M$83)+'СЕТ СН'!$H$12+СВЦЭМ!$D$10+'СЕТ СН'!$H$5-'СЕТ СН'!$H$20</f>
        <v>3864.0474722700001</v>
      </c>
      <c r="N103" s="36">
        <f>SUMIFS(СВЦЭМ!$C$39:$C$782,СВЦЭМ!$A$39:$A$782,$A103,СВЦЭМ!$B$39:$B$782,N$83)+'СЕТ СН'!$H$12+СВЦЭМ!$D$10+'СЕТ СН'!$H$5-'СЕТ СН'!$H$20</f>
        <v>3885.5387421600003</v>
      </c>
      <c r="O103" s="36">
        <f>SUMIFS(СВЦЭМ!$C$39:$C$782,СВЦЭМ!$A$39:$A$782,$A103,СВЦЭМ!$B$39:$B$782,O$83)+'СЕТ СН'!$H$12+СВЦЭМ!$D$10+'СЕТ СН'!$H$5-'СЕТ СН'!$H$20</f>
        <v>3898.0975053700004</v>
      </c>
      <c r="P103" s="36">
        <f>SUMIFS(СВЦЭМ!$C$39:$C$782,СВЦЭМ!$A$39:$A$782,$A103,СВЦЭМ!$B$39:$B$782,P$83)+'СЕТ СН'!$H$12+СВЦЭМ!$D$10+'СЕТ СН'!$H$5-'СЕТ СН'!$H$20</f>
        <v>3914.0024272300002</v>
      </c>
      <c r="Q103" s="36">
        <f>SUMIFS(СВЦЭМ!$C$39:$C$782,СВЦЭМ!$A$39:$A$782,$A103,СВЦЭМ!$B$39:$B$782,Q$83)+'СЕТ СН'!$H$12+СВЦЭМ!$D$10+'СЕТ СН'!$H$5-'СЕТ СН'!$H$20</f>
        <v>3926.0191271000003</v>
      </c>
      <c r="R103" s="36">
        <f>SUMIFS(СВЦЭМ!$C$39:$C$782,СВЦЭМ!$A$39:$A$782,$A103,СВЦЭМ!$B$39:$B$782,R$83)+'СЕТ СН'!$H$12+СВЦЭМ!$D$10+'СЕТ СН'!$H$5-'СЕТ СН'!$H$20</f>
        <v>3937.8817860100003</v>
      </c>
      <c r="S103" s="36">
        <f>SUMIFS(СВЦЭМ!$C$39:$C$782,СВЦЭМ!$A$39:$A$782,$A103,СВЦЭМ!$B$39:$B$782,S$83)+'СЕТ СН'!$H$12+СВЦЭМ!$D$10+'СЕТ СН'!$H$5-'СЕТ СН'!$H$20</f>
        <v>3903.9558984000005</v>
      </c>
      <c r="T103" s="36">
        <f>SUMIFS(СВЦЭМ!$C$39:$C$782,СВЦЭМ!$A$39:$A$782,$A103,СВЦЭМ!$B$39:$B$782,T$83)+'СЕТ СН'!$H$12+СВЦЭМ!$D$10+'СЕТ СН'!$H$5-'СЕТ СН'!$H$20</f>
        <v>3852.9432982000003</v>
      </c>
      <c r="U103" s="36">
        <f>SUMIFS(СВЦЭМ!$C$39:$C$782,СВЦЭМ!$A$39:$A$782,$A103,СВЦЭМ!$B$39:$B$782,U$83)+'СЕТ СН'!$H$12+СВЦЭМ!$D$10+'СЕТ СН'!$H$5-'СЕТ СН'!$H$20</f>
        <v>3878.1992731200003</v>
      </c>
      <c r="V103" s="36">
        <f>SUMIFS(СВЦЭМ!$C$39:$C$782,СВЦЭМ!$A$39:$A$782,$A103,СВЦЭМ!$B$39:$B$782,V$83)+'СЕТ СН'!$H$12+СВЦЭМ!$D$10+'СЕТ СН'!$H$5-'СЕТ СН'!$H$20</f>
        <v>3884.4575357100002</v>
      </c>
      <c r="W103" s="36">
        <f>SUMIFS(СВЦЭМ!$C$39:$C$782,СВЦЭМ!$A$39:$A$782,$A103,СВЦЭМ!$B$39:$B$782,W$83)+'СЕТ СН'!$H$12+СВЦЭМ!$D$10+'СЕТ СН'!$H$5-'СЕТ СН'!$H$20</f>
        <v>3895.5093759400002</v>
      </c>
      <c r="X103" s="36">
        <f>SUMIFS(СВЦЭМ!$C$39:$C$782,СВЦЭМ!$A$39:$A$782,$A103,СВЦЭМ!$B$39:$B$782,X$83)+'СЕТ СН'!$H$12+СВЦЭМ!$D$10+'СЕТ СН'!$H$5-'СЕТ СН'!$H$20</f>
        <v>3914.2140105300005</v>
      </c>
      <c r="Y103" s="36">
        <f>SUMIFS(СВЦЭМ!$C$39:$C$782,СВЦЭМ!$A$39:$A$782,$A103,СВЦЭМ!$B$39:$B$782,Y$83)+'СЕТ СН'!$H$12+СВЦЭМ!$D$10+'СЕТ СН'!$H$5-'СЕТ СН'!$H$20</f>
        <v>3942.6126632800001</v>
      </c>
    </row>
    <row r="104" spans="1:25" ht="15.75" x14ac:dyDescent="0.2">
      <c r="A104" s="35">
        <f t="shared" si="2"/>
        <v>45312</v>
      </c>
      <c r="B104" s="36">
        <f>SUMIFS(СВЦЭМ!$C$39:$C$782,СВЦЭМ!$A$39:$A$782,$A104,СВЦЭМ!$B$39:$B$782,B$83)+'СЕТ СН'!$H$12+СВЦЭМ!$D$10+'СЕТ СН'!$H$5-'СЕТ СН'!$H$20</f>
        <v>3989.8255857700005</v>
      </c>
      <c r="C104" s="36">
        <f>SUMIFS(СВЦЭМ!$C$39:$C$782,СВЦЭМ!$A$39:$A$782,$A104,СВЦЭМ!$B$39:$B$782,C$83)+'СЕТ СН'!$H$12+СВЦЭМ!$D$10+'СЕТ СН'!$H$5-'СЕТ СН'!$H$20</f>
        <v>4029.1390410800004</v>
      </c>
      <c r="D104" s="36">
        <f>SUMIFS(СВЦЭМ!$C$39:$C$782,СВЦЭМ!$A$39:$A$782,$A104,СВЦЭМ!$B$39:$B$782,D$83)+'СЕТ СН'!$H$12+СВЦЭМ!$D$10+'СЕТ СН'!$H$5-'СЕТ СН'!$H$20</f>
        <v>4046.0625996600002</v>
      </c>
      <c r="E104" s="36">
        <f>SUMIFS(СВЦЭМ!$C$39:$C$782,СВЦЭМ!$A$39:$A$782,$A104,СВЦЭМ!$B$39:$B$782,E$83)+'СЕТ СН'!$H$12+СВЦЭМ!$D$10+'СЕТ СН'!$H$5-'СЕТ СН'!$H$20</f>
        <v>4063.2522272100005</v>
      </c>
      <c r="F104" s="36">
        <f>SUMIFS(СВЦЭМ!$C$39:$C$782,СВЦЭМ!$A$39:$A$782,$A104,СВЦЭМ!$B$39:$B$782,F$83)+'СЕТ СН'!$H$12+СВЦЭМ!$D$10+'СЕТ СН'!$H$5-'СЕТ СН'!$H$20</f>
        <v>4059.9943260500004</v>
      </c>
      <c r="G104" s="36">
        <f>SUMIFS(СВЦЭМ!$C$39:$C$782,СВЦЭМ!$A$39:$A$782,$A104,СВЦЭМ!$B$39:$B$782,G$83)+'СЕТ СН'!$H$12+СВЦЭМ!$D$10+'СЕТ СН'!$H$5-'СЕТ СН'!$H$20</f>
        <v>4054.0590051500003</v>
      </c>
      <c r="H104" s="36">
        <f>SUMIFS(СВЦЭМ!$C$39:$C$782,СВЦЭМ!$A$39:$A$782,$A104,СВЦЭМ!$B$39:$B$782,H$83)+'СЕТ СН'!$H$12+СВЦЭМ!$D$10+'СЕТ СН'!$H$5-'СЕТ СН'!$H$20</f>
        <v>4040.8736840199999</v>
      </c>
      <c r="I104" s="36">
        <f>SUMIFS(СВЦЭМ!$C$39:$C$782,СВЦЭМ!$A$39:$A$782,$A104,СВЦЭМ!$B$39:$B$782,I$83)+'СЕТ СН'!$H$12+СВЦЭМ!$D$10+'СЕТ СН'!$H$5-'СЕТ СН'!$H$20</f>
        <v>4035.6382391400002</v>
      </c>
      <c r="J104" s="36">
        <f>SUMIFS(СВЦЭМ!$C$39:$C$782,СВЦЭМ!$A$39:$A$782,$A104,СВЦЭМ!$B$39:$B$782,J$83)+'СЕТ СН'!$H$12+СВЦЭМ!$D$10+'СЕТ СН'!$H$5-'СЕТ СН'!$H$20</f>
        <v>3983.69071222</v>
      </c>
      <c r="K104" s="36">
        <f>SUMIFS(СВЦЭМ!$C$39:$C$782,СВЦЭМ!$A$39:$A$782,$A104,СВЦЭМ!$B$39:$B$782,K$83)+'СЕТ СН'!$H$12+СВЦЭМ!$D$10+'СЕТ СН'!$H$5-'СЕТ СН'!$H$20</f>
        <v>3942.5932493099999</v>
      </c>
      <c r="L104" s="36">
        <f>SUMIFS(СВЦЭМ!$C$39:$C$782,СВЦЭМ!$A$39:$A$782,$A104,СВЦЭМ!$B$39:$B$782,L$83)+'СЕТ СН'!$H$12+СВЦЭМ!$D$10+'СЕТ СН'!$H$5-'СЕТ СН'!$H$20</f>
        <v>3897.8444625800003</v>
      </c>
      <c r="M104" s="36">
        <f>SUMIFS(СВЦЭМ!$C$39:$C$782,СВЦЭМ!$A$39:$A$782,$A104,СВЦЭМ!$B$39:$B$782,M$83)+'СЕТ СН'!$H$12+СВЦЭМ!$D$10+'СЕТ СН'!$H$5-'СЕТ СН'!$H$20</f>
        <v>3879.0886059200002</v>
      </c>
      <c r="N104" s="36">
        <f>SUMIFS(СВЦЭМ!$C$39:$C$782,СВЦЭМ!$A$39:$A$782,$A104,СВЦЭМ!$B$39:$B$782,N$83)+'СЕТ СН'!$H$12+СВЦЭМ!$D$10+'СЕТ СН'!$H$5-'СЕТ СН'!$H$20</f>
        <v>3880.7477397800003</v>
      </c>
      <c r="O104" s="36">
        <f>SUMIFS(СВЦЭМ!$C$39:$C$782,СВЦЭМ!$A$39:$A$782,$A104,СВЦЭМ!$B$39:$B$782,O$83)+'СЕТ СН'!$H$12+СВЦЭМ!$D$10+'СЕТ СН'!$H$5-'СЕТ СН'!$H$20</f>
        <v>3898.3532794800003</v>
      </c>
      <c r="P104" s="36">
        <f>SUMIFS(СВЦЭМ!$C$39:$C$782,СВЦЭМ!$A$39:$A$782,$A104,СВЦЭМ!$B$39:$B$782,P$83)+'СЕТ СН'!$H$12+СВЦЭМ!$D$10+'СЕТ СН'!$H$5-'СЕТ СН'!$H$20</f>
        <v>3920.5845706300001</v>
      </c>
      <c r="Q104" s="36">
        <f>SUMIFS(СВЦЭМ!$C$39:$C$782,СВЦЭМ!$A$39:$A$782,$A104,СВЦЭМ!$B$39:$B$782,Q$83)+'СЕТ СН'!$H$12+СВЦЭМ!$D$10+'СЕТ СН'!$H$5-'СЕТ СН'!$H$20</f>
        <v>3938.4829738200006</v>
      </c>
      <c r="R104" s="36">
        <f>SUMIFS(СВЦЭМ!$C$39:$C$782,СВЦЭМ!$A$39:$A$782,$A104,СВЦЭМ!$B$39:$B$782,R$83)+'СЕТ СН'!$H$12+СВЦЭМ!$D$10+'СЕТ СН'!$H$5-'СЕТ СН'!$H$20</f>
        <v>3933.3557528600004</v>
      </c>
      <c r="S104" s="36">
        <f>SUMIFS(СВЦЭМ!$C$39:$C$782,СВЦЭМ!$A$39:$A$782,$A104,СВЦЭМ!$B$39:$B$782,S$83)+'СЕТ СН'!$H$12+СВЦЭМ!$D$10+'СЕТ СН'!$H$5-'СЕТ СН'!$H$20</f>
        <v>3912.9532914300003</v>
      </c>
      <c r="T104" s="36">
        <f>SUMIFS(СВЦЭМ!$C$39:$C$782,СВЦЭМ!$A$39:$A$782,$A104,СВЦЭМ!$B$39:$B$782,T$83)+'СЕТ СН'!$H$12+СВЦЭМ!$D$10+'СЕТ СН'!$H$5-'СЕТ СН'!$H$20</f>
        <v>3857.7027146400005</v>
      </c>
      <c r="U104" s="36">
        <f>SUMIFS(СВЦЭМ!$C$39:$C$782,СВЦЭМ!$A$39:$A$782,$A104,СВЦЭМ!$B$39:$B$782,U$83)+'СЕТ СН'!$H$12+СВЦЭМ!$D$10+'СЕТ СН'!$H$5-'СЕТ СН'!$H$20</f>
        <v>3864.3671453200004</v>
      </c>
      <c r="V104" s="36">
        <f>SUMIFS(СВЦЭМ!$C$39:$C$782,СВЦЭМ!$A$39:$A$782,$A104,СВЦЭМ!$B$39:$B$782,V$83)+'СЕТ СН'!$H$12+СВЦЭМ!$D$10+'СЕТ СН'!$H$5-'СЕТ СН'!$H$20</f>
        <v>3862.53548684</v>
      </c>
      <c r="W104" s="36">
        <f>SUMIFS(СВЦЭМ!$C$39:$C$782,СВЦЭМ!$A$39:$A$782,$A104,СВЦЭМ!$B$39:$B$782,W$83)+'СЕТ СН'!$H$12+СВЦЭМ!$D$10+'СЕТ СН'!$H$5-'СЕТ СН'!$H$20</f>
        <v>3879.8431781600002</v>
      </c>
      <c r="X104" s="36">
        <f>SUMIFS(СВЦЭМ!$C$39:$C$782,СВЦЭМ!$A$39:$A$782,$A104,СВЦЭМ!$B$39:$B$782,X$83)+'СЕТ СН'!$H$12+СВЦЭМ!$D$10+'СЕТ СН'!$H$5-'СЕТ СН'!$H$20</f>
        <v>3907.9439440100005</v>
      </c>
      <c r="Y104" s="36">
        <f>SUMIFS(СВЦЭМ!$C$39:$C$782,СВЦЭМ!$A$39:$A$782,$A104,СВЦЭМ!$B$39:$B$782,Y$83)+'СЕТ СН'!$H$12+СВЦЭМ!$D$10+'СЕТ СН'!$H$5-'СЕТ СН'!$H$20</f>
        <v>3927.16008048</v>
      </c>
    </row>
    <row r="105" spans="1:25" ht="15.75" x14ac:dyDescent="0.2">
      <c r="A105" s="35">
        <f t="shared" si="2"/>
        <v>45313</v>
      </c>
      <c r="B105" s="36">
        <f>SUMIFS(СВЦЭМ!$C$39:$C$782,СВЦЭМ!$A$39:$A$782,$A105,СВЦЭМ!$B$39:$B$782,B$83)+'СЕТ СН'!$H$12+СВЦЭМ!$D$10+'СЕТ СН'!$H$5-'СЕТ СН'!$H$20</f>
        <v>3968.4531008399999</v>
      </c>
      <c r="C105" s="36">
        <f>SUMIFS(СВЦЭМ!$C$39:$C$782,СВЦЭМ!$A$39:$A$782,$A105,СВЦЭМ!$B$39:$B$782,C$83)+'СЕТ СН'!$H$12+СВЦЭМ!$D$10+'СЕТ СН'!$H$5-'СЕТ СН'!$H$20</f>
        <v>4060.3940772599999</v>
      </c>
      <c r="D105" s="36">
        <f>SUMIFS(СВЦЭМ!$C$39:$C$782,СВЦЭМ!$A$39:$A$782,$A105,СВЦЭМ!$B$39:$B$782,D$83)+'СЕТ СН'!$H$12+СВЦЭМ!$D$10+'СЕТ СН'!$H$5-'СЕТ СН'!$H$20</f>
        <v>4118.0942372</v>
      </c>
      <c r="E105" s="36">
        <f>SUMIFS(СВЦЭМ!$C$39:$C$782,СВЦЭМ!$A$39:$A$782,$A105,СВЦЭМ!$B$39:$B$782,E$83)+'СЕТ СН'!$H$12+СВЦЭМ!$D$10+'СЕТ СН'!$H$5-'СЕТ СН'!$H$20</f>
        <v>4124.2454446199999</v>
      </c>
      <c r="F105" s="36">
        <f>SUMIFS(СВЦЭМ!$C$39:$C$782,СВЦЭМ!$A$39:$A$782,$A105,СВЦЭМ!$B$39:$B$782,F$83)+'СЕТ СН'!$H$12+СВЦЭМ!$D$10+'СЕТ СН'!$H$5-'СЕТ СН'!$H$20</f>
        <v>4131.01281758</v>
      </c>
      <c r="G105" s="36">
        <f>SUMIFS(СВЦЭМ!$C$39:$C$782,СВЦЭМ!$A$39:$A$782,$A105,СВЦЭМ!$B$39:$B$782,G$83)+'СЕТ СН'!$H$12+СВЦЭМ!$D$10+'СЕТ СН'!$H$5-'СЕТ СН'!$H$20</f>
        <v>4118.2217453000003</v>
      </c>
      <c r="H105" s="36">
        <f>SUMIFS(СВЦЭМ!$C$39:$C$782,СВЦЭМ!$A$39:$A$782,$A105,СВЦЭМ!$B$39:$B$782,H$83)+'СЕТ СН'!$H$12+СВЦЭМ!$D$10+'СЕТ СН'!$H$5-'СЕТ СН'!$H$20</f>
        <v>4082.9847087200005</v>
      </c>
      <c r="I105" s="36">
        <f>SUMIFS(СВЦЭМ!$C$39:$C$782,СВЦЭМ!$A$39:$A$782,$A105,СВЦЭМ!$B$39:$B$782,I$83)+'СЕТ СН'!$H$12+СВЦЭМ!$D$10+'СЕТ СН'!$H$5-'СЕТ СН'!$H$20</f>
        <v>4065.5965077300002</v>
      </c>
      <c r="J105" s="36">
        <f>SUMIFS(СВЦЭМ!$C$39:$C$782,СВЦЭМ!$A$39:$A$782,$A105,СВЦЭМ!$B$39:$B$782,J$83)+'СЕТ СН'!$H$12+СВЦЭМ!$D$10+'СЕТ СН'!$H$5-'СЕТ СН'!$H$20</f>
        <v>4039.5995126300004</v>
      </c>
      <c r="K105" s="36">
        <f>SUMIFS(СВЦЭМ!$C$39:$C$782,СВЦЭМ!$A$39:$A$782,$A105,СВЦЭМ!$B$39:$B$782,K$83)+'СЕТ СН'!$H$12+СВЦЭМ!$D$10+'СЕТ СН'!$H$5-'СЕТ СН'!$H$20</f>
        <v>4004.0404664500002</v>
      </c>
      <c r="L105" s="36">
        <f>SUMIFS(СВЦЭМ!$C$39:$C$782,СВЦЭМ!$A$39:$A$782,$A105,СВЦЭМ!$B$39:$B$782,L$83)+'СЕТ СН'!$H$12+СВЦЭМ!$D$10+'СЕТ СН'!$H$5-'СЕТ СН'!$H$20</f>
        <v>3992.38878699</v>
      </c>
      <c r="M105" s="36">
        <f>SUMIFS(СВЦЭМ!$C$39:$C$782,СВЦЭМ!$A$39:$A$782,$A105,СВЦЭМ!$B$39:$B$782,M$83)+'СЕТ СН'!$H$12+СВЦЭМ!$D$10+'СЕТ СН'!$H$5-'СЕТ СН'!$H$20</f>
        <v>4025.3301100400004</v>
      </c>
      <c r="N105" s="36">
        <f>SUMIFS(СВЦЭМ!$C$39:$C$782,СВЦЭМ!$A$39:$A$782,$A105,СВЦЭМ!$B$39:$B$782,N$83)+'СЕТ СН'!$H$12+СВЦЭМ!$D$10+'СЕТ СН'!$H$5-'СЕТ СН'!$H$20</f>
        <v>4024.7844676600002</v>
      </c>
      <c r="O105" s="36">
        <f>SUMIFS(СВЦЭМ!$C$39:$C$782,СВЦЭМ!$A$39:$A$782,$A105,СВЦЭМ!$B$39:$B$782,O$83)+'СЕТ СН'!$H$12+СВЦЭМ!$D$10+'СЕТ СН'!$H$5-'СЕТ СН'!$H$20</f>
        <v>4036.4038157600003</v>
      </c>
      <c r="P105" s="36">
        <f>SUMIFS(СВЦЭМ!$C$39:$C$782,СВЦЭМ!$A$39:$A$782,$A105,СВЦЭМ!$B$39:$B$782,P$83)+'СЕТ СН'!$H$12+СВЦЭМ!$D$10+'СЕТ СН'!$H$5-'СЕТ СН'!$H$20</f>
        <v>4083.6814513400004</v>
      </c>
      <c r="Q105" s="36">
        <f>SUMIFS(СВЦЭМ!$C$39:$C$782,СВЦЭМ!$A$39:$A$782,$A105,СВЦЭМ!$B$39:$B$782,Q$83)+'СЕТ СН'!$H$12+СВЦЭМ!$D$10+'СЕТ СН'!$H$5-'СЕТ СН'!$H$20</f>
        <v>4093.15672765</v>
      </c>
      <c r="R105" s="36">
        <f>SUMIFS(СВЦЭМ!$C$39:$C$782,СВЦЭМ!$A$39:$A$782,$A105,СВЦЭМ!$B$39:$B$782,R$83)+'СЕТ СН'!$H$12+СВЦЭМ!$D$10+'СЕТ СН'!$H$5-'СЕТ СН'!$H$20</f>
        <v>4099.6958081800003</v>
      </c>
      <c r="S105" s="36">
        <f>SUMIFS(СВЦЭМ!$C$39:$C$782,СВЦЭМ!$A$39:$A$782,$A105,СВЦЭМ!$B$39:$B$782,S$83)+'СЕТ СН'!$H$12+СВЦЭМ!$D$10+'СЕТ СН'!$H$5-'СЕТ СН'!$H$20</f>
        <v>4065.59550115</v>
      </c>
      <c r="T105" s="36">
        <f>SUMIFS(СВЦЭМ!$C$39:$C$782,СВЦЭМ!$A$39:$A$782,$A105,СВЦЭМ!$B$39:$B$782,T$83)+'СЕТ СН'!$H$12+СВЦЭМ!$D$10+'СЕТ СН'!$H$5-'СЕТ СН'!$H$20</f>
        <v>4017.8655886500001</v>
      </c>
      <c r="U105" s="36">
        <f>SUMIFS(СВЦЭМ!$C$39:$C$782,СВЦЭМ!$A$39:$A$782,$A105,СВЦЭМ!$B$39:$B$782,U$83)+'СЕТ СН'!$H$12+СВЦЭМ!$D$10+'СЕТ СН'!$H$5-'СЕТ СН'!$H$20</f>
        <v>4020.8367683300003</v>
      </c>
      <c r="V105" s="36">
        <f>SUMIFS(СВЦЭМ!$C$39:$C$782,СВЦЭМ!$A$39:$A$782,$A105,СВЦЭМ!$B$39:$B$782,V$83)+'СЕТ СН'!$H$12+СВЦЭМ!$D$10+'СЕТ СН'!$H$5-'СЕТ СН'!$H$20</f>
        <v>4055.28048261</v>
      </c>
      <c r="W105" s="36">
        <f>SUMIFS(СВЦЭМ!$C$39:$C$782,СВЦЭМ!$A$39:$A$782,$A105,СВЦЭМ!$B$39:$B$782,W$83)+'СЕТ СН'!$H$12+СВЦЭМ!$D$10+'СЕТ СН'!$H$5-'СЕТ СН'!$H$20</f>
        <v>4071.0934466799999</v>
      </c>
      <c r="X105" s="36">
        <f>SUMIFS(СВЦЭМ!$C$39:$C$782,СВЦЭМ!$A$39:$A$782,$A105,СВЦЭМ!$B$39:$B$782,X$83)+'СЕТ СН'!$H$12+СВЦЭМ!$D$10+'СЕТ СН'!$H$5-'СЕТ СН'!$H$20</f>
        <v>4107.7324101200002</v>
      </c>
      <c r="Y105" s="36">
        <f>SUMIFS(СВЦЭМ!$C$39:$C$782,СВЦЭМ!$A$39:$A$782,$A105,СВЦЭМ!$B$39:$B$782,Y$83)+'СЕТ СН'!$H$12+СВЦЭМ!$D$10+'СЕТ СН'!$H$5-'СЕТ СН'!$H$20</f>
        <v>4140.8372747399999</v>
      </c>
    </row>
    <row r="106" spans="1:25" ht="15.75" x14ac:dyDescent="0.2">
      <c r="A106" s="35">
        <f t="shared" si="2"/>
        <v>45314</v>
      </c>
      <c r="B106" s="36">
        <f>SUMIFS(СВЦЭМ!$C$39:$C$782,СВЦЭМ!$A$39:$A$782,$A106,СВЦЭМ!$B$39:$B$782,B$83)+'СЕТ СН'!$H$12+СВЦЭМ!$D$10+'СЕТ СН'!$H$5-'СЕТ СН'!$H$20</f>
        <v>4068.0924932200005</v>
      </c>
      <c r="C106" s="36">
        <f>SUMIFS(СВЦЭМ!$C$39:$C$782,СВЦЭМ!$A$39:$A$782,$A106,СВЦЭМ!$B$39:$B$782,C$83)+'СЕТ СН'!$H$12+СВЦЭМ!$D$10+'СЕТ СН'!$H$5-'СЕТ СН'!$H$20</f>
        <v>4120.5703158900005</v>
      </c>
      <c r="D106" s="36">
        <f>SUMIFS(СВЦЭМ!$C$39:$C$782,СВЦЭМ!$A$39:$A$782,$A106,СВЦЭМ!$B$39:$B$782,D$83)+'СЕТ СН'!$H$12+СВЦЭМ!$D$10+'СЕТ СН'!$H$5-'СЕТ СН'!$H$20</f>
        <v>4144.1976071600002</v>
      </c>
      <c r="E106" s="36">
        <f>SUMIFS(СВЦЭМ!$C$39:$C$782,СВЦЭМ!$A$39:$A$782,$A106,СВЦЭМ!$B$39:$B$782,E$83)+'СЕТ СН'!$H$12+СВЦЭМ!$D$10+'СЕТ СН'!$H$5-'СЕТ СН'!$H$20</f>
        <v>4151.8341327100006</v>
      </c>
      <c r="F106" s="36">
        <f>SUMIFS(СВЦЭМ!$C$39:$C$782,СВЦЭМ!$A$39:$A$782,$A106,СВЦЭМ!$B$39:$B$782,F$83)+'СЕТ СН'!$H$12+СВЦЭМ!$D$10+'СЕТ СН'!$H$5-'СЕТ СН'!$H$20</f>
        <v>4150.9500757100004</v>
      </c>
      <c r="G106" s="36">
        <f>SUMIFS(СВЦЭМ!$C$39:$C$782,СВЦЭМ!$A$39:$A$782,$A106,СВЦЭМ!$B$39:$B$782,G$83)+'СЕТ СН'!$H$12+СВЦЭМ!$D$10+'СЕТ СН'!$H$5-'СЕТ СН'!$H$20</f>
        <v>4139.5319815100002</v>
      </c>
      <c r="H106" s="36">
        <f>SUMIFS(СВЦЭМ!$C$39:$C$782,СВЦЭМ!$A$39:$A$782,$A106,СВЦЭМ!$B$39:$B$782,H$83)+'СЕТ СН'!$H$12+СВЦЭМ!$D$10+'СЕТ СН'!$H$5-'СЕТ СН'!$H$20</f>
        <v>4071.6706394500002</v>
      </c>
      <c r="I106" s="36">
        <f>SUMIFS(СВЦЭМ!$C$39:$C$782,СВЦЭМ!$A$39:$A$782,$A106,СВЦЭМ!$B$39:$B$782,I$83)+'СЕТ СН'!$H$12+СВЦЭМ!$D$10+'СЕТ СН'!$H$5-'СЕТ СН'!$H$20</f>
        <v>4026.1868225300004</v>
      </c>
      <c r="J106" s="36">
        <f>SUMIFS(СВЦЭМ!$C$39:$C$782,СВЦЭМ!$A$39:$A$782,$A106,СВЦЭМ!$B$39:$B$782,J$83)+'СЕТ СН'!$H$12+СВЦЭМ!$D$10+'СЕТ СН'!$H$5-'СЕТ СН'!$H$20</f>
        <v>3980.8584009900005</v>
      </c>
      <c r="K106" s="36">
        <f>SUMIFS(СВЦЭМ!$C$39:$C$782,СВЦЭМ!$A$39:$A$782,$A106,СВЦЭМ!$B$39:$B$782,K$83)+'СЕТ СН'!$H$12+СВЦЭМ!$D$10+'СЕТ СН'!$H$5-'СЕТ СН'!$H$20</f>
        <v>3950.0558677600002</v>
      </c>
      <c r="L106" s="36">
        <f>SUMIFS(СВЦЭМ!$C$39:$C$782,СВЦЭМ!$A$39:$A$782,$A106,СВЦЭМ!$B$39:$B$782,L$83)+'СЕТ СН'!$H$12+СВЦЭМ!$D$10+'СЕТ СН'!$H$5-'СЕТ СН'!$H$20</f>
        <v>3959.3878555199999</v>
      </c>
      <c r="M106" s="36">
        <f>SUMIFS(СВЦЭМ!$C$39:$C$782,СВЦЭМ!$A$39:$A$782,$A106,СВЦЭМ!$B$39:$B$782,M$83)+'СЕТ СН'!$H$12+СВЦЭМ!$D$10+'СЕТ СН'!$H$5-'СЕТ СН'!$H$20</f>
        <v>3998.2501420100002</v>
      </c>
      <c r="N106" s="36">
        <f>SUMIFS(СВЦЭМ!$C$39:$C$782,СВЦЭМ!$A$39:$A$782,$A106,СВЦЭМ!$B$39:$B$782,N$83)+'СЕТ СН'!$H$12+СВЦЭМ!$D$10+'СЕТ СН'!$H$5-'СЕТ СН'!$H$20</f>
        <v>4011.3356023400002</v>
      </c>
      <c r="O106" s="36">
        <f>SUMIFS(СВЦЭМ!$C$39:$C$782,СВЦЭМ!$A$39:$A$782,$A106,СВЦЭМ!$B$39:$B$782,O$83)+'СЕТ СН'!$H$12+СВЦЭМ!$D$10+'СЕТ СН'!$H$5-'СЕТ СН'!$H$20</f>
        <v>4019.9103943099999</v>
      </c>
      <c r="P106" s="36">
        <f>SUMIFS(СВЦЭМ!$C$39:$C$782,СВЦЭМ!$A$39:$A$782,$A106,СВЦЭМ!$B$39:$B$782,P$83)+'СЕТ СН'!$H$12+СВЦЭМ!$D$10+'СЕТ СН'!$H$5-'СЕТ СН'!$H$20</f>
        <v>4029.4216524000003</v>
      </c>
      <c r="Q106" s="36">
        <f>SUMIFS(СВЦЭМ!$C$39:$C$782,СВЦЭМ!$A$39:$A$782,$A106,СВЦЭМ!$B$39:$B$782,Q$83)+'СЕТ СН'!$H$12+СВЦЭМ!$D$10+'СЕТ СН'!$H$5-'СЕТ СН'!$H$20</f>
        <v>4037.3568884000001</v>
      </c>
      <c r="R106" s="36">
        <f>SUMIFS(СВЦЭМ!$C$39:$C$782,СВЦЭМ!$A$39:$A$782,$A106,СВЦЭМ!$B$39:$B$782,R$83)+'СЕТ СН'!$H$12+СВЦЭМ!$D$10+'СЕТ СН'!$H$5-'СЕТ СН'!$H$20</f>
        <v>4040.7238099599999</v>
      </c>
      <c r="S106" s="36">
        <f>SUMIFS(СВЦЭМ!$C$39:$C$782,СВЦЭМ!$A$39:$A$782,$A106,СВЦЭМ!$B$39:$B$782,S$83)+'СЕТ СН'!$H$12+СВЦЭМ!$D$10+'СЕТ СН'!$H$5-'СЕТ СН'!$H$20</f>
        <v>4013.38576801</v>
      </c>
      <c r="T106" s="36">
        <f>SUMIFS(СВЦЭМ!$C$39:$C$782,СВЦЭМ!$A$39:$A$782,$A106,СВЦЭМ!$B$39:$B$782,T$83)+'СЕТ СН'!$H$12+СВЦЭМ!$D$10+'СЕТ СН'!$H$5-'СЕТ СН'!$H$20</f>
        <v>3973.4250460400003</v>
      </c>
      <c r="U106" s="36">
        <f>SUMIFS(СВЦЭМ!$C$39:$C$782,СВЦЭМ!$A$39:$A$782,$A106,СВЦЭМ!$B$39:$B$782,U$83)+'СЕТ СН'!$H$12+СВЦЭМ!$D$10+'СЕТ СН'!$H$5-'СЕТ СН'!$H$20</f>
        <v>3975.4821006299999</v>
      </c>
      <c r="V106" s="36">
        <f>SUMIFS(СВЦЭМ!$C$39:$C$782,СВЦЭМ!$A$39:$A$782,$A106,СВЦЭМ!$B$39:$B$782,V$83)+'СЕТ СН'!$H$12+СВЦЭМ!$D$10+'СЕТ СН'!$H$5-'СЕТ СН'!$H$20</f>
        <v>3981.8606601600004</v>
      </c>
      <c r="W106" s="36">
        <f>SUMIFS(СВЦЭМ!$C$39:$C$782,СВЦЭМ!$A$39:$A$782,$A106,СВЦЭМ!$B$39:$B$782,W$83)+'СЕТ СН'!$H$12+СВЦЭМ!$D$10+'СЕТ СН'!$H$5-'СЕТ СН'!$H$20</f>
        <v>3995.3772450300003</v>
      </c>
      <c r="X106" s="36">
        <f>SUMIFS(СВЦЭМ!$C$39:$C$782,СВЦЭМ!$A$39:$A$782,$A106,СВЦЭМ!$B$39:$B$782,X$83)+'СЕТ СН'!$H$12+СВЦЭМ!$D$10+'СЕТ СН'!$H$5-'СЕТ СН'!$H$20</f>
        <v>4028.4043683</v>
      </c>
      <c r="Y106" s="36">
        <f>SUMIFS(СВЦЭМ!$C$39:$C$782,СВЦЭМ!$A$39:$A$782,$A106,СВЦЭМ!$B$39:$B$782,Y$83)+'СЕТ СН'!$H$12+СВЦЭМ!$D$10+'СЕТ СН'!$H$5-'СЕТ СН'!$H$20</f>
        <v>4062.39522889</v>
      </c>
    </row>
    <row r="107" spans="1:25" ht="15.75" x14ac:dyDescent="0.2">
      <c r="A107" s="35">
        <f t="shared" si="2"/>
        <v>45315</v>
      </c>
      <c r="B107" s="36">
        <f>SUMIFS(СВЦЭМ!$C$39:$C$782,СВЦЭМ!$A$39:$A$782,$A107,СВЦЭМ!$B$39:$B$782,B$83)+'СЕТ СН'!$H$12+СВЦЭМ!$D$10+'СЕТ СН'!$H$5-'СЕТ СН'!$H$20</f>
        <v>4150.5258206600001</v>
      </c>
      <c r="C107" s="36">
        <f>SUMIFS(СВЦЭМ!$C$39:$C$782,СВЦЭМ!$A$39:$A$782,$A107,СВЦЭМ!$B$39:$B$782,C$83)+'СЕТ СН'!$H$12+СВЦЭМ!$D$10+'СЕТ СН'!$H$5-'СЕТ СН'!$H$20</f>
        <v>4194.3444079199999</v>
      </c>
      <c r="D107" s="36">
        <f>SUMIFS(СВЦЭМ!$C$39:$C$782,СВЦЭМ!$A$39:$A$782,$A107,СВЦЭМ!$B$39:$B$782,D$83)+'СЕТ СН'!$H$12+СВЦЭМ!$D$10+'СЕТ СН'!$H$5-'СЕТ СН'!$H$20</f>
        <v>4204.3840819500001</v>
      </c>
      <c r="E107" s="36">
        <f>SUMIFS(СВЦЭМ!$C$39:$C$782,СВЦЭМ!$A$39:$A$782,$A107,СВЦЭМ!$B$39:$B$782,E$83)+'СЕТ СН'!$H$12+СВЦЭМ!$D$10+'СЕТ СН'!$H$5-'СЕТ СН'!$H$20</f>
        <v>4225.3056342199998</v>
      </c>
      <c r="F107" s="36">
        <f>SUMIFS(СВЦЭМ!$C$39:$C$782,СВЦЭМ!$A$39:$A$782,$A107,СВЦЭМ!$B$39:$B$782,F$83)+'СЕТ СН'!$H$12+СВЦЭМ!$D$10+'СЕТ СН'!$H$5-'СЕТ СН'!$H$20</f>
        <v>4213.9497681800003</v>
      </c>
      <c r="G107" s="36">
        <f>SUMIFS(СВЦЭМ!$C$39:$C$782,СВЦЭМ!$A$39:$A$782,$A107,СВЦЭМ!$B$39:$B$782,G$83)+'СЕТ СН'!$H$12+СВЦЭМ!$D$10+'СЕТ СН'!$H$5-'СЕТ СН'!$H$20</f>
        <v>4193.1994523499998</v>
      </c>
      <c r="H107" s="36">
        <f>SUMIFS(СВЦЭМ!$C$39:$C$782,СВЦЭМ!$A$39:$A$782,$A107,СВЦЭМ!$B$39:$B$782,H$83)+'СЕТ СН'!$H$12+СВЦЭМ!$D$10+'СЕТ СН'!$H$5-'СЕТ СН'!$H$20</f>
        <v>4154.9631128600004</v>
      </c>
      <c r="I107" s="36">
        <f>SUMIFS(СВЦЭМ!$C$39:$C$782,СВЦЭМ!$A$39:$A$782,$A107,СВЦЭМ!$B$39:$B$782,I$83)+'СЕТ СН'!$H$12+СВЦЭМ!$D$10+'СЕТ СН'!$H$5-'СЕТ СН'!$H$20</f>
        <v>4114.1999478600001</v>
      </c>
      <c r="J107" s="36">
        <f>SUMIFS(СВЦЭМ!$C$39:$C$782,СВЦЭМ!$A$39:$A$782,$A107,СВЦЭМ!$B$39:$B$782,J$83)+'СЕТ СН'!$H$12+СВЦЭМ!$D$10+'СЕТ СН'!$H$5-'СЕТ СН'!$H$20</f>
        <v>4066.6981663900006</v>
      </c>
      <c r="K107" s="36">
        <f>SUMIFS(СВЦЭМ!$C$39:$C$782,СВЦЭМ!$A$39:$A$782,$A107,СВЦЭМ!$B$39:$B$782,K$83)+'СЕТ СН'!$H$12+СВЦЭМ!$D$10+'СЕТ СН'!$H$5-'СЕТ СН'!$H$20</f>
        <v>4049.0011806800003</v>
      </c>
      <c r="L107" s="36">
        <f>SUMIFS(СВЦЭМ!$C$39:$C$782,СВЦЭМ!$A$39:$A$782,$A107,СВЦЭМ!$B$39:$B$782,L$83)+'СЕТ СН'!$H$12+СВЦЭМ!$D$10+'СЕТ СН'!$H$5-'СЕТ СН'!$H$20</f>
        <v>4034.1519632600002</v>
      </c>
      <c r="M107" s="36">
        <f>SUMIFS(СВЦЭМ!$C$39:$C$782,СВЦЭМ!$A$39:$A$782,$A107,СВЦЭМ!$B$39:$B$782,M$83)+'СЕТ СН'!$H$12+СВЦЭМ!$D$10+'СЕТ СН'!$H$5-'СЕТ СН'!$H$20</f>
        <v>4065.7987851500002</v>
      </c>
      <c r="N107" s="36">
        <f>SUMIFS(СВЦЭМ!$C$39:$C$782,СВЦЭМ!$A$39:$A$782,$A107,СВЦЭМ!$B$39:$B$782,N$83)+'СЕТ СН'!$H$12+СВЦЭМ!$D$10+'СЕТ СН'!$H$5-'СЕТ СН'!$H$20</f>
        <v>4087.6828882200002</v>
      </c>
      <c r="O107" s="36">
        <f>SUMIFS(СВЦЭМ!$C$39:$C$782,СВЦЭМ!$A$39:$A$782,$A107,СВЦЭМ!$B$39:$B$782,O$83)+'СЕТ СН'!$H$12+СВЦЭМ!$D$10+'СЕТ СН'!$H$5-'СЕТ СН'!$H$20</f>
        <v>4088.4471408300005</v>
      </c>
      <c r="P107" s="36">
        <f>SUMIFS(СВЦЭМ!$C$39:$C$782,СВЦЭМ!$A$39:$A$782,$A107,СВЦЭМ!$B$39:$B$782,P$83)+'СЕТ СН'!$H$12+СВЦЭМ!$D$10+'СЕТ СН'!$H$5-'СЕТ СН'!$H$20</f>
        <v>4105.61689613</v>
      </c>
      <c r="Q107" s="36">
        <f>SUMIFS(СВЦЭМ!$C$39:$C$782,СВЦЭМ!$A$39:$A$782,$A107,СВЦЭМ!$B$39:$B$782,Q$83)+'СЕТ СН'!$H$12+СВЦЭМ!$D$10+'СЕТ СН'!$H$5-'СЕТ СН'!$H$20</f>
        <v>4110.8422345300005</v>
      </c>
      <c r="R107" s="36">
        <f>SUMIFS(СВЦЭМ!$C$39:$C$782,СВЦЭМ!$A$39:$A$782,$A107,СВЦЭМ!$B$39:$B$782,R$83)+'СЕТ СН'!$H$12+СВЦЭМ!$D$10+'СЕТ СН'!$H$5-'СЕТ СН'!$H$20</f>
        <v>4109.9789619399999</v>
      </c>
      <c r="S107" s="36">
        <f>SUMIFS(СВЦЭМ!$C$39:$C$782,СВЦЭМ!$A$39:$A$782,$A107,СВЦЭМ!$B$39:$B$782,S$83)+'СЕТ СН'!$H$12+СВЦЭМ!$D$10+'СЕТ СН'!$H$5-'СЕТ СН'!$H$20</f>
        <v>4087.4663071499999</v>
      </c>
      <c r="T107" s="36">
        <f>SUMIFS(СВЦЭМ!$C$39:$C$782,СВЦЭМ!$A$39:$A$782,$A107,СВЦЭМ!$B$39:$B$782,T$83)+'СЕТ СН'!$H$12+СВЦЭМ!$D$10+'СЕТ СН'!$H$5-'СЕТ СН'!$H$20</f>
        <v>4042.91352336</v>
      </c>
      <c r="U107" s="36">
        <f>SUMIFS(СВЦЭМ!$C$39:$C$782,СВЦЭМ!$A$39:$A$782,$A107,СВЦЭМ!$B$39:$B$782,U$83)+'СЕТ СН'!$H$12+СВЦЭМ!$D$10+'СЕТ СН'!$H$5-'СЕТ СН'!$H$20</f>
        <v>4043.1871714100002</v>
      </c>
      <c r="V107" s="36">
        <f>SUMIFS(СВЦЭМ!$C$39:$C$782,СВЦЭМ!$A$39:$A$782,$A107,СВЦЭМ!$B$39:$B$782,V$83)+'СЕТ СН'!$H$12+СВЦЭМ!$D$10+'СЕТ СН'!$H$5-'СЕТ СН'!$H$20</f>
        <v>4051.5536108599999</v>
      </c>
      <c r="W107" s="36">
        <f>SUMIFS(СВЦЭМ!$C$39:$C$782,СВЦЭМ!$A$39:$A$782,$A107,СВЦЭМ!$B$39:$B$782,W$83)+'СЕТ СН'!$H$12+СВЦЭМ!$D$10+'СЕТ СН'!$H$5-'СЕТ СН'!$H$20</f>
        <v>4075.8355886500003</v>
      </c>
      <c r="X107" s="36">
        <f>SUMIFS(СВЦЭМ!$C$39:$C$782,СВЦЭМ!$A$39:$A$782,$A107,СВЦЭМ!$B$39:$B$782,X$83)+'СЕТ СН'!$H$12+СВЦЭМ!$D$10+'СЕТ СН'!$H$5-'СЕТ СН'!$H$20</f>
        <v>4089.7523151000005</v>
      </c>
      <c r="Y107" s="36">
        <f>SUMIFS(СВЦЭМ!$C$39:$C$782,СВЦЭМ!$A$39:$A$782,$A107,СВЦЭМ!$B$39:$B$782,Y$83)+'СЕТ СН'!$H$12+СВЦЭМ!$D$10+'СЕТ СН'!$H$5-'СЕТ СН'!$H$20</f>
        <v>4113.9213340900005</v>
      </c>
    </row>
    <row r="108" spans="1:25" ht="15.75" x14ac:dyDescent="0.2">
      <c r="A108" s="35">
        <f t="shared" si="2"/>
        <v>45316</v>
      </c>
      <c r="B108" s="36">
        <f>SUMIFS(СВЦЭМ!$C$39:$C$782,СВЦЭМ!$A$39:$A$782,$A108,СВЦЭМ!$B$39:$B$782,B$83)+'СЕТ СН'!$H$12+СВЦЭМ!$D$10+'СЕТ СН'!$H$5-'СЕТ СН'!$H$20</f>
        <v>4093.7999846500002</v>
      </c>
      <c r="C108" s="36">
        <f>SUMIFS(СВЦЭМ!$C$39:$C$782,СВЦЭМ!$A$39:$A$782,$A108,СВЦЭМ!$B$39:$B$782,C$83)+'СЕТ СН'!$H$12+СВЦЭМ!$D$10+'СЕТ СН'!$H$5-'СЕТ СН'!$H$20</f>
        <v>4139.9941372499998</v>
      </c>
      <c r="D108" s="36">
        <f>SUMIFS(СВЦЭМ!$C$39:$C$782,СВЦЭМ!$A$39:$A$782,$A108,СВЦЭМ!$B$39:$B$782,D$83)+'СЕТ СН'!$H$12+СВЦЭМ!$D$10+'СЕТ СН'!$H$5-'СЕТ СН'!$H$20</f>
        <v>4179.5322086899996</v>
      </c>
      <c r="E108" s="36">
        <f>SUMIFS(СВЦЭМ!$C$39:$C$782,СВЦЭМ!$A$39:$A$782,$A108,СВЦЭМ!$B$39:$B$782,E$83)+'СЕТ СН'!$H$12+СВЦЭМ!$D$10+'СЕТ СН'!$H$5-'СЕТ СН'!$H$20</f>
        <v>4178.8916472299998</v>
      </c>
      <c r="F108" s="36">
        <f>SUMIFS(СВЦЭМ!$C$39:$C$782,СВЦЭМ!$A$39:$A$782,$A108,СВЦЭМ!$B$39:$B$782,F$83)+'СЕТ СН'!$H$12+СВЦЭМ!$D$10+'СЕТ СН'!$H$5-'СЕТ СН'!$H$20</f>
        <v>4168.9683376900002</v>
      </c>
      <c r="G108" s="36">
        <f>SUMIFS(СВЦЭМ!$C$39:$C$782,СВЦЭМ!$A$39:$A$782,$A108,СВЦЭМ!$B$39:$B$782,G$83)+'СЕТ СН'!$H$12+СВЦЭМ!$D$10+'СЕТ СН'!$H$5-'СЕТ СН'!$H$20</f>
        <v>4160.7647540400003</v>
      </c>
      <c r="H108" s="36">
        <f>SUMIFS(СВЦЭМ!$C$39:$C$782,СВЦЭМ!$A$39:$A$782,$A108,СВЦЭМ!$B$39:$B$782,H$83)+'СЕТ СН'!$H$12+СВЦЭМ!$D$10+'СЕТ СН'!$H$5-'СЕТ СН'!$H$20</f>
        <v>4073.1842695800005</v>
      </c>
      <c r="I108" s="36">
        <f>SUMIFS(СВЦЭМ!$C$39:$C$782,СВЦЭМ!$A$39:$A$782,$A108,СВЦЭМ!$B$39:$B$782,I$83)+'СЕТ СН'!$H$12+СВЦЭМ!$D$10+'СЕТ СН'!$H$5-'СЕТ СН'!$H$20</f>
        <v>4019.5874100600004</v>
      </c>
      <c r="J108" s="36">
        <f>SUMIFS(СВЦЭМ!$C$39:$C$782,СВЦЭМ!$A$39:$A$782,$A108,СВЦЭМ!$B$39:$B$782,J$83)+'СЕТ СН'!$H$12+СВЦЭМ!$D$10+'СЕТ СН'!$H$5-'СЕТ СН'!$H$20</f>
        <v>3983.6875367400003</v>
      </c>
      <c r="K108" s="36">
        <f>SUMIFS(СВЦЭМ!$C$39:$C$782,СВЦЭМ!$A$39:$A$782,$A108,СВЦЭМ!$B$39:$B$782,K$83)+'СЕТ СН'!$H$12+СВЦЭМ!$D$10+'СЕТ СН'!$H$5-'СЕТ СН'!$H$20</f>
        <v>3958.4283524400003</v>
      </c>
      <c r="L108" s="36">
        <f>SUMIFS(СВЦЭМ!$C$39:$C$782,СВЦЭМ!$A$39:$A$782,$A108,СВЦЭМ!$B$39:$B$782,L$83)+'СЕТ СН'!$H$12+СВЦЭМ!$D$10+'СЕТ СН'!$H$5-'СЕТ СН'!$H$20</f>
        <v>3948.1946150100002</v>
      </c>
      <c r="M108" s="36">
        <f>SUMIFS(СВЦЭМ!$C$39:$C$782,СВЦЭМ!$A$39:$A$782,$A108,СВЦЭМ!$B$39:$B$782,M$83)+'СЕТ СН'!$H$12+СВЦЭМ!$D$10+'СЕТ СН'!$H$5-'СЕТ СН'!$H$20</f>
        <v>3970.9630352900003</v>
      </c>
      <c r="N108" s="36">
        <f>SUMIFS(СВЦЭМ!$C$39:$C$782,СВЦЭМ!$A$39:$A$782,$A108,СВЦЭМ!$B$39:$B$782,N$83)+'СЕТ СН'!$H$12+СВЦЭМ!$D$10+'СЕТ СН'!$H$5-'СЕТ СН'!$H$20</f>
        <v>3991.5501910100002</v>
      </c>
      <c r="O108" s="36">
        <f>SUMIFS(СВЦЭМ!$C$39:$C$782,СВЦЭМ!$A$39:$A$782,$A108,СВЦЭМ!$B$39:$B$782,O$83)+'СЕТ СН'!$H$12+СВЦЭМ!$D$10+'СЕТ СН'!$H$5-'СЕТ СН'!$H$20</f>
        <v>3997.2663389400004</v>
      </c>
      <c r="P108" s="36">
        <f>SUMIFS(СВЦЭМ!$C$39:$C$782,СВЦЭМ!$A$39:$A$782,$A108,СВЦЭМ!$B$39:$B$782,P$83)+'СЕТ СН'!$H$12+СВЦЭМ!$D$10+'СЕТ СН'!$H$5-'СЕТ СН'!$H$20</f>
        <v>4008.4418858900003</v>
      </c>
      <c r="Q108" s="36">
        <f>SUMIFS(СВЦЭМ!$C$39:$C$782,СВЦЭМ!$A$39:$A$782,$A108,СВЦЭМ!$B$39:$B$782,Q$83)+'СЕТ СН'!$H$12+СВЦЭМ!$D$10+'СЕТ СН'!$H$5-'СЕТ СН'!$H$20</f>
        <v>4011.2515779300002</v>
      </c>
      <c r="R108" s="36">
        <f>SUMIFS(СВЦЭМ!$C$39:$C$782,СВЦЭМ!$A$39:$A$782,$A108,СВЦЭМ!$B$39:$B$782,R$83)+'СЕТ СН'!$H$12+СВЦЭМ!$D$10+'СЕТ СН'!$H$5-'СЕТ СН'!$H$20</f>
        <v>4010.4276020500001</v>
      </c>
      <c r="S108" s="36">
        <f>SUMIFS(СВЦЭМ!$C$39:$C$782,СВЦЭМ!$A$39:$A$782,$A108,СВЦЭМ!$B$39:$B$782,S$83)+'СЕТ СН'!$H$12+СВЦЭМ!$D$10+'СЕТ СН'!$H$5-'СЕТ СН'!$H$20</f>
        <v>3990.6015095000002</v>
      </c>
      <c r="T108" s="36">
        <f>SUMIFS(СВЦЭМ!$C$39:$C$782,СВЦЭМ!$A$39:$A$782,$A108,СВЦЭМ!$B$39:$B$782,T$83)+'СЕТ СН'!$H$12+СВЦЭМ!$D$10+'СЕТ СН'!$H$5-'СЕТ СН'!$H$20</f>
        <v>3941.8727875200002</v>
      </c>
      <c r="U108" s="36">
        <f>SUMIFS(СВЦЭМ!$C$39:$C$782,СВЦЭМ!$A$39:$A$782,$A108,СВЦЭМ!$B$39:$B$782,U$83)+'СЕТ СН'!$H$12+СВЦЭМ!$D$10+'СЕТ СН'!$H$5-'СЕТ СН'!$H$20</f>
        <v>3944.1156202000002</v>
      </c>
      <c r="V108" s="36">
        <f>SUMIFS(СВЦЭМ!$C$39:$C$782,СВЦЭМ!$A$39:$A$782,$A108,СВЦЭМ!$B$39:$B$782,V$83)+'СЕТ СН'!$H$12+СВЦЭМ!$D$10+'СЕТ СН'!$H$5-'СЕТ СН'!$H$20</f>
        <v>3997.9570852000002</v>
      </c>
      <c r="W108" s="36">
        <f>SUMIFS(СВЦЭМ!$C$39:$C$782,СВЦЭМ!$A$39:$A$782,$A108,СВЦЭМ!$B$39:$B$782,W$83)+'СЕТ СН'!$H$12+СВЦЭМ!$D$10+'СЕТ СН'!$H$5-'СЕТ СН'!$H$20</f>
        <v>4009.7007338900003</v>
      </c>
      <c r="X108" s="36">
        <f>SUMIFS(СВЦЭМ!$C$39:$C$782,СВЦЭМ!$A$39:$A$782,$A108,СВЦЭМ!$B$39:$B$782,X$83)+'СЕТ СН'!$H$12+СВЦЭМ!$D$10+'СЕТ СН'!$H$5-'СЕТ СН'!$H$20</f>
        <v>4037.44236929</v>
      </c>
      <c r="Y108" s="36">
        <f>SUMIFS(СВЦЭМ!$C$39:$C$782,СВЦЭМ!$A$39:$A$782,$A108,СВЦЭМ!$B$39:$B$782,Y$83)+'СЕТ СН'!$H$12+СВЦЭМ!$D$10+'СЕТ СН'!$H$5-'СЕТ СН'!$H$20</f>
        <v>4047.2082247799999</v>
      </c>
    </row>
    <row r="109" spans="1:25" ht="15.75" x14ac:dyDescent="0.2">
      <c r="A109" s="35">
        <f t="shared" si="2"/>
        <v>45317</v>
      </c>
      <c r="B109" s="36">
        <f>SUMIFS(СВЦЭМ!$C$39:$C$782,СВЦЭМ!$A$39:$A$782,$A109,СВЦЭМ!$B$39:$B$782,B$83)+'СЕТ СН'!$H$12+СВЦЭМ!$D$10+'СЕТ СН'!$H$5-'СЕТ СН'!$H$20</f>
        <v>4109.3965354500006</v>
      </c>
      <c r="C109" s="36">
        <f>SUMIFS(СВЦЭМ!$C$39:$C$782,СВЦЭМ!$A$39:$A$782,$A109,СВЦЭМ!$B$39:$B$782,C$83)+'СЕТ СН'!$H$12+СВЦЭМ!$D$10+'СЕТ СН'!$H$5-'СЕТ СН'!$H$20</f>
        <v>4153.8174452500007</v>
      </c>
      <c r="D109" s="36">
        <f>SUMIFS(СВЦЭМ!$C$39:$C$782,СВЦЭМ!$A$39:$A$782,$A109,СВЦЭМ!$B$39:$B$782,D$83)+'СЕТ СН'!$H$12+СВЦЭМ!$D$10+'СЕТ СН'!$H$5-'СЕТ СН'!$H$20</f>
        <v>4170.22436758</v>
      </c>
      <c r="E109" s="36">
        <f>SUMIFS(СВЦЭМ!$C$39:$C$782,СВЦЭМ!$A$39:$A$782,$A109,СВЦЭМ!$B$39:$B$782,E$83)+'СЕТ СН'!$H$12+СВЦЭМ!$D$10+'СЕТ СН'!$H$5-'СЕТ СН'!$H$20</f>
        <v>4168.7036755500003</v>
      </c>
      <c r="F109" s="36">
        <f>SUMIFS(СВЦЭМ!$C$39:$C$782,СВЦЭМ!$A$39:$A$782,$A109,СВЦЭМ!$B$39:$B$782,F$83)+'СЕТ СН'!$H$12+СВЦЭМ!$D$10+'СЕТ СН'!$H$5-'СЕТ СН'!$H$20</f>
        <v>4166.2299596499997</v>
      </c>
      <c r="G109" s="36">
        <f>SUMIFS(СВЦЭМ!$C$39:$C$782,СВЦЭМ!$A$39:$A$782,$A109,СВЦЭМ!$B$39:$B$782,G$83)+'СЕТ СН'!$H$12+СВЦЭМ!$D$10+'СЕТ СН'!$H$5-'СЕТ СН'!$H$20</f>
        <v>4155.5149379900004</v>
      </c>
      <c r="H109" s="36">
        <f>SUMIFS(СВЦЭМ!$C$39:$C$782,СВЦЭМ!$A$39:$A$782,$A109,СВЦЭМ!$B$39:$B$782,H$83)+'СЕТ СН'!$H$12+СВЦЭМ!$D$10+'СЕТ СН'!$H$5-'СЕТ СН'!$H$20</f>
        <v>4097.3238106099998</v>
      </c>
      <c r="I109" s="36">
        <f>SUMIFS(СВЦЭМ!$C$39:$C$782,СВЦЭМ!$A$39:$A$782,$A109,СВЦЭМ!$B$39:$B$782,I$83)+'СЕТ СН'!$H$12+СВЦЭМ!$D$10+'СЕТ СН'!$H$5-'СЕТ СН'!$H$20</f>
        <v>4047.2915506300005</v>
      </c>
      <c r="J109" s="36">
        <f>SUMIFS(СВЦЭМ!$C$39:$C$782,СВЦЭМ!$A$39:$A$782,$A109,СВЦЭМ!$B$39:$B$782,J$83)+'СЕТ СН'!$H$12+СВЦЭМ!$D$10+'СЕТ СН'!$H$5-'СЕТ СН'!$H$20</f>
        <v>3982.5222847600003</v>
      </c>
      <c r="K109" s="36">
        <f>SUMIFS(СВЦЭМ!$C$39:$C$782,СВЦЭМ!$A$39:$A$782,$A109,СВЦЭМ!$B$39:$B$782,K$83)+'СЕТ СН'!$H$12+СВЦЭМ!$D$10+'СЕТ СН'!$H$5-'СЕТ СН'!$H$20</f>
        <v>3987.9373320700001</v>
      </c>
      <c r="L109" s="36">
        <f>SUMIFS(СВЦЭМ!$C$39:$C$782,СВЦЭМ!$A$39:$A$782,$A109,СВЦЭМ!$B$39:$B$782,L$83)+'СЕТ СН'!$H$12+СВЦЭМ!$D$10+'СЕТ СН'!$H$5-'СЕТ СН'!$H$20</f>
        <v>3975.9595302900002</v>
      </c>
      <c r="M109" s="36">
        <f>SUMIFS(СВЦЭМ!$C$39:$C$782,СВЦЭМ!$A$39:$A$782,$A109,СВЦЭМ!$B$39:$B$782,M$83)+'СЕТ СН'!$H$12+СВЦЭМ!$D$10+'СЕТ СН'!$H$5-'СЕТ СН'!$H$20</f>
        <v>3992.5092940800005</v>
      </c>
      <c r="N109" s="36">
        <f>SUMIFS(СВЦЭМ!$C$39:$C$782,СВЦЭМ!$A$39:$A$782,$A109,СВЦЭМ!$B$39:$B$782,N$83)+'СЕТ СН'!$H$12+СВЦЭМ!$D$10+'СЕТ СН'!$H$5-'СЕТ СН'!$H$20</f>
        <v>3999.4469033300002</v>
      </c>
      <c r="O109" s="36">
        <f>SUMIFS(СВЦЭМ!$C$39:$C$782,СВЦЭМ!$A$39:$A$782,$A109,СВЦЭМ!$B$39:$B$782,O$83)+'СЕТ СН'!$H$12+СВЦЭМ!$D$10+'СЕТ СН'!$H$5-'СЕТ СН'!$H$20</f>
        <v>3997.7528799800002</v>
      </c>
      <c r="P109" s="36">
        <f>SUMIFS(СВЦЭМ!$C$39:$C$782,СВЦЭМ!$A$39:$A$782,$A109,СВЦЭМ!$B$39:$B$782,P$83)+'СЕТ СН'!$H$12+СВЦЭМ!$D$10+'СЕТ СН'!$H$5-'СЕТ СН'!$H$20</f>
        <v>3991.0618956100002</v>
      </c>
      <c r="Q109" s="36">
        <f>SUMIFS(СВЦЭМ!$C$39:$C$782,СВЦЭМ!$A$39:$A$782,$A109,СВЦЭМ!$B$39:$B$782,Q$83)+'СЕТ СН'!$H$12+СВЦЭМ!$D$10+'СЕТ СН'!$H$5-'СЕТ СН'!$H$20</f>
        <v>4012.6787404100005</v>
      </c>
      <c r="R109" s="36">
        <f>SUMIFS(СВЦЭМ!$C$39:$C$782,СВЦЭМ!$A$39:$A$782,$A109,СВЦЭМ!$B$39:$B$782,R$83)+'СЕТ СН'!$H$12+СВЦЭМ!$D$10+'СЕТ СН'!$H$5-'СЕТ СН'!$H$20</f>
        <v>4033.4391316600004</v>
      </c>
      <c r="S109" s="36">
        <f>SUMIFS(СВЦЭМ!$C$39:$C$782,СВЦЭМ!$A$39:$A$782,$A109,СВЦЭМ!$B$39:$B$782,S$83)+'СЕТ СН'!$H$12+СВЦЭМ!$D$10+'СЕТ СН'!$H$5-'СЕТ СН'!$H$20</f>
        <v>4020.5396790300001</v>
      </c>
      <c r="T109" s="36">
        <f>SUMIFS(СВЦЭМ!$C$39:$C$782,СВЦЭМ!$A$39:$A$782,$A109,СВЦЭМ!$B$39:$B$782,T$83)+'СЕТ СН'!$H$12+СВЦЭМ!$D$10+'СЕТ СН'!$H$5-'СЕТ СН'!$H$20</f>
        <v>3973.8828908200003</v>
      </c>
      <c r="U109" s="36">
        <f>SUMIFS(СВЦЭМ!$C$39:$C$782,СВЦЭМ!$A$39:$A$782,$A109,СВЦЭМ!$B$39:$B$782,U$83)+'СЕТ СН'!$H$12+СВЦЭМ!$D$10+'СЕТ СН'!$H$5-'СЕТ СН'!$H$20</f>
        <v>3951.4628319800004</v>
      </c>
      <c r="V109" s="36">
        <f>SUMIFS(СВЦЭМ!$C$39:$C$782,СВЦЭМ!$A$39:$A$782,$A109,СВЦЭМ!$B$39:$B$782,V$83)+'СЕТ СН'!$H$12+СВЦЭМ!$D$10+'СЕТ СН'!$H$5-'СЕТ СН'!$H$20</f>
        <v>3992.2527934100003</v>
      </c>
      <c r="W109" s="36">
        <f>SUMIFS(СВЦЭМ!$C$39:$C$782,СВЦЭМ!$A$39:$A$782,$A109,СВЦЭМ!$B$39:$B$782,W$83)+'СЕТ СН'!$H$12+СВЦЭМ!$D$10+'СЕТ СН'!$H$5-'СЕТ СН'!$H$20</f>
        <v>3993.6476601700001</v>
      </c>
      <c r="X109" s="36">
        <f>SUMIFS(СВЦЭМ!$C$39:$C$782,СВЦЭМ!$A$39:$A$782,$A109,СВЦЭМ!$B$39:$B$782,X$83)+'СЕТ СН'!$H$12+СВЦЭМ!$D$10+'СЕТ СН'!$H$5-'СЕТ СН'!$H$20</f>
        <v>4018.3941378200002</v>
      </c>
      <c r="Y109" s="36">
        <f>SUMIFS(СВЦЭМ!$C$39:$C$782,СВЦЭМ!$A$39:$A$782,$A109,СВЦЭМ!$B$39:$B$782,Y$83)+'СЕТ СН'!$H$12+СВЦЭМ!$D$10+'СЕТ СН'!$H$5-'СЕТ СН'!$H$20</f>
        <v>4119.0362541300001</v>
      </c>
    </row>
    <row r="110" spans="1:25" ht="15.75" x14ac:dyDescent="0.2">
      <c r="A110" s="35">
        <f t="shared" si="2"/>
        <v>45318</v>
      </c>
      <c r="B110" s="36">
        <f>SUMIFS(СВЦЭМ!$C$39:$C$782,СВЦЭМ!$A$39:$A$782,$A110,СВЦЭМ!$B$39:$B$782,B$83)+'СЕТ СН'!$H$12+СВЦЭМ!$D$10+'СЕТ СН'!$H$5-'СЕТ СН'!$H$20</f>
        <v>3967.0514486300003</v>
      </c>
      <c r="C110" s="36">
        <f>SUMIFS(СВЦЭМ!$C$39:$C$782,СВЦЭМ!$A$39:$A$782,$A110,СВЦЭМ!$B$39:$B$782,C$83)+'СЕТ СН'!$H$12+СВЦЭМ!$D$10+'СЕТ СН'!$H$5-'СЕТ СН'!$H$20</f>
        <v>3996.4577634100006</v>
      </c>
      <c r="D110" s="36">
        <f>SUMIFS(СВЦЭМ!$C$39:$C$782,СВЦЭМ!$A$39:$A$782,$A110,СВЦЭМ!$B$39:$B$782,D$83)+'СЕТ СН'!$H$12+СВЦЭМ!$D$10+'СЕТ СН'!$H$5-'СЕТ СН'!$H$20</f>
        <v>4018.8035611600003</v>
      </c>
      <c r="E110" s="36">
        <f>SUMIFS(СВЦЭМ!$C$39:$C$782,СВЦЭМ!$A$39:$A$782,$A110,СВЦЭМ!$B$39:$B$782,E$83)+'СЕТ СН'!$H$12+СВЦЭМ!$D$10+'СЕТ СН'!$H$5-'СЕТ СН'!$H$20</f>
        <v>4026.0170854200005</v>
      </c>
      <c r="F110" s="36">
        <f>SUMIFS(СВЦЭМ!$C$39:$C$782,СВЦЭМ!$A$39:$A$782,$A110,СВЦЭМ!$B$39:$B$782,F$83)+'СЕТ СН'!$H$12+СВЦЭМ!$D$10+'СЕТ СН'!$H$5-'СЕТ СН'!$H$20</f>
        <v>4023.2964578500005</v>
      </c>
      <c r="G110" s="36">
        <f>SUMIFS(СВЦЭМ!$C$39:$C$782,СВЦЭМ!$A$39:$A$782,$A110,СВЦЭМ!$B$39:$B$782,G$83)+'СЕТ СН'!$H$12+СВЦЭМ!$D$10+'СЕТ СН'!$H$5-'СЕТ СН'!$H$20</f>
        <v>4014.5520018000002</v>
      </c>
      <c r="H110" s="36">
        <f>SUMIFS(СВЦЭМ!$C$39:$C$782,СВЦЭМ!$A$39:$A$782,$A110,СВЦЭМ!$B$39:$B$782,H$83)+'СЕТ СН'!$H$12+СВЦЭМ!$D$10+'СЕТ СН'!$H$5-'СЕТ СН'!$H$20</f>
        <v>3993.5646400200003</v>
      </c>
      <c r="I110" s="36">
        <f>SUMIFS(СВЦЭМ!$C$39:$C$782,СВЦЭМ!$A$39:$A$782,$A110,СВЦЭМ!$B$39:$B$782,I$83)+'СЕТ СН'!$H$12+СВЦЭМ!$D$10+'СЕТ СН'!$H$5-'СЕТ СН'!$H$20</f>
        <v>3972.8482236200002</v>
      </c>
      <c r="J110" s="36">
        <f>SUMIFS(СВЦЭМ!$C$39:$C$782,СВЦЭМ!$A$39:$A$782,$A110,СВЦЭМ!$B$39:$B$782,J$83)+'СЕТ СН'!$H$12+СВЦЭМ!$D$10+'СЕТ СН'!$H$5-'СЕТ СН'!$H$20</f>
        <v>3896.8329169200001</v>
      </c>
      <c r="K110" s="36">
        <f>SUMIFS(СВЦЭМ!$C$39:$C$782,СВЦЭМ!$A$39:$A$782,$A110,СВЦЭМ!$B$39:$B$782,K$83)+'СЕТ СН'!$H$12+СВЦЭМ!$D$10+'СЕТ СН'!$H$5-'СЕТ СН'!$H$20</f>
        <v>3839.4164181700003</v>
      </c>
      <c r="L110" s="36">
        <f>SUMIFS(СВЦЭМ!$C$39:$C$782,СВЦЭМ!$A$39:$A$782,$A110,СВЦЭМ!$B$39:$B$782,L$83)+'СЕТ СН'!$H$12+СВЦЭМ!$D$10+'СЕТ СН'!$H$5-'СЕТ СН'!$H$20</f>
        <v>3807.0047111900003</v>
      </c>
      <c r="M110" s="36">
        <f>SUMIFS(СВЦЭМ!$C$39:$C$782,СВЦЭМ!$A$39:$A$782,$A110,СВЦЭМ!$B$39:$B$782,M$83)+'СЕТ СН'!$H$12+СВЦЭМ!$D$10+'СЕТ СН'!$H$5-'СЕТ СН'!$H$20</f>
        <v>3823.4141390800005</v>
      </c>
      <c r="N110" s="36">
        <f>SUMIFS(СВЦЭМ!$C$39:$C$782,СВЦЭМ!$A$39:$A$782,$A110,СВЦЭМ!$B$39:$B$782,N$83)+'СЕТ СН'!$H$12+СВЦЭМ!$D$10+'СЕТ СН'!$H$5-'СЕТ СН'!$H$20</f>
        <v>3835.9502696300005</v>
      </c>
      <c r="O110" s="36">
        <f>SUMIFS(СВЦЭМ!$C$39:$C$782,СВЦЭМ!$A$39:$A$782,$A110,СВЦЭМ!$B$39:$B$782,O$83)+'СЕТ СН'!$H$12+СВЦЭМ!$D$10+'СЕТ СН'!$H$5-'СЕТ СН'!$H$20</f>
        <v>3843.8567144900003</v>
      </c>
      <c r="P110" s="36">
        <f>SUMIFS(СВЦЭМ!$C$39:$C$782,СВЦЭМ!$A$39:$A$782,$A110,СВЦЭМ!$B$39:$B$782,P$83)+'СЕТ СН'!$H$12+СВЦЭМ!$D$10+'СЕТ СН'!$H$5-'СЕТ СН'!$H$20</f>
        <v>3858.1533976999999</v>
      </c>
      <c r="Q110" s="36">
        <f>SUMIFS(СВЦЭМ!$C$39:$C$782,СВЦЭМ!$A$39:$A$782,$A110,СВЦЭМ!$B$39:$B$782,Q$83)+'СЕТ СН'!$H$12+СВЦЭМ!$D$10+'СЕТ СН'!$H$5-'СЕТ СН'!$H$20</f>
        <v>3859.0673462300001</v>
      </c>
      <c r="R110" s="36">
        <f>SUMIFS(СВЦЭМ!$C$39:$C$782,СВЦЭМ!$A$39:$A$782,$A110,СВЦЭМ!$B$39:$B$782,R$83)+'СЕТ СН'!$H$12+СВЦЭМ!$D$10+'СЕТ СН'!$H$5-'СЕТ СН'!$H$20</f>
        <v>3864.6671327800004</v>
      </c>
      <c r="S110" s="36">
        <f>SUMIFS(СВЦЭМ!$C$39:$C$782,СВЦЭМ!$A$39:$A$782,$A110,СВЦЭМ!$B$39:$B$782,S$83)+'СЕТ СН'!$H$12+СВЦЭМ!$D$10+'СЕТ СН'!$H$5-'СЕТ СН'!$H$20</f>
        <v>3874.0808796900001</v>
      </c>
      <c r="T110" s="36">
        <f>SUMIFS(СВЦЭМ!$C$39:$C$782,СВЦЭМ!$A$39:$A$782,$A110,СВЦЭМ!$B$39:$B$782,T$83)+'СЕТ СН'!$H$12+СВЦЭМ!$D$10+'СЕТ СН'!$H$5-'СЕТ СН'!$H$20</f>
        <v>3825.4403117400002</v>
      </c>
      <c r="U110" s="36">
        <f>SUMIFS(СВЦЭМ!$C$39:$C$782,СВЦЭМ!$A$39:$A$782,$A110,СВЦЭМ!$B$39:$B$782,U$83)+'СЕТ СН'!$H$12+СВЦЭМ!$D$10+'СЕТ СН'!$H$5-'СЕТ СН'!$H$20</f>
        <v>3834.07932686</v>
      </c>
      <c r="V110" s="36">
        <f>SUMIFS(СВЦЭМ!$C$39:$C$782,СВЦЭМ!$A$39:$A$782,$A110,СВЦЭМ!$B$39:$B$782,V$83)+'СЕТ СН'!$H$12+СВЦЭМ!$D$10+'СЕТ СН'!$H$5-'СЕТ СН'!$H$20</f>
        <v>3848.4486058500001</v>
      </c>
      <c r="W110" s="36">
        <f>SUMIFS(СВЦЭМ!$C$39:$C$782,СВЦЭМ!$A$39:$A$782,$A110,СВЦЭМ!$B$39:$B$782,W$83)+'СЕТ СН'!$H$12+СВЦЭМ!$D$10+'СЕТ СН'!$H$5-'СЕТ СН'!$H$20</f>
        <v>3868.9284905100003</v>
      </c>
      <c r="X110" s="36">
        <f>SUMIFS(СВЦЭМ!$C$39:$C$782,СВЦЭМ!$A$39:$A$782,$A110,СВЦЭМ!$B$39:$B$782,X$83)+'СЕТ СН'!$H$12+СВЦЭМ!$D$10+'СЕТ СН'!$H$5-'СЕТ СН'!$H$20</f>
        <v>3898.3287949300002</v>
      </c>
      <c r="Y110" s="36">
        <f>SUMIFS(СВЦЭМ!$C$39:$C$782,СВЦЭМ!$A$39:$A$782,$A110,СВЦЭМ!$B$39:$B$782,Y$83)+'СЕТ СН'!$H$12+СВЦЭМ!$D$10+'СЕТ СН'!$H$5-'СЕТ СН'!$H$20</f>
        <v>3927.2276227600005</v>
      </c>
    </row>
    <row r="111" spans="1:25" ht="15.75" x14ac:dyDescent="0.2">
      <c r="A111" s="35">
        <f t="shared" si="2"/>
        <v>45319</v>
      </c>
      <c r="B111" s="36">
        <f>SUMIFS(СВЦЭМ!$C$39:$C$782,СВЦЭМ!$A$39:$A$782,$A111,СВЦЭМ!$B$39:$B$782,B$83)+'СЕТ СН'!$H$12+СВЦЭМ!$D$10+'СЕТ СН'!$H$5-'СЕТ СН'!$H$20</f>
        <v>3930.6865185400002</v>
      </c>
      <c r="C111" s="36">
        <f>SUMIFS(СВЦЭМ!$C$39:$C$782,СВЦЭМ!$A$39:$A$782,$A111,СВЦЭМ!$B$39:$B$782,C$83)+'СЕТ СН'!$H$12+СВЦЭМ!$D$10+'СЕТ СН'!$H$5-'СЕТ СН'!$H$20</f>
        <v>3969.78609375</v>
      </c>
      <c r="D111" s="36">
        <f>SUMIFS(СВЦЭМ!$C$39:$C$782,СВЦЭМ!$A$39:$A$782,$A111,СВЦЭМ!$B$39:$B$782,D$83)+'СЕТ СН'!$H$12+СВЦЭМ!$D$10+'СЕТ СН'!$H$5-'СЕТ СН'!$H$20</f>
        <v>3996.5830079100001</v>
      </c>
      <c r="E111" s="36">
        <f>SUMIFS(СВЦЭМ!$C$39:$C$782,СВЦЭМ!$A$39:$A$782,$A111,СВЦЭМ!$B$39:$B$782,E$83)+'СЕТ СН'!$H$12+СВЦЭМ!$D$10+'СЕТ СН'!$H$5-'СЕТ СН'!$H$20</f>
        <v>4008.90876493</v>
      </c>
      <c r="F111" s="36">
        <f>SUMIFS(СВЦЭМ!$C$39:$C$782,СВЦЭМ!$A$39:$A$782,$A111,СВЦЭМ!$B$39:$B$782,F$83)+'СЕТ СН'!$H$12+СВЦЭМ!$D$10+'СЕТ СН'!$H$5-'СЕТ СН'!$H$20</f>
        <v>4002.9366966100001</v>
      </c>
      <c r="G111" s="36">
        <f>SUMIFS(СВЦЭМ!$C$39:$C$782,СВЦЭМ!$A$39:$A$782,$A111,СВЦЭМ!$B$39:$B$782,G$83)+'СЕТ СН'!$H$12+СВЦЭМ!$D$10+'СЕТ СН'!$H$5-'СЕТ СН'!$H$20</f>
        <v>3993.6491005500002</v>
      </c>
      <c r="H111" s="36">
        <f>SUMIFS(СВЦЭМ!$C$39:$C$782,СВЦЭМ!$A$39:$A$782,$A111,СВЦЭМ!$B$39:$B$782,H$83)+'СЕТ СН'!$H$12+СВЦЭМ!$D$10+'СЕТ СН'!$H$5-'СЕТ СН'!$H$20</f>
        <v>3980.0907692999999</v>
      </c>
      <c r="I111" s="36">
        <f>SUMIFS(СВЦЭМ!$C$39:$C$782,СВЦЭМ!$A$39:$A$782,$A111,СВЦЭМ!$B$39:$B$782,I$83)+'СЕТ СН'!$H$12+СВЦЭМ!$D$10+'СЕТ СН'!$H$5-'СЕТ СН'!$H$20</f>
        <v>3969.1722797400002</v>
      </c>
      <c r="J111" s="36">
        <f>SUMIFS(СВЦЭМ!$C$39:$C$782,СВЦЭМ!$A$39:$A$782,$A111,СВЦЭМ!$B$39:$B$782,J$83)+'СЕТ СН'!$H$12+СВЦЭМ!$D$10+'СЕТ СН'!$H$5-'СЕТ СН'!$H$20</f>
        <v>3930.8144253500004</v>
      </c>
      <c r="K111" s="36">
        <f>SUMIFS(СВЦЭМ!$C$39:$C$782,СВЦЭМ!$A$39:$A$782,$A111,СВЦЭМ!$B$39:$B$782,K$83)+'СЕТ СН'!$H$12+СВЦЭМ!$D$10+'СЕТ СН'!$H$5-'СЕТ СН'!$H$20</f>
        <v>3883.6901017600003</v>
      </c>
      <c r="L111" s="36">
        <f>SUMIFS(СВЦЭМ!$C$39:$C$782,СВЦЭМ!$A$39:$A$782,$A111,СВЦЭМ!$B$39:$B$782,L$83)+'СЕТ СН'!$H$12+СВЦЭМ!$D$10+'СЕТ СН'!$H$5-'СЕТ СН'!$H$20</f>
        <v>3846.1500075000004</v>
      </c>
      <c r="M111" s="36">
        <f>SUMIFS(СВЦЭМ!$C$39:$C$782,СВЦЭМ!$A$39:$A$782,$A111,СВЦЭМ!$B$39:$B$782,M$83)+'СЕТ СН'!$H$12+СВЦЭМ!$D$10+'СЕТ СН'!$H$5-'СЕТ СН'!$H$20</f>
        <v>3843.1111988500002</v>
      </c>
      <c r="N111" s="36">
        <f>SUMIFS(СВЦЭМ!$C$39:$C$782,СВЦЭМ!$A$39:$A$782,$A111,СВЦЭМ!$B$39:$B$782,N$83)+'СЕТ СН'!$H$12+СВЦЭМ!$D$10+'СЕТ СН'!$H$5-'СЕТ СН'!$H$20</f>
        <v>3848.9191702799999</v>
      </c>
      <c r="O111" s="36">
        <f>SUMIFS(СВЦЭМ!$C$39:$C$782,СВЦЭМ!$A$39:$A$782,$A111,СВЦЭМ!$B$39:$B$782,O$83)+'СЕТ СН'!$H$12+СВЦЭМ!$D$10+'СЕТ СН'!$H$5-'СЕТ СН'!$H$20</f>
        <v>3857.4374432300001</v>
      </c>
      <c r="P111" s="36">
        <f>SUMIFS(СВЦЭМ!$C$39:$C$782,СВЦЭМ!$A$39:$A$782,$A111,СВЦЭМ!$B$39:$B$782,P$83)+'СЕТ СН'!$H$12+СВЦЭМ!$D$10+'СЕТ СН'!$H$5-'СЕТ СН'!$H$20</f>
        <v>3868.4238119900001</v>
      </c>
      <c r="Q111" s="36">
        <f>SUMIFS(СВЦЭМ!$C$39:$C$782,СВЦЭМ!$A$39:$A$782,$A111,СВЦЭМ!$B$39:$B$782,Q$83)+'СЕТ СН'!$H$12+СВЦЭМ!$D$10+'СЕТ СН'!$H$5-'СЕТ СН'!$H$20</f>
        <v>3874.8652702200002</v>
      </c>
      <c r="R111" s="36">
        <f>SUMIFS(СВЦЭМ!$C$39:$C$782,СВЦЭМ!$A$39:$A$782,$A111,СВЦЭМ!$B$39:$B$782,R$83)+'СЕТ СН'!$H$12+СВЦЭМ!$D$10+'СЕТ СН'!$H$5-'СЕТ СН'!$H$20</f>
        <v>3867.52534844</v>
      </c>
      <c r="S111" s="36">
        <f>SUMIFS(СВЦЭМ!$C$39:$C$782,СВЦЭМ!$A$39:$A$782,$A111,СВЦЭМ!$B$39:$B$782,S$83)+'СЕТ СН'!$H$12+СВЦЭМ!$D$10+'СЕТ СН'!$H$5-'СЕТ СН'!$H$20</f>
        <v>3844.8410122800005</v>
      </c>
      <c r="T111" s="36">
        <f>SUMIFS(СВЦЭМ!$C$39:$C$782,СВЦЭМ!$A$39:$A$782,$A111,СВЦЭМ!$B$39:$B$782,T$83)+'СЕТ СН'!$H$12+СВЦЭМ!$D$10+'СЕТ СН'!$H$5-'СЕТ СН'!$H$20</f>
        <v>3797.1789148600001</v>
      </c>
      <c r="U111" s="36">
        <f>SUMIFS(СВЦЭМ!$C$39:$C$782,СВЦЭМ!$A$39:$A$782,$A111,СВЦЭМ!$B$39:$B$782,U$83)+'СЕТ СН'!$H$12+СВЦЭМ!$D$10+'СЕТ СН'!$H$5-'СЕТ СН'!$H$20</f>
        <v>3792.8163027999999</v>
      </c>
      <c r="V111" s="36">
        <f>SUMIFS(СВЦЭМ!$C$39:$C$782,СВЦЭМ!$A$39:$A$782,$A111,СВЦЭМ!$B$39:$B$782,V$83)+'СЕТ СН'!$H$12+СВЦЭМ!$D$10+'СЕТ СН'!$H$5-'СЕТ СН'!$H$20</f>
        <v>3815.4073600300003</v>
      </c>
      <c r="W111" s="36">
        <f>SUMIFS(СВЦЭМ!$C$39:$C$782,СВЦЭМ!$A$39:$A$782,$A111,СВЦЭМ!$B$39:$B$782,W$83)+'СЕТ СН'!$H$12+СВЦЭМ!$D$10+'СЕТ СН'!$H$5-'СЕТ СН'!$H$20</f>
        <v>3835.0991863899999</v>
      </c>
      <c r="X111" s="36">
        <f>SUMIFS(СВЦЭМ!$C$39:$C$782,СВЦЭМ!$A$39:$A$782,$A111,СВЦЭМ!$B$39:$B$782,X$83)+'СЕТ СН'!$H$12+СВЦЭМ!$D$10+'СЕТ СН'!$H$5-'СЕТ СН'!$H$20</f>
        <v>3873.4255181600001</v>
      </c>
      <c r="Y111" s="36">
        <f>SUMIFS(СВЦЭМ!$C$39:$C$782,СВЦЭМ!$A$39:$A$782,$A111,СВЦЭМ!$B$39:$B$782,Y$83)+'СЕТ СН'!$H$12+СВЦЭМ!$D$10+'СЕТ СН'!$H$5-'СЕТ СН'!$H$20</f>
        <v>3894.49769801</v>
      </c>
    </row>
    <row r="112" spans="1:25" ht="15.75" x14ac:dyDescent="0.2">
      <c r="A112" s="35">
        <f t="shared" si="2"/>
        <v>45320</v>
      </c>
      <c r="B112" s="36">
        <f>SUMIFS(СВЦЭМ!$C$39:$C$782,СВЦЭМ!$A$39:$A$782,$A112,СВЦЭМ!$B$39:$B$782,B$83)+'СЕТ СН'!$H$12+СВЦЭМ!$D$10+'СЕТ СН'!$H$5-'СЕТ СН'!$H$20</f>
        <v>3918.1605535799999</v>
      </c>
      <c r="C112" s="36">
        <f>SUMIFS(СВЦЭМ!$C$39:$C$782,СВЦЭМ!$A$39:$A$782,$A112,СВЦЭМ!$B$39:$B$782,C$83)+'СЕТ СН'!$H$12+СВЦЭМ!$D$10+'СЕТ СН'!$H$5-'СЕТ СН'!$H$20</f>
        <v>3955.00480126</v>
      </c>
      <c r="D112" s="36">
        <f>SUMIFS(СВЦЭМ!$C$39:$C$782,СВЦЭМ!$A$39:$A$782,$A112,СВЦЭМ!$B$39:$B$782,D$83)+'СЕТ СН'!$H$12+СВЦЭМ!$D$10+'СЕТ СН'!$H$5-'СЕТ СН'!$H$20</f>
        <v>3966.1492491700001</v>
      </c>
      <c r="E112" s="36">
        <f>SUMIFS(СВЦЭМ!$C$39:$C$782,СВЦЭМ!$A$39:$A$782,$A112,СВЦЭМ!$B$39:$B$782,E$83)+'СЕТ СН'!$H$12+СВЦЭМ!$D$10+'СЕТ СН'!$H$5-'СЕТ СН'!$H$20</f>
        <v>3976.0366753000003</v>
      </c>
      <c r="F112" s="36">
        <f>SUMIFS(СВЦЭМ!$C$39:$C$782,СВЦЭМ!$A$39:$A$782,$A112,СВЦЭМ!$B$39:$B$782,F$83)+'СЕТ СН'!$H$12+СВЦЭМ!$D$10+'СЕТ СН'!$H$5-'СЕТ СН'!$H$20</f>
        <v>3974.30080232</v>
      </c>
      <c r="G112" s="36">
        <f>SUMIFS(СВЦЭМ!$C$39:$C$782,СВЦЭМ!$A$39:$A$782,$A112,СВЦЭМ!$B$39:$B$782,G$83)+'СЕТ СН'!$H$12+СВЦЭМ!$D$10+'СЕТ СН'!$H$5-'СЕТ СН'!$H$20</f>
        <v>3949.3445976700004</v>
      </c>
      <c r="H112" s="36">
        <f>SUMIFS(СВЦЭМ!$C$39:$C$782,СВЦЭМ!$A$39:$A$782,$A112,СВЦЭМ!$B$39:$B$782,H$83)+'СЕТ СН'!$H$12+СВЦЭМ!$D$10+'СЕТ СН'!$H$5-'СЕТ СН'!$H$20</f>
        <v>3920.2296400700002</v>
      </c>
      <c r="I112" s="36">
        <f>SUMIFS(СВЦЭМ!$C$39:$C$782,СВЦЭМ!$A$39:$A$782,$A112,СВЦЭМ!$B$39:$B$782,I$83)+'СЕТ СН'!$H$12+СВЦЭМ!$D$10+'СЕТ СН'!$H$5-'СЕТ СН'!$H$20</f>
        <v>3883.1972634200001</v>
      </c>
      <c r="J112" s="36">
        <f>SUMIFS(СВЦЭМ!$C$39:$C$782,СВЦЭМ!$A$39:$A$782,$A112,СВЦЭМ!$B$39:$B$782,J$83)+'СЕТ СН'!$H$12+СВЦЭМ!$D$10+'СЕТ СН'!$H$5-'СЕТ СН'!$H$20</f>
        <v>3852.1966202100002</v>
      </c>
      <c r="K112" s="36">
        <f>SUMIFS(СВЦЭМ!$C$39:$C$782,СВЦЭМ!$A$39:$A$782,$A112,СВЦЭМ!$B$39:$B$782,K$83)+'СЕТ СН'!$H$12+СВЦЭМ!$D$10+'СЕТ СН'!$H$5-'СЕТ СН'!$H$20</f>
        <v>3827.0617935099999</v>
      </c>
      <c r="L112" s="36">
        <f>SUMIFS(СВЦЭМ!$C$39:$C$782,СВЦЭМ!$A$39:$A$782,$A112,СВЦЭМ!$B$39:$B$782,L$83)+'СЕТ СН'!$H$12+СВЦЭМ!$D$10+'СЕТ СН'!$H$5-'СЕТ СН'!$H$20</f>
        <v>3817.6937550400003</v>
      </c>
      <c r="M112" s="36">
        <f>SUMIFS(СВЦЭМ!$C$39:$C$782,СВЦЭМ!$A$39:$A$782,$A112,СВЦЭМ!$B$39:$B$782,M$83)+'СЕТ СН'!$H$12+СВЦЭМ!$D$10+'СЕТ СН'!$H$5-'СЕТ СН'!$H$20</f>
        <v>3837.6652914100005</v>
      </c>
      <c r="N112" s="36">
        <f>SUMIFS(СВЦЭМ!$C$39:$C$782,СВЦЭМ!$A$39:$A$782,$A112,СВЦЭМ!$B$39:$B$782,N$83)+'СЕТ СН'!$H$12+СВЦЭМ!$D$10+'СЕТ СН'!$H$5-'СЕТ СН'!$H$20</f>
        <v>3859.1594560900003</v>
      </c>
      <c r="O112" s="36">
        <f>SUMIFS(СВЦЭМ!$C$39:$C$782,СВЦЭМ!$A$39:$A$782,$A112,СВЦЭМ!$B$39:$B$782,O$83)+'СЕТ СН'!$H$12+СВЦЭМ!$D$10+'СЕТ СН'!$H$5-'СЕТ СН'!$H$20</f>
        <v>3873.3827494000002</v>
      </c>
      <c r="P112" s="36">
        <f>SUMIFS(СВЦЭМ!$C$39:$C$782,СВЦЭМ!$A$39:$A$782,$A112,СВЦЭМ!$B$39:$B$782,P$83)+'СЕТ СН'!$H$12+СВЦЭМ!$D$10+'СЕТ СН'!$H$5-'СЕТ СН'!$H$20</f>
        <v>3884.0847686200004</v>
      </c>
      <c r="Q112" s="36">
        <f>SUMIFS(СВЦЭМ!$C$39:$C$782,СВЦЭМ!$A$39:$A$782,$A112,СВЦЭМ!$B$39:$B$782,Q$83)+'СЕТ СН'!$H$12+СВЦЭМ!$D$10+'СЕТ СН'!$H$5-'СЕТ СН'!$H$20</f>
        <v>3896.2358415400004</v>
      </c>
      <c r="R112" s="36">
        <f>SUMIFS(СВЦЭМ!$C$39:$C$782,СВЦЭМ!$A$39:$A$782,$A112,СВЦЭМ!$B$39:$B$782,R$83)+'СЕТ СН'!$H$12+СВЦЭМ!$D$10+'СЕТ СН'!$H$5-'СЕТ СН'!$H$20</f>
        <v>3887.8276390999999</v>
      </c>
      <c r="S112" s="36">
        <f>SUMIFS(СВЦЭМ!$C$39:$C$782,СВЦЭМ!$A$39:$A$782,$A112,СВЦЭМ!$B$39:$B$782,S$83)+'СЕТ СН'!$H$12+СВЦЭМ!$D$10+'СЕТ СН'!$H$5-'СЕТ СН'!$H$20</f>
        <v>3863.7530481500003</v>
      </c>
      <c r="T112" s="36">
        <f>SUMIFS(СВЦЭМ!$C$39:$C$782,СВЦЭМ!$A$39:$A$782,$A112,СВЦЭМ!$B$39:$B$782,T$83)+'СЕТ СН'!$H$12+СВЦЭМ!$D$10+'СЕТ СН'!$H$5-'СЕТ СН'!$H$20</f>
        <v>3821.5457963900003</v>
      </c>
      <c r="U112" s="36">
        <f>SUMIFS(СВЦЭМ!$C$39:$C$782,СВЦЭМ!$A$39:$A$782,$A112,СВЦЭМ!$B$39:$B$782,U$83)+'СЕТ СН'!$H$12+СВЦЭМ!$D$10+'СЕТ СН'!$H$5-'СЕТ СН'!$H$20</f>
        <v>3822.7192758700003</v>
      </c>
      <c r="V112" s="36">
        <f>SUMIFS(СВЦЭМ!$C$39:$C$782,СВЦЭМ!$A$39:$A$782,$A112,СВЦЭМ!$B$39:$B$782,V$83)+'СЕТ СН'!$H$12+СВЦЭМ!$D$10+'СЕТ СН'!$H$5-'СЕТ СН'!$H$20</f>
        <v>3837.7089576500002</v>
      </c>
      <c r="W112" s="36">
        <f>SUMIFS(СВЦЭМ!$C$39:$C$782,СВЦЭМ!$A$39:$A$782,$A112,СВЦЭМ!$B$39:$B$782,W$83)+'СЕТ СН'!$H$12+СВЦЭМ!$D$10+'СЕТ СН'!$H$5-'СЕТ СН'!$H$20</f>
        <v>3854.2668622600004</v>
      </c>
      <c r="X112" s="36">
        <f>SUMIFS(СВЦЭМ!$C$39:$C$782,СВЦЭМ!$A$39:$A$782,$A112,СВЦЭМ!$B$39:$B$782,X$83)+'СЕТ СН'!$H$12+СВЦЭМ!$D$10+'СЕТ СН'!$H$5-'СЕТ СН'!$H$20</f>
        <v>3882.0423620700003</v>
      </c>
      <c r="Y112" s="36">
        <f>SUMIFS(СВЦЭМ!$C$39:$C$782,СВЦЭМ!$A$39:$A$782,$A112,СВЦЭМ!$B$39:$B$782,Y$83)+'СЕТ СН'!$H$12+СВЦЭМ!$D$10+'СЕТ СН'!$H$5-'СЕТ СН'!$H$20</f>
        <v>3903.8106250300002</v>
      </c>
    </row>
    <row r="113" spans="1:27" ht="15.75" x14ac:dyDescent="0.2">
      <c r="A113" s="35">
        <f t="shared" si="2"/>
        <v>45321</v>
      </c>
      <c r="B113" s="36">
        <f>SUMIFS(СВЦЭМ!$C$39:$C$782,СВЦЭМ!$A$39:$A$782,$A113,СВЦЭМ!$B$39:$B$782,B$83)+'СЕТ СН'!$H$12+СВЦЭМ!$D$10+'СЕТ СН'!$H$5-'СЕТ СН'!$H$20</f>
        <v>4001.7953166800003</v>
      </c>
      <c r="C113" s="36">
        <f>SUMIFS(СВЦЭМ!$C$39:$C$782,СВЦЭМ!$A$39:$A$782,$A113,СВЦЭМ!$B$39:$B$782,C$83)+'СЕТ СН'!$H$12+СВЦЭМ!$D$10+'СЕТ СН'!$H$5-'СЕТ СН'!$H$20</f>
        <v>4022.7452978500005</v>
      </c>
      <c r="D113" s="36">
        <f>SUMIFS(СВЦЭМ!$C$39:$C$782,СВЦЭМ!$A$39:$A$782,$A113,СВЦЭМ!$B$39:$B$782,D$83)+'СЕТ СН'!$H$12+СВЦЭМ!$D$10+'СЕТ СН'!$H$5-'СЕТ СН'!$H$20</f>
        <v>4048.0830097500002</v>
      </c>
      <c r="E113" s="36">
        <f>SUMIFS(СВЦЭМ!$C$39:$C$782,СВЦЭМ!$A$39:$A$782,$A113,СВЦЭМ!$B$39:$B$782,E$83)+'СЕТ СН'!$H$12+СВЦЭМ!$D$10+'СЕТ СН'!$H$5-'СЕТ СН'!$H$20</f>
        <v>4059.7459965100002</v>
      </c>
      <c r="F113" s="36">
        <f>SUMIFS(СВЦЭМ!$C$39:$C$782,СВЦЭМ!$A$39:$A$782,$A113,СВЦЭМ!$B$39:$B$782,F$83)+'СЕТ СН'!$H$12+СВЦЭМ!$D$10+'СЕТ СН'!$H$5-'СЕТ СН'!$H$20</f>
        <v>4051.4087398800002</v>
      </c>
      <c r="G113" s="36">
        <f>SUMIFS(СВЦЭМ!$C$39:$C$782,СВЦЭМ!$A$39:$A$782,$A113,СВЦЭМ!$B$39:$B$782,G$83)+'СЕТ СН'!$H$12+СВЦЭМ!$D$10+'СЕТ СН'!$H$5-'СЕТ СН'!$H$20</f>
        <v>4025.8758189400005</v>
      </c>
      <c r="H113" s="36">
        <f>SUMIFS(СВЦЭМ!$C$39:$C$782,СВЦЭМ!$A$39:$A$782,$A113,СВЦЭМ!$B$39:$B$782,H$83)+'СЕТ СН'!$H$12+СВЦЭМ!$D$10+'СЕТ СН'!$H$5-'СЕТ СН'!$H$20</f>
        <v>3964.4846271599999</v>
      </c>
      <c r="I113" s="36">
        <f>SUMIFS(СВЦЭМ!$C$39:$C$782,СВЦЭМ!$A$39:$A$782,$A113,СВЦЭМ!$B$39:$B$782,I$83)+'СЕТ СН'!$H$12+СВЦЭМ!$D$10+'СЕТ СН'!$H$5-'СЕТ СН'!$H$20</f>
        <v>3936.7154244000003</v>
      </c>
      <c r="J113" s="36">
        <f>SUMIFS(СВЦЭМ!$C$39:$C$782,СВЦЭМ!$A$39:$A$782,$A113,СВЦЭМ!$B$39:$B$782,J$83)+'СЕТ СН'!$H$12+СВЦЭМ!$D$10+'СЕТ СН'!$H$5-'СЕТ СН'!$H$20</f>
        <v>3875.9112367200005</v>
      </c>
      <c r="K113" s="36">
        <f>SUMIFS(СВЦЭМ!$C$39:$C$782,СВЦЭМ!$A$39:$A$782,$A113,СВЦЭМ!$B$39:$B$782,K$83)+'СЕТ СН'!$H$12+СВЦЭМ!$D$10+'СЕТ СН'!$H$5-'СЕТ СН'!$H$20</f>
        <v>3859.8365246800004</v>
      </c>
      <c r="L113" s="36">
        <f>SUMIFS(СВЦЭМ!$C$39:$C$782,СВЦЭМ!$A$39:$A$782,$A113,СВЦЭМ!$B$39:$B$782,L$83)+'СЕТ СН'!$H$12+СВЦЭМ!$D$10+'СЕТ СН'!$H$5-'СЕТ СН'!$H$20</f>
        <v>3878.1508803200004</v>
      </c>
      <c r="M113" s="36">
        <f>SUMIFS(СВЦЭМ!$C$39:$C$782,СВЦЭМ!$A$39:$A$782,$A113,СВЦЭМ!$B$39:$B$782,M$83)+'СЕТ СН'!$H$12+СВЦЭМ!$D$10+'СЕТ СН'!$H$5-'СЕТ СН'!$H$20</f>
        <v>3958.6941955500001</v>
      </c>
      <c r="N113" s="36">
        <f>SUMIFS(СВЦЭМ!$C$39:$C$782,СВЦЭМ!$A$39:$A$782,$A113,СВЦЭМ!$B$39:$B$782,N$83)+'СЕТ СН'!$H$12+СВЦЭМ!$D$10+'СЕТ СН'!$H$5-'СЕТ СН'!$H$20</f>
        <v>3999.0091628700002</v>
      </c>
      <c r="O113" s="36">
        <f>SUMIFS(СВЦЭМ!$C$39:$C$782,СВЦЭМ!$A$39:$A$782,$A113,СВЦЭМ!$B$39:$B$782,O$83)+'СЕТ СН'!$H$12+СВЦЭМ!$D$10+'СЕТ СН'!$H$5-'СЕТ СН'!$H$20</f>
        <v>4013.8841556000002</v>
      </c>
      <c r="P113" s="36">
        <f>SUMIFS(СВЦЭМ!$C$39:$C$782,СВЦЭМ!$A$39:$A$782,$A113,СВЦЭМ!$B$39:$B$782,P$83)+'СЕТ СН'!$H$12+СВЦЭМ!$D$10+'СЕТ СН'!$H$5-'СЕТ СН'!$H$20</f>
        <v>4030.6768916999999</v>
      </c>
      <c r="Q113" s="36">
        <f>SUMIFS(СВЦЭМ!$C$39:$C$782,СВЦЭМ!$A$39:$A$782,$A113,СВЦЭМ!$B$39:$B$782,Q$83)+'СЕТ СН'!$H$12+СВЦЭМ!$D$10+'СЕТ СН'!$H$5-'СЕТ СН'!$H$20</f>
        <v>4047.1779662200001</v>
      </c>
      <c r="R113" s="36">
        <f>SUMIFS(СВЦЭМ!$C$39:$C$782,СВЦЭМ!$A$39:$A$782,$A113,СВЦЭМ!$B$39:$B$782,R$83)+'СЕТ СН'!$H$12+СВЦЭМ!$D$10+'СЕТ СН'!$H$5-'СЕТ СН'!$H$20</f>
        <v>4044.5009689000003</v>
      </c>
      <c r="S113" s="36">
        <f>SUMIFS(СВЦЭМ!$C$39:$C$782,СВЦЭМ!$A$39:$A$782,$A113,СВЦЭМ!$B$39:$B$782,S$83)+'СЕТ СН'!$H$12+СВЦЭМ!$D$10+'СЕТ СН'!$H$5-'СЕТ СН'!$H$20</f>
        <v>4024.5697898400003</v>
      </c>
      <c r="T113" s="36">
        <f>SUMIFS(СВЦЭМ!$C$39:$C$782,СВЦЭМ!$A$39:$A$782,$A113,СВЦЭМ!$B$39:$B$782,T$83)+'СЕТ СН'!$H$12+СВЦЭМ!$D$10+'СЕТ СН'!$H$5-'СЕТ СН'!$H$20</f>
        <v>3937.1252976599999</v>
      </c>
      <c r="U113" s="36">
        <f>SUMIFS(СВЦЭМ!$C$39:$C$782,СВЦЭМ!$A$39:$A$782,$A113,СВЦЭМ!$B$39:$B$782,U$83)+'СЕТ СН'!$H$12+СВЦЭМ!$D$10+'СЕТ СН'!$H$5-'СЕТ СН'!$H$20</f>
        <v>3905.2200527700002</v>
      </c>
      <c r="V113" s="36">
        <f>SUMIFS(СВЦЭМ!$C$39:$C$782,СВЦЭМ!$A$39:$A$782,$A113,СВЦЭМ!$B$39:$B$782,V$83)+'СЕТ СН'!$H$12+СВЦЭМ!$D$10+'СЕТ СН'!$H$5-'СЕТ СН'!$H$20</f>
        <v>3931.8048406400003</v>
      </c>
      <c r="W113" s="36">
        <f>SUMIFS(СВЦЭМ!$C$39:$C$782,СВЦЭМ!$A$39:$A$782,$A113,СВЦЭМ!$B$39:$B$782,W$83)+'СЕТ СН'!$H$12+СВЦЭМ!$D$10+'СЕТ СН'!$H$5-'СЕТ СН'!$H$20</f>
        <v>3908.4433405600003</v>
      </c>
      <c r="X113" s="36">
        <f>SUMIFS(СВЦЭМ!$C$39:$C$782,СВЦЭМ!$A$39:$A$782,$A113,СВЦЭМ!$B$39:$B$782,X$83)+'СЕТ СН'!$H$12+СВЦЭМ!$D$10+'СЕТ СН'!$H$5-'СЕТ СН'!$H$20</f>
        <v>3930.9587913100004</v>
      </c>
      <c r="Y113" s="36">
        <f>SUMIFS(СВЦЭМ!$C$39:$C$782,СВЦЭМ!$A$39:$A$782,$A113,СВЦЭМ!$B$39:$B$782,Y$83)+'СЕТ СН'!$H$12+СВЦЭМ!$D$10+'СЕТ СН'!$H$5-'СЕТ СН'!$H$20</f>
        <v>3963.8358610300002</v>
      </c>
      <c r="AA113" s="37"/>
    </row>
    <row r="114" spans="1:27" ht="15.75" x14ac:dyDescent="0.2">
      <c r="A114" s="35">
        <f t="shared" si="2"/>
        <v>45322</v>
      </c>
      <c r="B114" s="36">
        <f>SUMIFS(СВЦЭМ!$C$39:$C$782,СВЦЭМ!$A$39:$A$782,$A114,СВЦЭМ!$B$39:$B$782,B$83)+'СЕТ СН'!$H$12+СВЦЭМ!$D$10+'СЕТ СН'!$H$5-'СЕТ СН'!$H$20</f>
        <v>4009.8965421100002</v>
      </c>
      <c r="C114" s="36">
        <f>SUMIFS(СВЦЭМ!$C$39:$C$782,СВЦЭМ!$A$39:$A$782,$A114,СВЦЭМ!$B$39:$B$782,C$83)+'СЕТ СН'!$H$12+СВЦЭМ!$D$10+'СЕТ СН'!$H$5-'СЕТ СН'!$H$20</f>
        <v>4061.4344647500002</v>
      </c>
      <c r="D114" s="36">
        <f>SUMIFS(СВЦЭМ!$C$39:$C$782,СВЦЭМ!$A$39:$A$782,$A114,СВЦЭМ!$B$39:$B$782,D$83)+'СЕТ СН'!$H$12+СВЦЭМ!$D$10+'СЕТ СН'!$H$5-'СЕТ СН'!$H$20</f>
        <v>4074.6783550500004</v>
      </c>
      <c r="E114" s="36">
        <f>SUMIFS(СВЦЭМ!$C$39:$C$782,СВЦЭМ!$A$39:$A$782,$A114,СВЦЭМ!$B$39:$B$782,E$83)+'СЕТ СН'!$H$12+СВЦЭМ!$D$10+'СЕТ СН'!$H$5-'СЕТ СН'!$H$20</f>
        <v>4091.1093894900005</v>
      </c>
      <c r="F114" s="36">
        <f>SUMIFS(СВЦЭМ!$C$39:$C$782,СВЦЭМ!$A$39:$A$782,$A114,СВЦЭМ!$B$39:$B$782,F$83)+'СЕТ СН'!$H$12+СВЦЭМ!$D$10+'СЕТ СН'!$H$5-'СЕТ СН'!$H$20</f>
        <v>4075.0373990900002</v>
      </c>
      <c r="G114" s="36">
        <f>SUMIFS(СВЦЭМ!$C$39:$C$782,СВЦЭМ!$A$39:$A$782,$A114,СВЦЭМ!$B$39:$B$782,G$83)+'СЕТ СН'!$H$12+СВЦЭМ!$D$10+'СЕТ СН'!$H$5-'СЕТ СН'!$H$20</f>
        <v>4047.82260314</v>
      </c>
      <c r="H114" s="36">
        <f>SUMIFS(СВЦЭМ!$C$39:$C$782,СВЦЭМ!$A$39:$A$782,$A114,СВЦЭМ!$B$39:$B$782,H$83)+'СЕТ СН'!$H$12+СВЦЭМ!$D$10+'СЕТ СН'!$H$5-'СЕТ СН'!$H$20</f>
        <v>3996.1264083599999</v>
      </c>
      <c r="I114" s="36">
        <f>SUMIFS(СВЦЭМ!$C$39:$C$782,СВЦЭМ!$A$39:$A$782,$A114,СВЦЭМ!$B$39:$B$782,I$83)+'СЕТ СН'!$H$12+СВЦЭМ!$D$10+'СЕТ СН'!$H$5-'СЕТ СН'!$H$20</f>
        <v>3953.0184969400002</v>
      </c>
      <c r="J114" s="36">
        <f>SUMIFS(СВЦЭМ!$C$39:$C$782,СВЦЭМ!$A$39:$A$782,$A114,СВЦЭМ!$B$39:$B$782,J$83)+'СЕТ СН'!$H$12+СВЦЭМ!$D$10+'СЕТ СН'!$H$5-'СЕТ СН'!$H$20</f>
        <v>3911.0177770700002</v>
      </c>
      <c r="K114" s="36">
        <f>SUMIFS(СВЦЭМ!$C$39:$C$782,СВЦЭМ!$A$39:$A$782,$A114,СВЦЭМ!$B$39:$B$782,K$83)+'СЕТ СН'!$H$12+СВЦЭМ!$D$10+'СЕТ СН'!$H$5-'СЕТ СН'!$H$20</f>
        <v>3883.6484961200003</v>
      </c>
      <c r="L114" s="36">
        <f>SUMIFS(СВЦЭМ!$C$39:$C$782,СВЦЭМ!$A$39:$A$782,$A114,СВЦЭМ!$B$39:$B$782,L$83)+'СЕТ СН'!$H$12+СВЦЭМ!$D$10+'СЕТ СН'!$H$5-'СЕТ СН'!$H$20</f>
        <v>3879.1037701100004</v>
      </c>
      <c r="M114" s="36">
        <f>SUMIFS(СВЦЭМ!$C$39:$C$782,СВЦЭМ!$A$39:$A$782,$A114,СВЦЭМ!$B$39:$B$782,M$83)+'СЕТ СН'!$H$12+СВЦЭМ!$D$10+'СЕТ СН'!$H$5-'СЕТ СН'!$H$20</f>
        <v>4017.6359742600002</v>
      </c>
      <c r="N114" s="36">
        <f>SUMIFS(СВЦЭМ!$C$39:$C$782,СВЦЭМ!$A$39:$A$782,$A114,СВЦЭМ!$B$39:$B$782,N$83)+'СЕТ СН'!$H$12+СВЦЭМ!$D$10+'СЕТ СН'!$H$5-'СЕТ СН'!$H$20</f>
        <v>4049.5583431000005</v>
      </c>
      <c r="O114" s="36">
        <f>SUMIFS(СВЦЭМ!$C$39:$C$782,СВЦЭМ!$A$39:$A$782,$A114,СВЦЭМ!$B$39:$B$782,O$83)+'СЕТ СН'!$H$12+СВЦЭМ!$D$10+'СЕТ СН'!$H$5-'СЕТ СН'!$H$20</f>
        <v>4062.9488406700002</v>
      </c>
      <c r="P114" s="36">
        <f>SUMIFS(СВЦЭМ!$C$39:$C$782,СВЦЭМ!$A$39:$A$782,$A114,СВЦЭМ!$B$39:$B$782,P$83)+'СЕТ СН'!$H$12+СВЦЭМ!$D$10+'СЕТ СН'!$H$5-'СЕТ СН'!$H$20</f>
        <v>4080.2593415900001</v>
      </c>
      <c r="Q114" s="36">
        <f>SUMIFS(СВЦЭМ!$C$39:$C$782,СВЦЭМ!$A$39:$A$782,$A114,СВЦЭМ!$B$39:$B$782,Q$83)+'СЕТ СН'!$H$12+СВЦЭМ!$D$10+'СЕТ СН'!$H$5-'СЕТ СН'!$H$20</f>
        <v>4100.61473011</v>
      </c>
      <c r="R114" s="36">
        <f>SUMIFS(СВЦЭМ!$C$39:$C$782,СВЦЭМ!$A$39:$A$782,$A114,СВЦЭМ!$B$39:$B$782,R$83)+'СЕТ СН'!$H$12+СВЦЭМ!$D$10+'СЕТ СН'!$H$5-'СЕТ СН'!$H$20</f>
        <v>4100.8070707100005</v>
      </c>
      <c r="S114" s="36">
        <f>SUMIFS(СВЦЭМ!$C$39:$C$782,СВЦЭМ!$A$39:$A$782,$A114,СВЦЭМ!$B$39:$B$782,S$83)+'СЕТ СН'!$H$12+СВЦЭМ!$D$10+'СЕТ СН'!$H$5-'СЕТ СН'!$H$20</f>
        <v>4063.4147920800006</v>
      </c>
      <c r="T114" s="36">
        <f>SUMIFS(СВЦЭМ!$C$39:$C$782,СВЦЭМ!$A$39:$A$782,$A114,СВЦЭМ!$B$39:$B$782,T$83)+'СЕТ СН'!$H$12+СВЦЭМ!$D$10+'СЕТ СН'!$H$5-'СЕТ СН'!$H$20</f>
        <v>3985.8412773200002</v>
      </c>
      <c r="U114" s="36">
        <f>SUMIFS(СВЦЭМ!$C$39:$C$782,СВЦЭМ!$A$39:$A$782,$A114,СВЦЭМ!$B$39:$B$782,U$83)+'СЕТ СН'!$H$12+СВЦЭМ!$D$10+'СЕТ СН'!$H$5-'СЕТ СН'!$H$20</f>
        <v>3962.7648818500002</v>
      </c>
      <c r="V114" s="36">
        <f>SUMIFS(СВЦЭМ!$C$39:$C$782,СВЦЭМ!$A$39:$A$782,$A114,СВЦЭМ!$B$39:$B$782,V$83)+'СЕТ СН'!$H$12+СВЦЭМ!$D$10+'СЕТ СН'!$H$5-'СЕТ СН'!$H$20</f>
        <v>3935.8244972700004</v>
      </c>
      <c r="W114" s="36">
        <f>SUMIFS(СВЦЭМ!$C$39:$C$782,СВЦЭМ!$A$39:$A$782,$A114,СВЦЭМ!$B$39:$B$782,W$83)+'СЕТ СН'!$H$12+СВЦЭМ!$D$10+'СЕТ СН'!$H$5-'СЕТ СН'!$H$20</f>
        <v>3916.8474443499999</v>
      </c>
      <c r="X114" s="36">
        <f>SUMIFS(СВЦЭМ!$C$39:$C$782,СВЦЭМ!$A$39:$A$782,$A114,СВЦЭМ!$B$39:$B$782,X$83)+'СЕТ СН'!$H$12+СВЦЭМ!$D$10+'СЕТ СН'!$H$5-'СЕТ СН'!$H$20</f>
        <v>3935.7578006500003</v>
      </c>
      <c r="Y114" s="36">
        <f>SUMIFS(СВЦЭМ!$C$39:$C$782,СВЦЭМ!$A$39:$A$782,$A114,СВЦЭМ!$B$39:$B$782,Y$83)+'СЕТ СН'!$H$12+СВЦЭМ!$D$10+'СЕТ СН'!$H$5-'СЕТ СН'!$H$20</f>
        <v>3962.4812663500002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01.01.2024</v>
      </c>
      <c r="B120" s="36">
        <f>SUMIFS(СВЦЭМ!$C$39:$C$782,СВЦЭМ!$A$39:$A$782,$A120,СВЦЭМ!$B$39:$B$782,B$119)+'СЕТ СН'!$I$12+СВЦЭМ!$D$10+'СЕТ СН'!$I$5-'СЕТ СН'!$I$20</f>
        <v>4702.0759486499992</v>
      </c>
      <c r="C120" s="36">
        <f>SUMIFS(СВЦЭМ!$C$39:$C$782,СВЦЭМ!$A$39:$A$782,$A120,СВЦЭМ!$B$39:$B$782,C$119)+'СЕТ СН'!$I$12+СВЦЭМ!$D$10+'СЕТ СН'!$I$5-'СЕТ СН'!$I$20</f>
        <v>4733.41737139</v>
      </c>
      <c r="D120" s="36">
        <f>SUMIFS(СВЦЭМ!$C$39:$C$782,СВЦЭМ!$A$39:$A$782,$A120,СВЦЭМ!$B$39:$B$782,D$119)+'СЕТ СН'!$I$12+СВЦЭМ!$D$10+'СЕТ СН'!$I$5-'СЕТ СН'!$I$20</f>
        <v>4744.65082377</v>
      </c>
      <c r="E120" s="36">
        <f>SUMIFS(СВЦЭМ!$C$39:$C$782,СВЦЭМ!$A$39:$A$782,$A120,СВЦЭМ!$B$39:$B$782,E$119)+'СЕТ СН'!$I$12+СВЦЭМ!$D$10+'СЕТ СН'!$I$5-'СЕТ СН'!$I$20</f>
        <v>4762.8753576299996</v>
      </c>
      <c r="F120" s="36">
        <f>SUMIFS(СВЦЭМ!$C$39:$C$782,СВЦЭМ!$A$39:$A$782,$A120,СВЦЭМ!$B$39:$B$782,F$119)+'СЕТ СН'!$I$12+СВЦЭМ!$D$10+'СЕТ СН'!$I$5-'СЕТ СН'!$I$20</f>
        <v>4783.6912400099991</v>
      </c>
      <c r="G120" s="36">
        <f>SUMIFS(СВЦЭМ!$C$39:$C$782,СВЦЭМ!$A$39:$A$782,$A120,СВЦЭМ!$B$39:$B$782,G$119)+'СЕТ СН'!$I$12+СВЦЭМ!$D$10+'СЕТ СН'!$I$5-'СЕТ СН'!$I$20</f>
        <v>4770.1131218399996</v>
      </c>
      <c r="H120" s="36">
        <f>SUMIFS(СВЦЭМ!$C$39:$C$782,СВЦЭМ!$A$39:$A$782,$A120,СВЦЭМ!$B$39:$B$782,H$119)+'СЕТ СН'!$I$12+СВЦЭМ!$D$10+'СЕТ СН'!$I$5-'СЕТ СН'!$I$20</f>
        <v>4772.2350564499993</v>
      </c>
      <c r="I120" s="36">
        <f>SUMIFS(СВЦЭМ!$C$39:$C$782,СВЦЭМ!$A$39:$A$782,$A120,СВЦЭМ!$B$39:$B$782,I$119)+'СЕТ СН'!$I$12+СВЦЭМ!$D$10+'СЕТ СН'!$I$5-'СЕТ СН'!$I$20</f>
        <v>4773.9690223799998</v>
      </c>
      <c r="J120" s="36">
        <f>SUMIFS(СВЦЭМ!$C$39:$C$782,СВЦЭМ!$A$39:$A$782,$A120,СВЦЭМ!$B$39:$B$782,J$119)+'СЕТ СН'!$I$12+СВЦЭМ!$D$10+'СЕТ СН'!$I$5-'СЕТ СН'!$I$20</f>
        <v>4767.4117088499997</v>
      </c>
      <c r="K120" s="36">
        <f>SUMIFS(СВЦЭМ!$C$39:$C$782,СВЦЭМ!$A$39:$A$782,$A120,СВЦЭМ!$B$39:$B$782,K$119)+'СЕТ СН'!$I$12+СВЦЭМ!$D$10+'СЕТ СН'!$I$5-'СЕТ СН'!$I$20</f>
        <v>4710.6093044099998</v>
      </c>
      <c r="L120" s="36">
        <f>SUMIFS(СВЦЭМ!$C$39:$C$782,СВЦЭМ!$A$39:$A$782,$A120,СВЦЭМ!$B$39:$B$782,L$119)+'СЕТ СН'!$I$12+СВЦЭМ!$D$10+'СЕТ СН'!$I$5-'СЕТ СН'!$I$20</f>
        <v>4702.5071861500001</v>
      </c>
      <c r="M120" s="36">
        <f>SUMIFS(СВЦЭМ!$C$39:$C$782,СВЦЭМ!$A$39:$A$782,$A120,СВЦЭМ!$B$39:$B$782,M$119)+'СЕТ СН'!$I$12+СВЦЭМ!$D$10+'СЕТ СН'!$I$5-'СЕТ СН'!$I$20</f>
        <v>4706.9777889699999</v>
      </c>
      <c r="N120" s="36">
        <f>SUMIFS(СВЦЭМ!$C$39:$C$782,СВЦЭМ!$A$39:$A$782,$A120,СВЦЭМ!$B$39:$B$782,N$119)+'СЕТ СН'!$I$12+СВЦЭМ!$D$10+'СЕТ СН'!$I$5-'СЕТ СН'!$I$20</f>
        <v>4699.5074432199999</v>
      </c>
      <c r="O120" s="36">
        <f>SUMIFS(СВЦЭМ!$C$39:$C$782,СВЦЭМ!$A$39:$A$782,$A120,СВЦЭМ!$B$39:$B$782,O$119)+'СЕТ СН'!$I$12+СВЦЭМ!$D$10+'СЕТ СН'!$I$5-'СЕТ СН'!$I$20</f>
        <v>4710.0554820799998</v>
      </c>
      <c r="P120" s="36">
        <f>SUMIFS(СВЦЭМ!$C$39:$C$782,СВЦЭМ!$A$39:$A$782,$A120,СВЦЭМ!$B$39:$B$782,P$119)+'СЕТ СН'!$I$12+СВЦЭМ!$D$10+'СЕТ СН'!$I$5-'СЕТ СН'!$I$20</f>
        <v>4734.5590809599998</v>
      </c>
      <c r="Q120" s="36">
        <f>SUMIFS(СВЦЭМ!$C$39:$C$782,СВЦЭМ!$A$39:$A$782,$A120,СВЦЭМ!$B$39:$B$782,Q$119)+'СЕТ СН'!$I$12+СВЦЭМ!$D$10+'СЕТ СН'!$I$5-'СЕТ СН'!$I$20</f>
        <v>4733.4315544099991</v>
      </c>
      <c r="R120" s="36">
        <f>SUMIFS(СВЦЭМ!$C$39:$C$782,СВЦЭМ!$A$39:$A$782,$A120,СВЦЭМ!$B$39:$B$782,R$119)+'СЕТ СН'!$I$12+СВЦЭМ!$D$10+'СЕТ СН'!$I$5-'СЕТ СН'!$I$20</f>
        <v>4733.0200789800001</v>
      </c>
      <c r="S120" s="36">
        <f>SUMIFS(СВЦЭМ!$C$39:$C$782,СВЦЭМ!$A$39:$A$782,$A120,СВЦЭМ!$B$39:$B$782,S$119)+'СЕТ СН'!$I$12+СВЦЭМ!$D$10+'СЕТ СН'!$I$5-'СЕТ СН'!$I$20</f>
        <v>4711.8772149899996</v>
      </c>
      <c r="T120" s="36">
        <f>SUMIFS(СВЦЭМ!$C$39:$C$782,СВЦЭМ!$A$39:$A$782,$A120,СВЦЭМ!$B$39:$B$782,T$119)+'СЕТ СН'!$I$12+СВЦЭМ!$D$10+'СЕТ СН'!$I$5-'СЕТ СН'!$I$20</f>
        <v>4663.9288866999996</v>
      </c>
      <c r="U120" s="36">
        <f>SUMIFS(СВЦЭМ!$C$39:$C$782,СВЦЭМ!$A$39:$A$782,$A120,СВЦЭМ!$B$39:$B$782,U$119)+'СЕТ СН'!$I$12+СВЦЭМ!$D$10+'СЕТ СН'!$I$5-'СЕТ СН'!$I$20</f>
        <v>4661.8547964499994</v>
      </c>
      <c r="V120" s="36">
        <f>SUMIFS(СВЦЭМ!$C$39:$C$782,СВЦЭМ!$A$39:$A$782,$A120,СВЦЭМ!$B$39:$B$782,V$119)+'СЕТ СН'!$I$12+СВЦЭМ!$D$10+'СЕТ СН'!$I$5-'СЕТ СН'!$I$20</f>
        <v>4668.1217544000001</v>
      </c>
      <c r="W120" s="36">
        <f>SUMIFS(СВЦЭМ!$C$39:$C$782,СВЦЭМ!$A$39:$A$782,$A120,СВЦЭМ!$B$39:$B$782,W$119)+'СЕТ СН'!$I$12+СВЦЭМ!$D$10+'СЕТ СН'!$I$5-'СЕТ СН'!$I$20</f>
        <v>4647.61853135</v>
      </c>
      <c r="X120" s="36">
        <f>SUMIFS(СВЦЭМ!$C$39:$C$782,СВЦЭМ!$A$39:$A$782,$A120,СВЦЭМ!$B$39:$B$782,X$119)+'СЕТ СН'!$I$12+СВЦЭМ!$D$10+'СЕТ СН'!$I$5-'СЕТ СН'!$I$20</f>
        <v>4667.5297687100001</v>
      </c>
      <c r="Y120" s="36">
        <f>SUMIFS(СВЦЭМ!$C$39:$C$782,СВЦЭМ!$A$39:$A$782,$A120,СВЦЭМ!$B$39:$B$782,Y$119)+'СЕТ СН'!$I$12+СВЦЭМ!$D$10+'СЕТ СН'!$I$5-'СЕТ СН'!$I$20</f>
        <v>4656.2797604200005</v>
      </c>
    </row>
    <row r="121" spans="1:27" ht="15.75" x14ac:dyDescent="0.2">
      <c r="A121" s="35">
        <f>A120+1</f>
        <v>45293</v>
      </c>
      <c r="B121" s="36">
        <f>SUMIFS(СВЦЭМ!$C$39:$C$782,СВЦЭМ!$A$39:$A$782,$A121,СВЦЭМ!$B$39:$B$782,B$119)+'СЕТ СН'!$I$12+СВЦЭМ!$D$10+'СЕТ СН'!$I$5-'СЕТ СН'!$I$20</f>
        <v>4578.3108525899997</v>
      </c>
      <c r="C121" s="36">
        <f>SUMIFS(СВЦЭМ!$C$39:$C$782,СВЦЭМ!$A$39:$A$782,$A121,СВЦЭМ!$B$39:$B$782,C$119)+'СЕТ СН'!$I$12+СВЦЭМ!$D$10+'СЕТ СН'!$I$5-'СЕТ СН'!$I$20</f>
        <v>4610.8022786700003</v>
      </c>
      <c r="D121" s="36">
        <f>SUMIFS(СВЦЭМ!$C$39:$C$782,СВЦЭМ!$A$39:$A$782,$A121,СВЦЭМ!$B$39:$B$782,D$119)+'СЕТ СН'!$I$12+СВЦЭМ!$D$10+'СЕТ СН'!$I$5-'СЕТ СН'!$I$20</f>
        <v>4627.1869425300001</v>
      </c>
      <c r="E121" s="36">
        <f>SUMIFS(СВЦЭМ!$C$39:$C$782,СВЦЭМ!$A$39:$A$782,$A121,СВЦЭМ!$B$39:$B$782,E$119)+'СЕТ СН'!$I$12+СВЦЭМ!$D$10+'СЕТ СН'!$I$5-'СЕТ СН'!$I$20</f>
        <v>4638.84876601</v>
      </c>
      <c r="F121" s="36">
        <f>SUMIFS(СВЦЭМ!$C$39:$C$782,СВЦЭМ!$A$39:$A$782,$A121,СВЦЭМ!$B$39:$B$782,F$119)+'СЕТ СН'!$I$12+СВЦЭМ!$D$10+'СЕТ СН'!$I$5-'СЕТ СН'!$I$20</f>
        <v>4638.4278273299997</v>
      </c>
      <c r="G121" s="36">
        <f>SUMIFS(СВЦЭМ!$C$39:$C$782,СВЦЭМ!$A$39:$A$782,$A121,СВЦЭМ!$B$39:$B$782,G$119)+'СЕТ СН'!$I$12+СВЦЭМ!$D$10+'СЕТ СН'!$I$5-'СЕТ СН'!$I$20</f>
        <v>4631.65982583</v>
      </c>
      <c r="H121" s="36">
        <f>SUMIFS(СВЦЭМ!$C$39:$C$782,СВЦЭМ!$A$39:$A$782,$A121,СВЦЭМ!$B$39:$B$782,H$119)+'СЕТ СН'!$I$12+СВЦЭМ!$D$10+'СЕТ СН'!$I$5-'СЕТ СН'!$I$20</f>
        <v>4629.6881672199997</v>
      </c>
      <c r="I121" s="36">
        <f>SUMIFS(СВЦЭМ!$C$39:$C$782,СВЦЭМ!$A$39:$A$782,$A121,СВЦЭМ!$B$39:$B$782,I$119)+'СЕТ СН'!$I$12+СВЦЭМ!$D$10+'СЕТ СН'!$I$5-'СЕТ СН'!$I$20</f>
        <v>4632.3509378099998</v>
      </c>
      <c r="J121" s="36">
        <f>SUMIFS(СВЦЭМ!$C$39:$C$782,СВЦЭМ!$A$39:$A$782,$A121,СВЦЭМ!$B$39:$B$782,J$119)+'СЕТ СН'!$I$12+СВЦЭМ!$D$10+'СЕТ СН'!$I$5-'СЕТ СН'!$I$20</f>
        <v>4612.2523519099996</v>
      </c>
      <c r="K121" s="36">
        <f>SUMIFS(СВЦЭМ!$C$39:$C$782,СВЦЭМ!$A$39:$A$782,$A121,СВЦЭМ!$B$39:$B$782,K$119)+'СЕТ СН'!$I$12+СВЦЭМ!$D$10+'СЕТ СН'!$I$5-'СЕТ СН'!$I$20</f>
        <v>4579.8506350600001</v>
      </c>
      <c r="L121" s="36">
        <f>SUMIFS(СВЦЭМ!$C$39:$C$782,СВЦЭМ!$A$39:$A$782,$A121,СВЦЭМ!$B$39:$B$782,L$119)+'СЕТ СН'!$I$12+СВЦЭМ!$D$10+'СЕТ СН'!$I$5-'СЕТ СН'!$I$20</f>
        <v>4541.1431941399997</v>
      </c>
      <c r="M121" s="36">
        <f>SUMIFS(СВЦЭМ!$C$39:$C$782,СВЦЭМ!$A$39:$A$782,$A121,СВЦЭМ!$B$39:$B$782,M$119)+'СЕТ СН'!$I$12+СВЦЭМ!$D$10+'СЕТ СН'!$I$5-'СЕТ СН'!$I$20</f>
        <v>4533.23620157</v>
      </c>
      <c r="N121" s="36">
        <f>SUMIFS(СВЦЭМ!$C$39:$C$782,СВЦЭМ!$A$39:$A$782,$A121,СВЦЭМ!$B$39:$B$782,N$119)+'СЕТ СН'!$I$12+СВЦЭМ!$D$10+'СЕТ СН'!$I$5-'СЕТ СН'!$I$20</f>
        <v>4531.91578519</v>
      </c>
      <c r="O121" s="36">
        <f>SUMIFS(СВЦЭМ!$C$39:$C$782,СВЦЭМ!$A$39:$A$782,$A121,СВЦЭМ!$B$39:$B$782,O$119)+'СЕТ СН'!$I$12+СВЦЭМ!$D$10+'СЕТ СН'!$I$5-'СЕТ СН'!$I$20</f>
        <v>4552.38111544</v>
      </c>
      <c r="P121" s="36">
        <f>SUMIFS(СВЦЭМ!$C$39:$C$782,СВЦЭМ!$A$39:$A$782,$A121,СВЦЭМ!$B$39:$B$782,P$119)+'СЕТ СН'!$I$12+СВЦЭМ!$D$10+'СЕТ СН'!$I$5-'СЕТ СН'!$I$20</f>
        <v>4562.3285644099997</v>
      </c>
      <c r="Q121" s="36">
        <f>SUMIFS(СВЦЭМ!$C$39:$C$782,СВЦЭМ!$A$39:$A$782,$A121,СВЦЭМ!$B$39:$B$782,Q$119)+'СЕТ СН'!$I$12+СВЦЭМ!$D$10+'СЕТ СН'!$I$5-'СЕТ СН'!$I$20</f>
        <v>4596.8627352599997</v>
      </c>
      <c r="R121" s="36">
        <f>SUMIFS(СВЦЭМ!$C$39:$C$782,СВЦЭМ!$A$39:$A$782,$A121,СВЦЭМ!$B$39:$B$782,R$119)+'СЕТ СН'!$I$12+СВЦЭМ!$D$10+'СЕТ СН'!$I$5-'СЕТ СН'!$I$20</f>
        <v>4596.8580669700004</v>
      </c>
      <c r="S121" s="36">
        <f>SUMIFS(СВЦЭМ!$C$39:$C$782,СВЦЭМ!$A$39:$A$782,$A121,СВЦЭМ!$B$39:$B$782,S$119)+'СЕТ СН'!$I$12+СВЦЭМ!$D$10+'СЕТ СН'!$I$5-'СЕТ СН'!$I$20</f>
        <v>4555.6700021799998</v>
      </c>
      <c r="T121" s="36">
        <f>SUMIFS(СВЦЭМ!$C$39:$C$782,СВЦЭМ!$A$39:$A$782,$A121,СВЦЭМ!$B$39:$B$782,T$119)+'СЕТ СН'!$I$12+СВЦЭМ!$D$10+'СЕТ СН'!$I$5-'СЕТ СН'!$I$20</f>
        <v>4508.7414690300002</v>
      </c>
      <c r="U121" s="36">
        <f>SUMIFS(СВЦЭМ!$C$39:$C$782,СВЦЭМ!$A$39:$A$782,$A121,СВЦЭМ!$B$39:$B$782,U$119)+'СЕТ СН'!$I$12+СВЦЭМ!$D$10+'СЕТ СН'!$I$5-'СЕТ СН'!$I$20</f>
        <v>4517.47884161</v>
      </c>
      <c r="V121" s="36">
        <f>SUMIFS(СВЦЭМ!$C$39:$C$782,СВЦЭМ!$A$39:$A$782,$A121,СВЦЭМ!$B$39:$B$782,V$119)+'СЕТ СН'!$I$12+СВЦЭМ!$D$10+'СЕТ СН'!$I$5-'СЕТ СН'!$I$20</f>
        <v>4530.8473274999997</v>
      </c>
      <c r="W121" s="36">
        <f>SUMIFS(СВЦЭМ!$C$39:$C$782,СВЦЭМ!$A$39:$A$782,$A121,СВЦЭМ!$B$39:$B$782,W$119)+'СЕТ СН'!$I$12+СВЦЭМ!$D$10+'СЕТ СН'!$I$5-'СЕТ СН'!$I$20</f>
        <v>4541.5136433899997</v>
      </c>
      <c r="X121" s="36">
        <f>SUMIFS(СВЦЭМ!$C$39:$C$782,СВЦЭМ!$A$39:$A$782,$A121,СВЦЭМ!$B$39:$B$782,X$119)+'СЕТ СН'!$I$12+СВЦЭМ!$D$10+'СЕТ СН'!$I$5-'СЕТ СН'!$I$20</f>
        <v>4545.9313550999996</v>
      </c>
      <c r="Y121" s="36">
        <f>SUMIFS(СВЦЭМ!$C$39:$C$782,СВЦЭМ!$A$39:$A$782,$A121,СВЦЭМ!$B$39:$B$782,Y$119)+'СЕТ СН'!$I$12+СВЦЭМ!$D$10+'СЕТ СН'!$I$5-'СЕТ СН'!$I$20</f>
        <v>4558.9551944599998</v>
      </c>
    </row>
    <row r="122" spans="1:27" ht="15.75" x14ac:dyDescent="0.2">
      <c r="A122" s="35">
        <f t="shared" ref="A122:A150" si="3">A121+1</f>
        <v>45294</v>
      </c>
      <c r="B122" s="36">
        <f>SUMIFS(СВЦЭМ!$C$39:$C$782,СВЦЭМ!$A$39:$A$782,$A122,СВЦЭМ!$B$39:$B$782,B$119)+'СЕТ СН'!$I$12+СВЦЭМ!$D$10+'СЕТ СН'!$I$5-'СЕТ СН'!$I$20</f>
        <v>4488.4242447100005</v>
      </c>
      <c r="C122" s="36">
        <f>SUMIFS(СВЦЭМ!$C$39:$C$782,СВЦЭМ!$A$39:$A$782,$A122,СВЦЭМ!$B$39:$B$782,C$119)+'СЕТ СН'!$I$12+СВЦЭМ!$D$10+'СЕТ СН'!$I$5-'СЕТ СН'!$I$20</f>
        <v>4456.4245344000001</v>
      </c>
      <c r="D122" s="36">
        <f>SUMIFS(СВЦЭМ!$C$39:$C$782,СВЦЭМ!$A$39:$A$782,$A122,СВЦЭМ!$B$39:$B$782,D$119)+'СЕТ СН'!$I$12+СВЦЭМ!$D$10+'СЕТ СН'!$I$5-'СЕТ СН'!$I$20</f>
        <v>4520.0345975299997</v>
      </c>
      <c r="E122" s="36">
        <f>SUMIFS(СВЦЭМ!$C$39:$C$782,СВЦЭМ!$A$39:$A$782,$A122,СВЦЭМ!$B$39:$B$782,E$119)+'СЕТ СН'!$I$12+СВЦЭМ!$D$10+'СЕТ СН'!$I$5-'СЕТ СН'!$I$20</f>
        <v>4507.7084973299998</v>
      </c>
      <c r="F122" s="36">
        <f>SUMIFS(СВЦЭМ!$C$39:$C$782,СВЦЭМ!$A$39:$A$782,$A122,СВЦЭМ!$B$39:$B$782,F$119)+'СЕТ СН'!$I$12+СВЦЭМ!$D$10+'СЕТ СН'!$I$5-'СЕТ СН'!$I$20</f>
        <v>4510.5992455599999</v>
      </c>
      <c r="G122" s="36">
        <f>SUMIFS(СВЦЭМ!$C$39:$C$782,СВЦЭМ!$A$39:$A$782,$A122,СВЦЭМ!$B$39:$B$782,G$119)+'СЕТ СН'!$I$12+СВЦЭМ!$D$10+'СЕТ СН'!$I$5-'СЕТ СН'!$I$20</f>
        <v>4519.8160694799999</v>
      </c>
      <c r="H122" s="36">
        <f>SUMIFS(СВЦЭМ!$C$39:$C$782,СВЦЭМ!$A$39:$A$782,$A122,СВЦЭМ!$B$39:$B$782,H$119)+'СЕТ СН'!$I$12+СВЦЭМ!$D$10+'СЕТ СН'!$I$5-'СЕТ СН'!$I$20</f>
        <v>4516.2357965399997</v>
      </c>
      <c r="I122" s="36">
        <f>SUMIFS(СВЦЭМ!$C$39:$C$782,СВЦЭМ!$A$39:$A$782,$A122,СВЦЭМ!$B$39:$B$782,I$119)+'СЕТ СН'!$I$12+СВЦЭМ!$D$10+'СЕТ СН'!$I$5-'СЕТ СН'!$I$20</f>
        <v>4505.8615296099997</v>
      </c>
      <c r="J122" s="36">
        <f>SUMIFS(СВЦЭМ!$C$39:$C$782,СВЦЭМ!$A$39:$A$782,$A122,СВЦЭМ!$B$39:$B$782,J$119)+'СЕТ СН'!$I$12+СВЦЭМ!$D$10+'СЕТ СН'!$I$5-'СЕТ СН'!$I$20</f>
        <v>4474.9877207999998</v>
      </c>
      <c r="K122" s="36">
        <f>SUMIFS(СВЦЭМ!$C$39:$C$782,СВЦЭМ!$A$39:$A$782,$A122,СВЦЭМ!$B$39:$B$782,K$119)+'СЕТ СН'!$I$12+СВЦЭМ!$D$10+'СЕТ СН'!$I$5-'СЕТ СН'!$I$20</f>
        <v>4439.2714936399998</v>
      </c>
      <c r="L122" s="36">
        <f>SUMIFS(СВЦЭМ!$C$39:$C$782,СВЦЭМ!$A$39:$A$782,$A122,СВЦЭМ!$B$39:$B$782,L$119)+'СЕТ СН'!$I$12+СВЦЭМ!$D$10+'СЕТ СН'!$I$5-'СЕТ СН'!$I$20</f>
        <v>4413.4697377699995</v>
      </c>
      <c r="M122" s="36">
        <f>SUMIFS(СВЦЭМ!$C$39:$C$782,СВЦЭМ!$A$39:$A$782,$A122,СВЦЭМ!$B$39:$B$782,M$119)+'СЕТ СН'!$I$12+СВЦЭМ!$D$10+'СЕТ СН'!$I$5-'СЕТ СН'!$I$20</f>
        <v>4424.4142830299998</v>
      </c>
      <c r="N122" s="36">
        <f>SUMIFS(СВЦЭМ!$C$39:$C$782,СВЦЭМ!$A$39:$A$782,$A122,СВЦЭМ!$B$39:$B$782,N$119)+'СЕТ СН'!$I$12+СВЦЭМ!$D$10+'СЕТ СН'!$I$5-'СЕТ СН'!$I$20</f>
        <v>4436.5239556400002</v>
      </c>
      <c r="O122" s="36">
        <f>SUMIFS(СВЦЭМ!$C$39:$C$782,СВЦЭМ!$A$39:$A$782,$A122,СВЦЭМ!$B$39:$B$782,O$119)+'СЕТ СН'!$I$12+СВЦЭМ!$D$10+'СЕТ СН'!$I$5-'СЕТ СН'!$I$20</f>
        <v>4454.5395862799996</v>
      </c>
      <c r="P122" s="36">
        <f>SUMIFS(СВЦЭМ!$C$39:$C$782,СВЦЭМ!$A$39:$A$782,$A122,СВЦЭМ!$B$39:$B$782,P$119)+'СЕТ СН'!$I$12+СВЦЭМ!$D$10+'СЕТ СН'!$I$5-'СЕТ СН'!$I$20</f>
        <v>4464.7123782099998</v>
      </c>
      <c r="Q122" s="36">
        <f>SUMIFS(СВЦЭМ!$C$39:$C$782,СВЦЭМ!$A$39:$A$782,$A122,СВЦЭМ!$B$39:$B$782,Q$119)+'СЕТ СН'!$I$12+СВЦЭМ!$D$10+'СЕТ СН'!$I$5-'СЕТ СН'!$I$20</f>
        <v>4473.3252953000001</v>
      </c>
      <c r="R122" s="36">
        <f>SUMIFS(СВЦЭМ!$C$39:$C$782,СВЦЭМ!$A$39:$A$782,$A122,СВЦЭМ!$B$39:$B$782,R$119)+'СЕТ СН'!$I$12+СВЦЭМ!$D$10+'СЕТ СН'!$I$5-'СЕТ СН'!$I$20</f>
        <v>4483.3180719699994</v>
      </c>
      <c r="S122" s="36">
        <f>SUMIFS(СВЦЭМ!$C$39:$C$782,СВЦЭМ!$A$39:$A$782,$A122,СВЦЭМ!$B$39:$B$782,S$119)+'СЕТ СН'!$I$12+СВЦЭМ!$D$10+'СЕТ СН'!$I$5-'СЕТ СН'!$I$20</f>
        <v>4448.0221496800004</v>
      </c>
      <c r="T122" s="36">
        <f>SUMIFS(СВЦЭМ!$C$39:$C$782,СВЦЭМ!$A$39:$A$782,$A122,СВЦЭМ!$B$39:$B$782,T$119)+'СЕТ СН'!$I$12+СВЦЭМ!$D$10+'СЕТ СН'!$I$5-'СЕТ СН'!$I$20</f>
        <v>4397.1142903800001</v>
      </c>
      <c r="U122" s="36">
        <f>SUMIFS(СВЦЭМ!$C$39:$C$782,СВЦЭМ!$A$39:$A$782,$A122,СВЦЭМ!$B$39:$B$782,U$119)+'СЕТ СН'!$I$12+СВЦЭМ!$D$10+'СЕТ СН'!$I$5-'СЕТ СН'!$I$20</f>
        <v>4405.3830252299995</v>
      </c>
      <c r="V122" s="36">
        <f>SUMIFS(СВЦЭМ!$C$39:$C$782,СВЦЭМ!$A$39:$A$782,$A122,СВЦЭМ!$B$39:$B$782,V$119)+'СЕТ СН'!$I$12+СВЦЭМ!$D$10+'СЕТ СН'!$I$5-'СЕТ СН'!$I$20</f>
        <v>4423.2190972199996</v>
      </c>
      <c r="W122" s="36">
        <f>SUMIFS(СВЦЭМ!$C$39:$C$782,СВЦЭМ!$A$39:$A$782,$A122,СВЦЭМ!$B$39:$B$782,W$119)+'СЕТ СН'!$I$12+СВЦЭМ!$D$10+'СЕТ СН'!$I$5-'СЕТ СН'!$I$20</f>
        <v>4426.0065274999997</v>
      </c>
      <c r="X122" s="36">
        <f>SUMIFS(СВЦЭМ!$C$39:$C$782,СВЦЭМ!$A$39:$A$782,$A122,СВЦЭМ!$B$39:$B$782,X$119)+'СЕТ СН'!$I$12+СВЦЭМ!$D$10+'СЕТ СН'!$I$5-'СЕТ СН'!$I$20</f>
        <v>4447.5640975099996</v>
      </c>
      <c r="Y122" s="36">
        <f>SUMIFS(СВЦЭМ!$C$39:$C$782,СВЦЭМ!$A$39:$A$782,$A122,СВЦЭМ!$B$39:$B$782,Y$119)+'СЕТ СН'!$I$12+СВЦЭМ!$D$10+'СЕТ СН'!$I$5-'СЕТ СН'!$I$20</f>
        <v>4470.8650809199999</v>
      </c>
    </row>
    <row r="123" spans="1:27" ht="15.75" x14ac:dyDescent="0.2">
      <c r="A123" s="35">
        <f t="shared" si="3"/>
        <v>45295</v>
      </c>
      <c r="B123" s="36">
        <f>SUMIFS(СВЦЭМ!$C$39:$C$782,СВЦЭМ!$A$39:$A$782,$A123,СВЦЭМ!$B$39:$B$782,B$119)+'СЕТ СН'!$I$12+СВЦЭМ!$D$10+'СЕТ СН'!$I$5-'СЕТ СН'!$I$20</f>
        <v>4398.1693680400003</v>
      </c>
      <c r="C123" s="36">
        <f>SUMIFS(СВЦЭМ!$C$39:$C$782,СВЦЭМ!$A$39:$A$782,$A123,СВЦЭМ!$B$39:$B$782,C$119)+'СЕТ СН'!$I$12+СВЦЭМ!$D$10+'СЕТ СН'!$I$5-'СЕТ СН'!$I$20</f>
        <v>4428.7850629599998</v>
      </c>
      <c r="D123" s="36">
        <f>SUMIFS(СВЦЭМ!$C$39:$C$782,СВЦЭМ!$A$39:$A$782,$A123,СВЦЭМ!$B$39:$B$782,D$119)+'СЕТ СН'!$I$12+СВЦЭМ!$D$10+'СЕТ СН'!$I$5-'СЕТ СН'!$I$20</f>
        <v>4431.1130291999998</v>
      </c>
      <c r="E123" s="36">
        <f>SUMIFS(СВЦЭМ!$C$39:$C$782,СВЦЭМ!$A$39:$A$782,$A123,СВЦЭМ!$B$39:$B$782,E$119)+'СЕТ СН'!$I$12+СВЦЭМ!$D$10+'СЕТ СН'!$I$5-'СЕТ СН'!$I$20</f>
        <v>4444.70771427</v>
      </c>
      <c r="F123" s="36">
        <f>SUMIFS(СВЦЭМ!$C$39:$C$782,СВЦЭМ!$A$39:$A$782,$A123,СВЦЭМ!$B$39:$B$782,F$119)+'СЕТ СН'!$I$12+СВЦЭМ!$D$10+'СЕТ СН'!$I$5-'СЕТ СН'!$I$20</f>
        <v>4446.82213374</v>
      </c>
      <c r="G123" s="36">
        <f>SUMIFS(СВЦЭМ!$C$39:$C$782,СВЦЭМ!$A$39:$A$782,$A123,СВЦЭМ!$B$39:$B$782,G$119)+'СЕТ СН'!$I$12+СВЦЭМ!$D$10+'СЕТ СН'!$I$5-'СЕТ СН'!$I$20</f>
        <v>4438.12253177</v>
      </c>
      <c r="H123" s="36">
        <f>SUMIFS(СВЦЭМ!$C$39:$C$782,СВЦЭМ!$A$39:$A$782,$A123,СВЦЭМ!$B$39:$B$782,H$119)+'СЕТ СН'!$I$12+СВЦЭМ!$D$10+'СЕТ СН'!$I$5-'СЕТ СН'!$I$20</f>
        <v>4427.2324154899998</v>
      </c>
      <c r="I123" s="36">
        <f>SUMIFS(СВЦЭМ!$C$39:$C$782,СВЦЭМ!$A$39:$A$782,$A123,СВЦЭМ!$B$39:$B$782,I$119)+'СЕТ СН'!$I$12+СВЦЭМ!$D$10+'СЕТ СН'!$I$5-'СЕТ СН'!$I$20</f>
        <v>4414.5646939500002</v>
      </c>
      <c r="J123" s="36">
        <f>SUMIFS(СВЦЭМ!$C$39:$C$782,СВЦЭМ!$A$39:$A$782,$A123,СВЦЭМ!$B$39:$B$782,J$119)+'СЕТ СН'!$I$12+СВЦЭМ!$D$10+'СЕТ СН'!$I$5-'СЕТ СН'!$I$20</f>
        <v>4413.7004031100005</v>
      </c>
      <c r="K123" s="36">
        <f>SUMIFS(СВЦЭМ!$C$39:$C$782,СВЦЭМ!$A$39:$A$782,$A123,СВЦЭМ!$B$39:$B$782,K$119)+'СЕТ СН'!$I$12+СВЦЭМ!$D$10+'СЕТ СН'!$I$5-'СЕТ СН'!$I$20</f>
        <v>4371.3726051399999</v>
      </c>
      <c r="L123" s="36">
        <f>SUMIFS(СВЦЭМ!$C$39:$C$782,СВЦЭМ!$A$39:$A$782,$A123,СВЦЭМ!$B$39:$B$782,L$119)+'СЕТ СН'!$I$12+СВЦЭМ!$D$10+'СЕТ СН'!$I$5-'СЕТ СН'!$I$20</f>
        <v>4347.0658952900003</v>
      </c>
      <c r="M123" s="36">
        <f>SUMIFS(СВЦЭМ!$C$39:$C$782,СВЦЭМ!$A$39:$A$782,$A123,СВЦЭМ!$B$39:$B$782,M$119)+'СЕТ СН'!$I$12+СВЦЭМ!$D$10+'СЕТ СН'!$I$5-'СЕТ СН'!$I$20</f>
        <v>4345.9742342400004</v>
      </c>
      <c r="N123" s="36">
        <f>SUMIFS(СВЦЭМ!$C$39:$C$782,СВЦЭМ!$A$39:$A$782,$A123,СВЦЭМ!$B$39:$B$782,N$119)+'СЕТ СН'!$I$12+СВЦЭМ!$D$10+'СЕТ СН'!$I$5-'СЕТ СН'!$I$20</f>
        <v>4353.16500636</v>
      </c>
      <c r="O123" s="36">
        <f>SUMIFS(СВЦЭМ!$C$39:$C$782,СВЦЭМ!$A$39:$A$782,$A123,СВЦЭМ!$B$39:$B$782,O$119)+'СЕТ СН'!$I$12+СВЦЭМ!$D$10+'СЕТ СН'!$I$5-'СЕТ СН'!$I$20</f>
        <v>4372.6075749299998</v>
      </c>
      <c r="P123" s="36">
        <f>SUMIFS(СВЦЭМ!$C$39:$C$782,СВЦЭМ!$A$39:$A$782,$A123,СВЦЭМ!$B$39:$B$782,P$119)+'СЕТ СН'!$I$12+СВЦЭМ!$D$10+'СЕТ СН'!$I$5-'СЕТ СН'!$I$20</f>
        <v>4382.95299015</v>
      </c>
      <c r="Q123" s="36">
        <f>SUMIFS(СВЦЭМ!$C$39:$C$782,СВЦЭМ!$A$39:$A$782,$A123,СВЦЭМ!$B$39:$B$782,Q$119)+'СЕТ СН'!$I$12+СВЦЭМ!$D$10+'СЕТ СН'!$I$5-'СЕТ СН'!$I$20</f>
        <v>4399.8352343500001</v>
      </c>
      <c r="R123" s="36">
        <f>SUMIFS(СВЦЭМ!$C$39:$C$782,СВЦЭМ!$A$39:$A$782,$A123,СВЦЭМ!$B$39:$B$782,R$119)+'СЕТ СН'!$I$12+СВЦЭМ!$D$10+'СЕТ СН'!$I$5-'СЕТ СН'!$I$20</f>
        <v>4407.2670791999999</v>
      </c>
      <c r="S123" s="36">
        <f>SUMIFS(СВЦЭМ!$C$39:$C$782,СВЦЭМ!$A$39:$A$782,$A123,СВЦЭМ!$B$39:$B$782,S$119)+'СЕТ СН'!$I$12+СВЦЭМ!$D$10+'СЕТ СН'!$I$5-'СЕТ СН'!$I$20</f>
        <v>4363.0298646000001</v>
      </c>
      <c r="T123" s="36">
        <f>SUMIFS(СВЦЭМ!$C$39:$C$782,СВЦЭМ!$A$39:$A$782,$A123,СВЦЭМ!$B$39:$B$782,T$119)+'СЕТ СН'!$I$12+СВЦЭМ!$D$10+'СЕТ СН'!$I$5-'СЕТ СН'!$I$20</f>
        <v>4321.9036863700003</v>
      </c>
      <c r="U123" s="36">
        <f>SUMIFS(СВЦЭМ!$C$39:$C$782,СВЦЭМ!$A$39:$A$782,$A123,СВЦЭМ!$B$39:$B$782,U$119)+'СЕТ СН'!$I$12+СВЦЭМ!$D$10+'СЕТ СН'!$I$5-'СЕТ СН'!$I$20</f>
        <v>4329.9649414200003</v>
      </c>
      <c r="V123" s="36">
        <f>SUMIFS(СВЦЭМ!$C$39:$C$782,СВЦЭМ!$A$39:$A$782,$A123,СВЦЭМ!$B$39:$B$782,V$119)+'СЕТ СН'!$I$12+СВЦЭМ!$D$10+'СЕТ СН'!$I$5-'СЕТ СН'!$I$20</f>
        <v>4355.5233471800002</v>
      </c>
      <c r="W123" s="36">
        <f>SUMIFS(СВЦЭМ!$C$39:$C$782,СВЦЭМ!$A$39:$A$782,$A123,СВЦЭМ!$B$39:$B$782,W$119)+'СЕТ СН'!$I$12+СВЦЭМ!$D$10+'СЕТ СН'!$I$5-'СЕТ СН'!$I$20</f>
        <v>4362.2078300900002</v>
      </c>
      <c r="X123" s="36">
        <f>SUMIFS(СВЦЭМ!$C$39:$C$782,СВЦЭМ!$A$39:$A$782,$A123,СВЦЭМ!$B$39:$B$782,X$119)+'СЕТ СН'!$I$12+СВЦЭМ!$D$10+'СЕТ СН'!$I$5-'СЕТ СН'!$I$20</f>
        <v>4382.4701427</v>
      </c>
      <c r="Y123" s="36">
        <f>SUMIFS(СВЦЭМ!$C$39:$C$782,СВЦЭМ!$A$39:$A$782,$A123,СВЦЭМ!$B$39:$B$782,Y$119)+'СЕТ СН'!$I$12+СВЦЭМ!$D$10+'СЕТ СН'!$I$5-'СЕТ СН'!$I$20</f>
        <v>4400.3527058199998</v>
      </c>
    </row>
    <row r="124" spans="1:27" ht="15.75" x14ac:dyDescent="0.2">
      <c r="A124" s="35">
        <f t="shared" si="3"/>
        <v>45296</v>
      </c>
      <c r="B124" s="36">
        <f>SUMIFS(СВЦЭМ!$C$39:$C$782,СВЦЭМ!$A$39:$A$782,$A124,СВЦЭМ!$B$39:$B$782,B$119)+'СЕТ СН'!$I$12+СВЦЭМ!$D$10+'СЕТ СН'!$I$5-'СЕТ СН'!$I$20</f>
        <v>4443.3096061100005</v>
      </c>
      <c r="C124" s="36">
        <f>SUMIFS(СВЦЭМ!$C$39:$C$782,СВЦЭМ!$A$39:$A$782,$A124,СВЦЭМ!$B$39:$B$782,C$119)+'СЕТ СН'!$I$12+СВЦЭМ!$D$10+'СЕТ СН'!$I$5-'СЕТ СН'!$I$20</f>
        <v>4481.1615782999997</v>
      </c>
      <c r="D124" s="36">
        <f>SUMIFS(СВЦЭМ!$C$39:$C$782,СВЦЭМ!$A$39:$A$782,$A124,СВЦЭМ!$B$39:$B$782,D$119)+'СЕТ СН'!$I$12+СВЦЭМ!$D$10+'СЕТ СН'!$I$5-'СЕТ СН'!$I$20</f>
        <v>4499.5280071699999</v>
      </c>
      <c r="E124" s="36">
        <f>SUMIFS(СВЦЭМ!$C$39:$C$782,СВЦЭМ!$A$39:$A$782,$A124,СВЦЭМ!$B$39:$B$782,E$119)+'СЕТ СН'!$I$12+СВЦЭМ!$D$10+'СЕТ СН'!$I$5-'СЕТ СН'!$I$20</f>
        <v>4505.4691520599999</v>
      </c>
      <c r="F124" s="36">
        <f>SUMIFS(СВЦЭМ!$C$39:$C$782,СВЦЭМ!$A$39:$A$782,$A124,СВЦЭМ!$B$39:$B$782,F$119)+'СЕТ СН'!$I$12+СВЦЭМ!$D$10+'СЕТ СН'!$I$5-'СЕТ СН'!$I$20</f>
        <v>4510.1938846100002</v>
      </c>
      <c r="G124" s="36">
        <f>SUMIFS(СВЦЭМ!$C$39:$C$782,СВЦЭМ!$A$39:$A$782,$A124,СВЦЭМ!$B$39:$B$782,G$119)+'СЕТ СН'!$I$12+СВЦЭМ!$D$10+'СЕТ СН'!$I$5-'СЕТ СН'!$I$20</f>
        <v>4503.0081169499999</v>
      </c>
      <c r="H124" s="36">
        <f>SUMIFS(СВЦЭМ!$C$39:$C$782,СВЦЭМ!$A$39:$A$782,$A124,СВЦЭМ!$B$39:$B$782,H$119)+'СЕТ СН'!$I$12+СВЦЭМ!$D$10+'СЕТ СН'!$I$5-'СЕТ СН'!$I$20</f>
        <v>4485.4344618800005</v>
      </c>
      <c r="I124" s="36">
        <f>SUMIFS(СВЦЭМ!$C$39:$C$782,СВЦЭМ!$A$39:$A$782,$A124,СВЦЭМ!$B$39:$B$782,I$119)+'СЕТ СН'!$I$12+СВЦЭМ!$D$10+'СЕТ СН'!$I$5-'СЕТ СН'!$I$20</f>
        <v>4465.9767804100002</v>
      </c>
      <c r="J124" s="36">
        <f>SUMIFS(СВЦЭМ!$C$39:$C$782,СВЦЭМ!$A$39:$A$782,$A124,СВЦЭМ!$B$39:$B$782,J$119)+'СЕТ СН'!$I$12+СВЦЭМ!$D$10+'СЕТ СН'!$I$5-'СЕТ СН'!$I$20</f>
        <v>4426.7135347499998</v>
      </c>
      <c r="K124" s="36">
        <f>SUMIFS(СВЦЭМ!$C$39:$C$782,СВЦЭМ!$A$39:$A$782,$A124,СВЦЭМ!$B$39:$B$782,K$119)+'СЕТ СН'!$I$12+СВЦЭМ!$D$10+'СЕТ СН'!$I$5-'СЕТ СН'!$I$20</f>
        <v>4381.51133716</v>
      </c>
      <c r="L124" s="36">
        <f>SUMIFS(СВЦЭМ!$C$39:$C$782,СВЦЭМ!$A$39:$A$782,$A124,СВЦЭМ!$B$39:$B$782,L$119)+'СЕТ СН'!$I$12+СВЦЭМ!$D$10+'СЕТ СН'!$I$5-'СЕТ СН'!$I$20</f>
        <v>4344.8970851200002</v>
      </c>
      <c r="M124" s="36">
        <f>SUMIFS(СВЦЭМ!$C$39:$C$782,СВЦЭМ!$A$39:$A$782,$A124,СВЦЭМ!$B$39:$B$782,M$119)+'СЕТ СН'!$I$12+СВЦЭМ!$D$10+'СЕТ СН'!$I$5-'СЕТ СН'!$I$20</f>
        <v>4337.81851095</v>
      </c>
      <c r="N124" s="36">
        <f>SUMIFS(СВЦЭМ!$C$39:$C$782,СВЦЭМ!$A$39:$A$782,$A124,СВЦЭМ!$B$39:$B$782,N$119)+'СЕТ СН'!$I$12+СВЦЭМ!$D$10+'СЕТ СН'!$I$5-'СЕТ СН'!$I$20</f>
        <v>4350.5681049899995</v>
      </c>
      <c r="O124" s="36">
        <f>SUMIFS(СВЦЭМ!$C$39:$C$782,СВЦЭМ!$A$39:$A$782,$A124,СВЦЭМ!$B$39:$B$782,O$119)+'СЕТ СН'!$I$12+СВЦЭМ!$D$10+'СЕТ СН'!$I$5-'СЕТ СН'!$I$20</f>
        <v>4376.5583342800001</v>
      </c>
      <c r="P124" s="36">
        <f>SUMIFS(СВЦЭМ!$C$39:$C$782,СВЦЭМ!$A$39:$A$782,$A124,СВЦЭМ!$B$39:$B$782,P$119)+'СЕТ СН'!$I$12+СВЦЭМ!$D$10+'СЕТ СН'!$I$5-'СЕТ СН'!$I$20</f>
        <v>4390.2921676699998</v>
      </c>
      <c r="Q124" s="36">
        <f>SUMIFS(СВЦЭМ!$C$39:$C$782,СВЦЭМ!$A$39:$A$782,$A124,СВЦЭМ!$B$39:$B$782,Q$119)+'СЕТ СН'!$I$12+СВЦЭМ!$D$10+'СЕТ СН'!$I$5-'СЕТ СН'!$I$20</f>
        <v>4403.9351534400002</v>
      </c>
      <c r="R124" s="36">
        <f>SUMIFS(СВЦЭМ!$C$39:$C$782,СВЦЭМ!$A$39:$A$782,$A124,СВЦЭМ!$B$39:$B$782,R$119)+'СЕТ СН'!$I$12+СВЦЭМ!$D$10+'СЕТ СН'!$I$5-'СЕТ СН'!$I$20</f>
        <v>4388.9227015500001</v>
      </c>
      <c r="S124" s="36">
        <f>SUMIFS(СВЦЭМ!$C$39:$C$782,СВЦЭМ!$A$39:$A$782,$A124,СВЦЭМ!$B$39:$B$782,S$119)+'СЕТ СН'!$I$12+СВЦЭМ!$D$10+'СЕТ СН'!$I$5-'СЕТ СН'!$I$20</f>
        <v>4342.2608322300002</v>
      </c>
      <c r="T124" s="36">
        <f>SUMIFS(СВЦЭМ!$C$39:$C$782,СВЦЭМ!$A$39:$A$782,$A124,СВЦЭМ!$B$39:$B$782,T$119)+'СЕТ СН'!$I$12+СВЦЭМ!$D$10+'СЕТ СН'!$I$5-'СЕТ СН'!$I$20</f>
        <v>4325.7683101599996</v>
      </c>
      <c r="U124" s="36">
        <f>SUMIFS(СВЦЭМ!$C$39:$C$782,СВЦЭМ!$A$39:$A$782,$A124,СВЦЭМ!$B$39:$B$782,U$119)+'СЕТ СН'!$I$12+СВЦЭМ!$D$10+'СЕТ СН'!$I$5-'СЕТ СН'!$I$20</f>
        <v>4333.3477912600001</v>
      </c>
      <c r="V124" s="36">
        <f>SUMIFS(СВЦЭМ!$C$39:$C$782,СВЦЭМ!$A$39:$A$782,$A124,СВЦЭМ!$B$39:$B$782,V$119)+'СЕТ СН'!$I$12+СВЦЭМ!$D$10+'СЕТ СН'!$I$5-'СЕТ СН'!$I$20</f>
        <v>4354.1908881600002</v>
      </c>
      <c r="W124" s="36">
        <f>SUMIFS(СВЦЭМ!$C$39:$C$782,СВЦЭМ!$A$39:$A$782,$A124,СВЦЭМ!$B$39:$B$782,W$119)+'СЕТ СН'!$I$12+СВЦЭМ!$D$10+'СЕТ СН'!$I$5-'СЕТ СН'!$I$20</f>
        <v>4356.1884244599996</v>
      </c>
      <c r="X124" s="36">
        <f>SUMIFS(СВЦЭМ!$C$39:$C$782,СВЦЭМ!$A$39:$A$782,$A124,СВЦЭМ!$B$39:$B$782,X$119)+'СЕТ СН'!$I$12+СВЦЭМ!$D$10+'СЕТ СН'!$I$5-'СЕТ СН'!$I$20</f>
        <v>4367.0096825099999</v>
      </c>
      <c r="Y124" s="36">
        <f>SUMIFS(СВЦЭМ!$C$39:$C$782,СВЦЭМ!$A$39:$A$782,$A124,СВЦЭМ!$B$39:$B$782,Y$119)+'СЕТ СН'!$I$12+СВЦЭМ!$D$10+'СЕТ СН'!$I$5-'СЕТ СН'!$I$20</f>
        <v>4382.9904790999999</v>
      </c>
    </row>
    <row r="125" spans="1:27" ht="15.75" x14ac:dyDescent="0.2">
      <c r="A125" s="35">
        <f t="shared" si="3"/>
        <v>45297</v>
      </c>
      <c r="B125" s="36">
        <f>SUMIFS(СВЦЭМ!$C$39:$C$782,СВЦЭМ!$A$39:$A$782,$A125,СВЦЭМ!$B$39:$B$782,B$119)+'СЕТ СН'!$I$12+СВЦЭМ!$D$10+'СЕТ СН'!$I$5-'СЕТ СН'!$I$20</f>
        <v>4548.1065482599997</v>
      </c>
      <c r="C125" s="36">
        <f>SUMIFS(СВЦЭМ!$C$39:$C$782,СВЦЭМ!$A$39:$A$782,$A125,СВЦЭМ!$B$39:$B$782,C$119)+'СЕТ СН'!$I$12+СВЦЭМ!$D$10+'СЕТ СН'!$I$5-'СЕТ СН'!$I$20</f>
        <v>4527.2675551499997</v>
      </c>
      <c r="D125" s="36">
        <f>SUMIFS(СВЦЭМ!$C$39:$C$782,СВЦЭМ!$A$39:$A$782,$A125,СВЦЭМ!$B$39:$B$782,D$119)+'СЕТ СН'!$I$12+СВЦЭМ!$D$10+'СЕТ СН'!$I$5-'СЕТ СН'!$I$20</f>
        <v>4540.0424753099996</v>
      </c>
      <c r="E125" s="36">
        <f>SUMIFS(СВЦЭМ!$C$39:$C$782,СВЦЭМ!$A$39:$A$782,$A125,СВЦЭМ!$B$39:$B$782,E$119)+'СЕТ СН'!$I$12+СВЦЭМ!$D$10+'СЕТ СН'!$I$5-'СЕТ СН'!$I$20</f>
        <v>4553.7162472700002</v>
      </c>
      <c r="F125" s="36">
        <f>SUMIFS(СВЦЭМ!$C$39:$C$782,СВЦЭМ!$A$39:$A$782,$A125,СВЦЭМ!$B$39:$B$782,F$119)+'СЕТ СН'!$I$12+СВЦЭМ!$D$10+'СЕТ СН'!$I$5-'СЕТ СН'!$I$20</f>
        <v>4551.8193002500002</v>
      </c>
      <c r="G125" s="36">
        <f>SUMIFS(СВЦЭМ!$C$39:$C$782,СВЦЭМ!$A$39:$A$782,$A125,СВЦЭМ!$B$39:$B$782,G$119)+'СЕТ СН'!$I$12+СВЦЭМ!$D$10+'СЕТ СН'!$I$5-'СЕТ СН'!$I$20</f>
        <v>4544.7535253599999</v>
      </c>
      <c r="H125" s="36">
        <f>SUMIFS(СВЦЭМ!$C$39:$C$782,СВЦЭМ!$A$39:$A$782,$A125,СВЦЭМ!$B$39:$B$782,H$119)+'СЕТ СН'!$I$12+СВЦЭМ!$D$10+'СЕТ СН'!$I$5-'СЕТ СН'!$I$20</f>
        <v>4528.0751205699999</v>
      </c>
      <c r="I125" s="36">
        <f>SUMIFS(СВЦЭМ!$C$39:$C$782,СВЦЭМ!$A$39:$A$782,$A125,СВЦЭМ!$B$39:$B$782,I$119)+'СЕТ СН'!$I$12+СВЦЭМ!$D$10+'СЕТ СН'!$I$5-'СЕТ СН'!$I$20</f>
        <v>4488.9089815099996</v>
      </c>
      <c r="J125" s="36">
        <f>SUMIFS(СВЦЭМ!$C$39:$C$782,СВЦЭМ!$A$39:$A$782,$A125,СВЦЭМ!$B$39:$B$782,J$119)+'СЕТ СН'!$I$12+СВЦЭМ!$D$10+'СЕТ СН'!$I$5-'СЕТ СН'!$I$20</f>
        <v>4479.3141628900003</v>
      </c>
      <c r="K125" s="36">
        <f>SUMIFS(СВЦЭМ!$C$39:$C$782,СВЦЭМ!$A$39:$A$782,$A125,СВЦЭМ!$B$39:$B$782,K$119)+'СЕТ СН'!$I$12+СВЦЭМ!$D$10+'СЕТ СН'!$I$5-'СЕТ СН'!$I$20</f>
        <v>4440.3188280300001</v>
      </c>
      <c r="L125" s="36">
        <f>SUMIFS(СВЦЭМ!$C$39:$C$782,СВЦЭМ!$A$39:$A$782,$A125,СВЦЭМ!$B$39:$B$782,L$119)+'СЕТ СН'!$I$12+СВЦЭМ!$D$10+'СЕТ СН'!$I$5-'СЕТ СН'!$I$20</f>
        <v>4400.8342371399995</v>
      </c>
      <c r="M125" s="36">
        <f>SUMIFS(СВЦЭМ!$C$39:$C$782,СВЦЭМ!$A$39:$A$782,$A125,СВЦЭМ!$B$39:$B$782,M$119)+'СЕТ СН'!$I$12+СВЦЭМ!$D$10+'СЕТ СН'!$I$5-'СЕТ СН'!$I$20</f>
        <v>4392.8563452500002</v>
      </c>
      <c r="N125" s="36">
        <f>SUMIFS(СВЦЭМ!$C$39:$C$782,СВЦЭМ!$A$39:$A$782,$A125,СВЦЭМ!$B$39:$B$782,N$119)+'СЕТ СН'!$I$12+СВЦЭМ!$D$10+'СЕТ СН'!$I$5-'СЕТ СН'!$I$20</f>
        <v>4399.9790661999996</v>
      </c>
      <c r="O125" s="36">
        <f>SUMIFS(СВЦЭМ!$C$39:$C$782,СВЦЭМ!$A$39:$A$782,$A125,СВЦЭМ!$B$39:$B$782,O$119)+'СЕТ СН'!$I$12+СВЦЭМ!$D$10+'СЕТ СН'!$I$5-'СЕТ СН'!$I$20</f>
        <v>4416.91726707</v>
      </c>
      <c r="P125" s="36">
        <f>SUMIFS(СВЦЭМ!$C$39:$C$782,СВЦЭМ!$A$39:$A$782,$A125,СВЦЭМ!$B$39:$B$782,P$119)+'СЕТ СН'!$I$12+СВЦЭМ!$D$10+'СЕТ СН'!$I$5-'СЕТ СН'!$I$20</f>
        <v>4423.2660317400005</v>
      </c>
      <c r="Q125" s="36">
        <f>SUMIFS(СВЦЭМ!$C$39:$C$782,СВЦЭМ!$A$39:$A$782,$A125,СВЦЭМ!$B$39:$B$782,Q$119)+'СЕТ СН'!$I$12+СВЦЭМ!$D$10+'СЕТ СН'!$I$5-'СЕТ СН'!$I$20</f>
        <v>4440.4217210500001</v>
      </c>
      <c r="R125" s="36">
        <f>SUMIFS(СВЦЭМ!$C$39:$C$782,СВЦЭМ!$A$39:$A$782,$A125,СВЦЭМ!$B$39:$B$782,R$119)+'СЕТ СН'!$I$12+СВЦЭМ!$D$10+'СЕТ СН'!$I$5-'СЕТ СН'!$I$20</f>
        <v>4460.4045232600001</v>
      </c>
      <c r="S125" s="36">
        <f>SUMIFS(СВЦЭМ!$C$39:$C$782,СВЦЭМ!$A$39:$A$782,$A125,СВЦЭМ!$B$39:$B$782,S$119)+'СЕТ СН'!$I$12+СВЦЭМ!$D$10+'СЕТ СН'!$I$5-'СЕТ СН'!$I$20</f>
        <v>4402.7923316899996</v>
      </c>
      <c r="T125" s="36">
        <f>SUMIFS(СВЦЭМ!$C$39:$C$782,СВЦЭМ!$A$39:$A$782,$A125,СВЦЭМ!$B$39:$B$782,T$119)+'СЕТ СН'!$I$12+СВЦЭМ!$D$10+'СЕТ СН'!$I$5-'СЕТ СН'!$I$20</f>
        <v>4363.0723440900001</v>
      </c>
      <c r="U125" s="36">
        <f>SUMIFS(СВЦЭМ!$C$39:$C$782,СВЦЭМ!$A$39:$A$782,$A125,СВЦЭМ!$B$39:$B$782,U$119)+'СЕТ СН'!$I$12+СВЦЭМ!$D$10+'СЕТ СН'!$I$5-'СЕТ СН'!$I$20</f>
        <v>4369.3642855500002</v>
      </c>
      <c r="V125" s="36">
        <f>SUMIFS(СВЦЭМ!$C$39:$C$782,СВЦЭМ!$A$39:$A$782,$A125,СВЦЭМ!$B$39:$B$782,V$119)+'СЕТ СН'!$I$12+СВЦЭМ!$D$10+'СЕТ СН'!$I$5-'СЕТ СН'!$I$20</f>
        <v>4390.7534193900001</v>
      </c>
      <c r="W125" s="36">
        <f>SUMIFS(СВЦЭМ!$C$39:$C$782,СВЦЭМ!$A$39:$A$782,$A125,СВЦЭМ!$B$39:$B$782,W$119)+'СЕТ СН'!$I$12+СВЦЭМ!$D$10+'СЕТ СН'!$I$5-'СЕТ СН'!$I$20</f>
        <v>4400.7365798299998</v>
      </c>
      <c r="X125" s="36">
        <f>SUMIFS(СВЦЭМ!$C$39:$C$782,СВЦЭМ!$A$39:$A$782,$A125,СВЦЭМ!$B$39:$B$782,X$119)+'СЕТ СН'!$I$12+СВЦЭМ!$D$10+'СЕТ СН'!$I$5-'СЕТ СН'!$I$20</f>
        <v>4415.4013335199998</v>
      </c>
      <c r="Y125" s="36">
        <f>SUMIFS(СВЦЭМ!$C$39:$C$782,СВЦЭМ!$A$39:$A$782,$A125,СВЦЭМ!$B$39:$B$782,Y$119)+'СЕТ СН'!$I$12+СВЦЭМ!$D$10+'СЕТ СН'!$I$5-'СЕТ СН'!$I$20</f>
        <v>4432.3801244300003</v>
      </c>
    </row>
    <row r="126" spans="1:27" ht="15.75" x14ac:dyDescent="0.2">
      <c r="A126" s="35">
        <f t="shared" si="3"/>
        <v>45298</v>
      </c>
      <c r="B126" s="36">
        <f>SUMIFS(СВЦЭМ!$C$39:$C$782,СВЦЭМ!$A$39:$A$782,$A126,СВЦЭМ!$B$39:$B$782,B$119)+'СЕТ СН'!$I$12+СВЦЭМ!$D$10+'СЕТ СН'!$I$5-'СЕТ СН'!$I$20</f>
        <v>4469.15051159</v>
      </c>
      <c r="C126" s="36">
        <f>SUMIFS(СВЦЭМ!$C$39:$C$782,СВЦЭМ!$A$39:$A$782,$A126,СВЦЭМ!$B$39:$B$782,C$119)+'СЕТ СН'!$I$12+СВЦЭМ!$D$10+'СЕТ СН'!$I$5-'СЕТ СН'!$I$20</f>
        <v>4549.7260796800001</v>
      </c>
      <c r="D126" s="36">
        <f>SUMIFS(СВЦЭМ!$C$39:$C$782,СВЦЭМ!$A$39:$A$782,$A126,СВЦЭМ!$B$39:$B$782,D$119)+'СЕТ СН'!$I$12+СВЦЭМ!$D$10+'СЕТ СН'!$I$5-'СЕТ СН'!$I$20</f>
        <v>4571.89126003</v>
      </c>
      <c r="E126" s="36">
        <f>SUMIFS(СВЦЭМ!$C$39:$C$782,СВЦЭМ!$A$39:$A$782,$A126,СВЦЭМ!$B$39:$B$782,E$119)+'СЕТ СН'!$I$12+СВЦЭМ!$D$10+'СЕТ СН'!$I$5-'СЕТ СН'!$I$20</f>
        <v>4581.4223202599997</v>
      </c>
      <c r="F126" s="36">
        <f>SUMIFS(СВЦЭМ!$C$39:$C$782,СВЦЭМ!$A$39:$A$782,$A126,СВЦЭМ!$B$39:$B$782,F$119)+'СЕТ СН'!$I$12+СВЦЭМ!$D$10+'СЕТ СН'!$I$5-'СЕТ СН'!$I$20</f>
        <v>4580.3226594799999</v>
      </c>
      <c r="G126" s="36">
        <f>SUMIFS(СВЦЭМ!$C$39:$C$782,СВЦЭМ!$A$39:$A$782,$A126,СВЦЭМ!$B$39:$B$782,G$119)+'СЕТ СН'!$I$12+СВЦЭМ!$D$10+'СЕТ СН'!$I$5-'СЕТ СН'!$I$20</f>
        <v>4568.58262371</v>
      </c>
      <c r="H126" s="36">
        <f>SUMIFS(СВЦЭМ!$C$39:$C$782,СВЦЭМ!$A$39:$A$782,$A126,СВЦЭМ!$B$39:$B$782,H$119)+'СЕТ СН'!$I$12+СВЦЭМ!$D$10+'СЕТ СН'!$I$5-'СЕТ СН'!$I$20</f>
        <v>4561.4813822899996</v>
      </c>
      <c r="I126" s="36">
        <f>SUMIFS(СВЦЭМ!$C$39:$C$782,СВЦЭМ!$A$39:$A$782,$A126,СВЦЭМ!$B$39:$B$782,I$119)+'СЕТ СН'!$I$12+СВЦЭМ!$D$10+'СЕТ СН'!$I$5-'СЕТ СН'!$I$20</f>
        <v>4557.2109486700001</v>
      </c>
      <c r="J126" s="36">
        <f>SUMIFS(СВЦЭМ!$C$39:$C$782,СВЦЭМ!$A$39:$A$782,$A126,СВЦЭМ!$B$39:$B$782,J$119)+'СЕТ СН'!$I$12+СВЦЭМ!$D$10+'СЕТ СН'!$I$5-'СЕТ СН'!$I$20</f>
        <v>4530.1112409199995</v>
      </c>
      <c r="K126" s="36">
        <f>SUMIFS(СВЦЭМ!$C$39:$C$782,СВЦЭМ!$A$39:$A$782,$A126,СВЦЭМ!$B$39:$B$782,K$119)+'СЕТ СН'!$I$12+СВЦЭМ!$D$10+'СЕТ СН'!$I$5-'СЕТ СН'!$I$20</f>
        <v>4490.3667264100004</v>
      </c>
      <c r="L126" s="36">
        <f>SUMIFS(СВЦЭМ!$C$39:$C$782,СВЦЭМ!$A$39:$A$782,$A126,СВЦЭМ!$B$39:$B$782,L$119)+'СЕТ СН'!$I$12+СВЦЭМ!$D$10+'СЕТ СН'!$I$5-'СЕТ СН'!$I$20</f>
        <v>4459.6381736000003</v>
      </c>
      <c r="M126" s="36">
        <f>SUMIFS(СВЦЭМ!$C$39:$C$782,СВЦЭМ!$A$39:$A$782,$A126,СВЦЭМ!$B$39:$B$782,M$119)+'СЕТ СН'!$I$12+СВЦЭМ!$D$10+'СЕТ СН'!$I$5-'СЕТ СН'!$I$20</f>
        <v>4439.6999860400001</v>
      </c>
      <c r="N126" s="36">
        <f>SUMIFS(СВЦЭМ!$C$39:$C$782,СВЦЭМ!$A$39:$A$782,$A126,СВЦЭМ!$B$39:$B$782,N$119)+'СЕТ СН'!$I$12+СВЦЭМ!$D$10+'СЕТ СН'!$I$5-'СЕТ СН'!$I$20</f>
        <v>4450.6332547700003</v>
      </c>
      <c r="O126" s="36">
        <f>SUMIFS(СВЦЭМ!$C$39:$C$782,СВЦЭМ!$A$39:$A$782,$A126,СВЦЭМ!$B$39:$B$782,O$119)+'СЕТ СН'!$I$12+СВЦЭМ!$D$10+'СЕТ СН'!$I$5-'СЕТ СН'!$I$20</f>
        <v>4465.23851878</v>
      </c>
      <c r="P126" s="36">
        <f>SUMIFS(СВЦЭМ!$C$39:$C$782,СВЦЭМ!$A$39:$A$782,$A126,СВЦЭМ!$B$39:$B$782,P$119)+'СЕТ СН'!$I$12+СВЦЭМ!$D$10+'СЕТ СН'!$I$5-'СЕТ СН'!$I$20</f>
        <v>4483.0643718000001</v>
      </c>
      <c r="Q126" s="36">
        <f>SUMIFS(СВЦЭМ!$C$39:$C$782,СВЦЭМ!$A$39:$A$782,$A126,СВЦЭМ!$B$39:$B$782,Q$119)+'СЕТ СН'!$I$12+СВЦЭМ!$D$10+'СЕТ СН'!$I$5-'СЕТ СН'!$I$20</f>
        <v>4477.0275072599998</v>
      </c>
      <c r="R126" s="36">
        <f>SUMIFS(СВЦЭМ!$C$39:$C$782,СВЦЭМ!$A$39:$A$782,$A126,СВЦЭМ!$B$39:$B$782,R$119)+'СЕТ СН'!$I$12+СВЦЭМ!$D$10+'СЕТ СН'!$I$5-'СЕТ СН'!$I$20</f>
        <v>4473.0493779600001</v>
      </c>
      <c r="S126" s="36">
        <f>SUMIFS(СВЦЭМ!$C$39:$C$782,СВЦЭМ!$A$39:$A$782,$A126,СВЦЭМ!$B$39:$B$782,S$119)+'СЕТ СН'!$I$12+СВЦЭМ!$D$10+'СЕТ СН'!$I$5-'СЕТ СН'!$I$20</f>
        <v>4448.0692066399997</v>
      </c>
      <c r="T126" s="36">
        <f>SUMIFS(СВЦЭМ!$C$39:$C$782,СВЦЭМ!$A$39:$A$782,$A126,СВЦЭМ!$B$39:$B$782,T$119)+'СЕТ СН'!$I$12+СВЦЭМ!$D$10+'СЕТ СН'!$I$5-'СЕТ СН'!$I$20</f>
        <v>4426.8826800999996</v>
      </c>
      <c r="U126" s="36">
        <f>SUMIFS(СВЦЭМ!$C$39:$C$782,СВЦЭМ!$A$39:$A$782,$A126,СВЦЭМ!$B$39:$B$782,U$119)+'СЕТ СН'!$I$12+СВЦЭМ!$D$10+'СЕТ СН'!$I$5-'СЕТ СН'!$I$20</f>
        <v>4449.2868230699996</v>
      </c>
      <c r="V126" s="36">
        <f>SUMIFS(СВЦЭМ!$C$39:$C$782,СВЦЭМ!$A$39:$A$782,$A126,СВЦЭМ!$B$39:$B$782,V$119)+'СЕТ СН'!$I$12+СВЦЭМ!$D$10+'СЕТ СН'!$I$5-'СЕТ СН'!$I$20</f>
        <v>4460.8691284799997</v>
      </c>
      <c r="W126" s="36">
        <f>SUMIFS(СВЦЭМ!$C$39:$C$782,СВЦЭМ!$A$39:$A$782,$A126,СВЦЭМ!$B$39:$B$782,W$119)+'СЕТ СН'!$I$12+СВЦЭМ!$D$10+'СЕТ СН'!$I$5-'СЕТ СН'!$I$20</f>
        <v>4465.5917374800001</v>
      </c>
      <c r="X126" s="36">
        <f>SUMIFS(СВЦЭМ!$C$39:$C$782,СВЦЭМ!$A$39:$A$782,$A126,СВЦЭМ!$B$39:$B$782,X$119)+'СЕТ СН'!$I$12+СВЦЭМ!$D$10+'СЕТ СН'!$I$5-'СЕТ СН'!$I$20</f>
        <v>4483.9605347500001</v>
      </c>
      <c r="Y126" s="36">
        <f>SUMIFS(СВЦЭМ!$C$39:$C$782,СВЦЭМ!$A$39:$A$782,$A126,СВЦЭМ!$B$39:$B$782,Y$119)+'СЕТ СН'!$I$12+СВЦЭМ!$D$10+'СЕТ СН'!$I$5-'СЕТ СН'!$I$20</f>
        <v>4499.7406691799997</v>
      </c>
    </row>
    <row r="127" spans="1:27" ht="15.75" x14ac:dyDescent="0.2">
      <c r="A127" s="35">
        <f t="shared" si="3"/>
        <v>45299</v>
      </c>
      <c r="B127" s="36">
        <f>SUMIFS(СВЦЭМ!$C$39:$C$782,СВЦЭМ!$A$39:$A$782,$A127,СВЦЭМ!$B$39:$B$782,B$119)+'СЕТ СН'!$I$12+СВЦЭМ!$D$10+'СЕТ СН'!$I$5-'СЕТ СН'!$I$20</f>
        <v>4352.8260080399996</v>
      </c>
      <c r="C127" s="36">
        <f>SUMIFS(СВЦЭМ!$C$39:$C$782,СВЦЭМ!$A$39:$A$782,$A127,СВЦЭМ!$B$39:$B$782,C$119)+'СЕТ СН'!$I$12+СВЦЭМ!$D$10+'СЕТ СН'!$I$5-'СЕТ СН'!$I$20</f>
        <v>4374.5983948900002</v>
      </c>
      <c r="D127" s="36">
        <f>SUMIFS(СВЦЭМ!$C$39:$C$782,СВЦЭМ!$A$39:$A$782,$A127,СВЦЭМ!$B$39:$B$782,D$119)+'СЕТ СН'!$I$12+СВЦЭМ!$D$10+'СЕТ СН'!$I$5-'СЕТ СН'!$I$20</f>
        <v>4397.7207479400004</v>
      </c>
      <c r="E127" s="36">
        <f>SUMIFS(СВЦЭМ!$C$39:$C$782,СВЦЭМ!$A$39:$A$782,$A127,СВЦЭМ!$B$39:$B$782,E$119)+'СЕТ СН'!$I$12+СВЦЭМ!$D$10+'СЕТ СН'!$I$5-'СЕТ СН'!$I$20</f>
        <v>4408.0826203100005</v>
      </c>
      <c r="F127" s="36">
        <f>SUMIFS(СВЦЭМ!$C$39:$C$782,СВЦЭМ!$A$39:$A$782,$A127,СВЦЭМ!$B$39:$B$782,F$119)+'СЕТ СН'!$I$12+СВЦЭМ!$D$10+'СЕТ СН'!$I$5-'СЕТ СН'!$I$20</f>
        <v>4418.4999694999997</v>
      </c>
      <c r="G127" s="36">
        <f>SUMIFS(СВЦЭМ!$C$39:$C$782,СВЦЭМ!$A$39:$A$782,$A127,СВЦЭМ!$B$39:$B$782,G$119)+'СЕТ СН'!$I$12+СВЦЭМ!$D$10+'СЕТ СН'!$I$5-'СЕТ СН'!$I$20</f>
        <v>4411.2182598399995</v>
      </c>
      <c r="H127" s="36">
        <f>SUMIFS(СВЦЭМ!$C$39:$C$782,СВЦЭМ!$A$39:$A$782,$A127,СВЦЭМ!$B$39:$B$782,H$119)+'СЕТ СН'!$I$12+СВЦЭМ!$D$10+'СЕТ СН'!$I$5-'СЕТ СН'!$I$20</f>
        <v>4395.8685721599995</v>
      </c>
      <c r="I127" s="36">
        <f>SUMIFS(СВЦЭМ!$C$39:$C$782,СВЦЭМ!$A$39:$A$782,$A127,СВЦЭМ!$B$39:$B$782,I$119)+'СЕТ СН'!$I$12+СВЦЭМ!$D$10+'СЕТ СН'!$I$5-'СЕТ СН'!$I$20</f>
        <v>4387.4428758200002</v>
      </c>
      <c r="J127" s="36">
        <f>SUMIFS(СВЦЭМ!$C$39:$C$782,СВЦЭМ!$A$39:$A$782,$A127,СВЦЭМ!$B$39:$B$782,J$119)+'СЕТ СН'!$I$12+СВЦЭМ!$D$10+'СЕТ СН'!$I$5-'СЕТ СН'!$I$20</f>
        <v>4357.6511245299998</v>
      </c>
      <c r="K127" s="36">
        <f>SUMIFS(СВЦЭМ!$C$39:$C$782,СВЦЭМ!$A$39:$A$782,$A127,СВЦЭМ!$B$39:$B$782,K$119)+'СЕТ СН'!$I$12+СВЦЭМ!$D$10+'СЕТ СН'!$I$5-'СЕТ СН'!$I$20</f>
        <v>4345.75389713</v>
      </c>
      <c r="L127" s="36">
        <f>SUMIFS(СВЦЭМ!$C$39:$C$782,СВЦЭМ!$A$39:$A$782,$A127,СВЦЭМ!$B$39:$B$782,L$119)+'СЕТ СН'!$I$12+СВЦЭМ!$D$10+'СЕТ СН'!$I$5-'СЕТ СН'!$I$20</f>
        <v>4416.4054616499998</v>
      </c>
      <c r="M127" s="36">
        <f>SUMIFS(СВЦЭМ!$C$39:$C$782,СВЦЭМ!$A$39:$A$782,$A127,СВЦЭМ!$B$39:$B$782,M$119)+'СЕТ СН'!$I$12+СВЦЭМ!$D$10+'СЕТ СН'!$I$5-'СЕТ СН'!$I$20</f>
        <v>4398.3467196800002</v>
      </c>
      <c r="N127" s="36">
        <f>SUMIFS(СВЦЭМ!$C$39:$C$782,СВЦЭМ!$A$39:$A$782,$A127,СВЦЭМ!$B$39:$B$782,N$119)+'СЕТ СН'!$I$12+СВЦЭМ!$D$10+'СЕТ СН'!$I$5-'СЕТ СН'!$I$20</f>
        <v>4407.4107104899995</v>
      </c>
      <c r="O127" s="36">
        <f>SUMIFS(СВЦЭМ!$C$39:$C$782,СВЦЭМ!$A$39:$A$782,$A127,СВЦЭМ!$B$39:$B$782,O$119)+'СЕТ СН'!$I$12+СВЦЭМ!$D$10+'СЕТ СН'!$I$5-'СЕТ СН'!$I$20</f>
        <v>4426.1174599699998</v>
      </c>
      <c r="P127" s="36">
        <f>SUMIFS(СВЦЭМ!$C$39:$C$782,СВЦЭМ!$A$39:$A$782,$A127,СВЦЭМ!$B$39:$B$782,P$119)+'СЕТ СН'!$I$12+СВЦЭМ!$D$10+'СЕТ СН'!$I$5-'СЕТ СН'!$I$20</f>
        <v>4445.7028728599998</v>
      </c>
      <c r="Q127" s="36">
        <f>SUMIFS(СВЦЭМ!$C$39:$C$782,СВЦЭМ!$A$39:$A$782,$A127,СВЦЭМ!$B$39:$B$782,Q$119)+'СЕТ СН'!$I$12+СВЦЭМ!$D$10+'СЕТ СН'!$I$5-'СЕТ СН'!$I$20</f>
        <v>4449.2814469699997</v>
      </c>
      <c r="R127" s="36">
        <f>SUMIFS(СВЦЭМ!$C$39:$C$782,СВЦЭМ!$A$39:$A$782,$A127,СВЦЭМ!$B$39:$B$782,R$119)+'СЕТ СН'!$I$12+СВЦЭМ!$D$10+'СЕТ СН'!$I$5-'СЕТ СН'!$I$20</f>
        <v>4443.1817907799996</v>
      </c>
      <c r="S127" s="36">
        <f>SUMIFS(СВЦЭМ!$C$39:$C$782,СВЦЭМ!$A$39:$A$782,$A127,СВЦЭМ!$B$39:$B$782,S$119)+'СЕТ СН'!$I$12+СВЦЭМ!$D$10+'СЕТ СН'!$I$5-'СЕТ СН'!$I$20</f>
        <v>4413.9376950200003</v>
      </c>
      <c r="T127" s="36">
        <f>SUMIFS(СВЦЭМ!$C$39:$C$782,СВЦЭМ!$A$39:$A$782,$A127,СВЦЭМ!$B$39:$B$782,T$119)+'СЕТ СН'!$I$12+СВЦЭМ!$D$10+'СЕТ СН'!$I$5-'СЕТ СН'!$I$20</f>
        <v>4378.4802454000001</v>
      </c>
      <c r="U127" s="36">
        <f>SUMIFS(СВЦЭМ!$C$39:$C$782,СВЦЭМ!$A$39:$A$782,$A127,СВЦЭМ!$B$39:$B$782,U$119)+'СЕТ СН'!$I$12+СВЦЭМ!$D$10+'СЕТ СН'!$I$5-'СЕТ СН'!$I$20</f>
        <v>4389.7386469699995</v>
      </c>
      <c r="V127" s="36">
        <f>SUMIFS(СВЦЭМ!$C$39:$C$782,СВЦЭМ!$A$39:$A$782,$A127,СВЦЭМ!$B$39:$B$782,V$119)+'СЕТ СН'!$I$12+СВЦЭМ!$D$10+'СЕТ СН'!$I$5-'СЕТ СН'!$I$20</f>
        <v>4411.4356628099995</v>
      </c>
      <c r="W127" s="36">
        <f>SUMIFS(СВЦЭМ!$C$39:$C$782,СВЦЭМ!$A$39:$A$782,$A127,СВЦЭМ!$B$39:$B$782,W$119)+'СЕТ СН'!$I$12+СВЦЭМ!$D$10+'СЕТ СН'!$I$5-'СЕТ СН'!$I$20</f>
        <v>4406.2819938900002</v>
      </c>
      <c r="X127" s="36">
        <f>SUMIFS(СВЦЭМ!$C$39:$C$782,СВЦЭМ!$A$39:$A$782,$A127,СВЦЭМ!$B$39:$B$782,X$119)+'СЕТ СН'!$I$12+СВЦЭМ!$D$10+'СЕТ СН'!$I$5-'СЕТ СН'!$I$20</f>
        <v>4413.9395708600005</v>
      </c>
      <c r="Y127" s="36">
        <f>SUMIFS(СВЦЭМ!$C$39:$C$782,СВЦЭМ!$A$39:$A$782,$A127,СВЦЭМ!$B$39:$B$782,Y$119)+'СЕТ СН'!$I$12+СВЦЭМ!$D$10+'СЕТ СН'!$I$5-'СЕТ СН'!$I$20</f>
        <v>4430.6102526800005</v>
      </c>
    </row>
    <row r="128" spans="1:27" ht="15.75" x14ac:dyDescent="0.2">
      <c r="A128" s="35">
        <f t="shared" si="3"/>
        <v>45300</v>
      </c>
      <c r="B128" s="36">
        <f>SUMIFS(СВЦЭМ!$C$39:$C$782,СВЦЭМ!$A$39:$A$782,$A128,СВЦЭМ!$B$39:$B$782,B$119)+'СЕТ СН'!$I$12+СВЦЭМ!$D$10+'СЕТ СН'!$I$5-'СЕТ СН'!$I$20</f>
        <v>4435.7631886999998</v>
      </c>
      <c r="C128" s="36">
        <f>SUMIFS(СВЦЭМ!$C$39:$C$782,СВЦЭМ!$A$39:$A$782,$A128,СВЦЭМ!$B$39:$B$782,C$119)+'СЕТ СН'!$I$12+СВЦЭМ!$D$10+'СЕТ СН'!$I$5-'СЕТ СН'!$I$20</f>
        <v>4525.5025939699999</v>
      </c>
      <c r="D128" s="36">
        <f>SUMIFS(СВЦЭМ!$C$39:$C$782,СВЦЭМ!$A$39:$A$782,$A128,СВЦЭМ!$B$39:$B$782,D$119)+'СЕТ СН'!$I$12+СВЦЭМ!$D$10+'СЕТ СН'!$I$5-'СЕТ СН'!$I$20</f>
        <v>4588.6087872099997</v>
      </c>
      <c r="E128" s="36">
        <f>SUMIFS(СВЦЭМ!$C$39:$C$782,СВЦЭМ!$A$39:$A$782,$A128,СВЦЭМ!$B$39:$B$782,E$119)+'СЕТ СН'!$I$12+СВЦЭМ!$D$10+'СЕТ СН'!$I$5-'СЕТ СН'!$I$20</f>
        <v>4608.0036993100002</v>
      </c>
      <c r="F128" s="36">
        <f>SUMIFS(СВЦЭМ!$C$39:$C$782,СВЦЭМ!$A$39:$A$782,$A128,СВЦЭМ!$B$39:$B$782,F$119)+'СЕТ СН'!$I$12+СВЦЭМ!$D$10+'СЕТ СН'!$I$5-'СЕТ СН'!$I$20</f>
        <v>4603.2550925799997</v>
      </c>
      <c r="G128" s="36">
        <f>SUMIFS(СВЦЭМ!$C$39:$C$782,СВЦЭМ!$A$39:$A$782,$A128,СВЦЭМ!$B$39:$B$782,G$119)+'СЕТ СН'!$I$12+СВЦЭМ!$D$10+'СЕТ СН'!$I$5-'СЕТ СН'!$I$20</f>
        <v>4590.9381783400004</v>
      </c>
      <c r="H128" s="36">
        <f>SUMIFS(СВЦЭМ!$C$39:$C$782,СВЦЭМ!$A$39:$A$782,$A128,СВЦЭМ!$B$39:$B$782,H$119)+'СЕТ СН'!$I$12+СВЦЭМ!$D$10+'СЕТ СН'!$I$5-'СЕТ СН'!$I$20</f>
        <v>4530.3291882399999</v>
      </c>
      <c r="I128" s="36">
        <f>SUMIFS(СВЦЭМ!$C$39:$C$782,СВЦЭМ!$A$39:$A$782,$A128,СВЦЭМ!$B$39:$B$782,I$119)+'СЕТ СН'!$I$12+СВЦЭМ!$D$10+'СЕТ СН'!$I$5-'СЕТ СН'!$I$20</f>
        <v>4494.0217966500004</v>
      </c>
      <c r="J128" s="36">
        <f>SUMIFS(СВЦЭМ!$C$39:$C$782,СВЦЭМ!$A$39:$A$782,$A128,СВЦЭМ!$B$39:$B$782,J$119)+'СЕТ СН'!$I$12+СВЦЭМ!$D$10+'СЕТ СН'!$I$5-'СЕТ СН'!$I$20</f>
        <v>4482.8595441899997</v>
      </c>
      <c r="K128" s="36">
        <f>SUMIFS(СВЦЭМ!$C$39:$C$782,СВЦЭМ!$A$39:$A$782,$A128,СВЦЭМ!$B$39:$B$782,K$119)+'СЕТ СН'!$I$12+СВЦЭМ!$D$10+'СЕТ СН'!$I$5-'СЕТ СН'!$I$20</f>
        <v>4460.5789554399998</v>
      </c>
      <c r="L128" s="36">
        <f>SUMIFS(СВЦЭМ!$C$39:$C$782,СВЦЭМ!$A$39:$A$782,$A128,СВЦЭМ!$B$39:$B$782,L$119)+'СЕТ СН'!$I$12+СВЦЭМ!$D$10+'СЕТ СН'!$I$5-'СЕТ СН'!$I$20</f>
        <v>4445.79685522</v>
      </c>
      <c r="M128" s="36">
        <f>SUMIFS(СВЦЭМ!$C$39:$C$782,СВЦЭМ!$A$39:$A$782,$A128,СВЦЭМ!$B$39:$B$782,M$119)+'СЕТ СН'!$I$12+СВЦЭМ!$D$10+'СЕТ СН'!$I$5-'СЕТ СН'!$I$20</f>
        <v>4460.2343654400001</v>
      </c>
      <c r="N128" s="36">
        <f>SUMIFS(СВЦЭМ!$C$39:$C$782,СВЦЭМ!$A$39:$A$782,$A128,СВЦЭМ!$B$39:$B$782,N$119)+'СЕТ СН'!$I$12+СВЦЭМ!$D$10+'СЕТ СН'!$I$5-'СЕТ СН'!$I$20</f>
        <v>4479.6458807199997</v>
      </c>
      <c r="O128" s="36">
        <f>SUMIFS(СВЦЭМ!$C$39:$C$782,СВЦЭМ!$A$39:$A$782,$A128,СВЦЭМ!$B$39:$B$782,O$119)+'СЕТ СН'!$I$12+СВЦЭМ!$D$10+'СЕТ СН'!$I$5-'СЕТ СН'!$I$20</f>
        <v>4476.84839465</v>
      </c>
      <c r="P128" s="36">
        <f>SUMIFS(СВЦЭМ!$C$39:$C$782,СВЦЭМ!$A$39:$A$782,$A128,СВЦЭМ!$B$39:$B$782,P$119)+'СЕТ СН'!$I$12+СВЦЭМ!$D$10+'СЕТ СН'!$I$5-'СЕТ СН'!$I$20</f>
        <v>4495.2459068999997</v>
      </c>
      <c r="Q128" s="36">
        <f>SUMIFS(СВЦЭМ!$C$39:$C$782,СВЦЭМ!$A$39:$A$782,$A128,СВЦЭМ!$B$39:$B$782,Q$119)+'СЕТ СН'!$I$12+СВЦЭМ!$D$10+'СЕТ СН'!$I$5-'СЕТ СН'!$I$20</f>
        <v>4499.0956703000002</v>
      </c>
      <c r="R128" s="36">
        <f>SUMIFS(СВЦЭМ!$C$39:$C$782,СВЦЭМ!$A$39:$A$782,$A128,СВЦЭМ!$B$39:$B$782,R$119)+'СЕТ СН'!$I$12+СВЦЭМ!$D$10+'СЕТ СН'!$I$5-'СЕТ СН'!$I$20</f>
        <v>4491.5824536399996</v>
      </c>
      <c r="S128" s="36">
        <f>SUMIFS(СВЦЭМ!$C$39:$C$782,СВЦЭМ!$A$39:$A$782,$A128,СВЦЭМ!$B$39:$B$782,S$119)+'СЕТ СН'!$I$12+СВЦЭМ!$D$10+'СЕТ СН'!$I$5-'СЕТ СН'!$I$20</f>
        <v>4472.9725739400001</v>
      </c>
      <c r="T128" s="36">
        <f>SUMIFS(СВЦЭМ!$C$39:$C$782,СВЦЭМ!$A$39:$A$782,$A128,СВЦЭМ!$B$39:$B$782,T$119)+'СЕТ СН'!$I$12+СВЦЭМ!$D$10+'СЕТ СН'!$I$5-'СЕТ СН'!$I$20</f>
        <v>4443.5153008899997</v>
      </c>
      <c r="U128" s="36">
        <f>SUMIFS(СВЦЭМ!$C$39:$C$782,СВЦЭМ!$A$39:$A$782,$A128,СВЦЭМ!$B$39:$B$782,U$119)+'СЕТ СН'!$I$12+СВЦЭМ!$D$10+'СЕТ СН'!$I$5-'СЕТ СН'!$I$20</f>
        <v>4456.2253272899998</v>
      </c>
      <c r="V128" s="36">
        <f>SUMIFS(СВЦЭМ!$C$39:$C$782,СВЦЭМ!$A$39:$A$782,$A128,СВЦЭМ!$B$39:$B$782,V$119)+'СЕТ СН'!$I$12+СВЦЭМ!$D$10+'СЕТ СН'!$I$5-'СЕТ СН'!$I$20</f>
        <v>4467.0757735999996</v>
      </c>
      <c r="W128" s="36">
        <f>SUMIFS(СВЦЭМ!$C$39:$C$782,СВЦЭМ!$A$39:$A$782,$A128,СВЦЭМ!$B$39:$B$782,W$119)+'СЕТ СН'!$I$12+СВЦЭМ!$D$10+'СЕТ СН'!$I$5-'СЕТ СН'!$I$20</f>
        <v>4474.1102697300003</v>
      </c>
      <c r="X128" s="36">
        <f>SUMIFS(СВЦЭМ!$C$39:$C$782,СВЦЭМ!$A$39:$A$782,$A128,СВЦЭМ!$B$39:$B$782,X$119)+'СЕТ СН'!$I$12+СВЦЭМ!$D$10+'СЕТ СН'!$I$5-'СЕТ СН'!$I$20</f>
        <v>4489.29021792</v>
      </c>
      <c r="Y128" s="36">
        <f>SUMIFS(СВЦЭМ!$C$39:$C$782,СВЦЭМ!$A$39:$A$782,$A128,СВЦЭМ!$B$39:$B$782,Y$119)+'СЕТ СН'!$I$12+СВЦЭМ!$D$10+'СЕТ СН'!$I$5-'СЕТ СН'!$I$20</f>
        <v>4510.0202615300004</v>
      </c>
    </row>
    <row r="129" spans="1:25" ht="15.75" x14ac:dyDescent="0.2">
      <c r="A129" s="35">
        <f t="shared" si="3"/>
        <v>45301</v>
      </c>
      <c r="B129" s="36">
        <f>SUMIFS(СВЦЭМ!$C$39:$C$782,СВЦЭМ!$A$39:$A$782,$A129,СВЦЭМ!$B$39:$B$782,B$119)+'СЕТ СН'!$I$12+СВЦЭМ!$D$10+'СЕТ СН'!$I$5-'СЕТ СН'!$I$20</f>
        <v>4504.3248884300001</v>
      </c>
      <c r="C129" s="36">
        <f>SUMIFS(СВЦЭМ!$C$39:$C$782,СВЦЭМ!$A$39:$A$782,$A129,СВЦЭМ!$B$39:$B$782,C$119)+'СЕТ СН'!$I$12+СВЦЭМ!$D$10+'СЕТ СН'!$I$5-'СЕТ СН'!$I$20</f>
        <v>4544.88569792</v>
      </c>
      <c r="D129" s="36">
        <f>SUMIFS(СВЦЭМ!$C$39:$C$782,СВЦЭМ!$A$39:$A$782,$A129,СВЦЭМ!$B$39:$B$782,D$119)+'СЕТ СН'!$I$12+СВЦЭМ!$D$10+'СЕТ СН'!$I$5-'СЕТ СН'!$I$20</f>
        <v>4572.5603167999998</v>
      </c>
      <c r="E129" s="36">
        <f>SUMIFS(СВЦЭМ!$C$39:$C$782,СВЦЭМ!$A$39:$A$782,$A129,СВЦЭМ!$B$39:$B$782,E$119)+'СЕТ СН'!$I$12+СВЦЭМ!$D$10+'СЕТ СН'!$I$5-'СЕТ СН'!$I$20</f>
        <v>4590.2027801499999</v>
      </c>
      <c r="F129" s="36">
        <f>SUMIFS(СВЦЭМ!$C$39:$C$782,СВЦЭМ!$A$39:$A$782,$A129,СВЦЭМ!$B$39:$B$782,F$119)+'СЕТ СН'!$I$12+СВЦЭМ!$D$10+'СЕТ СН'!$I$5-'СЕТ СН'!$I$20</f>
        <v>4583.6445036599998</v>
      </c>
      <c r="G129" s="36">
        <f>SUMIFS(СВЦЭМ!$C$39:$C$782,СВЦЭМ!$A$39:$A$782,$A129,СВЦЭМ!$B$39:$B$782,G$119)+'СЕТ СН'!$I$12+СВЦЭМ!$D$10+'СЕТ СН'!$I$5-'СЕТ СН'!$I$20</f>
        <v>4565.5139334200003</v>
      </c>
      <c r="H129" s="36">
        <f>SUMIFS(СВЦЭМ!$C$39:$C$782,СВЦЭМ!$A$39:$A$782,$A129,СВЦЭМ!$B$39:$B$782,H$119)+'СЕТ СН'!$I$12+СВЦЭМ!$D$10+'СЕТ СН'!$I$5-'СЕТ СН'!$I$20</f>
        <v>4507.1724995000004</v>
      </c>
      <c r="I129" s="36">
        <f>SUMIFS(СВЦЭМ!$C$39:$C$782,СВЦЭМ!$A$39:$A$782,$A129,СВЦЭМ!$B$39:$B$782,I$119)+'СЕТ СН'!$I$12+СВЦЭМ!$D$10+'СЕТ СН'!$I$5-'СЕТ СН'!$I$20</f>
        <v>4467.4363063000001</v>
      </c>
      <c r="J129" s="36">
        <f>SUMIFS(СВЦЭМ!$C$39:$C$782,СВЦЭМ!$A$39:$A$782,$A129,СВЦЭМ!$B$39:$B$782,J$119)+'СЕТ СН'!$I$12+СВЦЭМ!$D$10+'СЕТ СН'!$I$5-'СЕТ СН'!$I$20</f>
        <v>4480.0969362899996</v>
      </c>
      <c r="K129" s="36">
        <f>SUMIFS(СВЦЭМ!$C$39:$C$782,СВЦЭМ!$A$39:$A$782,$A129,СВЦЭМ!$B$39:$B$782,K$119)+'СЕТ СН'!$I$12+СВЦЭМ!$D$10+'СЕТ СН'!$I$5-'СЕТ СН'!$I$20</f>
        <v>4461.5980968000003</v>
      </c>
      <c r="L129" s="36">
        <f>SUMIFS(СВЦЭМ!$C$39:$C$782,СВЦЭМ!$A$39:$A$782,$A129,СВЦЭМ!$B$39:$B$782,L$119)+'СЕТ СН'!$I$12+СВЦЭМ!$D$10+'СЕТ СН'!$I$5-'СЕТ СН'!$I$20</f>
        <v>4447.5484210200002</v>
      </c>
      <c r="M129" s="36">
        <f>SUMIFS(СВЦЭМ!$C$39:$C$782,СВЦЭМ!$A$39:$A$782,$A129,СВЦЭМ!$B$39:$B$782,M$119)+'СЕТ СН'!$I$12+СВЦЭМ!$D$10+'СЕТ СН'!$I$5-'СЕТ СН'!$I$20</f>
        <v>4452.7653384400001</v>
      </c>
      <c r="N129" s="36">
        <f>SUMIFS(СВЦЭМ!$C$39:$C$782,СВЦЭМ!$A$39:$A$782,$A129,СВЦЭМ!$B$39:$B$782,N$119)+'СЕТ СН'!$I$12+СВЦЭМ!$D$10+'СЕТ СН'!$I$5-'СЕТ СН'!$I$20</f>
        <v>4438.0609110599999</v>
      </c>
      <c r="O129" s="36">
        <f>SUMIFS(СВЦЭМ!$C$39:$C$782,СВЦЭМ!$A$39:$A$782,$A129,СВЦЭМ!$B$39:$B$782,O$119)+'СЕТ СН'!$I$12+СВЦЭМ!$D$10+'СЕТ СН'!$I$5-'СЕТ СН'!$I$20</f>
        <v>4445.3822955899996</v>
      </c>
      <c r="P129" s="36">
        <f>SUMIFS(СВЦЭМ!$C$39:$C$782,СВЦЭМ!$A$39:$A$782,$A129,СВЦЭМ!$B$39:$B$782,P$119)+'СЕТ СН'!$I$12+СВЦЭМ!$D$10+'СЕТ СН'!$I$5-'СЕТ СН'!$I$20</f>
        <v>4457.1143841800003</v>
      </c>
      <c r="Q129" s="36">
        <f>SUMIFS(СВЦЭМ!$C$39:$C$782,СВЦЭМ!$A$39:$A$782,$A129,СВЦЭМ!$B$39:$B$782,Q$119)+'СЕТ СН'!$I$12+СВЦЭМ!$D$10+'СЕТ СН'!$I$5-'СЕТ СН'!$I$20</f>
        <v>4448.7532899099997</v>
      </c>
      <c r="R129" s="36">
        <f>SUMIFS(СВЦЭМ!$C$39:$C$782,СВЦЭМ!$A$39:$A$782,$A129,СВЦЭМ!$B$39:$B$782,R$119)+'СЕТ СН'!$I$12+СВЦЭМ!$D$10+'СЕТ СН'!$I$5-'СЕТ СН'!$I$20</f>
        <v>4456.4390811599997</v>
      </c>
      <c r="S129" s="36">
        <f>SUMIFS(СВЦЭМ!$C$39:$C$782,СВЦЭМ!$A$39:$A$782,$A129,СВЦЭМ!$B$39:$B$782,S$119)+'СЕТ СН'!$I$12+СВЦЭМ!$D$10+'СЕТ СН'!$I$5-'СЕТ СН'!$I$20</f>
        <v>4438.6450653900001</v>
      </c>
      <c r="T129" s="36">
        <f>SUMIFS(СВЦЭМ!$C$39:$C$782,СВЦЭМ!$A$39:$A$782,$A129,СВЦЭМ!$B$39:$B$782,T$119)+'СЕТ СН'!$I$12+СВЦЭМ!$D$10+'СЕТ СН'!$I$5-'СЕТ СН'!$I$20</f>
        <v>4414.4153682699998</v>
      </c>
      <c r="U129" s="36">
        <f>SUMIFS(СВЦЭМ!$C$39:$C$782,СВЦЭМ!$A$39:$A$782,$A129,СВЦЭМ!$B$39:$B$782,U$119)+'СЕТ СН'!$I$12+СВЦЭМ!$D$10+'СЕТ СН'!$I$5-'СЕТ СН'!$I$20</f>
        <v>4432.54207881</v>
      </c>
      <c r="V129" s="36">
        <f>SUMIFS(СВЦЭМ!$C$39:$C$782,СВЦЭМ!$A$39:$A$782,$A129,СВЦЭМ!$B$39:$B$782,V$119)+'СЕТ СН'!$I$12+СВЦЭМ!$D$10+'СЕТ СН'!$I$5-'СЕТ СН'!$I$20</f>
        <v>4449.4996671700001</v>
      </c>
      <c r="W129" s="36">
        <f>SUMIFS(СВЦЭМ!$C$39:$C$782,СВЦЭМ!$A$39:$A$782,$A129,СВЦЭМ!$B$39:$B$782,W$119)+'СЕТ СН'!$I$12+СВЦЭМ!$D$10+'СЕТ СН'!$I$5-'СЕТ СН'!$I$20</f>
        <v>4448.1614949699997</v>
      </c>
      <c r="X129" s="36">
        <f>SUMIFS(СВЦЭМ!$C$39:$C$782,СВЦЭМ!$A$39:$A$782,$A129,СВЦЭМ!$B$39:$B$782,X$119)+'СЕТ СН'!$I$12+СВЦЭМ!$D$10+'СЕТ СН'!$I$5-'СЕТ СН'!$I$20</f>
        <v>4468.4419829399994</v>
      </c>
      <c r="Y129" s="36">
        <f>SUMIFS(СВЦЭМ!$C$39:$C$782,СВЦЭМ!$A$39:$A$782,$A129,СВЦЭМ!$B$39:$B$782,Y$119)+'СЕТ СН'!$I$12+СВЦЭМ!$D$10+'СЕТ СН'!$I$5-'СЕТ СН'!$I$20</f>
        <v>4494.7257982600004</v>
      </c>
    </row>
    <row r="130" spans="1:25" ht="15.75" x14ac:dyDescent="0.2">
      <c r="A130" s="35">
        <f t="shared" si="3"/>
        <v>45302</v>
      </c>
      <c r="B130" s="36">
        <f>SUMIFS(СВЦЭМ!$C$39:$C$782,СВЦЭМ!$A$39:$A$782,$A130,СВЦЭМ!$B$39:$B$782,B$119)+'СЕТ СН'!$I$12+СВЦЭМ!$D$10+'СЕТ СН'!$I$5-'СЕТ СН'!$I$20</f>
        <v>4520.5964156199998</v>
      </c>
      <c r="C130" s="36">
        <f>SUMIFS(СВЦЭМ!$C$39:$C$782,СВЦЭМ!$A$39:$A$782,$A130,СВЦЭМ!$B$39:$B$782,C$119)+'СЕТ СН'!$I$12+СВЦЭМ!$D$10+'СЕТ СН'!$I$5-'СЕТ СН'!$I$20</f>
        <v>4562.54075792</v>
      </c>
      <c r="D130" s="36">
        <f>SUMIFS(СВЦЭМ!$C$39:$C$782,СВЦЭМ!$A$39:$A$782,$A130,СВЦЭМ!$B$39:$B$782,D$119)+'СЕТ СН'!$I$12+СВЦЭМ!$D$10+'СЕТ СН'!$I$5-'СЕТ СН'!$I$20</f>
        <v>4579.9865569800004</v>
      </c>
      <c r="E130" s="36">
        <f>SUMIFS(СВЦЭМ!$C$39:$C$782,СВЦЭМ!$A$39:$A$782,$A130,СВЦЭМ!$B$39:$B$782,E$119)+'СЕТ СН'!$I$12+СВЦЭМ!$D$10+'СЕТ СН'!$I$5-'СЕТ СН'!$I$20</f>
        <v>4601.6950214500002</v>
      </c>
      <c r="F130" s="36">
        <f>SUMIFS(СВЦЭМ!$C$39:$C$782,СВЦЭМ!$A$39:$A$782,$A130,СВЦЭМ!$B$39:$B$782,F$119)+'СЕТ СН'!$I$12+СВЦЭМ!$D$10+'СЕТ СН'!$I$5-'СЕТ СН'!$I$20</f>
        <v>4596.8037832400005</v>
      </c>
      <c r="G130" s="36">
        <f>SUMIFS(СВЦЭМ!$C$39:$C$782,СВЦЭМ!$A$39:$A$782,$A130,СВЦЭМ!$B$39:$B$782,G$119)+'СЕТ СН'!$I$12+СВЦЭМ!$D$10+'СЕТ СН'!$I$5-'СЕТ СН'!$I$20</f>
        <v>4580.4069210400003</v>
      </c>
      <c r="H130" s="36">
        <f>SUMIFS(СВЦЭМ!$C$39:$C$782,СВЦЭМ!$A$39:$A$782,$A130,СВЦЭМ!$B$39:$B$782,H$119)+'СЕТ СН'!$I$12+СВЦЭМ!$D$10+'СЕТ СН'!$I$5-'СЕТ СН'!$I$20</f>
        <v>4526.3946159799998</v>
      </c>
      <c r="I130" s="36">
        <f>SUMIFS(СВЦЭМ!$C$39:$C$782,СВЦЭМ!$A$39:$A$782,$A130,СВЦЭМ!$B$39:$B$782,I$119)+'СЕТ СН'!$I$12+СВЦЭМ!$D$10+'СЕТ СН'!$I$5-'СЕТ СН'!$I$20</f>
        <v>4484.4736021099998</v>
      </c>
      <c r="J130" s="36">
        <f>SUMIFS(СВЦЭМ!$C$39:$C$782,СВЦЭМ!$A$39:$A$782,$A130,СВЦЭМ!$B$39:$B$782,J$119)+'СЕТ СН'!$I$12+СВЦЭМ!$D$10+'СЕТ СН'!$I$5-'СЕТ СН'!$I$20</f>
        <v>4472.9719864600002</v>
      </c>
      <c r="K130" s="36">
        <f>SUMIFS(СВЦЭМ!$C$39:$C$782,СВЦЭМ!$A$39:$A$782,$A130,СВЦЭМ!$B$39:$B$782,K$119)+'СЕТ СН'!$I$12+СВЦЭМ!$D$10+'СЕТ СН'!$I$5-'СЕТ СН'!$I$20</f>
        <v>4459.8224155899998</v>
      </c>
      <c r="L130" s="36">
        <f>SUMIFS(СВЦЭМ!$C$39:$C$782,СВЦЭМ!$A$39:$A$782,$A130,СВЦЭМ!$B$39:$B$782,L$119)+'СЕТ СН'!$I$12+СВЦЭМ!$D$10+'СЕТ СН'!$I$5-'СЕТ СН'!$I$20</f>
        <v>4445.2001065300001</v>
      </c>
      <c r="M130" s="36">
        <f>SUMIFS(СВЦЭМ!$C$39:$C$782,СВЦЭМ!$A$39:$A$782,$A130,СВЦЭМ!$B$39:$B$782,M$119)+'СЕТ СН'!$I$12+СВЦЭМ!$D$10+'СЕТ СН'!$I$5-'СЕТ СН'!$I$20</f>
        <v>4453.6612626599999</v>
      </c>
      <c r="N130" s="36">
        <f>SUMIFS(СВЦЭМ!$C$39:$C$782,СВЦЭМ!$A$39:$A$782,$A130,СВЦЭМ!$B$39:$B$782,N$119)+'СЕТ СН'!$I$12+СВЦЭМ!$D$10+'СЕТ СН'!$I$5-'СЕТ СН'!$I$20</f>
        <v>4452.52877859</v>
      </c>
      <c r="O130" s="36">
        <f>SUMIFS(СВЦЭМ!$C$39:$C$782,СВЦЭМ!$A$39:$A$782,$A130,СВЦЭМ!$B$39:$B$782,O$119)+'СЕТ СН'!$I$12+СВЦЭМ!$D$10+'СЕТ СН'!$I$5-'СЕТ СН'!$I$20</f>
        <v>4468.5056603900002</v>
      </c>
      <c r="P130" s="36">
        <f>SUMIFS(СВЦЭМ!$C$39:$C$782,СВЦЭМ!$A$39:$A$782,$A130,СВЦЭМ!$B$39:$B$782,P$119)+'СЕТ СН'!$I$12+СВЦЭМ!$D$10+'СЕТ СН'!$I$5-'СЕТ СН'!$I$20</f>
        <v>4470.1798528500003</v>
      </c>
      <c r="Q130" s="36">
        <f>SUMIFS(СВЦЭМ!$C$39:$C$782,СВЦЭМ!$A$39:$A$782,$A130,СВЦЭМ!$B$39:$B$782,Q$119)+'СЕТ СН'!$I$12+СВЦЭМ!$D$10+'СЕТ СН'!$I$5-'СЕТ СН'!$I$20</f>
        <v>4482.3014075199999</v>
      </c>
      <c r="R130" s="36">
        <f>SUMIFS(СВЦЭМ!$C$39:$C$782,СВЦЭМ!$A$39:$A$782,$A130,СВЦЭМ!$B$39:$B$782,R$119)+'СЕТ СН'!$I$12+СВЦЭМ!$D$10+'СЕТ СН'!$I$5-'СЕТ СН'!$I$20</f>
        <v>4472.9100721800005</v>
      </c>
      <c r="S130" s="36">
        <f>SUMIFS(СВЦЭМ!$C$39:$C$782,СВЦЭМ!$A$39:$A$782,$A130,СВЦЭМ!$B$39:$B$782,S$119)+'СЕТ СН'!$I$12+СВЦЭМ!$D$10+'СЕТ СН'!$I$5-'СЕТ СН'!$I$20</f>
        <v>4440.9648437699998</v>
      </c>
      <c r="T130" s="36">
        <f>SUMIFS(СВЦЭМ!$C$39:$C$782,СВЦЭМ!$A$39:$A$782,$A130,СВЦЭМ!$B$39:$B$782,T$119)+'СЕТ СН'!$I$12+СВЦЭМ!$D$10+'СЕТ СН'!$I$5-'СЕТ СН'!$I$20</f>
        <v>4427.4420587300001</v>
      </c>
      <c r="U130" s="36">
        <f>SUMIFS(СВЦЭМ!$C$39:$C$782,СВЦЭМ!$A$39:$A$782,$A130,СВЦЭМ!$B$39:$B$782,U$119)+'СЕТ СН'!$I$12+СВЦЭМ!$D$10+'СЕТ СН'!$I$5-'СЕТ СН'!$I$20</f>
        <v>4450.0416622900002</v>
      </c>
      <c r="V130" s="36">
        <f>SUMIFS(СВЦЭМ!$C$39:$C$782,СВЦЭМ!$A$39:$A$782,$A130,СВЦЭМ!$B$39:$B$782,V$119)+'СЕТ СН'!$I$12+СВЦЭМ!$D$10+'СЕТ СН'!$I$5-'СЕТ СН'!$I$20</f>
        <v>4473.38166542</v>
      </c>
      <c r="W130" s="36">
        <f>SUMIFS(СВЦЭМ!$C$39:$C$782,СВЦЭМ!$A$39:$A$782,$A130,СВЦЭМ!$B$39:$B$782,W$119)+'СЕТ СН'!$I$12+СВЦЭМ!$D$10+'СЕТ СН'!$I$5-'СЕТ СН'!$I$20</f>
        <v>4478.4158831300001</v>
      </c>
      <c r="X130" s="36">
        <f>SUMIFS(СВЦЭМ!$C$39:$C$782,СВЦЭМ!$A$39:$A$782,$A130,СВЦЭМ!$B$39:$B$782,X$119)+'СЕТ СН'!$I$12+СВЦЭМ!$D$10+'СЕТ СН'!$I$5-'СЕТ СН'!$I$20</f>
        <v>4503.9243381699998</v>
      </c>
      <c r="Y130" s="36">
        <f>SUMIFS(СВЦЭМ!$C$39:$C$782,СВЦЭМ!$A$39:$A$782,$A130,СВЦЭМ!$B$39:$B$782,Y$119)+'СЕТ СН'!$I$12+СВЦЭМ!$D$10+'СЕТ СН'!$I$5-'СЕТ СН'!$I$20</f>
        <v>4536.5555408299997</v>
      </c>
    </row>
    <row r="131" spans="1:25" ht="15.75" x14ac:dyDescent="0.2">
      <c r="A131" s="35">
        <f t="shared" si="3"/>
        <v>45303</v>
      </c>
      <c r="B131" s="36">
        <f>SUMIFS(СВЦЭМ!$C$39:$C$782,СВЦЭМ!$A$39:$A$782,$A131,СВЦЭМ!$B$39:$B$782,B$119)+'СЕТ СН'!$I$12+СВЦЭМ!$D$10+'СЕТ СН'!$I$5-'СЕТ СН'!$I$20</f>
        <v>4565.3898095200002</v>
      </c>
      <c r="C131" s="36">
        <f>SUMIFS(СВЦЭМ!$C$39:$C$782,СВЦЭМ!$A$39:$A$782,$A131,СВЦЭМ!$B$39:$B$782,C$119)+'СЕТ СН'!$I$12+СВЦЭМ!$D$10+'СЕТ СН'!$I$5-'СЕТ СН'!$I$20</f>
        <v>4602.26591138</v>
      </c>
      <c r="D131" s="36">
        <f>SUMIFS(СВЦЭМ!$C$39:$C$782,СВЦЭМ!$A$39:$A$782,$A131,СВЦЭМ!$B$39:$B$782,D$119)+'СЕТ СН'!$I$12+СВЦЭМ!$D$10+'СЕТ СН'!$I$5-'СЕТ СН'!$I$20</f>
        <v>4616.4889014099999</v>
      </c>
      <c r="E131" s="36">
        <f>SUMIFS(СВЦЭМ!$C$39:$C$782,СВЦЭМ!$A$39:$A$782,$A131,СВЦЭМ!$B$39:$B$782,E$119)+'СЕТ СН'!$I$12+СВЦЭМ!$D$10+'СЕТ СН'!$I$5-'СЕТ СН'!$I$20</f>
        <v>4629.0880035400005</v>
      </c>
      <c r="F131" s="36">
        <f>SUMIFS(СВЦЭМ!$C$39:$C$782,СВЦЭМ!$A$39:$A$782,$A131,СВЦЭМ!$B$39:$B$782,F$119)+'СЕТ СН'!$I$12+СВЦЭМ!$D$10+'СЕТ СН'!$I$5-'СЕТ СН'!$I$20</f>
        <v>4628.7064228300005</v>
      </c>
      <c r="G131" s="36">
        <f>SUMIFS(СВЦЭМ!$C$39:$C$782,СВЦЭМ!$A$39:$A$782,$A131,СВЦЭМ!$B$39:$B$782,G$119)+'СЕТ СН'!$I$12+СВЦЭМ!$D$10+'СЕТ СН'!$I$5-'СЕТ СН'!$I$20</f>
        <v>4603.86910962</v>
      </c>
      <c r="H131" s="36">
        <f>SUMIFS(СВЦЭМ!$C$39:$C$782,СВЦЭМ!$A$39:$A$782,$A131,СВЦЭМ!$B$39:$B$782,H$119)+'СЕТ СН'!$I$12+СВЦЭМ!$D$10+'СЕТ СН'!$I$5-'СЕТ СН'!$I$20</f>
        <v>4554.4405283199994</v>
      </c>
      <c r="I131" s="36">
        <f>SUMIFS(СВЦЭМ!$C$39:$C$782,СВЦЭМ!$A$39:$A$782,$A131,СВЦЭМ!$B$39:$B$782,I$119)+'СЕТ СН'!$I$12+СВЦЭМ!$D$10+'СЕТ СН'!$I$5-'СЕТ СН'!$I$20</f>
        <v>4534.9232614900002</v>
      </c>
      <c r="J131" s="36">
        <f>SUMIFS(СВЦЭМ!$C$39:$C$782,СВЦЭМ!$A$39:$A$782,$A131,СВЦЭМ!$B$39:$B$782,J$119)+'СЕТ СН'!$I$12+СВЦЭМ!$D$10+'СЕТ СН'!$I$5-'СЕТ СН'!$I$20</f>
        <v>4503.3702045099999</v>
      </c>
      <c r="K131" s="36">
        <f>SUMIFS(СВЦЭМ!$C$39:$C$782,СВЦЭМ!$A$39:$A$782,$A131,СВЦЭМ!$B$39:$B$782,K$119)+'СЕТ СН'!$I$12+СВЦЭМ!$D$10+'СЕТ СН'!$I$5-'СЕТ СН'!$I$20</f>
        <v>4482.1911074</v>
      </c>
      <c r="L131" s="36">
        <f>SUMIFS(СВЦЭМ!$C$39:$C$782,СВЦЭМ!$A$39:$A$782,$A131,СВЦЭМ!$B$39:$B$782,L$119)+'СЕТ СН'!$I$12+СВЦЭМ!$D$10+'СЕТ СН'!$I$5-'СЕТ СН'!$I$20</f>
        <v>4462.9579774899994</v>
      </c>
      <c r="M131" s="36">
        <f>SUMIFS(СВЦЭМ!$C$39:$C$782,СВЦЭМ!$A$39:$A$782,$A131,СВЦЭМ!$B$39:$B$782,M$119)+'СЕТ СН'!$I$12+СВЦЭМ!$D$10+'СЕТ СН'!$I$5-'СЕТ СН'!$I$20</f>
        <v>4481.2374673300001</v>
      </c>
      <c r="N131" s="36">
        <f>SUMIFS(СВЦЭМ!$C$39:$C$782,СВЦЭМ!$A$39:$A$782,$A131,СВЦЭМ!$B$39:$B$782,N$119)+'СЕТ СН'!$I$12+СВЦЭМ!$D$10+'СЕТ СН'!$I$5-'СЕТ СН'!$I$20</f>
        <v>4505.4842327999995</v>
      </c>
      <c r="O131" s="36">
        <f>SUMIFS(СВЦЭМ!$C$39:$C$782,СВЦЭМ!$A$39:$A$782,$A131,СВЦЭМ!$B$39:$B$782,O$119)+'СЕТ СН'!$I$12+СВЦЭМ!$D$10+'СЕТ СН'!$I$5-'СЕТ СН'!$I$20</f>
        <v>4515.7010789799997</v>
      </c>
      <c r="P131" s="36">
        <f>SUMIFS(СВЦЭМ!$C$39:$C$782,СВЦЭМ!$A$39:$A$782,$A131,СВЦЭМ!$B$39:$B$782,P$119)+'СЕТ СН'!$I$12+СВЦЭМ!$D$10+'СЕТ СН'!$I$5-'СЕТ СН'!$I$20</f>
        <v>4520.7395282500001</v>
      </c>
      <c r="Q131" s="36">
        <f>SUMIFS(СВЦЭМ!$C$39:$C$782,СВЦЭМ!$A$39:$A$782,$A131,СВЦЭМ!$B$39:$B$782,Q$119)+'СЕТ СН'!$I$12+СВЦЭМ!$D$10+'СЕТ СН'!$I$5-'СЕТ СН'!$I$20</f>
        <v>4529.11221768</v>
      </c>
      <c r="R131" s="36">
        <f>SUMIFS(СВЦЭМ!$C$39:$C$782,СВЦЭМ!$A$39:$A$782,$A131,СВЦЭМ!$B$39:$B$782,R$119)+'СЕТ СН'!$I$12+СВЦЭМ!$D$10+'СЕТ СН'!$I$5-'СЕТ СН'!$I$20</f>
        <v>4532.8019240800004</v>
      </c>
      <c r="S131" s="36">
        <f>SUMIFS(СВЦЭМ!$C$39:$C$782,СВЦЭМ!$A$39:$A$782,$A131,СВЦЭМ!$B$39:$B$782,S$119)+'СЕТ СН'!$I$12+СВЦЭМ!$D$10+'СЕТ СН'!$I$5-'СЕТ СН'!$I$20</f>
        <v>4495.5316488500002</v>
      </c>
      <c r="T131" s="36">
        <f>SUMIFS(СВЦЭМ!$C$39:$C$782,СВЦЭМ!$A$39:$A$782,$A131,СВЦЭМ!$B$39:$B$782,T$119)+'СЕТ СН'!$I$12+СВЦЭМ!$D$10+'СЕТ СН'!$I$5-'СЕТ СН'!$I$20</f>
        <v>4454.6026118700001</v>
      </c>
      <c r="U131" s="36">
        <f>SUMIFS(СВЦЭМ!$C$39:$C$782,СВЦЭМ!$A$39:$A$782,$A131,СВЦЭМ!$B$39:$B$782,U$119)+'СЕТ СН'!$I$12+СВЦЭМ!$D$10+'СЕТ СН'!$I$5-'СЕТ СН'!$I$20</f>
        <v>4465.8057427000003</v>
      </c>
      <c r="V131" s="36">
        <f>SUMIFS(СВЦЭМ!$C$39:$C$782,СВЦЭМ!$A$39:$A$782,$A131,СВЦЭМ!$B$39:$B$782,V$119)+'СЕТ СН'!$I$12+СВЦЭМ!$D$10+'СЕТ СН'!$I$5-'СЕТ СН'!$I$20</f>
        <v>4481.3778341799998</v>
      </c>
      <c r="W131" s="36">
        <f>SUMIFS(СВЦЭМ!$C$39:$C$782,СВЦЭМ!$A$39:$A$782,$A131,СВЦЭМ!$B$39:$B$782,W$119)+'СЕТ СН'!$I$12+СВЦЭМ!$D$10+'СЕТ СН'!$I$5-'СЕТ СН'!$I$20</f>
        <v>4498.4541674600005</v>
      </c>
      <c r="X131" s="36">
        <f>SUMIFS(СВЦЭМ!$C$39:$C$782,СВЦЭМ!$A$39:$A$782,$A131,СВЦЭМ!$B$39:$B$782,X$119)+'СЕТ СН'!$I$12+СВЦЭМ!$D$10+'СЕТ СН'!$I$5-'СЕТ СН'!$I$20</f>
        <v>4524.8035678899996</v>
      </c>
      <c r="Y131" s="36">
        <f>SUMIFS(СВЦЭМ!$C$39:$C$782,СВЦЭМ!$A$39:$A$782,$A131,СВЦЭМ!$B$39:$B$782,Y$119)+'СЕТ СН'!$I$12+СВЦЭМ!$D$10+'СЕТ СН'!$I$5-'СЕТ СН'!$I$20</f>
        <v>4531.8771430100005</v>
      </c>
    </row>
    <row r="132" spans="1:25" ht="15.75" x14ac:dyDescent="0.2">
      <c r="A132" s="35">
        <f t="shared" si="3"/>
        <v>45304</v>
      </c>
      <c r="B132" s="36">
        <f>SUMIFS(СВЦЭМ!$C$39:$C$782,СВЦЭМ!$A$39:$A$782,$A132,СВЦЭМ!$B$39:$B$782,B$119)+'СЕТ СН'!$I$12+СВЦЭМ!$D$10+'СЕТ СН'!$I$5-'СЕТ СН'!$I$20</f>
        <v>4394.1348376999995</v>
      </c>
      <c r="C132" s="36">
        <f>SUMIFS(СВЦЭМ!$C$39:$C$782,СВЦЭМ!$A$39:$A$782,$A132,СВЦЭМ!$B$39:$B$782,C$119)+'СЕТ СН'!$I$12+СВЦЭМ!$D$10+'СЕТ СН'!$I$5-'СЕТ СН'!$I$20</f>
        <v>4366.65313367</v>
      </c>
      <c r="D132" s="36">
        <f>SUMIFS(СВЦЭМ!$C$39:$C$782,СВЦЭМ!$A$39:$A$782,$A132,СВЦЭМ!$B$39:$B$782,D$119)+'СЕТ СН'!$I$12+СВЦЭМ!$D$10+'СЕТ СН'!$I$5-'СЕТ СН'!$I$20</f>
        <v>4389.8094284500003</v>
      </c>
      <c r="E132" s="36">
        <f>SUMIFS(СВЦЭМ!$C$39:$C$782,СВЦЭМ!$A$39:$A$782,$A132,СВЦЭМ!$B$39:$B$782,E$119)+'СЕТ СН'!$I$12+СВЦЭМ!$D$10+'СЕТ СН'!$I$5-'СЕТ СН'!$I$20</f>
        <v>4401.1125482899997</v>
      </c>
      <c r="F132" s="36">
        <f>SUMIFS(СВЦЭМ!$C$39:$C$782,СВЦЭМ!$A$39:$A$782,$A132,СВЦЭМ!$B$39:$B$782,F$119)+'СЕТ СН'!$I$12+СВЦЭМ!$D$10+'СЕТ СН'!$I$5-'СЕТ СН'!$I$20</f>
        <v>4407.9059918200001</v>
      </c>
      <c r="G132" s="36">
        <f>SUMIFS(СВЦЭМ!$C$39:$C$782,СВЦЭМ!$A$39:$A$782,$A132,СВЦЭМ!$B$39:$B$782,G$119)+'СЕТ СН'!$I$12+СВЦЭМ!$D$10+'СЕТ СН'!$I$5-'СЕТ СН'!$I$20</f>
        <v>4400.5517510099999</v>
      </c>
      <c r="H132" s="36">
        <f>SUMIFS(СВЦЭМ!$C$39:$C$782,СВЦЭМ!$A$39:$A$782,$A132,СВЦЭМ!$B$39:$B$782,H$119)+'СЕТ СН'!$I$12+СВЦЭМ!$D$10+'СЕТ СН'!$I$5-'СЕТ СН'!$I$20</f>
        <v>4390.4923586099994</v>
      </c>
      <c r="I132" s="36">
        <f>SUMIFS(СВЦЭМ!$C$39:$C$782,СВЦЭМ!$A$39:$A$782,$A132,СВЦЭМ!$B$39:$B$782,I$119)+'СЕТ СН'!$I$12+СВЦЭМ!$D$10+'СЕТ СН'!$I$5-'СЕТ СН'!$I$20</f>
        <v>4399.8130134900002</v>
      </c>
      <c r="J132" s="36">
        <f>SUMIFS(СВЦЭМ!$C$39:$C$782,СВЦЭМ!$A$39:$A$782,$A132,СВЦЭМ!$B$39:$B$782,J$119)+'СЕТ СН'!$I$12+СВЦЭМ!$D$10+'СЕТ СН'!$I$5-'СЕТ СН'!$I$20</f>
        <v>4355.1765058800001</v>
      </c>
      <c r="K132" s="36">
        <f>SUMIFS(СВЦЭМ!$C$39:$C$782,СВЦЭМ!$A$39:$A$782,$A132,СВЦЭМ!$B$39:$B$782,K$119)+'СЕТ СН'!$I$12+СВЦЭМ!$D$10+'СЕТ СН'!$I$5-'СЕТ СН'!$I$20</f>
        <v>4334.12564432</v>
      </c>
      <c r="L132" s="36">
        <f>SUMIFS(СВЦЭМ!$C$39:$C$782,СВЦЭМ!$A$39:$A$782,$A132,СВЦЭМ!$B$39:$B$782,L$119)+'СЕТ СН'!$I$12+СВЦЭМ!$D$10+'СЕТ СН'!$I$5-'СЕТ СН'!$I$20</f>
        <v>4274.0865544199996</v>
      </c>
      <c r="M132" s="36">
        <f>SUMIFS(СВЦЭМ!$C$39:$C$782,СВЦЭМ!$A$39:$A$782,$A132,СВЦЭМ!$B$39:$B$782,M$119)+'СЕТ СН'!$I$12+СВЦЭМ!$D$10+'СЕТ СН'!$I$5-'СЕТ СН'!$I$20</f>
        <v>4264.8854631100003</v>
      </c>
      <c r="N132" s="36">
        <f>SUMIFS(СВЦЭМ!$C$39:$C$782,СВЦЭМ!$A$39:$A$782,$A132,СВЦЭМ!$B$39:$B$782,N$119)+'СЕТ СН'!$I$12+СВЦЭМ!$D$10+'СЕТ СН'!$I$5-'СЕТ СН'!$I$20</f>
        <v>4276.4270154200003</v>
      </c>
      <c r="O132" s="36">
        <f>SUMIFS(СВЦЭМ!$C$39:$C$782,СВЦЭМ!$A$39:$A$782,$A132,СВЦЭМ!$B$39:$B$782,O$119)+'СЕТ СН'!$I$12+СВЦЭМ!$D$10+'СЕТ СН'!$I$5-'СЕТ СН'!$I$20</f>
        <v>4289.3773746400002</v>
      </c>
      <c r="P132" s="36">
        <f>SUMIFS(СВЦЭМ!$C$39:$C$782,СВЦЭМ!$A$39:$A$782,$A132,СВЦЭМ!$B$39:$B$782,P$119)+'СЕТ СН'!$I$12+СВЦЭМ!$D$10+'СЕТ СН'!$I$5-'СЕТ СН'!$I$20</f>
        <v>4306.3864526199995</v>
      </c>
      <c r="Q132" s="36">
        <f>SUMIFS(СВЦЭМ!$C$39:$C$782,СВЦЭМ!$A$39:$A$782,$A132,СВЦЭМ!$B$39:$B$782,Q$119)+'СЕТ СН'!$I$12+СВЦЭМ!$D$10+'СЕТ СН'!$I$5-'СЕТ СН'!$I$20</f>
        <v>4319.8988362600003</v>
      </c>
      <c r="R132" s="36">
        <f>SUMIFS(СВЦЭМ!$C$39:$C$782,СВЦЭМ!$A$39:$A$782,$A132,СВЦЭМ!$B$39:$B$782,R$119)+'СЕТ СН'!$I$12+СВЦЭМ!$D$10+'СЕТ СН'!$I$5-'СЕТ СН'!$I$20</f>
        <v>4298.1470714799998</v>
      </c>
      <c r="S132" s="36">
        <f>SUMIFS(СВЦЭМ!$C$39:$C$782,СВЦЭМ!$A$39:$A$782,$A132,СВЦЭМ!$B$39:$B$782,S$119)+'СЕТ СН'!$I$12+СВЦЭМ!$D$10+'СЕТ СН'!$I$5-'СЕТ СН'!$I$20</f>
        <v>4280.8166685899996</v>
      </c>
      <c r="T132" s="36">
        <f>SUMIFS(СВЦЭМ!$C$39:$C$782,СВЦЭМ!$A$39:$A$782,$A132,СВЦЭМ!$B$39:$B$782,T$119)+'СЕТ СН'!$I$12+СВЦЭМ!$D$10+'СЕТ СН'!$I$5-'СЕТ СН'!$I$20</f>
        <v>4244.9444284399997</v>
      </c>
      <c r="U132" s="36">
        <f>SUMIFS(СВЦЭМ!$C$39:$C$782,СВЦЭМ!$A$39:$A$782,$A132,СВЦЭМ!$B$39:$B$782,U$119)+'СЕТ СН'!$I$12+СВЦЭМ!$D$10+'СЕТ СН'!$I$5-'СЕТ СН'!$I$20</f>
        <v>4244.0129480400001</v>
      </c>
      <c r="V132" s="36">
        <f>SUMIFS(СВЦЭМ!$C$39:$C$782,СВЦЭМ!$A$39:$A$782,$A132,СВЦЭМ!$B$39:$B$782,V$119)+'СЕТ СН'!$I$12+СВЦЭМ!$D$10+'СЕТ СН'!$I$5-'СЕТ СН'!$I$20</f>
        <v>4266.6954056499999</v>
      </c>
      <c r="W132" s="36">
        <f>SUMIFS(СВЦЭМ!$C$39:$C$782,СВЦЭМ!$A$39:$A$782,$A132,СВЦЭМ!$B$39:$B$782,W$119)+'СЕТ СН'!$I$12+СВЦЭМ!$D$10+'СЕТ СН'!$I$5-'СЕТ СН'!$I$20</f>
        <v>4277.0487492499997</v>
      </c>
      <c r="X132" s="36">
        <f>SUMIFS(СВЦЭМ!$C$39:$C$782,СВЦЭМ!$A$39:$A$782,$A132,СВЦЭМ!$B$39:$B$782,X$119)+'СЕТ СН'!$I$12+СВЦЭМ!$D$10+'СЕТ СН'!$I$5-'СЕТ СН'!$I$20</f>
        <v>4300.1302972599997</v>
      </c>
      <c r="Y132" s="36">
        <f>SUMIFS(СВЦЭМ!$C$39:$C$782,СВЦЭМ!$A$39:$A$782,$A132,СВЦЭМ!$B$39:$B$782,Y$119)+'СЕТ СН'!$I$12+СВЦЭМ!$D$10+'СЕТ СН'!$I$5-'СЕТ СН'!$I$20</f>
        <v>4328.3255703800005</v>
      </c>
    </row>
    <row r="133" spans="1:25" ht="15.75" x14ac:dyDescent="0.2">
      <c r="A133" s="35">
        <f t="shared" si="3"/>
        <v>45305</v>
      </c>
      <c r="B133" s="36">
        <f>SUMIFS(СВЦЭМ!$C$39:$C$782,СВЦЭМ!$A$39:$A$782,$A133,СВЦЭМ!$B$39:$B$782,B$119)+'СЕТ СН'!$I$12+СВЦЭМ!$D$10+'СЕТ СН'!$I$5-'СЕТ СН'!$I$20</f>
        <v>4469.2056997399995</v>
      </c>
      <c r="C133" s="36">
        <f>SUMIFS(СВЦЭМ!$C$39:$C$782,СВЦЭМ!$A$39:$A$782,$A133,СВЦЭМ!$B$39:$B$782,C$119)+'СЕТ СН'!$I$12+СВЦЭМ!$D$10+'СЕТ СН'!$I$5-'СЕТ СН'!$I$20</f>
        <v>4485.8805970499998</v>
      </c>
      <c r="D133" s="36">
        <f>SUMIFS(СВЦЭМ!$C$39:$C$782,СВЦЭМ!$A$39:$A$782,$A133,СВЦЭМ!$B$39:$B$782,D$119)+'СЕТ СН'!$I$12+СВЦЭМ!$D$10+'СЕТ СН'!$I$5-'СЕТ СН'!$I$20</f>
        <v>4500.8517882899996</v>
      </c>
      <c r="E133" s="36">
        <f>SUMIFS(СВЦЭМ!$C$39:$C$782,СВЦЭМ!$A$39:$A$782,$A133,СВЦЭМ!$B$39:$B$782,E$119)+'СЕТ СН'!$I$12+СВЦЭМ!$D$10+'СЕТ СН'!$I$5-'СЕТ СН'!$I$20</f>
        <v>4516.1827460900004</v>
      </c>
      <c r="F133" s="36">
        <f>SUMIFS(СВЦЭМ!$C$39:$C$782,СВЦЭМ!$A$39:$A$782,$A133,СВЦЭМ!$B$39:$B$782,F$119)+'СЕТ СН'!$I$12+СВЦЭМ!$D$10+'СЕТ СН'!$I$5-'СЕТ СН'!$I$20</f>
        <v>4523.4065032399994</v>
      </c>
      <c r="G133" s="36">
        <f>SUMIFS(СВЦЭМ!$C$39:$C$782,СВЦЭМ!$A$39:$A$782,$A133,СВЦЭМ!$B$39:$B$782,G$119)+'СЕТ СН'!$I$12+СВЦЭМ!$D$10+'СЕТ СН'!$I$5-'СЕТ СН'!$I$20</f>
        <v>4513.4126936000002</v>
      </c>
      <c r="H133" s="36">
        <f>SUMIFS(СВЦЭМ!$C$39:$C$782,СВЦЭМ!$A$39:$A$782,$A133,СВЦЭМ!$B$39:$B$782,H$119)+'СЕТ СН'!$I$12+СВЦЭМ!$D$10+'СЕТ СН'!$I$5-'СЕТ СН'!$I$20</f>
        <v>4491.9438830600002</v>
      </c>
      <c r="I133" s="36">
        <f>SUMIFS(СВЦЭМ!$C$39:$C$782,СВЦЭМ!$A$39:$A$782,$A133,СВЦЭМ!$B$39:$B$782,I$119)+'СЕТ СН'!$I$12+СВЦЭМ!$D$10+'СЕТ СН'!$I$5-'СЕТ СН'!$I$20</f>
        <v>4481.6312940899998</v>
      </c>
      <c r="J133" s="36">
        <f>SUMIFS(СВЦЭМ!$C$39:$C$782,СВЦЭМ!$A$39:$A$782,$A133,СВЦЭМ!$B$39:$B$782,J$119)+'СЕТ СН'!$I$12+СВЦЭМ!$D$10+'СЕТ СН'!$I$5-'СЕТ СН'!$I$20</f>
        <v>4463.3143334100005</v>
      </c>
      <c r="K133" s="36">
        <f>SUMIFS(СВЦЭМ!$C$39:$C$782,СВЦЭМ!$A$39:$A$782,$A133,СВЦЭМ!$B$39:$B$782,K$119)+'СЕТ СН'!$I$12+СВЦЭМ!$D$10+'СЕТ СН'!$I$5-'СЕТ СН'!$I$20</f>
        <v>4421.2892837500003</v>
      </c>
      <c r="L133" s="36">
        <f>SUMIFS(СВЦЭМ!$C$39:$C$782,СВЦЭМ!$A$39:$A$782,$A133,СВЦЭМ!$B$39:$B$782,L$119)+'СЕТ СН'!$I$12+СВЦЭМ!$D$10+'СЕТ СН'!$I$5-'СЕТ СН'!$I$20</f>
        <v>4385.6175579800001</v>
      </c>
      <c r="M133" s="36">
        <f>SUMIFS(СВЦЭМ!$C$39:$C$782,СВЦЭМ!$A$39:$A$782,$A133,СВЦЭМ!$B$39:$B$782,M$119)+'СЕТ СН'!$I$12+СВЦЭМ!$D$10+'СЕТ СН'!$I$5-'СЕТ СН'!$I$20</f>
        <v>4375.1910520900001</v>
      </c>
      <c r="N133" s="36">
        <f>SUMIFS(СВЦЭМ!$C$39:$C$782,СВЦЭМ!$A$39:$A$782,$A133,СВЦЭМ!$B$39:$B$782,N$119)+'СЕТ СН'!$I$12+СВЦЭМ!$D$10+'СЕТ СН'!$I$5-'СЕТ СН'!$I$20</f>
        <v>4373.5474333900002</v>
      </c>
      <c r="O133" s="36">
        <f>SUMIFS(СВЦЭМ!$C$39:$C$782,СВЦЭМ!$A$39:$A$782,$A133,СВЦЭМ!$B$39:$B$782,O$119)+'СЕТ СН'!$I$12+СВЦЭМ!$D$10+'СЕТ СН'!$I$5-'СЕТ СН'!$I$20</f>
        <v>4392.9518310700005</v>
      </c>
      <c r="P133" s="36">
        <f>SUMIFS(СВЦЭМ!$C$39:$C$782,СВЦЭМ!$A$39:$A$782,$A133,СВЦЭМ!$B$39:$B$782,P$119)+'СЕТ СН'!$I$12+СВЦЭМ!$D$10+'СЕТ СН'!$I$5-'СЕТ СН'!$I$20</f>
        <v>4411.2635679100003</v>
      </c>
      <c r="Q133" s="36">
        <f>SUMIFS(СВЦЭМ!$C$39:$C$782,СВЦЭМ!$A$39:$A$782,$A133,СВЦЭМ!$B$39:$B$782,Q$119)+'СЕТ СН'!$I$12+СВЦЭМ!$D$10+'СЕТ СН'!$I$5-'СЕТ СН'!$I$20</f>
        <v>4404.4511279399994</v>
      </c>
      <c r="R133" s="36">
        <f>SUMIFS(СВЦЭМ!$C$39:$C$782,СВЦЭМ!$A$39:$A$782,$A133,СВЦЭМ!$B$39:$B$782,R$119)+'СЕТ СН'!$I$12+СВЦЭМ!$D$10+'СЕТ СН'!$I$5-'СЕТ СН'!$I$20</f>
        <v>4393.5799489399997</v>
      </c>
      <c r="S133" s="36">
        <f>SUMIFS(СВЦЭМ!$C$39:$C$782,СВЦЭМ!$A$39:$A$782,$A133,СВЦЭМ!$B$39:$B$782,S$119)+'СЕТ СН'!$I$12+СВЦЭМ!$D$10+'СЕТ СН'!$I$5-'СЕТ СН'!$I$20</f>
        <v>4361.4126961900001</v>
      </c>
      <c r="T133" s="36">
        <f>SUMIFS(СВЦЭМ!$C$39:$C$782,СВЦЭМ!$A$39:$A$782,$A133,СВЦЭМ!$B$39:$B$782,T$119)+'СЕТ СН'!$I$12+СВЦЭМ!$D$10+'СЕТ СН'!$I$5-'СЕТ СН'!$I$20</f>
        <v>4325.0449077399999</v>
      </c>
      <c r="U133" s="36">
        <f>SUMIFS(СВЦЭМ!$C$39:$C$782,СВЦЭМ!$A$39:$A$782,$A133,СВЦЭМ!$B$39:$B$782,U$119)+'СЕТ СН'!$I$12+СВЦЭМ!$D$10+'СЕТ СН'!$I$5-'СЕТ СН'!$I$20</f>
        <v>4340.8424384</v>
      </c>
      <c r="V133" s="36">
        <f>SUMIFS(СВЦЭМ!$C$39:$C$782,СВЦЭМ!$A$39:$A$782,$A133,СВЦЭМ!$B$39:$B$782,V$119)+'СЕТ СН'!$I$12+СВЦЭМ!$D$10+'СЕТ СН'!$I$5-'СЕТ СН'!$I$20</f>
        <v>4354.9468230000002</v>
      </c>
      <c r="W133" s="36">
        <f>SUMIFS(СВЦЭМ!$C$39:$C$782,СВЦЭМ!$A$39:$A$782,$A133,СВЦЭМ!$B$39:$B$782,W$119)+'СЕТ СН'!$I$12+СВЦЭМ!$D$10+'СЕТ СН'!$I$5-'СЕТ СН'!$I$20</f>
        <v>4380.39015294</v>
      </c>
      <c r="X133" s="36">
        <f>SUMIFS(СВЦЭМ!$C$39:$C$782,СВЦЭМ!$A$39:$A$782,$A133,СВЦЭМ!$B$39:$B$782,X$119)+'СЕТ СН'!$I$12+СВЦЭМ!$D$10+'СЕТ СН'!$I$5-'СЕТ СН'!$I$20</f>
        <v>4413.6165834100002</v>
      </c>
      <c r="Y133" s="36">
        <f>SUMIFS(СВЦЭМ!$C$39:$C$782,СВЦЭМ!$A$39:$A$782,$A133,СВЦЭМ!$B$39:$B$782,Y$119)+'СЕТ СН'!$I$12+СВЦЭМ!$D$10+'СЕТ СН'!$I$5-'СЕТ СН'!$I$20</f>
        <v>4435.1471567299996</v>
      </c>
    </row>
    <row r="134" spans="1:25" ht="15.75" x14ac:dyDescent="0.2">
      <c r="A134" s="35">
        <f t="shared" si="3"/>
        <v>45306</v>
      </c>
      <c r="B134" s="36">
        <f>SUMIFS(СВЦЭМ!$C$39:$C$782,СВЦЭМ!$A$39:$A$782,$A134,СВЦЭМ!$B$39:$B$782,B$119)+'СЕТ СН'!$I$12+СВЦЭМ!$D$10+'СЕТ СН'!$I$5-'СЕТ СН'!$I$20</f>
        <v>4437.2816595599998</v>
      </c>
      <c r="C134" s="36">
        <f>SUMIFS(СВЦЭМ!$C$39:$C$782,СВЦЭМ!$A$39:$A$782,$A134,СВЦЭМ!$B$39:$B$782,C$119)+'СЕТ СН'!$I$12+СВЦЭМ!$D$10+'СЕТ СН'!$I$5-'СЕТ СН'!$I$20</f>
        <v>4479.2162946400003</v>
      </c>
      <c r="D134" s="36">
        <f>SUMIFS(СВЦЭМ!$C$39:$C$782,СВЦЭМ!$A$39:$A$782,$A134,СВЦЭМ!$B$39:$B$782,D$119)+'СЕТ СН'!$I$12+СВЦЭМ!$D$10+'СЕТ СН'!$I$5-'СЕТ СН'!$I$20</f>
        <v>4494.0567408699999</v>
      </c>
      <c r="E134" s="36">
        <f>SUMIFS(СВЦЭМ!$C$39:$C$782,СВЦЭМ!$A$39:$A$782,$A134,СВЦЭМ!$B$39:$B$782,E$119)+'СЕТ СН'!$I$12+СВЦЭМ!$D$10+'СЕТ СН'!$I$5-'СЕТ СН'!$I$20</f>
        <v>4516.1530702</v>
      </c>
      <c r="F134" s="36">
        <f>SUMIFS(СВЦЭМ!$C$39:$C$782,СВЦЭМ!$A$39:$A$782,$A134,СВЦЭМ!$B$39:$B$782,F$119)+'СЕТ СН'!$I$12+СВЦЭМ!$D$10+'СЕТ СН'!$I$5-'СЕТ СН'!$I$20</f>
        <v>4518.1941612700002</v>
      </c>
      <c r="G134" s="36">
        <f>SUMIFS(СВЦЭМ!$C$39:$C$782,СВЦЭМ!$A$39:$A$782,$A134,СВЦЭМ!$B$39:$B$782,G$119)+'СЕТ СН'!$I$12+СВЦЭМ!$D$10+'СЕТ СН'!$I$5-'СЕТ СН'!$I$20</f>
        <v>4486.3819994599999</v>
      </c>
      <c r="H134" s="36">
        <f>SUMIFS(СВЦЭМ!$C$39:$C$782,СВЦЭМ!$A$39:$A$782,$A134,СВЦЭМ!$B$39:$B$782,H$119)+'СЕТ СН'!$I$12+СВЦЭМ!$D$10+'СЕТ СН'!$I$5-'СЕТ СН'!$I$20</f>
        <v>4464.2184926800001</v>
      </c>
      <c r="I134" s="36">
        <f>SUMIFS(СВЦЭМ!$C$39:$C$782,СВЦЭМ!$A$39:$A$782,$A134,СВЦЭМ!$B$39:$B$782,I$119)+'СЕТ СН'!$I$12+СВЦЭМ!$D$10+'СЕТ СН'!$I$5-'СЕТ СН'!$I$20</f>
        <v>4423.8590345600005</v>
      </c>
      <c r="J134" s="36">
        <f>SUMIFS(СВЦЭМ!$C$39:$C$782,СВЦЭМ!$A$39:$A$782,$A134,СВЦЭМ!$B$39:$B$782,J$119)+'СЕТ СН'!$I$12+СВЦЭМ!$D$10+'СЕТ СН'!$I$5-'СЕТ СН'!$I$20</f>
        <v>4388.1226399200004</v>
      </c>
      <c r="K134" s="36">
        <f>SUMIFS(СВЦЭМ!$C$39:$C$782,СВЦЭМ!$A$39:$A$782,$A134,СВЦЭМ!$B$39:$B$782,K$119)+'СЕТ СН'!$I$12+СВЦЭМ!$D$10+'СЕТ СН'!$I$5-'СЕТ СН'!$I$20</f>
        <v>4356.8753641000003</v>
      </c>
      <c r="L134" s="36">
        <f>SUMIFS(СВЦЭМ!$C$39:$C$782,СВЦЭМ!$A$39:$A$782,$A134,СВЦЭМ!$B$39:$B$782,L$119)+'СЕТ СН'!$I$12+СВЦЭМ!$D$10+'СЕТ СН'!$I$5-'СЕТ СН'!$I$20</f>
        <v>4334.6967796400004</v>
      </c>
      <c r="M134" s="36">
        <f>SUMIFS(СВЦЭМ!$C$39:$C$782,СВЦЭМ!$A$39:$A$782,$A134,СВЦЭМ!$B$39:$B$782,M$119)+'СЕТ СН'!$I$12+СВЦЭМ!$D$10+'СЕТ СН'!$I$5-'СЕТ СН'!$I$20</f>
        <v>4345.5281957899997</v>
      </c>
      <c r="N134" s="36">
        <f>SUMIFS(СВЦЭМ!$C$39:$C$782,СВЦЭМ!$A$39:$A$782,$A134,СВЦЭМ!$B$39:$B$782,N$119)+'СЕТ СН'!$I$12+СВЦЭМ!$D$10+'СЕТ СН'!$I$5-'СЕТ СН'!$I$20</f>
        <v>4382.6439764400002</v>
      </c>
      <c r="O134" s="36">
        <f>SUMIFS(СВЦЭМ!$C$39:$C$782,СВЦЭМ!$A$39:$A$782,$A134,СВЦЭМ!$B$39:$B$782,O$119)+'СЕТ СН'!$I$12+СВЦЭМ!$D$10+'СЕТ СН'!$I$5-'СЕТ СН'!$I$20</f>
        <v>4390.6696292500001</v>
      </c>
      <c r="P134" s="36">
        <f>SUMIFS(СВЦЭМ!$C$39:$C$782,СВЦЭМ!$A$39:$A$782,$A134,СВЦЭМ!$B$39:$B$782,P$119)+'СЕТ СН'!$I$12+СВЦЭМ!$D$10+'СЕТ СН'!$I$5-'СЕТ СН'!$I$20</f>
        <v>4414.2703884399998</v>
      </c>
      <c r="Q134" s="36">
        <f>SUMIFS(СВЦЭМ!$C$39:$C$782,СВЦЭМ!$A$39:$A$782,$A134,СВЦЭМ!$B$39:$B$782,Q$119)+'СЕТ СН'!$I$12+СВЦЭМ!$D$10+'СЕТ СН'!$I$5-'СЕТ СН'!$I$20</f>
        <v>4417.6482699099997</v>
      </c>
      <c r="R134" s="36">
        <f>SUMIFS(СВЦЭМ!$C$39:$C$782,СВЦЭМ!$A$39:$A$782,$A134,СВЦЭМ!$B$39:$B$782,R$119)+'СЕТ СН'!$I$12+СВЦЭМ!$D$10+'СЕТ СН'!$I$5-'СЕТ СН'!$I$20</f>
        <v>4440.59900698</v>
      </c>
      <c r="S134" s="36">
        <f>SUMIFS(СВЦЭМ!$C$39:$C$782,СВЦЭМ!$A$39:$A$782,$A134,СВЦЭМ!$B$39:$B$782,S$119)+'СЕТ СН'!$I$12+СВЦЭМ!$D$10+'СЕТ СН'!$I$5-'СЕТ СН'!$I$20</f>
        <v>4409.1416815100001</v>
      </c>
      <c r="T134" s="36">
        <f>SUMIFS(СВЦЭМ!$C$39:$C$782,СВЦЭМ!$A$39:$A$782,$A134,СВЦЭМ!$B$39:$B$782,T$119)+'СЕТ СН'!$I$12+СВЦЭМ!$D$10+'СЕТ СН'!$I$5-'СЕТ СН'!$I$20</f>
        <v>4369.2949951199998</v>
      </c>
      <c r="U134" s="36">
        <f>SUMIFS(СВЦЭМ!$C$39:$C$782,СВЦЭМ!$A$39:$A$782,$A134,СВЦЭМ!$B$39:$B$782,U$119)+'СЕТ СН'!$I$12+СВЦЭМ!$D$10+'СЕТ СН'!$I$5-'СЕТ СН'!$I$20</f>
        <v>4381.6251408600001</v>
      </c>
      <c r="V134" s="36">
        <f>SUMIFS(СВЦЭМ!$C$39:$C$782,СВЦЭМ!$A$39:$A$782,$A134,СВЦЭМ!$B$39:$B$782,V$119)+'СЕТ СН'!$I$12+СВЦЭМ!$D$10+'СЕТ СН'!$I$5-'СЕТ СН'!$I$20</f>
        <v>4402.0545358299996</v>
      </c>
      <c r="W134" s="36">
        <f>SUMIFS(СВЦЭМ!$C$39:$C$782,СВЦЭМ!$A$39:$A$782,$A134,СВЦЭМ!$B$39:$B$782,W$119)+'СЕТ СН'!$I$12+СВЦЭМ!$D$10+'СЕТ СН'!$I$5-'СЕТ СН'!$I$20</f>
        <v>4410.9219971800003</v>
      </c>
      <c r="X134" s="36">
        <f>SUMIFS(СВЦЭМ!$C$39:$C$782,СВЦЭМ!$A$39:$A$782,$A134,СВЦЭМ!$B$39:$B$782,X$119)+'СЕТ СН'!$I$12+СВЦЭМ!$D$10+'СЕТ СН'!$I$5-'СЕТ СН'!$I$20</f>
        <v>4407.4929600300002</v>
      </c>
      <c r="Y134" s="36">
        <f>SUMIFS(СВЦЭМ!$C$39:$C$782,СВЦЭМ!$A$39:$A$782,$A134,СВЦЭМ!$B$39:$B$782,Y$119)+'СЕТ СН'!$I$12+СВЦЭМ!$D$10+'СЕТ СН'!$I$5-'СЕТ СН'!$I$20</f>
        <v>4432.1036877300003</v>
      </c>
    </row>
    <row r="135" spans="1:25" ht="15.75" x14ac:dyDescent="0.2">
      <c r="A135" s="35">
        <f t="shared" si="3"/>
        <v>45307</v>
      </c>
      <c r="B135" s="36">
        <f>SUMIFS(СВЦЭМ!$C$39:$C$782,СВЦЭМ!$A$39:$A$782,$A135,СВЦЭМ!$B$39:$B$782,B$119)+'СЕТ СН'!$I$12+СВЦЭМ!$D$10+'СЕТ СН'!$I$5-'СЕТ СН'!$I$20</f>
        <v>4505.4380075500003</v>
      </c>
      <c r="C135" s="36">
        <f>SUMIFS(СВЦЭМ!$C$39:$C$782,СВЦЭМ!$A$39:$A$782,$A135,СВЦЭМ!$B$39:$B$782,C$119)+'СЕТ СН'!$I$12+СВЦЭМ!$D$10+'СЕТ СН'!$I$5-'СЕТ СН'!$I$20</f>
        <v>4546.22097811</v>
      </c>
      <c r="D135" s="36">
        <f>SUMIFS(СВЦЭМ!$C$39:$C$782,СВЦЭМ!$A$39:$A$782,$A135,СВЦЭМ!$B$39:$B$782,D$119)+'СЕТ СН'!$I$12+СВЦЭМ!$D$10+'СЕТ СН'!$I$5-'СЕТ СН'!$I$20</f>
        <v>4567.44200249</v>
      </c>
      <c r="E135" s="36">
        <f>SUMIFS(СВЦЭМ!$C$39:$C$782,СВЦЭМ!$A$39:$A$782,$A135,СВЦЭМ!$B$39:$B$782,E$119)+'СЕТ СН'!$I$12+СВЦЭМ!$D$10+'СЕТ СН'!$I$5-'СЕТ СН'!$I$20</f>
        <v>4577.9495529400001</v>
      </c>
      <c r="F135" s="36">
        <f>SUMIFS(СВЦЭМ!$C$39:$C$782,СВЦЭМ!$A$39:$A$782,$A135,СВЦЭМ!$B$39:$B$782,F$119)+'СЕТ СН'!$I$12+СВЦЭМ!$D$10+'СЕТ СН'!$I$5-'СЕТ СН'!$I$20</f>
        <v>4577.9278111200001</v>
      </c>
      <c r="G135" s="36">
        <f>SUMIFS(СВЦЭМ!$C$39:$C$782,СВЦЭМ!$A$39:$A$782,$A135,СВЦЭМ!$B$39:$B$782,G$119)+'СЕТ СН'!$I$12+СВЦЭМ!$D$10+'СЕТ СН'!$I$5-'СЕТ СН'!$I$20</f>
        <v>4562.2209831600003</v>
      </c>
      <c r="H135" s="36">
        <f>SUMIFS(СВЦЭМ!$C$39:$C$782,СВЦЭМ!$A$39:$A$782,$A135,СВЦЭМ!$B$39:$B$782,H$119)+'СЕТ СН'!$I$12+СВЦЭМ!$D$10+'СЕТ СН'!$I$5-'СЕТ СН'!$I$20</f>
        <v>4495.1360021599994</v>
      </c>
      <c r="I135" s="36">
        <f>SUMIFS(СВЦЭМ!$C$39:$C$782,СВЦЭМ!$A$39:$A$782,$A135,СВЦЭМ!$B$39:$B$782,I$119)+'СЕТ СН'!$I$12+СВЦЭМ!$D$10+'СЕТ СН'!$I$5-'СЕТ СН'!$I$20</f>
        <v>4451.3331755099998</v>
      </c>
      <c r="J135" s="36">
        <f>SUMIFS(СВЦЭМ!$C$39:$C$782,СВЦЭМ!$A$39:$A$782,$A135,СВЦЭМ!$B$39:$B$782,J$119)+'СЕТ СН'!$I$12+СВЦЭМ!$D$10+'СЕТ СН'!$I$5-'СЕТ СН'!$I$20</f>
        <v>4409.1063118399998</v>
      </c>
      <c r="K135" s="36">
        <f>SUMIFS(СВЦЭМ!$C$39:$C$782,СВЦЭМ!$A$39:$A$782,$A135,СВЦЭМ!$B$39:$B$782,K$119)+'СЕТ СН'!$I$12+СВЦЭМ!$D$10+'СЕТ СН'!$I$5-'СЕТ СН'!$I$20</f>
        <v>4374.0807927300002</v>
      </c>
      <c r="L135" s="36">
        <f>SUMIFS(СВЦЭМ!$C$39:$C$782,СВЦЭМ!$A$39:$A$782,$A135,СВЦЭМ!$B$39:$B$782,L$119)+'СЕТ СН'!$I$12+СВЦЭМ!$D$10+'СЕТ СН'!$I$5-'СЕТ СН'!$I$20</f>
        <v>4374.79641825</v>
      </c>
      <c r="M135" s="36">
        <f>SUMIFS(СВЦЭМ!$C$39:$C$782,СВЦЭМ!$A$39:$A$782,$A135,СВЦЭМ!$B$39:$B$782,M$119)+'СЕТ СН'!$I$12+СВЦЭМ!$D$10+'СЕТ СН'!$I$5-'СЕТ СН'!$I$20</f>
        <v>4402.4800870600002</v>
      </c>
      <c r="N135" s="36">
        <f>SUMIFS(СВЦЭМ!$C$39:$C$782,СВЦЭМ!$A$39:$A$782,$A135,СВЦЭМ!$B$39:$B$782,N$119)+'СЕТ СН'!$I$12+СВЦЭМ!$D$10+'СЕТ СН'!$I$5-'СЕТ СН'!$I$20</f>
        <v>4421.9606332900003</v>
      </c>
      <c r="O135" s="36">
        <f>SUMIFS(СВЦЭМ!$C$39:$C$782,СВЦЭМ!$A$39:$A$782,$A135,СВЦЭМ!$B$39:$B$782,O$119)+'СЕТ СН'!$I$12+СВЦЭМ!$D$10+'СЕТ СН'!$I$5-'СЕТ СН'!$I$20</f>
        <v>4425.1460218399998</v>
      </c>
      <c r="P135" s="36">
        <f>SUMIFS(СВЦЭМ!$C$39:$C$782,СВЦЭМ!$A$39:$A$782,$A135,СВЦЭМ!$B$39:$B$782,P$119)+'СЕТ СН'!$I$12+СВЦЭМ!$D$10+'СЕТ СН'!$I$5-'СЕТ СН'!$I$20</f>
        <v>4443.3993646300005</v>
      </c>
      <c r="Q135" s="36">
        <f>SUMIFS(СВЦЭМ!$C$39:$C$782,СВЦЭМ!$A$39:$A$782,$A135,СВЦЭМ!$B$39:$B$782,Q$119)+'СЕТ СН'!$I$12+СВЦЭМ!$D$10+'СЕТ СН'!$I$5-'СЕТ СН'!$I$20</f>
        <v>4447.9338639099997</v>
      </c>
      <c r="R135" s="36">
        <f>SUMIFS(СВЦЭМ!$C$39:$C$782,СВЦЭМ!$A$39:$A$782,$A135,СВЦЭМ!$B$39:$B$782,R$119)+'СЕТ СН'!$I$12+СВЦЭМ!$D$10+'СЕТ СН'!$I$5-'СЕТ СН'!$I$20</f>
        <v>4446.49921378</v>
      </c>
      <c r="S135" s="36">
        <f>SUMIFS(СВЦЭМ!$C$39:$C$782,СВЦЭМ!$A$39:$A$782,$A135,СВЦЭМ!$B$39:$B$782,S$119)+'СЕТ СН'!$I$12+СВЦЭМ!$D$10+'СЕТ СН'!$I$5-'СЕТ СН'!$I$20</f>
        <v>4412.5184162999994</v>
      </c>
      <c r="T135" s="36">
        <f>SUMIFS(СВЦЭМ!$C$39:$C$782,СВЦЭМ!$A$39:$A$782,$A135,СВЦЭМ!$B$39:$B$782,T$119)+'СЕТ СН'!$I$12+СВЦЭМ!$D$10+'СЕТ СН'!$I$5-'СЕТ СН'!$I$20</f>
        <v>4368.5110347899999</v>
      </c>
      <c r="U135" s="36">
        <f>SUMIFS(СВЦЭМ!$C$39:$C$782,СВЦЭМ!$A$39:$A$782,$A135,СВЦЭМ!$B$39:$B$782,U$119)+'СЕТ СН'!$I$12+СВЦЭМ!$D$10+'СЕТ СН'!$I$5-'СЕТ СН'!$I$20</f>
        <v>4383.3848089399999</v>
      </c>
      <c r="V135" s="36">
        <f>SUMIFS(СВЦЭМ!$C$39:$C$782,СВЦЭМ!$A$39:$A$782,$A135,СВЦЭМ!$B$39:$B$782,V$119)+'СЕТ СН'!$I$12+СВЦЭМ!$D$10+'СЕТ СН'!$I$5-'СЕТ СН'!$I$20</f>
        <v>4407.5393409099997</v>
      </c>
      <c r="W135" s="36">
        <f>SUMIFS(СВЦЭМ!$C$39:$C$782,СВЦЭМ!$A$39:$A$782,$A135,СВЦЭМ!$B$39:$B$782,W$119)+'СЕТ СН'!$I$12+СВЦЭМ!$D$10+'СЕТ СН'!$I$5-'СЕТ СН'!$I$20</f>
        <v>4414.4789476900005</v>
      </c>
      <c r="X135" s="36">
        <f>SUMIFS(СВЦЭМ!$C$39:$C$782,СВЦЭМ!$A$39:$A$782,$A135,СВЦЭМ!$B$39:$B$782,X$119)+'СЕТ СН'!$I$12+СВЦЭМ!$D$10+'СЕТ СН'!$I$5-'СЕТ СН'!$I$20</f>
        <v>4431.9613198500001</v>
      </c>
      <c r="Y135" s="36">
        <f>SUMIFS(СВЦЭМ!$C$39:$C$782,СВЦЭМ!$A$39:$A$782,$A135,СВЦЭМ!$B$39:$B$782,Y$119)+'СЕТ СН'!$I$12+СВЦЭМ!$D$10+'СЕТ СН'!$I$5-'СЕТ СН'!$I$20</f>
        <v>4456.6560389999995</v>
      </c>
    </row>
    <row r="136" spans="1:25" ht="15.75" x14ac:dyDescent="0.2">
      <c r="A136" s="35">
        <f t="shared" si="3"/>
        <v>45308</v>
      </c>
      <c r="B136" s="36">
        <f>SUMIFS(СВЦЭМ!$C$39:$C$782,СВЦЭМ!$A$39:$A$782,$A136,СВЦЭМ!$B$39:$B$782,B$119)+'СЕТ СН'!$I$12+СВЦЭМ!$D$10+'СЕТ СН'!$I$5-'СЕТ СН'!$I$20</f>
        <v>4411.3707138099999</v>
      </c>
      <c r="C136" s="36">
        <f>SUMIFS(СВЦЭМ!$C$39:$C$782,СВЦЭМ!$A$39:$A$782,$A136,СВЦЭМ!$B$39:$B$782,C$119)+'СЕТ СН'!$I$12+СВЦЭМ!$D$10+'СЕТ СН'!$I$5-'СЕТ СН'!$I$20</f>
        <v>4452.2296965999994</v>
      </c>
      <c r="D136" s="36">
        <f>SUMIFS(СВЦЭМ!$C$39:$C$782,СВЦЭМ!$A$39:$A$782,$A136,СВЦЭМ!$B$39:$B$782,D$119)+'СЕТ СН'!$I$12+СВЦЭМ!$D$10+'СЕТ СН'!$I$5-'СЕТ СН'!$I$20</f>
        <v>4478.2001768499995</v>
      </c>
      <c r="E136" s="36">
        <f>SUMIFS(СВЦЭМ!$C$39:$C$782,СВЦЭМ!$A$39:$A$782,$A136,СВЦЭМ!$B$39:$B$782,E$119)+'СЕТ СН'!$I$12+СВЦЭМ!$D$10+'СЕТ СН'!$I$5-'СЕТ СН'!$I$20</f>
        <v>4490.4348530400002</v>
      </c>
      <c r="F136" s="36">
        <f>SUMIFS(СВЦЭМ!$C$39:$C$782,СВЦЭМ!$A$39:$A$782,$A136,СВЦЭМ!$B$39:$B$782,F$119)+'СЕТ СН'!$I$12+СВЦЭМ!$D$10+'СЕТ СН'!$I$5-'СЕТ СН'!$I$20</f>
        <v>4483.7188172900005</v>
      </c>
      <c r="G136" s="36">
        <f>SUMIFS(СВЦЭМ!$C$39:$C$782,СВЦЭМ!$A$39:$A$782,$A136,СВЦЭМ!$B$39:$B$782,G$119)+'СЕТ СН'!$I$12+СВЦЭМ!$D$10+'СЕТ СН'!$I$5-'СЕТ СН'!$I$20</f>
        <v>4453.5909328300004</v>
      </c>
      <c r="H136" s="36">
        <f>SUMIFS(СВЦЭМ!$C$39:$C$782,СВЦЭМ!$A$39:$A$782,$A136,СВЦЭМ!$B$39:$B$782,H$119)+'СЕТ СН'!$I$12+СВЦЭМ!$D$10+'СЕТ СН'!$I$5-'СЕТ СН'!$I$20</f>
        <v>4405.2170024999996</v>
      </c>
      <c r="I136" s="36">
        <f>SUMIFS(СВЦЭМ!$C$39:$C$782,СВЦЭМ!$A$39:$A$782,$A136,СВЦЭМ!$B$39:$B$782,I$119)+'СЕТ СН'!$I$12+СВЦЭМ!$D$10+'СЕТ СН'!$I$5-'СЕТ СН'!$I$20</f>
        <v>4369.09367552</v>
      </c>
      <c r="J136" s="36">
        <f>SUMIFS(СВЦЭМ!$C$39:$C$782,СВЦЭМ!$A$39:$A$782,$A136,СВЦЭМ!$B$39:$B$782,J$119)+'СЕТ СН'!$I$12+СВЦЭМ!$D$10+'СЕТ СН'!$I$5-'СЕТ СН'!$I$20</f>
        <v>4335.7202002100003</v>
      </c>
      <c r="K136" s="36">
        <f>SUMIFS(СВЦЭМ!$C$39:$C$782,СВЦЭМ!$A$39:$A$782,$A136,СВЦЭМ!$B$39:$B$782,K$119)+'СЕТ СН'!$I$12+СВЦЭМ!$D$10+'СЕТ СН'!$I$5-'СЕТ СН'!$I$20</f>
        <v>4315.9489863099998</v>
      </c>
      <c r="L136" s="36">
        <f>SUMIFS(СВЦЭМ!$C$39:$C$782,СВЦЭМ!$A$39:$A$782,$A136,СВЦЭМ!$B$39:$B$782,L$119)+'СЕТ СН'!$I$12+СВЦЭМ!$D$10+'СЕТ СН'!$I$5-'СЕТ СН'!$I$20</f>
        <v>4301.4586091299998</v>
      </c>
      <c r="M136" s="36">
        <f>SUMIFS(СВЦЭМ!$C$39:$C$782,СВЦЭМ!$A$39:$A$782,$A136,СВЦЭМ!$B$39:$B$782,M$119)+'СЕТ СН'!$I$12+СВЦЭМ!$D$10+'СЕТ СН'!$I$5-'СЕТ СН'!$I$20</f>
        <v>4320.3446584599997</v>
      </c>
      <c r="N136" s="36">
        <f>SUMIFS(СВЦЭМ!$C$39:$C$782,СВЦЭМ!$A$39:$A$782,$A136,СВЦЭМ!$B$39:$B$782,N$119)+'СЕТ СН'!$I$12+СВЦЭМ!$D$10+'СЕТ СН'!$I$5-'СЕТ СН'!$I$20</f>
        <v>4337.8888294899998</v>
      </c>
      <c r="O136" s="36">
        <f>SUMIFS(СВЦЭМ!$C$39:$C$782,СВЦЭМ!$A$39:$A$782,$A136,СВЦЭМ!$B$39:$B$782,O$119)+'СЕТ СН'!$I$12+СВЦЭМ!$D$10+'СЕТ СН'!$I$5-'СЕТ СН'!$I$20</f>
        <v>4337.24929152</v>
      </c>
      <c r="P136" s="36">
        <f>SUMIFS(СВЦЭМ!$C$39:$C$782,СВЦЭМ!$A$39:$A$782,$A136,СВЦЭМ!$B$39:$B$782,P$119)+'СЕТ СН'!$I$12+СВЦЭМ!$D$10+'СЕТ СН'!$I$5-'СЕТ СН'!$I$20</f>
        <v>4350.1414940100003</v>
      </c>
      <c r="Q136" s="36">
        <f>SUMIFS(СВЦЭМ!$C$39:$C$782,СВЦЭМ!$A$39:$A$782,$A136,СВЦЭМ!$B$39:$B$782,Q$119)+'СЕТ СН'!$I$12+СВЦЭМ!$D$10+'СЕТ СН'!$I$5-'СЕТ СН'!$I$20</f>
        <v>4357.28659333</v>
      </c>
      <c r="R136" s="36">
        <f>SUMIFS(СВЦЭМ!$C$39:$C$782,СВЦЭМ!$A$39:$A$782,$A136,СВЦЭМ!$B$39:$B$782,R$119)+'СЕТ СН'!$I$12+СВЦЭМ!$D$10+'СЕТ СН'!$I$5-'СЕТ СН'!$I$20</f>
        <v>4357.6271382599998</v>
      </c>
      <c r="S136" s="36">
        <f>SUMIFS(СВЦЭМ!$C$39:$C$782,СВЦЭМ!$A$39:$A$782,$A136,СВЦЭМ!$B$39:$B$782,S$119)+'СЕТ СН'!$I$12+СВЦЭМ!$D$10+'СЕТ СН'!$I$5-'СЕТ СН'!$I$20</f>
        <v>4330.5781319999996</v>
      </c>
      <c r="T136" s="36">
        <f>SUMIFS(СВЦЭМ!$C$39:$C$782,СВЦЭМ!$A$39:$A$782,$A136,СВЦЭМ!$B$39:$B$782,T$119)+'СЕТ СН'!$I$12+СВЦЭМ!$D$10+'СЕТ СН'!$I$5-'СЕТ СН'!$I$20</f>
        <v>4289.4901456999996</v>
      </c>
      <c r="U136" s="36">
        <f>SUMIFS(СВЦЭМ!$C$39:$C$782,СВЦЭМ!$A$39:$A$782,$A136,СВЦЭМ!$B$39:$B$782,U$119)+'СЕТ СН'!$I$12+СВЦЭМ!$D$10+'СЕТ СН'!$I$5-'СЕТ СН'!$I$20</f>
        <v>4295.1914152400004</v>
      </c>
      <c r="V136" s="36">
        <f>SUMIFS(СВЦЭМ!$C$39:$C$782,СВЦЭМ!$A$39:$A$782,$A136,СВЦЭМ!$B$39:$B$782,V$119)+'СЕТ СН'!$I$12+СВЦЭМ!$D$10+'СЕТ СН'!$I$5-'СЕТ СН'!$I$20</f>
        <v>4315.7562724700001</v>
      </c>
      <c r="W136" s="36">
        <f>SUMIFS(СВЦЭМ!$C$39:$C$782,СВЦЭМ!$A$39:$A$782,$A136,СВЦЭМ!$B$39:$B$782,W$119)+'СЕТ СН'!$I$12+СВЦЭМ!$D$10+'СЕТ СН'!$I$5-'СЕТ СН'!$I$20</f>
        <v>4322.6433637</v>
      </c>
      <c r="X136" s="36">
        <f>SUMIFS(СВЦЭМ!$C$39:$C$782,СВЦЭМ!$A$39:$A$782,$A136,СВЦЭМ!$B$39:$B$782,X$119)+'СЕТ СН'!$I$12+СВЦЭМ!$D$10+'СЕТ СН'!$I$5-'СЕТ СН'!$I$20</f>
        <v>4352.3911181200001</v>
      </c>
      <c r="Y136" s="36">
        <f>SUMIFS(СВЦЭМ!$C$39:$C$782,СВЦЭМ!$A$39:$A$782,$A136,СВЦЭМ!$B$39:$B$782,Y$119)+'СЕТ СН'!$I$12+СВЦЭМ!$D$10+'СЕТ СН'!$I$5-'СЕТ СН'!$I$20</f>
        <v>4379.6634551200004</v>
      </c>
    </row>
    <row r="137" spans="1:25" ht="15.75" x14ac:dyDescent="0.2">
      <c r="A137" s="35">
        <f t="shared" si="3"/>
        <v>45309</v>
      </c>
      <c r="B137" s="36">
        <f>SUMIFS(СВЦЭМ!$C$39:$C$782,СВЦЭМ!$A$39:$A$782,$A137,СВЦЭМ!$B$39:$B$782,B$119)+'СЕТ СН'!$I$12+СВЦЭМ!$D$10+'СЕТ СН'!$I$5-'СЕТ СН'!$I$20</f>
        <v>4435.2592967500004</v>
      </c>
      <c r="C137" s="36">
        <f>SUMIFS(СВЦЭМ!$C$39:$C$782,СВЦЭМ!$A$39:$A$782,$A137,СВЦЭМ!$B$39:$B$782,C$119)+'СЕТ СН'!$I$12+СВЦЭМ!$D$10+'СЕТ СН'!$I$5-'СЕТ СН'!$I$20</f>
        <v>4428.4639885100005</v>
      </c>
      <c r="D137" s="36">
        <f>SUMIFS(СВЦЭМ!$C$39:$C$782,СВЦЭМ!$A$39:$A$782,$A137,СВЦЭМ!$B$39:$B$782,D$119)+'СЕТ СН'!$I$12+СВЦЭМ!$D$10+'СЕТ СН'!$I$5-'СЕТ СН'!$I$20</f>
        <v>4462.0386146500005</v>
      </c>
      <c r="E137" s="36">
        <f>SUMIFS(СВЦЭМ!$C$39:$C$782,СВЦЭМ!$A$39:$A$782,$A137,СВЦЭМ!$B$39:$B$782,E$119)+'СЕТ СН'!$I$12+СВЦЭМ!$D$10+'СЕТ СН'!$I$5-'СЕТ СН'!$I$20</f>
        <v>4497.8557483900004</v>
      </c>
      <c r="F137" s="36">
        <f>SUMIFS(СВЦЭМ!$C$39:$C$782,СВЦЭМ!$A$39:$A$782,$A137,СВЦЭМ!$B$39:$B$782,F$119)+'СЕТ СН'!$I$12+СВЦЭМ!$D$10+'СЕТ СН'!$I$5-'СЕТ СН'!$I$20</f>
        <v>4502.6248287899998</v>
      </c>
      <c r="G137" s="36">
        <f>SUMIFS(СВЦЭМ!$C$39:$C$782,СВЦЭМ!$A$39:$A$782,$A137,СВЦЭМ!$B$39:$B$782,G$119)+'СЕТ СН'!$I$12+СВЦЭМ!$D$10+'СЕТ СН'!$I$5-'СЕТ СН'!$I$20</f>
        <v>4488.1299652500002</v>
      </c>
      <c r="H137" s="36">
        <f>SUMIFS(СВЦЭМ!$C$39:$C$782,СВЦЭМ!$A$39:$A$782,$A137,СВЦЭМ!$B$39:$B$782,H$119)+'СЕТ СН'!$I$12+СВЦЭМ!$D$10+'СЕТ СН'!$I$5-'СЕТ СН'!$I$20</f>
        <v>4460.9723763399998</v>
      </c>
      <c r="I137" s="36">
        <f>SUMIFS(СВЦЭМ!$C$39:$C$782,СВЦЭМ!$A$39:$A$782,$A137,СВЦЭМ!$B$39:$B$782,I$119)+'СЕТ СН'!$I$12+СВЦЭМ!$D$10+'СЕТ СН'!$I$5-'СЕТ СН'!$I$20</f>
        <v>4472.4874377400001</v>
      </c>
      <c r="J137" s="36">
        <f>SUMIFS(СВЦЭМ!$C$39:$C$782,СВЦЭМ!$A$39:$A$782,$A137,СВЦЭМ!$B$39:$B$782,J$119)+'СЕТ СН'!$I$12+СВЦЭМ!$D$10+'СЕТ СН'!$I$5-'СЕТ СН'!$I$20</f>
        <v>4455.0010479299999</v>
      </c>
      <c r="K137" s="36">
        <f>SUMIFS(СВЦЭМ!$C$39:$C$782,СВЦЭМ!$A$39:$A$782,$A137,СВЦЭМ!$B$39:$B$782,K$119)+'СЕТ СН'!$I$12+СВЦЭМ!$D$10+'СЕТ СН'!$I$5-'СЕТ СН'!$I$20</f>
        <v>4425.8808108399999</v>
      </c>
      <c r="L137" s="36">
        <f>SUMIFS(СВЦЭМ!$C$39:$C$782,СВЦЭМ!$A$39:$A$782,$A137,СВЦЭМ!$B$39:$B$782,L$119)+'СЕТ СН'!$I$12+СВЦЭМ!$D$10+'СЕТ СН'!$I$5-'СЕТ СН'!$I$20</f>
        <v>4430.6567654499995</v>
      </c>
      <c r="M137" s="36">
        <f>SUMIFS(СВЦЭМ!$C$39:$C$782,СВЦЭМ!$A$39:$A$782,$A137,СВЦЭМ!$B$39:$B$782,M$119)+'СЕТ СН'!$I$12+СВЦЭМ!$D$10+'СЕТ СН'!$I$5-'СЕТ СН'!$I$20</f>
        <v>4443.40509991</v>
      </c>
      <c r="N137" s="36">
        <f>SUMIFS(СВЦЭМ!$C$39:$C$782,СВЦЭМ!$A$39:$A$782,$A137,СВЦЭМ!$B$39:$B$782,N$119)+'СЕТ СН'!$I$12+СВЦЭМ!$D$10+'СЕТ СН'!$I$5-'СЕТ СН'!$I$20</f>
        <v>4465.2676639900001</v>
      </c>
      <c r="O137" s="36">
        <f>SUMIFS(СВЦЭМ!$C$39:$C$782,СВЦЭМ!$A$39:$A$782,$A137,СВЦЭМ!$B$39:$B$782,O$119)+'СЕТ СН'!$I$12+СВЦЭМ!$D$10+'СЕТ СН'!$I$5-'СЕТ СН'!$I$20</f>
        <v>4473.9869777900003</v>
      </c>
      <c r="P137" s="36">
        <f>SUMIFS(СВЦЭМ!$C$39:$C$782,СВЦЭМ!$A$39:$A$782,$A137,СВЦЭМ!$B$39:$B$782,P$119)+'СЕТ СН'!$I$12+СВЦЭМ!$D$10+'СЕТ СН'!$I$5-'СЕТ СН'!$I$20</f>
        <v>4486.7095368999999</v>
      </c>
      <c r="Q137" s="36">
        <f>SUMIFS(СВЦЭМ!$C$39:$C$782,СВЦЭМ!$A$39:$A$782,$A137,СВЦЭМ!$B$39:$B$782,Q$119)+'СЕТ СН'!$I$12+СВЦЭМ!$D$10+'СЕТ СН'!$I$5-'СЕТ СН'!$I$20</f>
        <v>4490.8672988799999</v>
      </c>
      <c r="R137" s="36">
        <f>SUMIFS(СВЦЭМ!$C$39:$C$782,СВЦЭМ!$A$39:$A$782,$A137,СВЦЭМ!$B$39:$B$782,R$119)+'СЕТ СН'!$I$12+СВЦЭМ!$D$10+'СЕТ СН'!$I$5-'СЕТ СН'!$I$20</f>
        <v>4495.1272687700002</v>
      </c>
      <c r="S137" s="36">
        <f>SUMIFS(СВЦЭМ!$C$39:$C$782,СВЦЭМ!$A$39:$A$782,$A137,СВЦЭМ!$B$39:$B$782,S$119)+'СЕТ СН'!$I$12+СВЦЭМ!$D$10+'СЕТ СН'!$I$5-'СЕТ СН'!$I$20</f>
        <v>4458.1297223900001</v>
      </c>
      <c r="T137" s="36">
        <f>SUMIFS(СВЦЭМ!$C$39:$C$782,СВЦЭМ!$A$39:$A$782,$A137,СВЦЭМ!$B$39:$B$782,T$119)+'СЕТ СН'!$I$12+СВЦЭМ!$D$10+'СЕТ СН'!$I$5-'СЕТ СН'!$I$20</f>
        <v>4407.3621829100002</v>
      </c>
      <c r="U137" s="36">
        <f>SUMIFS(СВЦЭМ!$C$39:$C$782,СВЦЭМ!$A$39:$A$782,$A137,СВЦЭМ!$B$39:$B$782,U$119)+'СЕТ СН'!$I$12+СВЦЭМ!$D$10+'СЕТ СН'!$I$5-'СЕТ СН'!$I$20</f>
        <v>4417.6467520400001</v>
      </c>
      <c r="V137" s="36">
        <f>SUMIFS(СВЦЭМ!$C$39:$C$782,СВЦЭМ!$A$39:$A$782,$A137,СВЦЭМ!$B$39:$B$782,V$119)+'СЕТ СН'!$I$12+СВЦЭМ!$D$10+'СЕТ СН'!$I$5-'СЕТ СН'!$I$20</f>
        <v>4432.52377531</v>
      </c>
      <c r="W137" s="36">
        <f>SUMIFS(СВЦЭМ!$C$39:$C$782,СВЦЭМ!$A$39:$A$782,$A137,СВЦЭМ!$B$39:$B$782,W$119)+'СЕТ СН'!$I$12+СВЦЭМ!$D$10+'СЕТ СН'!$I$5-'СЕТ СН'!$I$20</f>
        <v>4437.7445664099996</v>
      </c>
      <c r="X137" s="36">
        <f>SUMIFS(СВЦЭМ!$C$39:$C$782,СВЦЭМ!$A$39:$A$782,$A137,СВЦЭМ!$B$39:$B$782,X$119)+'СЕТ СН'!$I$12+СВЦЭМ!$D$10+'СЕТ СН'!$I$5-'СЕТ СН'!$I$20</f>
        <v>4462.2304053999997</v>
      </c>
      <c r="Y137" s="36">
        <f>SUMIFS(СВЦЭМ!$C$39:$C$782,СВЦЭМ!$A$39:$A$782,$A137,СВЦЭМ!$B$39:$B$782,Y$119)+'СЕТ СН'!$I$12+СВЦЭМ!$D$10+'СЕТ СН'!$I$5-'СЕТ СН'!$I$20</f>
        <v>4492.3750201299999</v>
      </c>
    </row>
    <row r="138" spans="1:25" ht="15.75" x14ac:dyDescent="0.2">
      <c r="A138" s="35">
        <f t="shared" si="3"/>
        <v>45310</v>
      </c>
      <c r="B138" s="36">
        <f>SUMIFS(СВЦЭМ!$C$39:$C$782,СВЦЭМ!$A$39:$A$782,$A138,СВЦЭМ!$B$39:$B$782,B$119)+'СЕТ СН'!$I$12+СВЦЭМ!$D$10+'СЕТ СН'!$I$5-'СЕТ СН'!$I$20</f>
        <v>4527.7587705999995</v>
      </c>
      <c r="C138" s="36">
        <f>SUMIFS(СВЦЭМ!$C$39:$C$782,СВЦЭМ!$A$39:$A$782,$A138,СВЦЭМ!$B$39:$B$782,C$119)+'СЕТ СН'!$I$12+СВЦЭМ!$D$10+'СЕТ СН'!$I$5-'СЕТ СН'!$I$20</f>
        <v>4561.1159236499998</v>
      </c>
      <c r="D138" s="36">
        <f>SUMIFS(СВЦЭМ!$C$39:$C$782,СВЦЭМ!$A$39:$A$782,$A138,СВЦЭМ!$B$39:$B$782,D$119)+'СЕТ СН'!$I$12+СВЦЭМ!$D$10+'СЕТ СН'!$I$5-'СЕТ СН'!$I$20</f>
        <v>4577.2075717899997</v>
      </c>
      <c r="E138" s="36">
        <f>SUMIFS(СВЦЭМ!$C$39:$C$782,СВЦЭМ!$A$39:$A$782,$A138,СВЦЭМ!$B$39:$B$782,E$119)+'СЕТ СН'!$I$12+СВЦЭМ!$D$10+'СЕТ СН'!$I$5-'СЕТ СН'!$I$20</f>
        <v>4586.89456556</v>
      </c>
      <c r="F138" s="36">
        <f>SUMIFS(СВЦЭМ!$C$39:$C$782,СВЦЭМ!$A$39:$A$782,$A138,СВЦЭМ!$B$39:$B$782,F$119)+'СЕТ СН'!$I$12+СВЦЭМ!$D$10+'СЕТ СН'!$I$5-'СЕТ СН'!$I$20</f>
        <v>4584.7492610299996</v>
      </c>
      <c r="G138" s="36">
        <f>SUMIFS(СВЦЭМ!$C$39:$C$782,СВЦЭМ!$A$39:$A$782,$A138,СВЦЭМ!$B$39:$B$782,G$119)+'СЕТ СН'!$I$12+СВЦЭМ!$D$10+'СЕТ СН'!$I$5-'СЕТ СН'!$I$20</f>
        <v>4571.1157779699997</v>
      </c>
      <c r="H138" s="36">
        <f>SUMIFS(СВЦЭМ!$C$39:$C$782,СВЦЭМ!$A$39:$A$782,$A138,СВЦЭМ!$B$39:$B$782,H$119)+'СЕТ СН'!$I$12+СВЦЭМ!$D$10+'СЕТ СН'!$I$5-'СЕТ СН'!$I$20</f>
        <v>4513.6710960299997</v>
      </c>
      <c r="I138" s="36">
        <f>SUMIFS(СВЦЭМ!$C$39:$C$782,СВЦЭМ!$A$39:$A$782,$A138,СВЦЭМ!$B$39:$B$782,I$119)+'СЕТ СН'!$I$12+СВЦЭМ!$D$10+'СЕТ СН'!$I$5-'СЕТ СН'!$I$20</f>
        <v>4461.85207335</v>
      </c>
      <c r="J138" s="36">
        <f>SUMIFS(СВЦЭМ!$C$39:$C$782,СВЦЭМ!$A$39:$A$782,$A138,СВЦЭМ!$B$39:$B$782,J$119)+'СЕТ СН'!$I$12+СВЦЭМ!$D$10+'СЕТ СН'!$I$5-'СЕТ СН'!$I$20</f>
        <v>4434.7822787200002</v>
      </c>
      <c r="K138" s="36">
        <f>SUMIFS(СВЦЭМ!$C$39:$C$782,СВЦЭМ!$A$39:$A$782,$A138,СВЦЭМ!$B$39:$B$782,K$119)+'СЕТ СН'!$I$12+СВЦЭМ!$D$10+'СЕТ СН'!$I$5-'СЕТ СН'!$I$20</f>
        <v>4419.7622278899998</v>
      </c>
      <c r="L138" s="36">
        <f>SUMIFS(СВЦЭМ!$C$39:$C$782,СВЦЭМ!$A$39:$A$782,$A138,СВЦЭМ!$B$39:$B$782,L$119)+'СЕТ СН'!$I$12+СВЦЭМ!$D$10+'СЕТ СН'!$I$5-'СЕТ СН'!$I$20</f>
        <v>4402.89811044</v>
      </c>
      <c r="M138" s="36">
        <f>SUMIFS(СВЦЭМ!$C$39:$C$782,СВЦЭМ!$A$39:$A$782,$A138,СВЦЭМ!$B$39:$B$782,M$119)+'СЕТ СН'!$I$12+СВЦЭМ!$D$10+'СЕТ СН'!$I$5-'СЕТ СН'!$I$20</f>
        <v>4403.15781823</v>
      </c>
      <c r="N138" s="36">
        <f>SUMIFS(СВЦЭМ!$C$39:$C$782,СВЦЭМ!$A$39:$A$782,$A138,СВЦЭМ!$B$39:$B$782,N$119)+'СЕТ СН'!$I$12+СВЦЭМ!$D$10+'СЕТ СН'!$I$5-'СЕТ СН'!$I$20</f>
        <v>4416.4514110500004</v>
      </c>
      <c r="O138" s="36">
        <f>SUMIFS(СВЦЭМ!$C$39:$C$782,СВЦЭМ!$A$39:$A$782,$A138,СВЦЭМ!$B$39:$B$782,O$119)+'СЕТ СН'!$I$12+СВЦЭМ!$D$10+'СЕТ СН'!$I$5-'СЕТ СН'!$I$20</f>
        <v>4416.4872699099997</v>
      </c>
      <c r="P138" s="36">
        <f>SUMIFS(СВЦЭМ!$C$39:$C$782,СВЦЭМ!$A$39:$A$782,$A138,СВЦЭМ!$B$39:$B$782,P$119)+'СЕТ СН'!$I$12+СВЦЭМ!$D$10+'СЕТ СН'!$I$5-'СЕТ СН'!$I$20</f>
        <v>4429.6204114900002</v>
      </c>
      <c r="Q138" s="36">
        <f>SUMIFS(СВЦЭМ!$C$39:$C$782,СВЦЭМ!$A$39:$A$782,$A138,СВЦЭМ!$B$39:$B$782,Q$119)+'СЕТ СН'!$I$12+СВЦЭМ!$D$10+'СЕТ СН'!$I$5-'СЕТ СН'!$I$20</f>
        <v>4446.2374593000004</v>
      </c>
      <c r="R138" s="36">
        <f>SUMIFS(СВЦЭМ!$C$39:$C$782,СВЦЭМ!$A$39:$A$782,$A138,СВЦЭМ!$B$39:$B$782,R$119)+'СЕТ СН'!$I$12+СВЦЭМ!$D$10+'СЕТ СН'!$I$5-'СЕТ СН'!$I$20</f>
        <v>4463.2625178199996</v>
      </c>
      <c r="S138" s="36">
        <f>SUMIFS(СВЦЭМ!$C$39:$C$782,СВЦЭМ!$A$39:$A$782,$A138,СВЦЭМ!$B$39:$B$782,S$119)+'СЕТ СН'!$I$12+СВЦЭМ!$D$10+'СЕТ СН'!$I$5-'СЕТ СН'!$I$20</f>
        <v>4414.3659792300004</v>
      </c>
      <c r="T138" s="36">
        <f>SUMIFS(СВЦЭМ!$C$39:$C$782,СВЦЭМ!$A$39:$A$782,$A138,СВЦЭМ!$B$39:$B$782,T$119)+'СЕТ СН'!$I$12+СВЦЭМ!$D$10+'СЕТ СН'!$I$5-'СЕТ СН'!$I$20</f>
        <v>4370.5738926100003</v>
      </c>
      <c r="U138" s="36">
        <f>SUMIFS(СВЦЭМ!$C$39:$C$782,СВЦЭМ!$A$39:$A$782,$A138,СВЦЭМ!$B$39:$B$782,U$119)+'СЕТ СН'!$I$12+СВЦЭМ!$D$10+'СЕТ СН'!$I$5-'СЕТ СН'!$I$20</f>
        <v>4388.4761983999997</v>
      </c>
      <c r="V138" s="36">
        <f>SUMIFS(СВЦЭМ!$C$39:$C$782,СВЦЭМ!$A$39:$A$782,$A138,СВЦЭМ!$B$39:$B$782,V$119)+'СЕТ СН'!$I$12+СВЦЭМ!$D$10+'СЕТ СН'!$I$5-'СЕТ СН'!$I$20</f>
        <v>4403.2948759499996</v>
      </c>
      <c r="W138" s="36">
        <f>SUMIFS(СВЦЭМ!$C$39:$C$782,СВЦЭМ!$A$39:$A$782,$A138,СВЦЭМ!$B$39:$B$782,W$119)+'СЕТ СН'!$I$12+СВЦЭМ!$D$10+'СЕТ СН'!$I$5-'СЕТ СН'!$I$20</f>
        <v>4410.0615761999998</v>
      </c>
      <c r="X138" s="36">
        <f>SUMIFS(СВЦЭМ!$C$39:$C$782,СВЦЭМ!$A$39:$A$782,$A138,СВЦЭМ!$B$39:$B$782,X$119)+'СЕТ СН'!$I$12+СВЦЭМ!$D$10+'СЕТ СН'!$I$5-'СЕТ СН'!$I$20</f>
        <v>4426.6850928499998</v>
      </c>
      <c r="Y138" s="36">
        <f>SUMIFS(СВЦЭМ!$C$39:$C$782,СВЦЭМ!$A$39:$A$782,$A138,СВЦЭМ!$B$39:$B$782,Y$119)+'СЕТ СН'!$I$12+СВЦЭМ!$D$10+'СЕТ СН'!$I$5-'СЕТ СН'!$I$20</f>
        <v>4528.5982078300003</v>
      </c>
    </row>
    <row r="139" spans="1:25" ht="15.75" x14ac:dyDescent="0.2">
      <c r="A139" s="35">
        <f t="shared" si="3"/>
        <v>45311</v>
      </c>
      <c r="B139" s="36">
        <f>SUMIFS(СВЦЭМ!$C$39:$C$782,СВЦЭМ!$A$39:$A$782,$A139,СВЦЭМ!$B$39:$B$782,B$119)+'СЕТ СН'!$I$12+СВЦЭМ!$D$10+'СЕТ СН'!$I$5-'СЕТ СН'!$I$20</f>
        <v>4524.9081514499994</v>
      </c>
      <c r="C139" s="36">
        <f>SUMIFS(СВЦЭМ!$C$39:$C$782,СВЦЭМ!$A$39:$A$782,$A139,СВЦЭМ!$B$39:$B$782,C$119)+'СЕТ СН'!$I$12+СВЦЭМ!$D$10+'СЕТ СН'!$I$5-'СЕТ СН'!$I$20</f>
        <v>4532.3193745600001</v>
      </c>
      <c r="D139" s="36">
        <f>SUMIFS(СВЦЭМ!$C$39:$C$782,СВЦЭМ!$A$39:$A$782,$A139,СВЦЭМ!$B$39:$B$782,D$119)+'СЕТ СН'!$I$12+СВЦЭМ!$D$10+'СЕТ СН'!$I$5-'СЕТ СН'!$I$20</f>
        <v>4560.1795691999996</v>
      </c>
      <c r="E139" s="36">
        <f>SUMIFS(СВЦЭМ!$C$39:$C$782,СВЦЭМ!$A$39:$A$782,$A139,СВЦЭМ!$B$39:$B$782,E$119)+'СЕТ СН'!$I$12+СВЦЭМ!$D$10+'СЕТ СН'!$I$5-'СЕТ СН'!$I$20</f>
        <v>4564.2044387300002</v>
      </c>
      <c r="F139" s="36">
        <f>SUMIFS(СВЦЭМ!$C$39:$C$782,СВЦЭМ!$A$39:$A$782,$A139,СВЦЭМ!$B$39:$B$782,F$119)+'СЕТ СН'!$I$12+СВЦЭМ!$D$10+'СЕТ СН'!$I$5-'СЕТ СН'!$I$20</f>
        <v>4565.5900418700003</v>
      </c>
      <c r="G139" s="36">
        <f>SUMIFS(СВЦЭМ!$C$39:$C$782,СВЦЭМ!$A$39:$A$782,$A139,СВЦЭМ!$B$39:$B$782,G$119)+'СЕТ СН'!$I$12+СВЦЭМ!$D$10+'СЕТ СН'!$I$5-'СЕТ СН'!$I$20</f>
        <v>4553.6575980099997</v>
      </c>
      <c r="H139" s="36">
        <f>SUMIFS(СВЦЭМ!$C$39:$C$782,СВЦЭМ!$A$39:$A$782,$A139,СВЦЭМ!$B$39:$B$782,H$119)+'СЕТ СН'!$I$12+СВЦЭМ!$D$10+'СЕТ СН'!$I$5-'СЕТ СН'!$I$20</f>
        <v>4519.01322523</v>
      </c>
      <c r="I139" s="36">
        <f>SUMIFS(СВЦЭМ!$C$39:$C$782,СВЦЭМ!$A$39:$A$782,$A139,СВЦЭМ!$B$39:$B$782,I$119)+'СЕТ СН'!$I$12+СВЦЭМ!$D$10+'СЕТ СН'!$I$5-'СЕТ СН'!$I$20</f>
        <v>4495.7414763500001</v>
      </c>
      <c r="J139" s="36">
        <f>SUMIFS(СВЦЭМ!$C$39:$C$782,СВЦЭМ!$A$39:$A$782,$A139,СВЦЭМ!$B$39:$B$782,J$119)+'СЕТ СН'!$I$12+СВЦЭМ!$D$10+'СЕТ СН'!$I$5-'СЕТ СН'!$I$20</f>
        <v>4447.9337078099998</v>
      </c>
      <c r="K139" s="36">
        <f>SUMIFS(СВЦЭМ!$C$39:$C$782,СВЦЭМ!$A$39:$A$782,$A139,СВЦЭМ!$B$39:$B$782,K$119)+'СЕТ СН'!$I$12+СВЦЭМ!$D$10+'СЕТ СН'!$I$5-'СЕТ СН'!$I$20</f>
        <v>4409.0578144499996</v>
      </c>
      <c r="L139" s="36">
        <f>SUMIFS(СВЦЭМ!$C$39:$C$782,СВЦЭМ!$A$39:$A$782,$A139,СВЦЭМ!$B$39:$B$782,L$119)+'СЕТ СН'!$I$12+СВЦЭМ!$D$10+'СЕТ СН'!$I$5-'СЕТ СН'!$I$20</f>
        <v>4378.76360621</v>
      </c>
      <c r="M139" s="36">
        <f>SUMIFS(СВЦЭМ!$C$39:$C$782,СВЦЭМ!$A$39:$A$782,$A139,СВЦЭМ!$B$39:$B$782,M$119)+'СЕТ СН'!$I$12+СВЦЭМ!$D$10+'СЕТ СН'!$I$5-'СЕТ СН'!$I$20</f>
        <v>4380.5774722699998</v>
      </c>
      <c r="N139" s="36">
        <f>SUMIFS(СВЦЭМ!$C$39:$C$782,СВЦЭМ!$A$39:$A$782,$A139,СВЦЭМ!$B$39:$B$782,N$119)+'СЕТ СН'!$I$12+СВЦЭМ!$D$10+'СЕТ СН'!$I$5-'СЕТ СН'!$I$20</f>
        <v>4402.0687421599996</v>
      </c>
      <c r="O139" s="36">
        <f>SUMIFS(СВЦЭМ!$C$39:$C$782,СВЦЭМ!$A$39:$A$782,$A139,СВЦЭМ!$B$39:$B$782,O$119)+'СЕТ СН'!$I$12+СВЦЭМ!$D$10+'СЕТ СН'!$I$5-'СЕТ СН'!$I$20</f>
        <v>4414.6275053700001</v>
      </c>
      <c r="P139" s="36">
        <f>SUMIFS(СВЦЭМ!$C$39:$C$782,СВЦЭМ!$A$39:$A$782,$A139,СВЦЭМ!$B$39:$B$782,P$119)+'СЕТ СН'!$I$12+СВЦЭМ!$D$10+'СЕТ СН'!$I$5-'СЕТ СН'!$I$20</f>
        <v>4430.5324272300004</v>
      </c>
      <c r="Q139" s="36">
        <f>SUMIFS(СВЦЭМ!$C$39:$C$782,СВЦЭМ!$A$39:$A$782,$A139,СВЦЭМ!$B$39:$B$782,Q$119)+'СЕТ СН'!$I$12+СВЦЭМ!$D$10+'СЕТ СН'!$I$5-'СЕТ СН'!$I$20</f>
        <v>4442.5491271000001</v>
      </c>
      <c r="R139" s="36">
        <f>SUMIFS(СВЦЭМ!$C$39:$C$782,СВЦЭМ!$A$39:$A$782,$A139,СВЦЭМ!$B$39:$B$782,R$119)+'СЕТ СН'!$I$12+СВЦЭМ!$D$10+'СЕТ СН'!$I$5-'СЕТ СН'!$I$20</f>
        <v>4454.4117860099996</v>
      </c>
      <c r="S139" s="36">
        <f>SUMIFS(СВЦЭМ!$C$39:$C$782,СВЦЭМ!$A$39:$A$782,$A139,СВЦЭМ!$B$39:$B$782,S$119)+'СЕТ СН'!$I$12+СВЦЭМ!$D$10+'СЕТ СН'!$I$5-'СЕТ СН'!$I$20</f>
        <v>4420.4858984000002</v>
      </c>
      <c r="T139" s="36">
        <f>SUMIFS(СВЦЭМ!$C$39:$C$782,СВЦЭМ!$A$39:$A$782,$A139,СВЦЭМ!$B$39:$B$782,T$119)+'СЕТ СН'!$I$12+СВЦЭМ!$D$10+'СЕТ СН'!$I$5-'СЕТ СН'!$I$20</f>
        <v>4369.4732982000005</v>
      </c>
      <c r="U139" s="36">
        <f>SUMIFS(СВЦЭМ!$C$39:$C$782,СВЦЭМ!$A$39:$A$782,$A139,СВЦЭМ!$B$39:$B$782,U$119)+'СЕТ СН'!$I$12+СВЦЭМ!$D$10+'СЕТ СН'!$I$5-'СЕТ СН'!$I$20</f>
        <v>4394.7292731199996</v>
      </c>
      <c r="V139" s="36">
        <f>SUMIFS(СВЦЭМ!$C$39:$C$782,СВЦЭМ!$A$39:$A$782,$A139,СВЦЭМ!$B$39:$B$782,V$119)+'СЕТ СН'!$I$12+СВЦЭМ!$D$10+'СЕТ СН'!$I$5-'СЕТ СН'!$I$20</f>
        <v>4400.98753571</v>
      </c>
      <c r="W139" s="36">
        <f>SUMIFS(СВЦЭМ!$C$39:$C$782,СВЦЭМ!$A$39:$A$782,$A139,СВЦЭМ!$B$39:$B$782,W$119)+'СЕТ СН'!$I$12+СВЦЭМ!$D$10+'СЕТ СН'!$I$5-'СЕТ СН'!$I$20</f>
        <v>4412.0393759399994</v>
      </c>
      <c r="X139" s="36">
        <f>SUMIFS(СВЦЭМ!$C$39:$C$782,СВЦЭМ!$A$39:$A$782,$A139,СВЦЭМ!$B$39:$B$782,X$119)+'СЕТ СН'!$I$12+СВЦЭМ!$D$10+'СЕТ СН'!$I$5-'СЕТ СН'!$I$20</f>
        <v>4430.7440105300002</v>
      </c>
      <c r="Y139" s="36">
        <f>SUMIFS(СВЦЭМ!$C$39:$C$782,СВЦЭМ!$A$39:$A$782,$A139,СВЦЭМ!$B$39:$B$782,Y$119)+'СЕТ СН'!$I$12+СВЦЭМ!$D$10+'СЕТ СН'!$I$5-'СЕТ СН'!$I$20</f>
        <v>4459.1426632799994</v>
      </c>
    </row>
    <row r="140" spans="1:25" ht="15.75" x14ac:dyDescent="0.2">
      <c r="A140" s="35">
        <f t="shared" si="3"/>
        <v>45312</v>
      </c>
      <c r="B140" s="36">
        <f>SUMIFS(СВЦЭМ!$C$39:$C$782,СВЦЭМ!$A$39:$A$782,$A140,СВЦЭМ!$B$39:$B$782,B$119)+'СЕТ СН'!$I$12+СВЦЭМ!$D$10+'СЕТ СН'!$I$5-'СЕТ СН'!$I$20</f>
        <v>4506.3555857700003</v>
      </c>
      <c r="C140" s="36">
        <f>SUMIFS(СВЦЭМ!$C$39:$C$782,СВЦЭМ!$A$39:$A$782,$A140,СВЦЭМ!$B$39:$B$782,C$119)+'СЕТ СН'!$I$12+СВЦЭМ!$D$10+'СЕТ СН'!$I$5-'СЕТ СН'!$I$20</f>
        <v>4545.6690410800002</v>
      </c>
      <c r="D140" s="36">
        <f>SUMIFS(СВЦЭМ!$C$39:$C$782,СВЦЭМ!$A$39:$A$782,$A140,СВЦЭМ!$B$39:$B$782,D$119)+'СЕТ СН'!$I$12+СВЦЭМ!$D$10+'СЕТ СН'!$I$5-'СЕТ СН'!$I$20</f>
        <v>4562.5925996599999</v>
      </c>
      <c r="E140" s="36">
        <f>SUMIFS(СВЦЭМ!$C$39:$C$782,СВЦЭМ!$A$39:$A$782,$A140,СВЦЭМ!$B$39:$B$782,E$119)+'СЕТ СН'!$I$12+СВЦЭМ!$D$10+'СЕТ СН'!$I$5-'СЕТ СН'!$I$20</f>
        <v>4579.7822272100002</v>
      </c>
      <c r="F140" s="36">
        <f>SUMIFS(СВЦЭМ!$C$39:$C$782,СВЦЭМ!$A$39:$A$782,$A140,СВЦЭМ!$B$39:$B$782,F$119)+'СЕТ СН'!$I$12+СВЦЭМ!$D$10+'СЕТ СН'!$I$5-'СЕТ СН'!$I$20</f>
        <v>4576.5243260500001</v>
      </c>
      <c r="G140" s="36">
        <f>SUMIFS(СВЦЭМ!$C$39:$C$782,СВЦЭМ!$A$39:$A$782,$A140,СВЦЭМ!$B$39:$B$782,G$119)+'СЕТ СН'!$I$12+СВЦЭМ!$D$10+'СЕТ СН'!$I$5-'СЕТ СН'!$I$20</f>
        <v>4570.58900515</v>
      </c>
      <c r="H140" s="36">
        <f>SUMIFS(СВЦЭМ!$C$39:$C$782,СВЦЭМ!$A$39:$A$782,$A140,СВЦЭМ!$B$39:$B$782,H$119)+'СЕТ СН'!$I$12+СВЦЭМ!$D$10+'СЕТ СН'!$I$5-'СЕТ СН'!$I$20</f>
        <v>4557.4036840199997</v>
      </c>
      <c r="I140" s="36">
        <f>SUMIFS(СВЦЭМ!$C$39:$C$782,СВЦЭМ!$A$39:$A$782,$A140,СВЦЭМ!$B$39:$B$782,I$119)+'СЕТ СН'!$I$12+СВЦЭМ!$D$10+'СЕТ СН'!$I$5-'СЕТ СН'!$I$20</f>
        <v>4552.16823914</v>
      </c>
      <c r="J140" s="36">
        <f>SUMIFS(СВЦЭМ!$C$39:$C$782,СВЦЭМ!$A$39:$A$782,$A140,СВЦЭМ!$B$39:$B$782,J$119)+'СЕТ СН'!$I$12+СВЦЭМ!$D$10+'СЕТ СН'!$I$5-'СЕТ СН'!$I$20</f>
        <v>4500.2207122199998</v>
      </c>
      <c r="K140" s="36">
        <f>SUMIFS(СВЦЭМ!$C$39:$C$782,СВЦЭМ!$A$39:$A$782,$A140,СВЦЭМ!$B$39:$B$782,K$119)+'СЕТ СН'!$I$12+СВЦЭМ!$D$10+'СЕТ СН'!$I$5-'СЕТ СН'!$I$20</f>
        <v>4459.1232493099997</v>
      </c>
      <c r="L140" s="36">
        <f>SUMIFS(СВЦЭМ!$C$39:$C$782,СВЦЭМ!$A$39:$A$782,$A140,СВЦЭМ!$B$39:$B$782,L$119)+'СЕТ СН'!$I$12+СВЦЭМ!$D$10+'СЕТ СН'!$I$5-'СЕТ СН'!$I$20</f>
        <v>4414.37446258</v>
      </c>
      <c r="M140" s="36">
        <f>SUMIFS(СВЦЭМ!$C$39:$C$782,СВЦЭМ!$A$39:$A$782,$A140,СВЦЭМ!$B$39:$B$782,M$119)+'СЕТ СН'!$I$12+СВЦЭМ!$D$10+'СЕТ СН'!$I$5-'СЕТ СН'!$I$20</f>
        <v>4395.6186059199999</v>
      </c>
      <c r="N140" s="36">
        <f>SUMIFS(СВЦЭМ!$C$39:$C$782,СВЦЭМ!$A$39:$A$782,$A140,СВЦЭМ!$B$39:$B$782,N$119)+'СЕТ СН'!$I$12+СВЦЭМ!$D$10+'СЕТ СН'!$I$5-'СЕТ СН'!$I$20</f>
        <v>4397.27773978</v>
      </c>
      <c r="O140" s="36">
        <f>SUMIFS(СВЦЭМ!$C$39:$C$782,СВЦЭМ!$A$39:$A$782,$A140,СВЦЭМ!$B$39:$B$782,O$119)+'СЕТ СН'!$I$12+СВЦЭМ!$D$10+'СЕТ СН'!$I$5-'СЕТ СН'!$I$20</f>
        <v>4414.8832794800001</v>
      </c>
      <c r="P140" s="36">
        <f>SUMIFS(СВЦЭМ!$C$39:$C$782,СВЦЭМ!$A$39:$A$782,$A140,СВЦЭМ!$B$39:$B$782,P$119)+'СЕТ СН'!$I$12+СВЦЭМ!$D$10+'СЕТ СН'!$I$5-'СЕТ СН'!$I$20</f>
        <v>4437.1145706299994</v>
      </c>
      <c r="Q140" s="36">
        <f>SUMIFS(СВЦЭМ!$C$39:$C$782,СВЦЭМ!$A$39:$A$782,$A140,СВЦЭМ!$B$39:$B$782,Q$119)+'СЕТ СН'!$I$12+СВЦЭМ!$D$10+'СЕТ СН'!$I$5-'СЕТ СН'!$I$20</f>
        <v>4455.0129738200003</v>
      </c>
      <c r="R140" s="36">
        <f>SUMIFS(СВЦЭМ!$C$39:$C$782,СВЦЭМ!$A$39:$A$782,$A140,СВЦЭМ!$B$39:$B$782,R$119)+'СЕТ СН'!$I$12+СВЦЭМ!$D$10+'СЕТ СН'!$I$5-'СЕТ СН'!$I$20</f>
        <v>4449.8857528600001</v>
      </c>
      <c r="S140" s="36">
        <f>SUMIFS(СВЦЭМ!$C$39:$C$782,СВЦЭМ!$A$39:$A$782,$A140,СВЦЭМ!$B$39:$B$782,S$119)+'СЕТ СН'!$I$12+СВЦЭМ!$D$10+'СЕТ СН'!$I$5-'СЕТ СН'!$I$20</f>
        <v>4429.4832914300005</v>
      </c>
      <c r="T140" s="36">
        <f>SUMIFS(СВЦЭМ!$C$39:$C$782,СВЦЭМ!$A$39:$A$782,$A140,СВЦЭМ!$B$39:$B$782,T$119)+'СЕТ СН'!$I$12+СВЦЭМ!$D$10+'СЕТ СН'!$I$5-'СЕТ СН'!$I$20</f>
        <v>4374.2327146400003</v>
      </c>
      <c r="U140" s="36">
        <f>SUMIFS(СВЦЭМ!$C$39:$C$782,СВЦЭМ!$A$39:$A$782,$A140,СВЦЭМ!$B$39:$B$782,U$119)+'СЕТ СН'!$I$12+СВЦЭМ!$D$10+'СЕТ СН'!$I$5-'СЕТ СН'!$I$20</f>
        <v>4380.8971453200002</v>
      </c>
      <c r="V140" s="36">
        <f>SUMIFS(СВЦЭМ!$C$39:$C$782,СВЦЭМ!$A$39:$A$782,$A140,СВЦЭМ!$B$39:$B$782,V$119)+'СЕТ СН'!$I$12+СВЦЭМ!$D$10+'СЕТ СН'!$I$5-'СЕТ СН'!$I$20</f>
        <v>4379.0654868399997</v>
      </c>
      <c r="W140" s="36">
        <f>SUMIFS(СВЦЭМ!$C$39:$C$782,СВЦЭМ!$A$39:$A$782,$A140,СВЦЭМ!$B$39:$B$782,W$119)+'СЕТ СН'!$I$12+СВЦЭМ!$D$10+'СЕТ СН'!$I$5-'СЕТ СН'!$I$20</f>
        <v>4396.37317816</v>
      </c>
      <c r="X140" s="36">
        <f>SUMIFS(СВЦЭМ!$C$39:$C$782,СВЦЭМ!$A$39:$A$782,$A140,СВЦЭМ!$B$39:$B$782,X$119)+'СЕТ СН'!$I$12+СВЦЭМ!$D$10+'СЕТ СН'!$I$5-'СЕТ СН'!$I$20</f>
        <v>4424.4739440100002</v>
      </c>
      <c r="Y140" s="36">
        <f>SUMIFS(СВЦЭМ!$C$39:$C$782,СВЦЭМ!$A$39:$A$782,$A140,СВЦЭМ!$B$39:$B$782,Y$119)+'СЕТ СН'!$I$12+СВЦЭМ!$D$10+'СЕТ СН'!$I$5-'СЕТ СН'!$I$20</f>
        <v>4443.6900804799998</v>
      </c>
    </row>
    <row r="141" spans="1:25" ht="15.75" x14ac:dyDescent="0.2">
      <c r="A141" s="35">
        <f t="shared" si="3"/>
        <v>45313</v>
      </c>
      <c r="B141" s="36">
        <f>SUMIFS(СВЦЭМ!$C$39:$C$782,СВЦЭМ!$A$39:$A$782,$A141,СВЦЭМ!$B$39:$B$782,B$119)+'СЕТ СН'!$I$12+СВЦЭМ!$D$10+'СЕТ СН'!$I$5-'СЕТ СН'!$I$20</f>
        <v>4484.9831008399997</v>
      </c>
      <c r="C141" s="36">
        <f>SUMIFS(СВЦЭМ!$C$39:$C$782,СВЦЭМ!$A$39:$A$782,$A141,СВЦЭМ!$B$39:$B$782,C$119)+'СЕТ СН'!$I$12+СВЦЭМ!$D$10+'СЕТ СН'!$I$5-'СЕТ СН'!$I$20</f>
        <v>4576.9240772599996</v>
      </c>
      <c r="D141" s="36">
        <f>SUMIFS(СВЦЭМ!$C$39:$C$782,СВЦЭМ!$A$39:$A$782,$A141,СВЦЭМ!$B$39:$B$782,D$119)+'СЕТ СН'!$I$12+СВЦЭМ!$D$10+'СЕТ СН'!$I$5-'СЕТ СН'!$I$20</f>
        <v>4634.6242371999997</v>
      </c>
      <c r="E141" s="36">
        <f>SUMIFS(СВЦЭМ!$C$39:$C$782,СВЦЭМ!$A$39:$A$782,$A141,СВЦЭМ!$B$39:$B$782,E$119)+'СЕТ СН'!$I$12+СВЦЭМ!$D$10+'СЕТ СН'!$I$5-'СЕТ СН'!$I$20</f>
        <v>4640.7754446199997</v>
      </c>
      <c r="F141" s="36">
        <f>SUMIFS(СВЦЭМ!$C$39:$C$782,СВЦЭМ!$A$39:$A$782,$A141,СВЦЭМ!$B$39:$B$782,F$119)+'СЕТ СН'!$I$12+СВЦЭМ!$D$10+'СЕТ СН'!$I$5-'СЕТ СН'!$I$20</f>
        <v>4647.5428175799998</v>
      </c>
      <c r="G141" s="36">
        <f>SUMIFS(СВЦЭМ!$C$39:$C$782,СВЦЭМ!$A$39:$A$782,$A141,СВЦЭМ!$B$39:$B$782,G$119)+'СЕТ СН'!$I$12+СВЦЭМ!$D$10+'СЕТ СН'!$I$5-'СЕТ СН'!$I$20</f>
        <v>4634.7517453</v>
      </c>
      <c r="H141" s="36">
        <f>SUMIFS(СВЦЭМ!$C$39:$C$782,СВЦЭМ!$A$39:$A$782,$A141,СВЦЭМ!$B$39:$B$782,H$119)+'СЕТ СН'!$I$12+СВЦЭМ!$D$10+'СЕТ СН'!$I$5-'СЕТ СН'!$I$20</f>
        <v>4599.5147087200003</v>
      </c>
      <c r="I141" s="36">
        <f>SUMIFS(СВЦЭМ!$C$39:$C$782,СВЦЭМ!$A$39:$A$782,$A141,СВЦЭМ!$B$39:$B$782,I$119)+'СЕТ СН'!$I$12+СВЦЭМ!$D$10+'СЕТ СН'!$I$5-'СЕТ СН'!$I$20</f>
        <v>4582.1265077299995</v>
      </c>
      <c r="J141" s="36">
        <f>SUMIFS(СВЦЭМ!$C$39:$C$782,СВЦЭМ!$A$39:$A$782,$A141,СВЦЭМ!$B$39:$B$782,J$119)+'СЕТ СН'!$I$12+СВЦЭМ!$D$10+'СЕТ СН'!$I$5-'СЕТ СН'!$I$20</f>
        <v>4556.1295126300001</v>
      </c>
      <c r="K141" s="36">
        <f>SUMIFS(СВЦЭМ!$C$39:$C$782,СВЦЭМ!$A$39:$A$782,$A141,СВЦЭМ!$B$39:$B$782,K$119)+'СЕТ СН'!$I$12+СВЦЭМ!$D$10+'СЕТ СН'!$I$5-'СЕТ СН'!$I$20</f>
        <v>4520.5704664499999</v>
      </c>
      <c r="L141" s="36">
        <f>SUMIFS(СВЦЭМ!$C$39:$C$782,СВЦЭМ!$A$39:$A$782,$A141,СВЦЭМ!$B$39:$B$782,L$119)+'СЕТ СН'!$I$12+СВЦЭМ!$D$10+'СЕТ СН'!$I$5-'СЕТ СН'!$I$20</f>
        <v>4508.9187869899997</v>
      </c>
      <c r="M141" s="36">
        <f>SUMIFS(СВЦЭМ!$C$39:$C$782,СВЦЭМ!$A$39:$A$782,$A141,СВЦЭМ!$B$39:$B$782,M$119)+'СЕТ СН'!$I$12+СВЦЭМ!$D$10+'СЕТ СН'!$I$5-'СЕТ СН'!$I$20</f>
        <v>4541.8601100400001</v>
      </c>
      <c r="N141" s="36">
        <f>SUMIFS(СВЦЭМ!$C$39:$C$782,СВЦЭМ!$A$39:$A$782,$A141,СВЦЭМ!$B$39:$B$782,N$119)+'СЕТ СН'!$I$12+СВЦЭМ!$D$10+'СЕТ СН'!$I$5-'СЕТ СН'!$I$20</f>
        <v>4541.3144676600004</v>
      </c>
      <c r="O141" s="36">
        <f>SUMIFS(СВЦЭМ!$C$39:$C$782,СВЦЭМ!$A$39:$A$782,$A141,СВЦЭМ!$B$39:$B$782,O$119)+'СЕТ СН'!$I$12+СВЦЭМ!$D$10+'СЕТ СН'!$I$5-'СЕТ СН'!$I$20</f>
        <v>4552.9338157599996</v>
      </c>
      <c r="P141" s="36">
        <f>SUMIFS(СВЦЭМ!$C$39:$C$782,СВЦЭМ!$A$39:$A$782,$A141,СВЦЭМ!$B$39:$B$782,P$119)+'СЕТ СН'!$I$12+СВЦЭМ!$D$10+'СЕТ СН'!$I$5-'СЕТ СН'!$I$20</f>
        <v>4600.2114513400002</v>
      </c>
      <c r="Q141" s="36">
        <f>SUMIFS(СВЦЭМ!$C$39:$C$782,СВЦЭМ!$A$39:$A$782,$A141,СВЦЭМ!$B$39:$B$782,Q$119)+'СЕТ СН'!$I$12+СВЦЭМ!$D$10+'СЕТ СН'!$I$5-'СЕТ СН'!$I$20</f>
        <v>4609.6867276499997</v>
      </c>
      <c r="R141" s="36">
        <f>SUMIFS(СВЦЭМ!$C$39:$C$782,СВЦЭМ!$A$39:$A$782,$A141,СВЦЭМ!$B$39:$B$782,R$119)+'СЕТ СН'!$I$12+СВЦЭМ!$D$10+'СЕТ СН'!$I$5-'СЕТ СН'!$I$20</f>
        <v>4616.2258081800001</v>
      </c>
      <c r="S141" s="36">
        <f>SUMIFS(СВЦЭМ!$C$39:$C$782,СВЦЭМ!$A$39:$A$782,$A141,СВЦЭМ!$B$39:$B$782,S$119)+'СЕТ СН'!$I$12+СВЦЭМ!$D$10+'СЕТ СН'!$I$5-'СЕТ СН'!$I$20</f>
        <v>4582.1255011499998</v>
      </c>
      <c r="T141" s="36">
        <f>SUMIFS(СВЦЭМ!$C$39:$C$782,СВЦЭМ!$A$39:$A$782,$A141,СВЦЭМ!$B$39:$B$782,T$119)+'СЕТ СН'!$I$12+СВЦЭМ!$D$10+'СЕТ СН'!$I$5-'СЕТ СН'!$I$20</f>
        <v>4534.3955886499998</v>
      </c>
      <c r="U141" s="36">
        <f>SUMIFS(СВЦЭМ!$C$39:$C$782,СВЦЭМ!$A$39:$A$782,$A141,СВЦЭМ!$B$39:$B$782,U$119)+'СЕТ СН'!$I$12+СВЦЭМ!$D$10+'СЕТ СН'!$I$5-'СЕТ СН'!$I$20</f>
        <v>4537.36676833</v>
      </c>
      <c r="V141" s="36">
        <f>SUMIFS(СВЦЭМ!$C$39:$C$782,СВЦЭМ!$A$39:$A$782,$A141,СВЦЭМ!$B$39:$B$782,V$119)+'СЕТ СН'!$I$12+СВЦЭМ!$D$10+'СЕТ СН'!$I$5-'СЕТ СН'!$I$20</f>
        <v>4571.8104826099998</v>
      </c>
      <c r="W141" s="36">
        <f>SUMIFS(СВЦЭМ!$C$39:$C$782,СВЦЭМ!$A$39:$A$782,$A141,СВЦЭМ!$B$39:$B$782,W$119)+'СЕТ СН'!$I$12+СВЦЭМ!$D$10+'СЕТ СН'!$I$5-'СЕТ СН'!$I$20</f>
        <v>4587.6234466799997</v>
      </c>
      <c r="X141" s="36">
        <f>SUMIFS(СВЦЭМ!$C$39:$C$782,СВЦЭМ!$A$39:$A$782,$A141,СВЦЭМ!$B$39:$B$782,X$119)+'СЕТ СН'!$I$12+СВЦЭМ!$D$10+'СЕТ СН'!$I$5-'СЕТ СН'!$I$20</f>
        <v>4624.2624101199999</v>
      </c>
      <c r="Y141" s="36">
        <f>SUMIFS(СВЦЭМ!$C$39:$C$782,СВЦЭМ!$A$39:$A$782,$A141,СВЦЭМ!$B$39:$B$782,Y$119)+'СЕТ СН'!$I$12+СВЦЭМ!$D$10+'СЕТ СН'!$I$5-'СЕТ СН'!$I$20</f>
        <v>4657.3672747399996</v>
      </c>
    </row>
    <row r="142" spans="1:25" ht="15.75" x14ac:dyDescent="0.2">
      <c r="A142" s="35">
        <f t="shared" si="3"/>
        <v>45314</v>
      </c>
      <c r="B142" s="36">
        <f>SUMIFS(СВЦЭМ!$C$39:$C$782,СВЦЭМ!$A$39:$A$782,$A142,СВЦЭМ!$B$39:$B$782,B$119)+'СЕТ СН'!$I$12+СВЦЭМ!$D$10+'СЕТ СН'!$I$5-'СЕТ СН'!$I$20</f>
        <v>4584.6224932200003</v>
      </c>
      <c r="C142" s="36">
        <f>SUMIFS(СВЦЭМ!$C$39:$C$782,СВЦЭМ!$A$39:$A$782,$A142,СВЦЭМ!$B$39:$B$782,C$119)+'СЕТ СН'!$I$12+СВЦЭМ!$D$10+'СЕТ СН'!$I$5-'СЕТ СН'!$I$20</f>
        <v>4637.1003158900003</v>
      </c>
      <c r="D142" s="36">
        <f>SUMIFS(СВЦЭМ!$C$39:$C$782,СВЦЭМ!$A$39:$A$782,$A142,СВЦЭМ!$B$39:$B$782,D$119)+'СЕТ СН'!$I$12+СВЦЭМ!$D$10+'СЕТ СН'!$I$5-'СЕТ СН'!$I$20</f>
        <v>4660.7276071599999</v>
      </c>
      <c r="E142" s="36">
        <f>SUMIFS(СВЦЭМ!$C$39:$C$782,СВЦЭМ!$A$39:$A$782,$A142,СВЦЭМ!$B$39:$B$782,E$119)+'СЕТ СН'!$I$12+СВЦЭМ!$D$10+'СЕТ СН'!$I$5-'СЕТ СН'!$I$20</f>
        <v>4668.3641327099995</v>
      </c>
      <c r="F142" s="36">
        <f>SUMIFS(СВЦЭМ!$C$39:$C$782,СВЦЭМ!$A$39:$A$782,$A142,СВЦЭМ!$B$39:$B$782,F$119)+'СЕТ СН'!$I$12+СВЦЭМ!$D$10+'СЕТ СН'!$I$5-'СЕТ СН'!$I$20</f>
        <v>4667.4800757100002</v>
      </c>
      <c r="G142" s="36">
        <f>SUMIFS(СВЦЭМ!$C$39:$C$782,СВЦЭМ!$A$39:$A$782,$A142,СВЦЭМ!$B$39:$B$782,G$119)+'СЕТ СН'!$I$12+СВЦЭМ!$D$10+'СЕТ СН'!$I$5-'СЕТ СН'!$I$20</f>
        <v>4656.0619815099999</v>
      </c>
      <c r="H142" s="36">
        <f>SUMIFS(СВЦЭМ!$C$39:$C$782,СВЦЭМ!$A$39:$A$782,$A142,СВЦЭМ!$B$39:$B$782,H$119)+'СЕТ СН'!$I$12+СВЦЭМ!$D$10+'СЕТ СН'!$I$5-'СЕТ СН'!$I$20</f>
        <v>4588.2006394500004</v>
      </c>
      <c r="I142" s="36">
        <f>SUMIFS(СВЦЭМ!$C$39:$C$782,СВЦЭМ!$A$39:$A$782,$A142,СВЦЭМ!$B$39:$B$782,I$119)+'СЕТ СН'!$I$12+СВЦЭМ!$D$10+'СЕТ СН'!$I$5-'СЕТ СН'!$I$20</f>
        <v>4542.7168225300002</v>
      </c>
      <c r="J142" s="36">
        <f>SUMIFS(СВЦЭМ!$C$39:$C$782,СВЦЭМ!$A$39:$A$782,$A142,СВЦЭМ!$B$39:$B$782,J$119)+'СЕТ СН'!$I$12+СВЦЭМ!$D$10+'СЕТ СН'!$I$5-'СЕТ СН'!$I$20</f>
        <v>4497.3884009900003</v>
      </c>
      <c r="K142" s="36">
        <f>SUMIFS(СВЦЭМ!$C$39:$C$782,СВЦЭМ!$A$39:$A$782,$A142,СВЦЭМ!$B$39:$B$782,K$119)+'СЕТ СН'!$I$12+СВЦЭМ!$D$10+'СЕТ СН'!$I$5-'СЕТ СН'!$I$20</f>
        <v>4466.5858677599999</v>
      </c>
      <c r="L142" s="36">
        <f>SUMIFS(СВЦЭМ!$C$39:$C$782,СВЦЭМ!$A$39:$A$782,$A142,СВЦЭМ!$B$39:$B$782,L$119)+'СЕТ СН'!$I$12+СВЦЭМ!$D$10+'СЕТ СН'!$I$5-'СЕТ СН'!$I$20</f>
        <v>4475.9178555199996</v>
      </c>
      <c r="M142" s="36">
        <f>SUMIFS(СВЦЭМ!$C$39:$C$782,СВЦЭМ!$A$39:$A$782,$A142,СВЦЭМ!$B$39:$B$782,M$119)+'СЕТ СН'!$I$12+СВЦЭМ!$D$10+'СЕТ СН'!$I$5-'СЕТ СН'!$I$20</f>
        <v>4514.7801420100004</v>
      </c>
      <c r="N142" s="36">
        <f>SUMIFS(СВЦЭМ!$C$39:$C$782,СВЦЭМ!$A$39:$A$782,$A142,СВЦЭМ!$B$39:$B$782,N$119)+'СЕТ СН'!$I$12+СВЦЭМ!$D$10+'СЕТ СН'!$I$5-'СЕТ СН'!$I$20</f>
        <v>4527.8656023399999</v>
      </c>
      <c r="O142" s="36">
        <f>SUMIFS(СВЦЭМ!$C$39:$C$782,СВЦЭМ!$A$39:$A$782,$A142,СВЦЭМ!$B$39:$B$782,O$119)+'СЕТ СН'!$I$12+СВЦЭМ!$D$10+'СЕТ СН'!$I$5-'СЕТ СН'!$I$20</f>
        <v>4536.4403943099996</v>
      </c>
      <c r="P142" s="36">
        <f>SUMIFS(СВЦЭМ!$C$39:$C$782,СВЦЭМ!$A$39:$A$782,$A142,СВЦЭМ!$B$39:$B$782,P$119)+'СЕТ СН'!$I$12+СВЦЭМ!$D$10+'СЕТ СН'!$I$5-'СЕТ СН'!$I$20</f>
        <v>4545.9516524000001</v>
      </c>
      <c r="Q142" s="36">
        <f>SUMIFS(СВЦЭМ!$C$39:$C$782,СВЦЭМ!$A$39:$A$782,$A142,СВЦЭМ!$B$39:$B$782,Q$119)+'СЕТ СН'!$I$12+СВЦЭМ!$D$10+'СЕТ СН'!$I$5-'СЕТ СН'!$I$20</f>
        <v>4553.8868884000003</v>
      </c>
      <c r="R142" s="36">
        <f>SUMIFS(СВЦЭМ!$C$39:$C$782,СВЦЭМ!$A$39:$A$782,$A142,СВЦЭМ!$B$39:$B$782,R$119)+'СЕТ СН'!$I$12+СВЦЭМ!$D$10+'СЕТ СН'!$I$5-'СЕТ СН'!$I$20</f>
        <v>4557.2538099599997</v>
      </c>
      <c r="S142" s="36">
        <f>SUMIFS(СВЦЭМ!$C$39:$C$782,СВЦЭМ!$A$39:$A$782,$A142,СВЦЭМ!$B$39:$B$782,S$119)+'СЕТ СН'!$I$12+СВЦЭМ!$D$10+'СЕТ СН'!$I$5-'СЕТ СН'!$I$20</f>
        <v>4529.9157680099997</v>
      </c>
      <c r="T142" s="36">
        <f>SUMIFS(СВЦЭМ!$C$39:$C$782,СВЦЭМ!$A$39:$A$782,$A142,СВЦЭМ!$B$39:$B$782,T$119)+'СЕТ СН'!$I$12+СВЦЭМ!$D$10+'СЕТ СН'!$I$5-'СЕТ СН'!$I$20</f>
        <v>4489.9550460400005</v>
      </c>
      <c r="U142" s="36">
        <f>SUMIFS(СВЦЭМ!$C$39:$C$782,СВЦЭМ!$A$39:$A$782,$A142,СВЦЭМ!$B$39:$B$782,U$119)+'СЕТ СН'!$I$12+СВЦЭМ!$D$10+'СЕТ СН'!$I$5-'СЕТ СН'!$I$20</f>
        <v>4492.0121006299996</v>
      </c>
      <c r="V142" s="36">
        <f>SUMIFS(СВЦЭМ!$C$39:$C$782,СВЦЭМ!$A$39:$A$782,$A142,СВЦЭМ!$B$39:$B$782,V$119)+'СЕТ СН'!$I$12+СВЦЭМ!$D$10+'СЕТ СН'!$I$5-'СЕТ СН'!$I$20</f>
        <v>4498.3906601600002</v>
      </c>
      <c r="W142" s="36">
        <f>SUMIFS(СВЦЭМ!$C$39:$C$782,СВЦЭМ!$A$39:$A$782,$A142,СВЦЭМ!$B$39:$B$782,W$119)+'СЕТ СН'!$I$12+СВЦЭМ!$D$10+'СЕТ СН'!$I$5-'СЕТ СН'!$I$20</f>
        <v>4511.90724503</v>
      </c>
      <c r="X142" s="36">
        <f>SUMIFS(СВЦЭМ!$C$39:$C$782,СВЦЭМ!$A$39:$A$782,$A142,СВЦЭМ!$B$39:$B$782,X$119)+'СЕТ СН'!$I$12+СВЦЭМ!$D$10+'СЕТ СН'!$I$5-'СЕТ СН'!$I$20</f>
        <v>4544.9343682999997</v>
      </c>
      <c r="Y142" s="36">
        <f>SUMIFS(СВЦЭМ!$C$39:$C$782,СВЦЭМ!$A$39:$A$782,$A142,СВЦЭМ!$B$39:$B$782,Y$119)+'СЕТ СН'!$I$12+СВЦЭМ!$D$10+'СЕТ СН'!$I$5-'СЕТ СН'!$I$20</f>
        <v>4578.9252288899997</v>
      </c>
    </row>
    <row r="143" spans="1:25" ht="15.75" x14ac:dyDescent="0.2">
      <c r="A143" s="35">
        <f t="shared" si="3"/>
        <v>45315</v>
      </c>
      <c r="B143" s="36">
        <f>SUMIFS(СВЦЭМ!$C$39:$C$782,СВЦЭМ!$A$39:$A$782,$A143,СВЦЭМ!$B$39:$B$782,B$119)+'СЕТ СН'!$I$12+СВЦЭМ!$D$10+'СЕТ СН'!$I$5-'СЕТ СН'!$I$20</f>
        <v>4667.0558206599999</v>
      </c>
      <c r="C143" s="36">
        <f>SUMIFS(СВЦЭМ!$C$39:$C$782,СВЦЭМ!$A$39:$A$782,$A143,СВЦЭМ!$B$39:$B$782,C$119)+'СЕТ СН'!$I$12+СВЦЭМ!$D$10+'СЕТ СН'!$I$5-'СЕТ СН'!$I$20</f>
        <v>4710.8744079199996</v>
      </c>
      <c r="D143" s="36">
        <f>SUMIFS(СВЦЭМ!$C$39:$C$782,СВЦЭМ!$A$39:$A$782,$A143,СВЦЭМ!$B$39:$B$782,D$119)+'СЕТ СН'!$I$12+СВЦЭМ!$D$10+'СЕТ СН'!$I$5-'СЕТ СН'!$I$20</f>
        <v>4720.9140819499999</v>
      </c>
      <c r="E143" s="36">
        <f>SUMIFS(СВЦЭМ!$C$39:$C$782,СВЦЭМ!$A$39:$A$782,$A143,СВЦЭМ!$B$39:$B$782,E$119)+'СЕТ СН'!$I$12+СВЦЭМ!$D$10+'СЕТ СН'!$I$5-'СЕТ СН'!$I$20</f>
        <v>4741.8356342199995</v>
      </c>
      <c r="F143" s="36">
        <f>SUMIFS(СВЦЭМ!$C$39:$C$782,СВЦЭМ!$A$39:$A$782,$A143,СВЦЭМ!$B$39:$B$782,F$119)+'СЕТ СН'!$I$12+СВЦЭМ!$D$10+'СЕТ СН'!$I$5-'СЕТ СН'!$I$20</f>
        <v>4730.4797681799992</v>
      </c>
      <c r="G143" s="36">
        <f>SUMIFS(СВЦЭМ!$C$39:$C$782,СВЦЭМ!$A$39:$A$782,$A143,СВЦЭМ!$B$39:$B$782,G$119)+'СЕТ СН'!$I$12+СВЦЭМ!$D$10+'СЕТ СН'!$I$5-'СЕТ СН'!$I$20</f>
        <v>4709.7294523499995</v>
      </c>
      <c r="H143" s="36">
        <f>SUMIFS(СВЦЭМ!$C$39:$C$782,СВЦЭМ!$A$39:$A$782,$A143,СВЦЭМ!$B$39:$B$782,H$119)+'СЕТ СН'!$I$12+СВЦЭМ!$D$10+'СЕТ СН'!$I$5-'СЕТ СН'!$I$20</f>
        <v>4671.4931128600001</v>
      </c>
      <c r="I143" s="36">
        <f>SUMIFS(СВЦЭМ!$C$39:$C$782,СВЦЭМ!$A$39:$A$782,$A143,СВЦЭМ!$B$39:$B$782,I$119)+'СЕТ СН'!$I$12+СВЦЭМ!$D$10+'СЕТ СН'!$I$5-'СЕТ СН'!$I$20</f>
        <v>4630.7299478599998</v>
      </c>
      <c r="J143" s="36">
        <f>SUMIFS(СВЦЭМ!$C$39:$C$782,СВЦЭМ!$A$39:$A$782,$A143,СВЦЭМ!$B$39:$B$782,J$119)+'СЕТ СН'!$I$12+СВЦЭМ!$D$10+'СЕТ СН'!$I$5-'СЕТ СН'!$I$20</f>
        <v>4583.2281663900003</v>
      </c>
      <c r="K143" s="36">
        <f>SUMIFS(СВЦЭМ!$C$39:$C$782,СВЦЭМ!$A$39:$A$782,$A143,СВЦЭМ!$B$39:$B$782,K$119)+'СЕТ СН'!$I$12+СВЦЭМ!$D$10+'СЕТ СН'!$I$5-'СЕТ СН'!$I$20</f>
        <v>4565.53118068</v>
      </c>
      <c r="L143" s="36">
        <f>SUMIFS(СВЦЭМ!$C$39:$C$782,СВЦЭМ!$A$39:$A$782,$A143,СВЦЭМ!$B$39:$B$782,L$119)+'СЕТ СН'!$I$12+СВЦЭМ!$D$10+'СЕТ СН'!$I$5-'СЕТ СН'!$I$20</f>
        <v>4550.68196326</v>
      </c>
      <c r="M143" s="36">
        <f>SUMIFS(СВЦЭМ!$C$39:$C$782,СВЦЭМ!$A$39:$A$782,$A143,СВЦЭМ!$B$39:$B$782,M$119)+'СЕТ СН'!$I$12+СВЦЭМ!$D$10+'СЕТ СН'!$I$5-'СЕТ СН'!$I$20</f>
        <v>4582.3287851499999</v>
      </c>
      <c r="N143" s="36">
        <f>SUMIFS(СВЦЭМ!$C$39:$C$782,СВЦЭМ!$A$39:$A$782,$A143,СВЦЭМ!$B$39:$B$782,N$119)+'СЕТ СН'!$I$12+СВЦЭМ!$D$10+'СЕТ СН'!$I$5-'СЕТ СН'!$I$20</f>
        <v>4604.2128882199995</v>
      </c>
      <c r="O143" s="36">
        <f>SUMIFS(СВЦЭМ!$C$39:$C$782,СВЦЭМ!$A$39:$A$782,$A143,СВЦЭМ!$B$39:$B$782,O$119)+'СЕТ СН'!$I$12+СВЦЭМ!$D$10+'СЕТ СН'!$I$5-'СЕТ СН'!$I$20</f>
        <v>4604.9771408300003</v>
      </c>
      <c r="P143" s="36">
        <f>SUMIFS(СВЦЭМ!$C$39:$C$782,СВЦЭМ!$A$39:$A$782,$A143,СВЦЭМ!$B$39:$B$782,P$119)+'СЕТ СН'!$I$12+СВЦЭМ!$D$10+'СЕТ СН'!$I$5-'СЕТ СН'!$I$20</f>
        <v>4622.1468961299997</v>
      </c>
      <c r="Q143" s="36">
        <f>SUMIFS(СВЦЭМ!$C$39:$C$782,СВЦЭМ!$A$39:$A$782,$A143,СВЦЭМ!$B$39:$B$782,Q$119)+'СЕТ СН'!$I$12+СВЦЭМ!$D$10+'СЕТ СН'!$I$5-'СЕТ СН'!$I$20</f>
        <v>4627.3722345300002</v>
      </c>
      <c r="R143" s="36">
        <f>SUMIFS(СВЦЭМ!$C$39:$C$782,СВЦЭМ!$A$39:$A$782,$A143,СВЦЭМ!$B$39:$B$782,R$119)+'СЕТ СН'!$I$12+СВЦЭМ!$D$10+'СЕТ СН'!$I$5-'СЕТ СН'!$I$20</f>
        <v>4626.5089619400005</v>
      </c>
      <c r="S143" s="36">
        <f>SUMIFS(СВЦЭМ!$C$39:$C$782,СВЦЭМ!$A$39:$A$782,$A143,СВЦЭМ!$B$39:$B$782,S$119)+'СЕТ СН'!$I$12+СВЦЭМ!$D$10+'СЕТ СН'!$I$5-'СЕТ СН'!$I$20</f>
        <v>4603.9963071499997</v>
      </c>
      <c r="T143" s="36">
        <f>SUMIFS(СВЦЭМ!$C$39:$C$782,СВЦЭМ!$A$39:$A$782,$A143,СВЦЭМ!$B$39:$B$782,T$119)+'СЕТ СН'!$I$12+СВЦЭМ!$D$10+'СЕТ СН'!$I$5-'СЕТ СН'!$I$20</f>
        <v>4559.4435233599997</v>
      </c>
      <c r="U143" s="36">
        <f>SUMIFS(СВЦЭМ!$C$39:$C$782,СВЦЭМ!$A$39:$A$782,$A143,СВЦЭМ!$B$39:$B$782,U$119)+'СЕТ СН'!$I$12+СВЦЭМ!$D$10+'СЕТ СН'!$I$5-'СЕТ СН'!$I$20</f>
        <v>4559.7171714100004</v>
      </c>
      <c r="V143" s="36">
        <f>SUMIFS(СВЦЭМ!$C$39:$C$782,СВЦЭМ!$A$39:$A$782,$A143,СВЦЭМ!$B$39:$B$782,V$119)+'СЕТ СН'!$I$12+СВЦЭМ!$D$10+'СЕТ СН'!$I$5-'СЕТ СН'!$I$20</f>
        <v>4568.0836108599997</v>
      </c>
      <c r="W143" s="36">
        <f>SUMIFS(СВЦЭМ!$C$39:$C$782,СВЦЭМ!$A$39:$A$782,$A143,СВЦЭМ!$B$39:$B$782,W$119)+'СЕТ СН'!$I$12+СВЦЭМ!$D$10+'СЕТ СН'!$I$5-'СЕТ СН'!$I$20</f>
        <v>4592.3655886500001</v>
      </c>
      <c r="X143" s="36">
        <f>SUMIFS(СВЦЭМ!$C$39:$C$782,СВЦЭМ!$A$39:$A$782,$A143,СВЦЭМ!$B$39:$B$782,X$119)+'СЕТ СН'!$I$12+СВЦЭМ!$D$10+'СЕТ СН'!$I$5-'СЕТ СН'!$I$20</f>
        <v>4606.2823151000002</v>
      </c>
      <c r="Y143" s="36">
        <f>SUMIFS(СВЦЭМ!$C$39:$C$782,СВЦЭМ!$A$39:$A$782,$A143,СВЦЭМ!$B$39:$B$782,Y$119)+'СЕТ СН'!$I$12+СВЦЭМ!$D$10+'СЕТ СН'!$I$5-'СЕТ СН'!$I$20</f>
        <v>4630.4513340900003</v>
      </c>
    </row>
    <row r="144" spans="1:25" ht="15.75" x14ac:dyDescent="0.2">
      <c r="A144" s="35">
        <f t="shared" si="3"/>
        <v>45316</v>
      </c>
      <c r="B144" s="36">
        <f>SUMIFS(СВЦЭМ!$C$39:$C$782,СВЦЭМ!$A$39:$A$782,$A144,СВЦЭМ!$B$39:$B$782,B$119)+'СЕТ СН'!$I$12+СВЦЭМ!$D$10+'СЕТ СН'!$I$5-'СЕТ СН'!$I$20</f>
        <v>4610.3299846499995</v>
      </c>
      <c r="C144" s="36">
        <f>SUMIFS(СВЦЭМ!$C$39:$C$782,СВЦЭМ!$A$39:$A$782,$A144,СВЦЭМ!$B$39:$B$782,C$119)+'СЕТ СН'!$I$12+СВЦЭМ!$D$10+'СЕТ СН'!$I$5-'СЕТ СН'!$I$20</f>
        <v>4656.5241372500004</v>
      </c>
      <c r="D144" s="36">
        <f>SUMIFS(СВЦЭМ!$C$39:$C$782,СВЦЭМ!$A$39:$A$782,$A144,СВЦЭМ!$B$39:$B$782,D$119)+'СЕТ СН'!$I$12+СВЦЭМ!$D$10+'СЕТ СН'!$I$5-'СЕТ СН'!$I$20</f>
        <v>4696.0622086900003</v>
      </c>
      <c r="E144" s="36">
        <f>SUMIFS(СВЦЭМ!$C$39:$C$782,СВЦЭМ!$A$39:$A$782,$A144,СВЦЭМ!$B$39:$B$782,E$119)+'СЕТ СН'!$I$12+СВЦЭМ!$D$10+'СЕТ СН'!$I$5-'СЕТ СН'!$I$20</f>
        <v>4695.4216472299995</v>
      </c>
      <c r="F144" s="36">
        <f>SUMIFS(СВЦЭМ!$C$39:$C$782,СВЦЭМ!$A$39:$A$782,$A144,СВЦЭМ!$B$39:$B$782,F$119)+'СЕТ СН'!$I$12+СВЦЭМ!$D$10+'СЕТ СН'!$I$5-'СЕТ СН'!$I$20</f>
        <v>4685.49833769</v>
      </c>
      <c r="G144" s="36">
        <f>SUMIFS(СВЦЭМ!$C$39:$C$782,СВЦЭМ!$A$39:$A$782,$A144,СВЦЭМ!$B$39:$B$782,G$119)+'СЕТ СН'!$I$12+СВЦЭМ!$D$10+'СЕТ СН'!$I$5-'СЕТ СН'!$I$20</f>
        <v>4677.29475404</v>
      </c>
      <c r="H144" s="36">
        <f>SUMIFS(СВЦЭМ!$C$39:$C$782,СВЦЭМ!$A$39:$A$782,$A144,СВЦЭМ!$B$39:$B$782,H$119)+'СЕТ СН'!$I$12+СВЦЭМ!$D$10+'СЕТ СН'!$I$5-'СЕТ СН'!$I$20</f>
        <v>4589.7142695800003</v>
      </c>
      <c r="I144" s="36">
        <f>SUMIFS(СВЦЭМ!$C$39:$C$782,СВЦЭМ!$A$39:$A$782,$A144,СВЦЭМ!$B$39:$B$782,I$119)+'СЕТ СН'!$I$12+СВЦЭМ!$D$10+'СЕТ СН'!$I$5-'СЕТ СН'!$I$20</f>
        <v>4536.1174100600001</v>
      </c>
      <c r="J144" s="36">
        <f>SUMIFS(СВЦЭМ!$C$39:$C$782,СВЦЭМ!$A$39:$A$782,$A144,СВЦЭМ!$B$39:$B$782,J$119)+'СЕТ СН'!$I$12+СВЦЭМ!$D$10+'СЕТ СН'!$I$5-'СЕТ СН'!$I$20</f>
        <v>4500.2175367399996</v>
      </c>
      <c r="K144" s="36">
        <f>SUMIFS(СВЦЭМ!$C$39:$C$782,СВЦЭМ!$A$39:$A$782,$A144,СВЦЭМ!$B$39:$B$782,K$119)+'СЕТ СН'!$I$12+СВЦЭМ!$D$10+'СЕТ СН'!$I$5-'СЕТ СН'!$I$20</f>
        <v>4474.9583524400005</v>
      </c>
      <c r="L144" s="36">
        <f>SUMIFS(СВЦЭМ!$C$39:$C$782,СВЦЭМ!$A$39:$A$782,$A144,СВЦЭМ!$B$39:$B$782,L$119)+'СЕТ СН'!$I$12+СВЦЭМ!$D$10+'СЕТ СН'!$I$5-'СЕТ СН'!$I$20</f>
        <v>4464.72461501</v>
      </c>
      <c r="M144" s="36">
        <f>SUMIFS(СВЦЭМ!$C$39:$C$782,СВЦЭМ!$A$39:$A$782,$A144,СВЦЭМ!$B$39:$B$782,M$119)+'СЕТ СН'!$I$12+СВЦЭМ!$D$10+'СЕТ СН'!$I$5-'СЕТ СН'!$I$20</f>
        <v>4487.4930352900001</v>
      </c>
      <c r="N144" s="36">
        <f>SUMIFS(СВЦЭМ!$C$39:$C$782,СВЦЭМ!$A$39:$A$782,$A144,СВЦЭМ!$B$39:$B$782,N$119)+'СЕТ СН'!$I$12+СВЦЭМ!$D$10+'СЕТ СН'!$I$5-'СЕТ СН'!$I$20</f>
        <v>4508.0801910099999</v>
      </c>
      <c r="O144" s="36">
        <f>SUMIFS(СВЦЭМ!$C$39:$C$782,СВЦЭМ!$A$39:$A$782,$A144,СВЦЭМ!$B$39:$B$782,O$119)+'СЕТ СН'!$I$12+СВЦЭМ!$D$10+'СЕТ СН'!$I$5-'СЕТ СН'!$I$20</f>
        <v>4513.7963389400002</v>
      </c>
      <c r="P144" s="36">
        <f>SUMIFS(СВЦЭМ!$C$39:$C$782,СВЦЭМ!$A$39:$A$782,$A144,СВЦЭМ!$B$39:$B$782,P$119)+'СЕТ СН'!$I$12+СВЦЭМ!$D$10+'СЕТ СН'!$I$5-'СЕТ СН'!$I$20</f>
        <v>4524.9718858899996</v>
      </c>
      <c r="Q144" s="36">
        <f>SUMIFS(СВЦЭМ!$C$39:$C$782,СВЦЭМ!$A$39:$A$782,$A144,СВЦЭМ!$B$39:$B$782,Q$119)+'СЕТ СН'!$I$12+СВЦЭМ!$D$10+'СЕТ СН'!$I$5-'СЕТ СН'!$I$20</f>
        <v>4527.7815779299999</v>
      </c>
      <c r="R144" s="36">
        <f>SUMIFS(СВЦЭМ!$C$39:$C$782,СВЦЭМ!$A$39:$A$782,$A144,СВЦЭМ!$B$39:$B$782,R$119)+'СЕТ СН'!$I$12+СВЦЭМ!$D$10+'СЕТ СН'!$I$5-'СЕТ СН'!$I$20</f>
        <v>4526.9576020499999</v>
      </c>
      <c r="S144" s="36">
        <f>SUMIFS(СВЦЭМ!$C$39:$C$782,СВЦЭМ!$A$39:$A$782,$A144,СВЦЭМ!$B$39:$B$782,S$119)+'СЕТ СН'!$I$12+СВЦЭМ!$D$10+'СЕТ СН'!$I$5-'СЕТ СН'!$I$20</f>
        <v>4507.1315095</v>
      </c>
      <c r="T144" s="36">
        <f>SUMIFS(СВЦЭМ!$C$39:$C$782,СВЦЭМ!$A$39:$A$782,$A144,СВЦЭМ!$B$39:$B$782,T$119)+'СЕТ СН'!$I$12+СВЦЭМ!$D$10+'СЕТ СН'!$I$5-'СЕТ СН'!$I$20</f>
        <v>4458.4027875199999</v>
      </c>
      <c r="U144" s="36">
        <f>SUMIFS(СВЦЭМ!$C$39:$C$782,СВЦЭМ!$A$39:$A$782,$A144,СВЦЭМ!$B$39:$B$782,U$119)+'СЕТ СН'!$I$12+СВЦЭМ!$D$10+'СЕТ СН'!$I$5-'СЕТ СН'!$I$20</f>
        <v>4460.6456201999999</v>
      </c>
      <c r="V144" s="36">
        <f>SUMIFS(СВЦЭМ!$C$39:$C$782,СВЦЭМ!$A$39:$A$782,$A144,СВЦЭМ!$B$39:$B$782,V$119)+'СЕТ СН'!$I$12+СВЦЭМ!$D$10+'СЕТ СН'!$I$5-'СЕТ СН'!$I$20</f>
        <v>4514.4870852000004</v>
      </c>
      <c r="W144" s="36">
        <f>SUMIFS(СВЦЭМ!$C$39:$C$782,СВЦЭМ!$A$39:$A$782,$A144,СВЦЭМ!$B$39:$B$782,W$119)+'СЕТ СН'!$I$12+СВЦЭМ!$D$10+'СЕТ СН'!$I$5-'СЕТ СН'!$I$20</f>
        <v>4526.23073389</v>
      </c>
      <c r="X144" s="36">
        <f>SUMIFS(СВЦЭМ!$C$39:$C$782,СВЦЭМ!$A$39:$A$782,$A144,СВЦЭМ!$B$39:$B$782,X$119)+'СЕТ СН'!$I$12+СВЦЭМ!$D$10+'СЕТ СН'!$I$5-'СЕТ СН'!$I$20</f>
        <v>4553.9723692899997</v>
      </c>
      <c r="Y144" s="36">
        <f>SUMIFS(СВЦЭМ!$C$39:$C$782,СВЦЭМ!$A$39:$A$782,$A144,СВЦЭМ!$B$39:$B$782,Y$119)+'СЕТ СН'!$I$12+СВЦЭМ!$D$10+'СЕТ СН'!$I$5-'СЕТ СН'!$I$20</f>
        <v>4563.7382247799997</v>
      </c>
    </row>
    <row r="145" spans="1:26" ht="15.75" x14ac:dyDescent="0.2">
      <c r="A145" s="35">
        <f t="shared" si="3"/>
        <v>45317</v>
      </c>
      <c r="B145" s="36">
        <f>SUMIFS(СВЦЭМ!$C$39:$C$782,СВЦЭМ!$A$39:$A$782,$A145,СВЦЭМ!$B$39:$B$782,B$119)+'СЕТ СН'!$I$12+СВЦЭМ!$D$10+'СЕТ СН'!$I$5-'СЕТ СН'!$I$20</f>
        <v>4625.9265354500003</v>
      </c>
      <c r="C145" s="36">
        <f>SUMIFS(СВЦЭМ!$C$39:$C$782,СВЦЭМ!$A$39:$A$782,$A145,СВЦЭМ!$B$39:$B$782,C$119)+'СЕТ СН'!$I$12+СВЦЭМ!$D$10+'СЕТ СН'!$I$5-'СЕТ СН'!$I$20</f>
        <v>4670.3474452499995</v>
      </c>
      <c r="D145" s="36">
        <f>SUMIFS(СВЦЭМ!$C$39:$C$782,СВЦЭМ!$A$39:$A$782,$A145,СВЦЭМ!$B$39:$B$782,D$119)+'СЕТ СН'!$I$12+СВЦЭМ!$D$10+'СЕТ СН'!$I$5-'СЕТ СН'!$I$20</f>
        <v>4686.7543675799998</v>
      </c>
      <c r="E145" s="36">
        <f>SUMIFS(СВЦЭМ!$C$39:$C$782,СВЦЭМ!$A$39:$A$782,$A145,СВЦЭМ!$B$39:$B$782,E$119)+'СЕТ СН'!$I$12+СВЦЭМ!$D$10+'СЕТ СН'!$I$5-'СЕТ СН'!$I$20</f>
        <v>4685.23367555</v>
      </c>
      <c r="F145" s="36">
        <f>SUMIFS(СВЦЭМ!$C$39:$C$782,СВЦЭМ!$A$39:$A$782,$A145,СВЦЭМ!$B$39:$B$782,F$119)+'СЕТ СН'!$I$12+СВЦЭМ!$D$10+'СЕТ СН'!$I$5-'СЕТ СН'!$I$20</f>
        <v>4682.7599596499995</v>
      </c>
      <c r="G145" s="36">
        <f>SUMIFS(СВЦЭМ!$C$39:$C$782,СВЦЭМ!$A$39:$A$782,$A145,СВЦЭМ!$B$39:$B$782,G$119)+'СЕТ СН'!$I$12+СВЦЭМ!$D$10+'СЕТ СН'!$I$5-'СЕТ СН'!$I$20</f>
        <v>4672.0449379900001</v>
      </c>
      <c r="H145" s="36">
        <f>SUMIFS(СВЦЭМ!$C$39:$C$782,СВЦЭМ!$A$39:$A$782,$A145,СВЦЭМ!$B$39:$B$782,H$119)+'СЕТ СН'!$I$12+СВЦЭМ!$D$10+'СЕТ СН'!$I$5-'СЕТ СН'!$I$20</f>
        <v>4613.8538106100004</v>
      </c>
      <c r="I145" s="36">
        <f>SUMIFS(СВЦЭМ!$C$39:$C$782,СВЦЭМ!$A$39:$A$782,$A145,СВЦЭМ!$B$39:$B$782,I$119)+'СЕТ СН'!$I$12+СВЦЭМ!$D$10+'СЕТ СН'!$I$5-'СЕТ СН'!$I$20</f>
        <v>4563.8215506300003</v>
      </c>
      <c r="J145" s="36">
        <f>SUMIFS(СВЦЭМ!$C$39:$C$782,СВЦЭМ!$A$39:$A$782,$A145,СВЦЭМ!$B$39:$B$782,J$119)+'СЕТ СН'!$I$12+СВЦЭМ!$D$10+'СЕТ СН'!$I$5-'СЕТ СН'!$I$20</f>
        <v>4499.0522847600005</v>
      </c>
      <c r="K145" s="36">
        <f>SUMIFS(СВЦЭМ!$C$39:$C$782,СВЦЭМ!$A$39:$A$782,$A145,СВЦЭМ!$B$39:$B$782,K$119)+'СЕТ СН'!$I$12+СВЦЭМ!$D$10+'СЕТ СН'!$I$5-'СЕТ СН'!$I$20</f>
        <v>4504.4673320700003</v>
      </c>
      <c r="L145" s="36">
        <f>SUMIFS(СВЦЭМ!$C$39:$C$782,СВЦЭМ!$A$39:$A$782,$A145,СВЦЭМ!$B$39:$B$782,L$119)+'СЕТ СН'!$I$12+СВЦЭМ!$D$10+'СЕТ СН'!$I$5-'СЕТ СН'!$I$20</f>
        <v>4492.4895302900004</v>
      </c>
      <c r="M145" s="36">
        <f>SUMIFS(СВЦЭМ!$C$39:$C$782,СВЦЭМ!$A$39:$A$782,$A145,СВЦЭМ!$B$39:$B$782,M$119)+'СЕТ СН'!$I$12+СВЦЭМ!$D$10+'СЕТ СН'!$I$5-'СЕТ СН'!$I$20</f>
        <v>4509.0392940800002</v>
      </c>
      <c r="N145" s="36">
        <f>SUMIFS(СВЦЭМ!$C$39:$C$782,СВЦЭМ!$A$39:$A$782,$A145,СВЦЭМ!$B$39:$B$782,N$119)+'СЕТ СН'!$I$12+СВЦЭМ!$D$10+'СЕТ СН'!$I$5-'СЕТ СН'!$I$20</f>
        <v>4515.9769033299999</v>
      </c>
      <c r="O145" s="36">
        <f>SUMIFS(СВЦЭМ!$C$39:$C$782,СВЦЭМ!$A$39:$A$782,$A145,СВЦЭМ!$B$39:$B$782,O$119)+'СЕТ СН'!$I$12+СВЦЭМ!$D$10+'СЕТ СН'!$I$5-'СЕТ СН'!$I$20</f>
        <v>4514.28287998</v>
      </c>
      <c r="P145" s="36">
        <f>SUMIFS(СВЦЭМ!$C$39:$C$782,СВЦЭМ!$A$39:$A$782,$A145,СВЦЭМ!$B$39:$B$782,P$119)+'СЕТ СН'!$I$12+СВЦЭМ!$D$10+'СЕТ СН'!$I$5-'СЕТ СН'!$I$20</f>
        <v>4507.5918956099995</v>
      </c>
      <c r="Q145" s="36">
        <f>SUMIFS(СВЦЭМ!$C$39:$C$782,СВЦЭМ!$A$39:$A$782,$A145,СВЦЭМ!$B$39:$B$782,Q$119)+'СЕТ СН'!$I$12+СВЦЭМ!$D$10+'СЕТ СН'!$I$5-'СЕТ СН'!$I$20</f>
        <v>4529.2087404100002</v>
      </c>
      <c r="R145" s="36">
        <f>SUMIFS(СВЦЭМ!$C$39:$C$782,СВЦЭМ!$A$39:$A$782,$A145,СВЦЭМ!$B$39:$B$782,R$119)+'СЕТ СН'!$I$12+СВЦЭМ!$D$10+'СЕТ СН'!$I$5-'СЕТ СН'!$I$20</f>
        <v>4549.9691316600001</v>
      </c>
      <c r="S145" s="36">
        <f>SUMIFS(СВЦЭМ!$C$39:$C$782,СВЦЭМ!$A$39:$A$782,$A145,СВЦЭМ!$B$39:$B$782,S$119)+'СЕТ СН'!$I$12+СВЦЭМ!$D$10+'СЕТ СН'!$I$5-'СЕТ СН'!$I$20</f>
        <v>4537.0696790299999</v>
      </c>
      <c r="T145" s="36">
        <f>SUMIFS(СВЦЭМ!$C$39:$C$782,СВЦЭМ!$A$39:$A$782,$A145,СВЦЭМ!$B$39:$B$782,T$119)+'СЕТ СН'!$I$12+СВЦЭМ!$D$10+'СЕТ СН'!$I$5-'СЕТ СН'!$I$20</f>
        <v>4490.41289082</v>
      </c>
      <c r="U145" s="36">
        <f>SUMIFS(СВЦЭМ!$C$39:$C$782,СВЦЭМ!$A$39:$A$782,$A145,СВЦЭМ!$B$39:$B$782,U$119)+'СЕТ СН'!$I$12+СВЦЭМ!$D$10+'СЕТ СН'!$I$5-'СЕТ СН'!$I$20</f>
        <v>4467.9928319800001</v>
      </c>
      <c r="V145" s="36">
        <f>SUMIFS(СВЦЭМ!$C$39:$C$782,СВЦЭМ!$A$39:$A$782,$A145,СВЦЭМ!$B$39:$B$782,V$119)+'СЕТ СН'!$I$12+СВЦЭМ!$D$10+'СЕТ СН'!$I$5-'СЕТ СН'!$I$20</f>
        <v>4508.7827934100005</v>
      </c>
      <c r="W145" s="36">
        <f>SUMIFS(СВЦЭМ!$C$39:$C$782,СВЦЭМ!$A$39:$A$782,$A145,СВЦЭМ!$B$39:$B$782,W$119)+'СЕТ СН'!$I$12+СВЦЭМ!$D$10+'СЕТ СН'!$I$5-'СЕТ СН'!$I$20</f>
        <v>4510.1776601700003</v>
      </c>
      <c r="X145" s="36">
        <f>SUMIFS(СВЦЭМ!$C$39:$C$782,СВЦЭМ!$A$39:$A$782,$A145,СВЦЭМ!$B$39:$B$782,X$119)+'СЕТ СН'!$I$12+СВЦЭМ!$D$10+'СЕТ СН'!$I$5-'СЕТ СН'!$I$20</f>
        <v>4534.9241378200004</v>
      </c>
      <c r="Y145" s="36">
        <f>SUMIFS(СВЦЭМ!$C$39:$C$782,СВЦЭМ!$A$39:$A$782,$A145,СВЦЭМ!$B$39:$B$782,Y$119)+'СЕТ СН'!$I$12+СВЦЭМ!$D$10+'СЕТ СН'!$I$5-'СЕТ СН'!$I$20</f>
        <v>4635.5662541299998</v>
      </c>
    </row>
    <row r="146" spans="1:26" ht="15.75" x14ac:dyDescent="0.2">
      <c r="A146" s="35">
        <f t="shared" si="3"/>
        <v>45318</v>
      </c>
      <c r="B146" s="36">
        <f>SUMIFS(СВЦЭМ!$C$39:$C$782,СВЦЭМ!$A$39:$A$782,$A146,СВЦЭМ!$B$39:$B$782,B$119)+'СЕТ СН'!$I$12+СВЦЭМ!$D$10+'СЕТ СН'!$I$5-'СЕТ СН'!$I$20</f>
        <v>4483.5814486300005</v>
      </c>
      <c r="C146" s="36">
        <f>SUMIFS(СВЦЭМ!$C$39:$C$782,СВЦЭМ!$A$39:$A$782,$A146,СВЦЭМ!$B$39:$B$782,C$119)+'СЕТ СН'!$I$12+СВЦЭМ!$D$10+'СЕТ СН'!$I$5-'СЕТ СН'!$I$20</f>
        <v>4512.9877634100003</v>
      </c>
      <c r="D146" s="36">
        <f>SUMIFS(СВЦЭМ!$C$39:$C$782,СВЦЭМ!$A$39:$A$782,$A146,СВЦЭМ!$B$39:$B$782,D$119)+'СЕТ СН'!$I$12+СВЦЭМ!$D$10+'СЕТ СН'!$I$5-'СЕТ СН'!$I$20</f>
        <v>4535.3335611599996</v>
      </c>
      <c r="E146" s="36">
        <f>SUMIFS(СВЦЭМ!$C$39:$C$782,СВЦЭМ!$A$39:$A$782,$A146,СВЦЭМ!$B$39:$B$782,E$119)+'СЕТ СН'!$I$12+СВЦЭМ!$D$10+'СЕТ СН'!$I$5-'СЕТ СН'!$I$20</f>
        <v>4542.5470854200003</v>
      </c>
      <c r="F146" s="36">
        <f>SUMIFS(СВЦЭМ!$C$39:$C$782,СВЦЭМ!$A$39:$A$782,$A146,СВЦЭМ!$B$39:$B$782,F$119)+'СЕТ СН'!$I$12+СВЦЭМ!$D$10+'СЕТ СН'!$I$5-'СЕТ СН'!$I$20</f>
        <v>4539.8264578500002</v>
      </c>
      <c r="G146" s="36">
        <f>SUMIFS(СВЦЭМ!$C$39:$C$782,СВЦЭМ!$A$39:$A$782,$A146,СВЦЭМ!$B$39:$B$782,G$119)+'СЕТ СН'!$I$12+СВЦЭМ!$D$10+'СЕТ СН'!$I$5-'СЕТ СН'!$I$20</f>
        <v>4531.0820017999995</v>
      </c>
      <c r="H146" s="36">
        <f>SUMIFS(СВЦЭМ!$C$39:$C$782,СВЦЭМ!$A$39:$A$782,$A146,СВЦЭМ!$B$39:$B$782,H$119)+'СЕТ СН'!$I$12+СВЦЭМ!$D$10+'СЕТ СН'!$I$5-'СЕТ СН'!$I$20</f>
        <v>4510.09464002</v>
      </c>
      <c r="I146" s="36">
        <f>SUMIFS(СВЦЭМ!$C$39:$C$782,СВЦЭМ!$A$39:$A$782,$A146,СВЦЭМ!$B$39:$B$782,I$119)+'СЕТ СН'!$I$12+СВЦЭМ!$D$10+'СЕТ СН'!$I$5-'СЕТ СН'!$I$20</f>
        <v>4489.3782236200004</v>
      </c>
      <c r="J146" s="36">
        <f>SUMIFS(СВЦЭМ!$C$39:$C$782,СВЦЭМ!$A$39:$A$782,$A146,СВЦЭМ!$B$39:$B$782,J$119)+'СЕТ СН'!$I$12+СВЦЭМ!$D$10+'СЕТ СН'!$I$5-'СЕТ СН'!$I$20</f>
        <v>4413.3629169199994</v>
      </c>
      <c r="K146" s="36">
        <f>SUMIFS(СВЦЭМ!$C$39:$C$782,СВЦЭМ!$A$39:$A$782,$A146,СВЦЭМ!$B$39:$B$782,K$119)+'СЕТ СН'!$I$12+СВЦЭМ!$D$10+'СЕТ СН'!$I$5-'СЕТ СН'!$I$20</f>
        <v>4355.9464181700005</v>
      </c>
      <c r="L146" s="36">
        <f>SUMIFS(СВЦЭМ!$C$39:$C$782,СВЦЭМ!$A$39:$A$782,$A146,СВЦЭМ!$B$39:$B$782,L$119)+'СЕТ СН'!$I$12+СВЦЭМ!$D$10+'СЕТ СН'!$I$5-'СЕТ СН'!$I$20</f>
        <v>4323.5347111900001</v>
      </c>
      <c r="M146" s="36">
        <f>SUMIFS(СВЦЭМ!$C$39:$C$782,СВЦЭМ!$A$39:$A$782,$A146,СВЦЭМ!$B$39:$B$782,M$119)+'СЕТ СН'!$I$12+СВЦЭМ!$D$10+'СЕТ СН'!$I$5-'СЕТ СН'!$I$20</f>
        <v>4339.9441390800002</v>
      </c>
      <c r="N146" s="36">
        <f>SUMIFS(СВЦЭМ!$C$39:$C$782,СВЦЭМ!$A$39:$A$782,$A146,СВЦЭМ!$B$39:$B$782,N$119)+'СЕТ СН'!$I$12+СВЦЭМ!$D$10+'СЕТ СН'!$I$5-'СЕТ СН'!$I$20</f>
        <v>4352.4802696300003</v>
      </c>
      <c r="O146" s="36">
        <f>SUMIFS(СВЦЭМ!$C$39:$C$782,СВЦЭМ!$A$39:$A$782,$A146,СВЦЭМ!$B$39:$B$782,O$119)+'СЕТ СН'!$I$12+СВЦЭМ!$D$10+'СЕТ СН'!$I$5-'СЕТ СН'!$I$20</f>
        <v>4360.3867144899996</v>
      </c>
      <c r="P146" s="36">
        <f>SUMIFS(СВЦЭМ!$C$39:$C$782,СВЦЭМ!$A$39:$A$782,$A146,СВЦЭМ!$B$39:$B$782,P$119)+'СЕТ СН'!$I$12+СВЦЭМ!$D$10+'СЕТ СН'!$I$5-'СЕТ СН'!$I$20</f>
        <v>4374.6833976999997</v>
      </c>
      <c r="Q146" s="36">
        <f>SUMIFS(СВЦЭМ!$C$39:$C$782,СВЦЭМ!$A$39:$A$782,$A146,СВЦЭМ!$B$39:$B$782,Q$119)+'СЕТ СН'!$I$12+СВЦЭМ!$D$10+'СЕТ СН'!$I$5-'СЕТ СН'!$I$20</f>
        <v>4375.5973462299999</v>
      </c>
      <c r="R146" s="36">
        <f>SUMIFS(СВЦЭМ!$C$39:$C$782,СВЦЭМ!$A$39:$A$782,$A146,СВЦЭМ!$B$39:$B$782,R$119)+'СЕТ СН'!$I$12+СВЦЭМ!$D$10+'СЕТ СН'!$I$5-'СЕТ СН'!$I$20</f>
        <v>4381.1971327800002</v>
      </c>
      <c r="S146" s="36">
        <f>SUMIFS(СВЦЭМ!$C$39:$C$782,СВЦЭМ!$A$39:$A$782,$A146,СВЦЭМ!$B$39:$B$782,S$119)+'СЕТ СН'!$I$12+СВЦЭМ!$D$10+'СЕТ СН'!$I$5-'СЕТ СН'!$I$20</f>
        <v>4390.6108796899998</v>
      </c>
      <c r="T146" s="36">
        <f>SUMIFS(СВЦЭМ!$C$39:$C$782,СВЦЭМ!$A$39:$A$782,$A146,СВЦЭМ!$B$39:$B$782,T$119)+'СЕТ СН'!$I$12+СВЦЭМ!$D$10+'СЕТ СН'!$I$5-'СЕТ СН'!$I$20</f>
        <v>4341.9703117400004</v>
      </c>
      <c r="U146" s="36">
        <f>SUMIFS(СВЦЭМ!$C$39:$C$782,СВЦЭМ!$A$39:$A$782,$A146,СВЦЭМ!$B$39:$B$782,U$119)+'СЕТ СН'!$I$12+СВЦЭМ!$D$10+'СЕТ СН'!$I$5-'СЕТ СН'!$I$20</f>
        <v>4350.6093268599998</v>
      </c>
      <c r="V146" s="36">
        <f>SUMIFS(СВЦЭМ!$C$39:$C$782,СВЦЭМ!$A$39:$A$782,$A146,СВЦЭМ!$B$39:$B$782,V$119)+'СЕТ СН'!$I$12+СВЦЭМ!$D$10+'СЕТ СН'!$I$5-'СЕТ СН'!$I$20</f>
        <v>4364.9786058499994</v>
      </c>
      <c r="W146" s="36">
        <f>SUMIFS(СВЦЭМ!$C$39:$C$782,СВЦЭМ!$A$39:$A$782,$A146,СВЦЭМ!$B$39:$B$782,W$119)+'СЕТ СН'!$I$12+СВЦЭМ!$D$10+'СЕТ СН'!$I$5-'СЕТ СН'!$I$20</f>
        <v>4385.45849051</v>
      </c>
      <c r="X146" s="36">
        <f>SUMIFS(СВЦЭМ!$C$39:$C$782,СВЦЭМ!$A$39:$A$782,$A146,СВЦЭМ!$B$39:$B$782,X$119)+'СЕТ СН'!$I$12+СВЦЭМ!$D$10+'СЕТ СН'!$I$5-'СЕТ СН'!$I$20</f>
        <v>4414.8587949299999</v>
      </c>
      <c r="Y146" s="36">
        <f>SUMIFS(СВЦЭМ!$C$39:$C$782,СВЦЭМ!$A$39:$A$782,$A146,СВЦЭМ!$B$39:$B$782,Y$119)+'СЕТ СН'!$I$12+СВЦЭМ!$D$10+'СЕТ СН'!$I$5-'СЕТ СН'!$I$20</f>
        <v>4443.7576227600002</v>
      </c>
    </row>
    <row r="147" spans="1:26" ht="15.75" x14ac:dyDescent="0.2">
      <c r="A147" s="35">
        <f t="shared" si="3"/>
        <v>45319</v>
      </c>
      <c r="B147" s="36">
        <f>SUMIFS(СВЦЭМ!$C$39:$C$782,СВЦЭМ!$A$39:$A$782,$A147,СВЦЭМ!$B$39:$B$782,B$119)+'СЕТ СН'!$I$12+СВЦЭМ!$D$10+'СЕТ СН'!$I$5-'СЕТ СН'!$I$20</f>
        <v>4447.2165185399999</v>
      </c>
      <c r="C147" s="36">
        <f>SUMIFS(СВЦЭМ!$C$39:$C$782,СВЦЭМ!$A$39:$A$782,$A147,СВЦЭМ!$B$39:$B$782,C$119)+'СЕТ СН'!$I$12+СВЦЭМ!$D$10+'СЕТ СН'!$I$5-'СЕТ СН'!$I$20</f>
        <v>4486.3160937499997</v>
      </c>
      <c r="D147" s="36">
        <f>SUMIFS(СВЦЭМ!$C$39:$C$782,СВЦЭМ!$A$39:$A$782,$A147,СВЦЭМ!$B$39:$B$782,D$119)+'СЕТ СН'!$I$12+СВЦЭМ!$D$10+'СЕТ СН'!$I$5-'СЕТ СН'!$I$20</f>
        <v>4513.1130079100003</v>
      </c>
      <c r="E147" s="36">
        <f>SUMIFS(СВЦЭМ!$C$39:$C$782,СВЦЭМ!$A$39:$A$782,$A147,СВЦЭМ!$B$39:$B$782,E$119)+'СЕТ СН'!$I$12+СВЦЭМ!$D$10+'СЕТ СН'!$I$5-'СЕТ СН'!$I$20</f>
        <v>4525.4387649299997</v>
      </c>
      <c r="F147" s="36">
        <f>SUMIFS(СВЦЭМ!$C$39:$C$782,СВЦЭМ!$A$39:$A$782,$A147,СВЦЭМ!$B$39:$B$782,F$119)+'СЕТ СН'!$I$12+СВЦЭМ!$D$10+'СЕТ СН'!$I$5-'СЕТ СН'!$I$20</f>
        <v>4519.4666966099994</v>
      </c>
      <c r="G147" s="36">
        <f>SUMIFS(СВЦЭМ!$C$39:$C$782,СВЦЭМ!$A$39:$A$782,$A147,СВЦЭМ!$B$39:$B$782,G$119)+'СЕТ СН'!$I$12+СВЦЭМ!$D$10+'СЕТ СН'!$I$5-'СЕТ СН'!$I$20</f>
        <v>4510.1791005499999</v>
      </c>
      <c r="H147" s="36">
        <f>SUMIFS(СВЦЭМ!$C$39:$C$782,СВЦЭМ!$A$39:$A$782,$A147,СВЦЭМ!$B$39:$B$782,H$119)+'СЕТ СН'!$I$12+СВЦЭМ!$D$10+'СЕТ СН'!$I$5-'СЕТ СН'!$I$20</f>
        <v>4496.6207692999997</v>
      </c>
      <c r="I147" s="36">
        <f>SUMIFS(СВЦЭМ!$C$39:$C$782,СВЦЭМ!$A$39:$A$782,$A147,СВЦЭМ!$B$39:$B$782,I$119)+'СЕТ СН'!$I$12+СВЦЭМ!$D$10+'СЕТ СН'!$I$5-'СЕТ СН'!$I$20</f>
        <v>4485.7022797400004</v>
      </c>
      <c r="J147" s="36">
        <f>SUMIFS(СВЦЭМ!$C$39:$C$782,СВЦЭМ!$A$39:$A$782,$A147,СВЦЭМ!$B$39:$B$782,J$119)+'СЕТ СН'!$I$12+СВЦЭМ!$D$10+'СЕТ СН'!$I$5-'СЕТ СН'!$I$20</f>
        <v>4447.3444253500002</v>
      </c>
      <c r="K147" s="36">
        <f>SUMIFS(СВЦЭМ!$C$39:$C$782,СВЦЭМ!$A$39:$A$782,$A147,СВЦЭМ!$B$39:$B$782,K$119)+'СЕТ СН'!$I$12+СВЦЭМ!$D$10+'СЕТ СН'!$I$5-'СЕТ СН'!$I$20</f>
        <v>4400.22010176</v>
      </c>
      <c r="L147" s="36">
        <f>SUMIFS(СВЦЭМ!$C$39:$C$782,СВЦЭМ!$A$39:$A$782,$A147,СВЦЭМ!$B$39:$B$782,L$119)+'СЕТ СН'!$I$12+СВЦЭМ!$D$10+'СЕТ СН'!$I$5-'СЕТ СН'!$I$20</f>
        <v>4362.6800075000001</v>
      </c>
      <c r="M147" s="36">
        <f>SUMIFS(СВЦЭМ!$C$39:$C$782,СВЦЭМ!$A$39:$A$782,$A147,СВЦЭМ!$B$39:$B$782,M$119)+'СЕТ СН'!$I$12+СВЦЭМ!$D$10+'СЕТ СН'!$I$5-'СЕТ СН'!$I$20</f>
        <v>4359.6411988500004</v>
      </c>
      <c r="N147" s="36">
        <f>SUMIFS(СВЦЭМ!$C$39:$C$782,СВЦЭМ!$A$39:$A$782,$A147,СВЦЭМ!$B$39:$B$782,N$119)+'СЕТ СН'!$I$12+СВЦЭМ!$D$10+'СЕТ СН'!$I$5-'СЕТ СН'!$I$20</f>
        <v>4365.4491702799996</v>
      </c>
      <c r="O147" s="36">
        <f>SUMIFS(СВЦЭМ!$C$39:$C$782,СВЦЭМ!$A$39:$A$782,$A147,СВЦЭМ!$B$39:$B$782,O$119)+'СЕТ СН'!$I$12+СВЦЭМ!$D$10+'СЕТ СН'!$I$5-'СЕТ СН'!$I$20</f>
        <v>4373.9674432299998</v>
      </c>
      <c r="P147" s="36">
        <f>SUMIFS(СВЦЭМ!$C$39:$C$782,СВЦЭМ!$A$39:$A$782,$A147,СВЦЭМ!$B$39:$B$782,P$119)+'СЕТ СН'!$I$12+СВЦЭМ!$D$10+'СЕТ СН'!$I$5-'СЕТ СН'!$I$20</f>
        <v>4384.9538119899998</v>
      </c>
      <c r="Q147" s="36">
        <f>SUMIFS(СВЦЭМ!$C$39:$C$782,СВЦЭМ!$A$39:$A$782,$A147,СВЦЭМ!$B$39:$B$782,Q$119)+'СЕТ СН'!$I$12+СВЦЭМ!$D$10+'СЕТ СН'!$I$5-'СЕТ СН'!$I$20</f>
        <v>4391.3952702200004</v>
      </c>
      <c r="R147" s="36">
        <f>SUMIFS(СВЦЭМ!$C$39:$C$782,СВЦЭМ!$A$39:$A$782,$A147,СВЦЭМ!$B$39:$B$782,R$119)+'СЕТ СН'!$I$12+СВЦЭМ!$D$10+'СЕТ СН'!$I$5-'СЕТ СН'!$I$20</f>
        <v>4384.0553484399998</v>
      </c>
      <c r="S147" s="36">
        <f>SUMIFS(СВЦЭМ!$C$39:$C$782,СВЦЭМ!$A$39:$A$782,$A147,СВЦЭМ!$B$39:$B$782,S$119)+'СЕТ СН'!$I$12+СВЦЭМ!$D$10+'СЕТ СН'!$I$5-'СЕТ СН'!$I$20</f>
        <v>4361.3710122800003</v>
      </c>
      <c r="T147" s="36">
        <f>SUMIFS(СВЦЭМ!$C$39:$C$782,СВЦЭМ!$A$39:$A$782,$A147,СВЦЭМ!$B$39:$B$782,T$119)+'СЕТ СН'!$I$12+СВЦЭМ!$D$10+'СЕТ СН'!$I$5-'СЕТ СН'!$I$20</f>
        <v>4313.7089148599998</v>
      </c>
      <c r="U147" s="36">
        <f>SUMIFS(СВЦЭМ!$C$39:$C$782,СВЦЭМ!$A$39:$A$782,$A147,СВЦЭМ!$B$39:$B$782,U$119)+'СЕТ СН'!$I$12+СВЦЭМ!$D$10+'СЕТ СН'!$I$5-'СЕТ СН'!$I$20</f>
        <v>4309.3463027999996</v>
      </c>
      <c r="V147" s="36">
        <f>SUMIFS(СВЦЭМ!$C$39:$C$782,СВЦЭМ!$A$39:$A$782,$A147,СВЦЭМ!$B$39:$B$782,V$119)+'СЕТ СН'!$I$12+СВЦЭМ!$D$10+'СЕТ СН'!$I$5-'СЕТ СН'!$I$20</f>
        <v>4331.9373600300005</v>
      </c>
      <c r="W147" s="36">
        <f>SUMIFS(СВЦЭМ!$C$39:$C$782,СВЦЭМ!$A$39:$A$782,$A147,СВЦЭМ!$B$39:$B$782,W$119)+'СЕТ СН'!$I$12+СВЦЭМ!$D$10+'СЕТ СН'!$I$5-'СЕТ СН'!$I$20</f>
        <v>4351.6291863899996</v>
      </c>
      <c r="X147" s="36">
        <f>SUMIFS(СВЦЭМ!$C$39:$C$782,СВЦЭМ!$A$39:$A$782,$A147,СВЦЭМ!$B$39:$B$782,X$119)+'СЕТ СН'!$I$12+СВЦЭМ!$D$10+'СЕТ СН'!$I$5-'СЕТ СН'!$I$20</f>
        <v>4389.9555181599999</v>
      </c>
      <c r="Y147" s="36">
        <f>SUMIFS(СВЦЭМ!$C$39:$C$782,СВЦЭМ!$A$39:$A$782,$A147,СВЦЭМ!$B$39:$B$782,Y$119)+'СЕТ СН'!$I$12+СВЦЭМ!$D$10+'СЕТ СН'!$I$5-'СЕТ СН'!$I$20</f>
        <v>4411.0276980099998</v>
      </c>
    </row>
    <row r="148" spans="1:26" ht="15.75" x14ac:dyDescent="0.2">
      <c r="A148" s="35">
        <f t="shared" si="3"/>
        <v>45320</v>
      </c>
      <c r="B148" s="36">
        <f>SUMIFS(СВЦЭМ!$C$39:$C$782,СВЦЭМ!$A$39:$A$782,$A148,СВЦЭМ!$B$39:$B$782,B$119)+'СЕТ СН'!$I$12+СВЦЭМ!$D$10+'СЕТ СН'!$I$5-'СЕТ СН'!$I$20</f>
        <v>4434.6905535799997</v>
      </c>
      <c r="C148" s="36">
        <f>SUMIFS(СВЦЭМ!$C$39:$C$782,СВЦЭМ!$A$39:$A$782,$A148,СВЦЭМ!$B$39:$B$782,C$119)+'СЕТ СН'!$I$12+СВЦЭМ!$D$10+'СЕТ СН'!$I$5-'СЕТ СН'!$I$20</f>
        <v>4471.5348012599998</v>
      </c>
      <c r="D148" s="36">
        <f>SUMIFS(СВЦЭМ!$C$39:$C$782,СВЦЭМ!$A$39:$A$782,$A148,СВЦЭМ!$B$39:$B$782,D$119)+'СЕТ СН'!$I$12+СВЦЭМ!$D$10+'СЕТ СН'!$I$5-'СЕТ СН'!$I$20</f>
        <v>4482.6792491699998</v>
      </c>
      <c r="E148" s="36">
        <f>SUMIFS(СВЦЭМ!$C$39:$C$782,СВЦЭМ!$A$39:$A$782,$A148,СВЦЭМ!$B$39:$B$782,E$119)+'СЕТ СН'!$I$12+СВЦЭМ!$D$10+'СЕТ СН'!$I$5-'СЕТ СН'!$I$20</f>
        <v>4492.5666753000005</v>
      </c>
      <c r="F148" s="36">
        <f>SUMIFS(СВЦЭМ!$C$39:$C$782,СВЦЭМ!$A$39:$A$782,$A148,СВЦЭМ!$B$39:$B$782,F$119)+'СЕТ СН'!$I$12+СВЦЭМ!$D$10+'СЕТ СН'!$I$5-'СЕТ СН'!$I$20</f>
        <v>4490.8308023199997</v>
      </c>
      <c r="G148" s="36">
        <f>SUMIFS(СВЦЭМ!$C$39:$C$782,СВЦЭМ!$A$39:$A$782,$A148,СВЦЭМ!$B$39:$B$782,G$119)+'СЕТ СН'!$I$12+СВЦЭМ!$D$10+'СЕТ СН'!$I$5-'СЕТ СН'!$I$20</f>
        <v>4465.8745976700002</v>
      </c>
      <c r="H148" s="36">
        <f>SUMIFS(СВЦЭМ!$C$39:$C$782,СВЦЭМ!$A$39:$A$782,$A148,СВЦЭМ!$B$39:$B$782,H$119)+'СЕТ СН'!$I$12+СВЦЭМ!$D$10+'СЕТ СН'!$I$5-'СЕТ СН'!$I$20</f>
        <v>4436.7596400700004</v>
      </c>
      <c r="I148" s="36">
        <f>SUMIFS(СВЦЭМ!$C$39:$C$782,СВЦЭМ!$A$39:$A$782,$A148,СВЦЭМ!$B$39:$B$782,I$119)+'СЕТ СН'!$I$12+СВЦЭМ!$D$10+'СЕТ СН'!$I$5-'СЕТ СН'!$I$20</f>
        <v>4399.7272634199999</v>
      </c>
      <c r="J148" s="36">
        <f>SUMIFS(СВЦЭМ!$C$39:$C$782,СВЦЭМ!$A$39:$A$782,$A148,СВЦЭМ!$B$39:$B$782,J$119)+'СЕТ СН'!$I$12+СВЦЭМ!$D$10+'СЕТ СН'!$I$5-'СЕТ СН'!$I$20</f>
        <v>4368.72662021</v>
      </c>
      <c r="K148" s="36">
        <f>SUMIFS(СВЦЭМ!$C$39:$C$782,СВЦЭМ!$A$39:$A$782,$A148,СВЦЭМ!$B$39:$B$782,K$119)+'СЕТ СН'!$I$12+СВЦЭМ!$D$10+'СЕТ СН'!$I$5-'СЕТ СН'!$I$20</f>
        <v>4343.5917935099997</v>
      </c>
      <c r="L148" s="36">
        <f>SUMIFS(СВЦЭМ!$C$39:$C$782,СВЦЭМ!$A$39:$A$782,$A148,СВЦЭМ!$B$39:$B$782,L$119)+'СЕТ СН'!$I$12+СВЦЭМ!$D$10+'СЕТ СН'!$I$5-'СЕТ СН'!$I$20</f>
        <v>4334.2237550400005</v>
      </c>
      <c r="M148" s="36">
        <f>SUMIFS(СВЦЭМ!$C$39:$C$782,СВЦЭМ!$A$39:$A$782,$A148,СВЦЭМ!$B$39:$B$782,M$119)+'СЕТ СН'!$I$12+СВЦЭМ!$D$10+'СЕТ СН'!$I$5-'СЕТ СН'!$I$20</f>
        <v>4354.1952914100002</v>
      </c>
      <c r="N148" s="36">
        <f>SUMIFS(СВЦЭМ!$C$39:$C$782,СВЦЭМ!$A$39:$A$782,$A148,СВЦЭМ!$B$39:$B$782,N$119)+'СЕТ СН'!$I$12+СВЦЭМ!$D$10+'СЕТ СН'!$I$5-'СЕТ СН'!$I$20</f>
        <v>4375.68945609</v>
      </c>
      <c r="O148" s="36">
        <f>SUMIFS(СВЦЭМ!$C$39:$C$782,СВЦЭМ!$A$39:$A$782,$A148,СВЦЭМ!$B$39:$B$782,O$119)+'СЕТ СН'!$I$12+СВЦЭМ!$D$10+'СЕТ СН'!$I$5-'СЕТ СН'!$I$20</f>
        <v>4389.9127494000004</v>
      </c>
      <c r="P148" s="36">
        <f>SUMIFS(СВЦЭМ!$C$39:$C$782,СВЦЭМ!$A$39:$A$782,$A148,СВЦЭМ!$B$39:$B$782,P$119)+'СЕТ СН'!$I$12+СВЦЭМ!$D$10+'СЕТ СН'!$I$5-'СЕТ СН'!$I$20</f>
        <v>4400.6147686200002</v>
      </c>
      <c r="Q148" s="36">
        <f>SUMIFS(СВЦЭМ!$C$39:$C$782,СВЦЭМ!$A$39:$A$782,$A148,СВЦЭМ!$B$39:$B$782,Q$119)+'СЕТ СН'!$I$12+СВЦЭМ!$D$10+'СЕТ СН'!$I$5-'СЕТ СН'!$I$20</f>
        <v>4412.7658415400001</v>
      </c>
      <c r="R148" s="36">
        <f>SUMIFS(СВЦЭМ!$C$39:$C$782,СВЦЭМ!$A$39:$A$782,$A148,СВЦЭМ!$B$39:$B$782,R$119)+'СЕТ СН'!$I$12+СВЦЭМ!$D$10+'СЕТ СН'!$I$5-'СЕТ СН'!$I$20</f>
        <v>4404.3576390999997</v>
      </c>
      <c r="S148" s="36">
        <f>SUMIFS(СВЦЭМ!$C$39:$C$782,СВЦЭМ!$A$39:$A$782,$A148,СВЦЭМ!$B$39:$B$782,S$119)+'СЕТ СН'!$I$12+СВЦЭМ!$D$10+'СЕТ СН'!$I$5-'СЕТ СН'!$I$20</f>
        <v>4380.2830481500005</v>
      </c>
      <c r="T148" s="36">
        <f>SUMIFS(СВЦЭМ!$C$39:$C$782,СВЦЭМ!$A$39:$A$782,$A148,СВЦЭМ!$B$39:$B$782,T$119)+'СЕТ СН'!$I$12+СВЦЭМ!$D$10+'СЕТ СН'!$I$5-'СЕТ СН'!$I$20</f>
        <v>4338.0757963899996</v>
      </c>
      <c r="U148" s="36">
        <f>SUMIFS(СВЦЭМ!$C$39:$C$782,СВЦЭМ!$A$39:$A$782,$A148,СВЦЭМ!$B$39:$B$782,U$119)+'СЕТ СН'!$I$12+СВЦЭМ!$D$10+'СЕТ СН'!$I$5-'СЕТ СН'!$I$20</f>
        <v>4339.24927587</v>
      </c>
      <c r="V148" s="36">
        <f>SUMIFS(СВЦЭМ!$C$39:$C$782,СВЦЭМ!$A$39:$A$782,$A148,СВЦЭМ!$B$39:$B$782,V$119)+'СЕТ СН'!$I$12+СВЦЭМ!$D$10+'СЕТ СН'!$I$5-'СЕТ СН'!$I$20</f>
        <v>4354.23895765</v>
      </c>
      <c r="W148" s="36">
        <f>SUMIFS(СВЦЭМ!$C$39:$C$782,СВЦЭМ!$A$39:$A$782,$A148,СВЦЭМ!$B$39:$B$782,W$119)+'СЕТ СН'!$I$12+СВЦЭМ!$D$10+'СЕТ СН'!$I$5-'СЕТ СН'!$I$20</f>
        <v>4370.7968622600001</v>
      </c>
      <c r="X148" s="36">
        <f>SUMIFS(СВЦЭМ!$C$39:$C$782,СВЦЭМ!$A$39:$A$782,$A148,СВЦЭМ!$B$39:$B$782,X$119)+'СЕТ СН'!$I$12+СВЦЭМ!$D$10+'СЕТ СН'!$I$5-'СЕТ СН'!$I$20</f>
        <v>4398.5723620700001</v>
      </c>
      <c r="Y148" s="36">
        <f>SUMIFS(СВЦЭМ!$C$39:$C$782,СВЦЭМ!$A$39:$A$782,$A148,СВЦЭМ!$B$39:$B$782,Y$119)+'СЕТ СН'!$I$12+СВЦЭМ!$D$10+'СЕТ СН'!$I$5-'СЕТ СН'!$I$20</f>
        <v>4420.3406250299995</v>
      </c>
    </row>
    <row r="149" spans="1:26" ht="15.75" x14ac:dyDescent="0.2">
      <c r="A149" s="35">
        <f t="shared" si="3"/>
        <v>45321</v>
      </c>
      <c r="B149" s="36">
        <f>SUMIFS(СВЦЭМ!$C$39:$C$782,СВЦЭМ!$A$39:$A$782,$A149,СВЦЭМ!$B$39:$B$782,B$119)+'СЕТ СН'!$I$12+СВЦЭМ!$D$10+'СЕТ СН'!$I$5-'СЕТ СН'!$I$20</f>
        <v>4518.3253166800005</v>
      </c>
      <c r="C149" s="36">
        <f>SUMIFS(СВЦЭМ!$C$39:$C$782,СВЦЭМ!$A$39:$A$782,$A149,СВЦЭМ!$B$39:$B$782,C$119)+'СЕТ СН'!$I$12+СВЦЭМ!$D$10+'СЕТ СН'!$I$5-'СЕТ СН'!$I$20</f>
        <v>4539.2752978500002</v>
      </c>
      <c r="D149" s="36">
        <f>SUMIFS(СВЦЭМ!$C$39:$C$782,СВЦЭМ!$A$39:$A$782,$A149,СВЦЭМ!$B$39:$B$782,D$119)+'СЕТ СН'!$I$12+СВЦЭМ!$D$10+'СЕТ СН'!$I$5-'СЕТ СН'!$I$20</f>
        <v>4564.6130097499999</v>
      </c>
      <c r="E149" s="36">
        <f>SUMIFS(СВЦЭМ!$C$39:$C$782,СВЦЭМ!$A$39:$A$782,$A149,СВЦЭМ!$B$39:$B$782,E$119)+'СЕТ СН'!$I$12+СВЦЭМ!$D$10+'СЕТ СН'!$I$5-'СЕТ СН'!$I$20</f>
        <v>4576.2759965099995</v>
      </c>
      <c r="F149" s="36">
        <f>SUMIFS(СВЦЭМ!$C$39:$C$782,СВЦЭМ!$A$39:$A$782,$A149,СВЦЭМ!$B$39:$B$782,F$119)+'СЕТ СН'!$I$12+СВЦЭМ!$D$10+'СЕТ СН'!$I$5-'СЕТ СН'!$I$20</f>
        <v>4567.93873988</v>
      </c>
      <c r="G149" s="36">
        <f>SUMIFS(СВЦЭМ!$C$39:$C$782,СВЦЭМ!$A$39:$A$782,$A149,СВЦЭМ!$B$39:$B$782,G$119)+'СЕТ СН'!$I$12+СВЦЭМ!$D$10+'СЕТ СН'!$I$5-'СЕТ СН'!$I$20</f>
        <v>4542.4058189400002</v>
      </c>
      <c r="H149" s="36">
        <f>SUMIFS(СВЦЭМ!$C$39:$C$782,СВЦЭМ!$A$39:$A$782,$A149,СВЦЭМ!$B$39:$B$782,H$119)+'СЕТ СН'!$I$12+СВЦЭМ!$D$10+'СЕТ СН'!$I$5-'СЕТ СН'!$I$20</f>
        <v>4481.0146271599997</v>
      </c>
      <c r="I149" s="36">
        <f>SUMIFS(СВЦЭМ!$C$39:$C$782,СВЦЭМ!$A$39:$A$782,$A149,СВЦЭМ!$B$39:$B$782,I$119)+'СЕТ СН'!$I$12+СВЦЭМ!$D$10+'СЕТ СН'!$I$5-'СЕТ СН'!$I$20</f>
        <v>4453.2454244</v>
      </c>
      <c r="J149" s="36">
        <f>SUMIFS(СВЦЭМ!$C$39:$C$782,СВЦЭМ!$A$39:$A$782,$A149,СВЦЭМ!$B$39:$B$782,J$119)+'СЕТ СН'!$I$12+СВЦЭМ!$D$10+'СЕТ СН'!$I$5-'СЕТ СН'!$I$20</f>
        <v>4392.4412367200002</v>
      </c>
      <c r="K149" s="36">
        <f>SUMIFS(СВЦЭМ!$C$39:$C$782,СВЦЭМ!$A$39:$A$782,$A149,СВЦЭМ!$B$39:$B$782,K$119)+'СЕТ СН'!$I$12+СВЦЭМ!$D$10+'СЕТ СН'!$I$5-'СЕТ СН'!$I$20</f>
        <v>4376.3665246800001</v>
      </c>
      <c r="L149" s="36">
        <f>SUMIFS(СВЦЭМ!$C$39:$C$782,СВЦЭМ!$A$39:$A$782,$A149,СВЦЭМ!$B$39:$B$782,L$119)+'СЕТ СН'!$I$12+СВЦЭМ!$D$10+'СЕТ СН'!$I$5-'СЕТ СН'!$I$20</f>
        <v>4394.6808803200001</v>
      </c>
      <c r="M149" s="36">
        <f>SUMIFS(СВЦЭМ!$C$39:$C$782,СВЦЭМ!$A$39:$A$782,$A149,СВЦЭМ!$B$39:$B$782,M$119)+'СЕТ СН'!$I$12+СВЦЭМ!$D$10+'СЕТ СН'!$I$5-'СЕТ СН'!$I$20</f>
        <v>4475.2241955499994</v>
      </c>
      <c r="N149" s="36">
        <f>SUMIFS(СВЦЭМ!$C$39:$C$782,СВЦЭМ!$A$39:$A$782,$A149,СВЦЭМ!$B$39:$B$782,N$119)+'СЕТ СН'!$I$12+СВЦЭМ!$D$10+'СЕТ СН'!$I$5-'СЕТ СН'!$I$20</f>
        <v>4515.5391628699999</v>
      </c>
      <c r="O149" s="36">
        <f>SUMIFS(СВЦЭМ!$C$39:$C$782,СВЦЭМ!$A$39:$A$782,$A149,СВЦЭМ!$B$39:$B$782,O$119)+'СЕТ СН'!$I$12+СВЦЭМ!$D$10+'СЕТ СН'!$I$5-'СЕТ СН'!$I$20</f>
        <v>4530.4141555999995</v>
      </c>
      <c r="P149" s="36">
        <f>SUMIFS(СВЦЭМ!$C$39:$C$782,СВЦЭМ!$A$39:$A$782,$A149,СВЦЭМ!$B$39:$B$782,P$119)+'СЕТ СН'!$I$12+СВЦЭМ!$D$10+'СЕТ СН'!$I$5-'СЕТ СН'!$I$20</f>
        <v>4547.2068916999997</v>
      </c>
      <c r="Q149" s="36">
        <f>SUMIFS(СВЦЭМ!$C$39:$C$782,СВЦЭМ!$A$39:$A$782,$A149,СВЦЭМ!$B$39:$B$782,Q$119)+'СЕТ СН'!$I$12+СВЦЭМ!$D$10+'СЕТ СН'!$I$5-'СЕТ СН'!$I$20</f>
        <v>4563.7079662199994</v>
      </c>
      <c r="R149" s="36">
        <f>SUMIFS(СВЦЭМ!$C$39:$C$782,СВЦЭМ!$A$39:$A$782,$A149,СВЦЭМ!$B$39:$B$782,R$119)+'СЕТ СН'!$I$12+СВЦЭМ!$D$10+'СЕТ СН'!$I$5-'СЕТ СН'!$I$20</f>
        <v>4561.0309689000005</v>
      </c>
      <c r="S149" s="36">
        <f>SUMIFS(СВЦЭМ!$C$39:$C$782,СВЦЭМ!$A$39:$A$782,$A149,СВЦЭМ!$B$39:$B$782,S$119)+'СЕТ СН'!$I$12+СВЦЭМ!$D$10+'СЕТ СН'!$I$5-'СЕТ СН'!$I$20</f>
        <v>4541.0997898400001</v>
      </c>
      <c r="T149" s="36">
        <f>SUMIFS(СВЦЭМ!$C$39:$C$782,СВЦЭМ!$A$39:$A$782,$A149,СВЦЭМ!$B$39:$B$782,T$119)+'СЕТ СН'!$I$12+СВЦЭМ!$D$10+'СЕТ СН'!$I$5-'СЕТ СН'!$I$20</f>
        <v>4453.6552976599996</v>
      </c>
      <c r="U149" s="36">
        <f>SUMIFS(СВЦЭМ!$C$39:$C$782,СВЦЭМ!$A$39:$A$782,$A149,СВЦЭМ!$B$39:$B$782,U$119)+'СЕТ СН'!$I$12+СВЦЭМ!$D$10+'СЕТ СН'!$I$5-'СЕТ СН'!$I$20</f>
        <v>4421.7500527699995</v>
      </c>
      <c r="V149" s="36">
        <f>SUMIFS(СВЦЭМ!$C$39:$C$782,СВЦЭМ!$A$39:$A$782,$A149,СВЦЭМ!$B$39:$B$782,V$119)+'СЕТ СН'!$I$12+СВЦЭМ!$D$10+'СЕТ СН'!$I$5-'СЕТ СН'!$I$20</f>
        <v>4448.33484064</v>
      </c>
      <c r="W149" s="36">
        <f>SUMIFS(СВЦЭМ!$C$39:$C$782,СВЦЭМ!$A$39:$A$782,$A149,СВЦЭМ!$B$39:$B$782,W$119)+'СЕТ СН'!$I$12+СВЦЭМ!$D$10+'СЕТ СН'!$I$5-'СЕТ СН'!$I$20</f>
        <v>4424.97334056</v>
      </c>
      <c r="X149" s="36">
        <f>SUMIFS(СВЦЭМ!$C$39:$C$782,СВЦЭМ!$A$39:$A$782,$A149,СВЦЭМ!$B$39:$B$782,X$119)+'СЕТ СН'!$I$12+СВЦЭМ!$D$10+'СЕТ СН'!$I$5-'СЕТ СН'!$I$20</f>
        <v>4447.4887913100001</v>
      </c>
      <c r="Y149" s="36">
        <f>SUMIFS(СВЦЭМ!$C$39:$C$782,СВЦЭМ!$A$39:$A$782,$A149,СВЦЭМ!$B$39:$B$782,Y$119)+'СЕТ СН'!$I$12+СВЦЭМ!$D$10+'СЕТ СН'!$I$5-'СЕТ СН'!$I$20</f>
        <v>4480.3658610299999</v>
      </c>
    </row>
    <row r="150" spans="1:26" ht="15.75" x14ac:dyDescent="0.2">
      <c r="A150" s="35">
        <f t="shared" si="3"/>
        <v>45322</v>
      </c>
      <c r="B150" s="36">
        <f>SUMIFS(СВЦЭМ!$C$39:$C$782,СВЦЭМ!$A$39:$A$782,$A150,СВЦЭМ!$B$39:$B$782,B$119)+'СЕТ СН'!$I$12+СВЦЭМ!$D$10+'СЕТ СН'!$I$5-'СЕТ СН'!$I$20</f>
        <v>4526.4265421099999</v>
      </c>
      <c r="C150" s="36">
        <f>SUMIFS(СВЦЭМ!$C$39:$C$782,СВЦЭМ!$A$39:$A$782,$A150,СВЦЭМ!$B$39:$B$782,C$119)+'СЕТ СН'!$I$12+СВЦЭМ!$D$10+'СЕТ СН'!$I$5-'СЕТ СН'!$I$20</f>
        <v>4577.9644647499999</v>
      </c>
      <c r="D150" s="36">
        <f>SUMIFS(СВЦЭМ!$C$39:$C$782,СВЦЭМ!$A$39:$A$782,$A150,СВЦЭМ!$B$39:$B$782,D$119)+'СЕТ СН'!$I$12+СВЦЭМ!$D$10+'СЕТ СН'!$I$5-'СЕТ СН'!$I$20</f>
        <v>4591.2083550500001</v>
      </c>
      <c r="E150" s="36">
        <f>SUMIFS(СВЦЭМ!$C$39:$C$782,СВЦЭМ!$A$39:$A$782,$A150,СВЦЭМ!$B$39:$B$782,E$119)+'СЕТ СН'!$I$12+СВЦЭМ!$D$10+'СЕТ СН'!$I$5-'СЕТ СН'!$I$20</f>
        <v>4607.6393894900002</v>
      </c>
      <c r="F150" s="36">
        <f>SUMIFS(СВЦЭМ!$C$39:$C$782,СВЦЭМ!$A$39:$A$782,$A150,СВЦЭМ!$B$39:$B$782,F$119)+'СЕТ СН'!$I$12+СВЦЭМ!$D$10+'СЕТ СН'!$I$5-'СЕТ СН'!$I$20</f>
        <v>4591.5673990899995</v>
      </c>
      <c r="G150" s="36">
        <f>SUMIFS(СВЦЭМ!$C$39:$C$782,СВЦЭМ!$A$39:$A$782,$A150,СВЦЭМ!$B$39:$B$782,G$119)+'СЕТ СН'!$I$12+СВЦЭМ!$D$10+'СЕТ СН'!$I$5-'СЕТ СН'!$I$20</f>
        <v>4564.3526031399997</v>
      </c>
      <c r="H150" s="36">
        <f>SUMIFS(СВЦЭМ!$C$39:$C$782,СВЦЭМ!$A$39:$A$782,$A150,СВЦЭМ!$B$39:$B$782,H$119)+'СЕТ СН'!$I$12+СВЦЭМ!$D$10+'СЕТ СН'!$I$5-'СЕТ СН'!$I$20</f>
        <v>4512.6564083599997</v>
      </c>
      <c r="I150" s="36">
        <f>SUMIFS(СВЦЭМ!$C$39:$C$782,СВЦЭМ!$A$39:$A$782,$A150,СВЦЭМ!$B$39:$B$782,I$119)+'СЕТ СН'!$I$12+СВЦЭМ!$D$10+'СЕТ СН'!$I$5-'СЕТ СН'!$I$20</f>
        <v>4469.5484969400004</v>
      </c>
      <c r="J150" s="36">
        <f>SUMIFS(СВЦЭМ!$C$39:$C$782,СВЦЭМ!$A$39:$A$782,$A150,СВЦЭМ!$B$39:$B$782,J$119)+'СЕТ СН'!$I$12+СВЦЭМ!$D$10+'СЕТ СН'!$I$5-'СЕТ СН'!$I$20</f>
        <v>4427.5477770699999</v>
      </c>
      <c r="K150" s="36">
        <f>SUMIFS(СВЦЭМ!$C$39:$C$782,СВЦЭМ!$A$39:$A$782,$A150,СВЦЭМ!$B$39:$B$782,K$119)+'СЕТ СН'!$I$12+СВЦЭМ!$D$10+'СЕТ СН'!$I$5-'СЕТ СН'!$I$20</f>
        <v>4400.1784961200001</v>
      </c>
      <c r="L150" s="36">
        <f>SUMIFS(СВЦЭМ!$C$39:$C$782,СВЦЭМ!$A$39:$A$782,$A150,СВЦЭМ!$B$39:$B$782,L$119)+'СЕТ СН'!$I$12+СВЦЭМ!$D$10+'СЕТ СН'!$I$5-'СЕТ СН'!$I$20</f>
        <v>4395.6337701100001</v>
      </c>
      <c r="M150" s="36">
        <f>SUMIFS(СВЦЭМ!$C$39:$C$782,СВЦЭМ!$A$39:$A$782,$A150,СВЦЭМ!$B$39:$B$782,M$119)+'СЕТ СН'!$I$12+СВЦЭМ!$D$10+'СЕТ СН'!$I$5-'СЕТ СН'!$I$20</f>
        <v>4534.1659742600004</v>
      </c>
      <c r="N150" s="36">
        <f>SUMIFS(СВЦЭМ!$C$39:$C$782,СВЦЭМ!$A$39:$A$782,$A150,СВЦЭМ!$B$39:$B$782,N$119)+'СЕТ СН'!$I$12+СВЦЭМ!$D$10+'СЕТ СН'!$I$5-'СЕТ СН'!$I$20</f>
        <v>4566.0883431000002</v>
      </c>
      <c r="O150" s="36">
        <f>SUMIFS(СВЦЭМ!$C$39:$C$782,СВЦЭМ!$A$39:$A$782,$A150,СВЦЭМ!$B$39:$B$782,O$119)+'СЕТ СН'!$I$12+СВЦЭМ!$D$10+'СЕТ СН'!$I$5-'СЕТ СН'!$I$20</f>
        <v>4579.47884067</v>
      </c>
      <c r="P150" s="36">
        <f>SUMIFS(СВЦЭМ!$C$39:$C$782,СВЦЭМ!$A$39:$A$782,$A150,СВЦЭМ!$B$39:$B$782,P$119)+'СЕТ СН'!$I$12+СВЦЭМ!$D$10+'СЕТ СН'!$I$5-'СЕТ СН'!$I$20</f>
        <v>4596.7893415899998</v>
      </c>
      <c r="Q150" s="36">
        <f>SUMIFS(СВЦЭМ!$C$39:$C$782,СВЦЭМ!$A$39:$A$782,$A150,СВЦЭМ!$B$39:$B$782,Q$119)+'СЕТ СН'!$I$12+СВЦЭМ!$D$10+'СЕТ СН'!$I$5-'СЕТ СН'!$I$20</f>
        <v>4617.1447301099997</v>
      </c>
      <c r="R150" s="36">
        <f>SUMIFS(СВЦЭМ!$C$39:$C$782,СВЦЭМ!$A$39:$A$782,$A150,СВЦЭМ!$B$39:$B$782,R$119)+'СЕТ СН'!$I$12+СВЦЭМ!$D$10+'СЕТ СН'!$I$5-'СЕТ СН'!$I$20</f>
        <v>4617.3370707100003</v>
      </c>
      <c r="S150" s="36">
        <f>SUMIFS(СВЦЭМ!$C$39:$C$782,СВЦЭМ!$A$39:$A$782,$A150,СВЦЭМ!$B$39:$B$782,S$119)+'СЕТ СН'!$I$12+СВЦЭМ!$D$10+'СЕТ СН'!$I$5-'СЕТ СН'!$I$20</f>
        <v>4579.9447920800003</v>
      </c>
      <c r="T150" s="36">
        <f>SUMIFS(СВЦЭМ!$C$39:$C$782,СВЦЭМ!$A$39:$A$782,$A150,СВЦЭМ!$B$39:$B$782,T$119)+'СЕТ СН'!$I$12+СВЦЭМ!$D$10+'СЕТ СН'!$I$5-'СЕТ СН'!$I$20</f>
        <v>4502.3712773200004</v>
      </c>
      <c r="U150" s="36">
        <f>SUMIFS(СВЦЭМ!$C$39:$C$782,СВЦЭМ!$A$39:$A$782,$A150,СВЦЭМ!$B$39:$B$782,U$119)+'СЕТ СН'!$I$12+СВЦЭМ!$D$10+'СЕТ СН'!$I$5-'СЕТ СН'!$I$20</f>
        <v>4479.2948818499999</v>
      </c>
      <c r="V150" s="36">
        <f>SUMIFS(СВЦЭМ!$C$39:$C$782,СВЦЭМ!$A$39:$A$782,$A150,СВЦЭМ!$B$39:$B$782,V$119)+'СЕТ СН'!$I$12+СВЦЭМ!$D$10+'СЕТ СН'!$I$5-'СЕТ СН'!$I$20</f>
        <v>4452.3544972700001</v>
      </c>
      <c r="W150" s="36">
        <f>SUMIFS(СВЦЭМ!$C$39:$C$782,СВЦЭМ!$A$39:$A$782,$A150,СВЦЭМ!$B$39:$B$782,W$119)+'СЕТ СН'!$I$12+СВЦЭМ!$D$10+'СЕТ СН'!$I$5-'СЕТ СН'!$I$20</f>
        <v>4433.3774443499997</v>
      </c>
      <c r="X150" s="36">
        <f>SUMIFS(СВЦЭМ!$C$39:$C$782,СВЦЭМ!$A$39:$A$782,$A150,СВЦЭМ!$B$39:$B$782,X$119)+'СЕТ СН'!$I$12+СВЦЭМ!$D$10+'СЕТ СН'!$I$5-'СЕТ СН'!$I$20</f>
        <v>4452.2878006499996</v>
      </c>
      <c r="Y150" s="36">
        <f>SUMIFS(СВЦЭМ!$C$39:$C$782,СВЦЭМ!$A$39:$A$782,$A150,СВЦЭМ!$B$39:$B$782,Y$119)+'СЕТ СН'!$I$12+СВЦЭМ!$D$10+'СЕТ СН'!$I$5-'СЕТ СН'!$I$20</f>
        <v>4479.0112663500004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631474.2820181112</v>
      </c>
      <c r="O155" s="130"/>
      <c r="P155" s="129">
        <f>СВЦЭМ!$D$12+'СЕТ СН'!$F$13-'СЕТ СН'!$G$21</f>
        <v>631474.2820181112</v>
      </c>
      <c r="Q155" s="130"/>
      <c r="R155" s="129">
        <f>СВЦЭМ!$D$12+'СЕТ СН'!$F$13-'СЕТ СН'!$H$21</f>
        <v>631474.2820181112</v>
      </c>
      <c r="S155" s="130"/>
      <c r="T155" s="129">
        <f>СВЦЭМ!$D$12+'СЕТ СН'!$F$13-'СЕТ СН'!$I$21</f>
        <v>631474.2820181112</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70" zoomScaleNormal="70" zoomScaleSheetLayoutView="80" workbookViewId="0">
      <selection activeCell="N172" sqref="N171:N172"/>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SUMIFS(СВЦЭМ!$C$39:$C$782,СВЦЭМ!$A$39:$A$782,$A12,СВЦЭМ!$B$39:$B$782,B$11)+'СЕТ СН'!$F$12+СВЦЭМ!$D$10+'СЕТ СН'!$F$6-'СЕТ СН'!$F$22</f>
        <v>2133.19594865</v>
      </c>
      <c r="C12" s="36">
        <f>SUMIFS(СВЦЭМ!$C$39:$C$782,СВЦЭМ!$A$39:$A$782,$A12,СВЦЭМ!$B$39:$B$782,C$11)+'СЕТ СН'!$F$12+СВЦЭМ!$D$10+'СЕТ СН'!$F$6-'СЕТ СН'!$F$22</f>
        <v>2164.5373713899999</v>
      </c>
      <c r="D12" s="36">
        <f>SUMIFS(СВЦЭМ!$C$39:$C$782,СВЦЭМ!$A$39:$A$782,$A12,СВЦЭМ!$B$39:$B$782,D$11)+'СЕТ СН'!$F$12+СВЦЭМ!$D$10+'СЕТ СН'!$F$6-'СЕТ СН'!$F$22</f>
        <v>2175.7708237699999</v>
      </c>
      <c r="E12" s="36">
        <f>SUMIFS(СВЦЭМ!$C$39:$C$782,СВЦЭМ!$A$39:$A$782,$A12,СВЦЭМ!$B$39:$B$782,E$11)+'СЕТ СН'!$F$12+СВЦЭМ!$D$10+'СЕТ СН'!$F$6-'СЕТ СН'!$F$22</f>
        <v>2193.9953576299999</v>
      </c>
      <c r="F12" s="36">
        <f>SUMIFS(СВЦЭМ!$C$39:$C$782,СВЦЭМ!$A$39:$A$782,$A12,СВЦЭМ!$B$39:$B$782,F$11)+'СЕТ СН'!$F$12+СВЦЭМ!$D$10+'СЕТ СН'!$F$6-'СЕТ СН'!$F$22</f>
        <v>2214.8112400099999</v>
      </c>
      <c r="G12" s="36">
        <f>SUMIFS(СВЦЭМ!$C$39:$C$782,СВЦЭМ!$A$39:$A$782,$A12,СВЦЭМ!$B$39:$B$782,G$11)+'СЕТ СН'!$F$12+СВЦЭМ!$D$10+'СЕТ СН'!$F$6-'СЕТ СН'!$F$22</f>
        <v>2201.23312184</v>
      </c>
      <c r="H12" s="36">
        <f>SUMIFS(СВЦЭМ!$C$39:$C$782,СВЦЭМ!$A$39:$A$782,$A12,СВЦЭМ!$B$39:$B$782,H$11)+'СЕТ СН'!$F$12+СВЦЭМ!$D$10+'СЕТ СН'!$F$6-'СЕТ СН'!$F$22</f>
        <v>2203.3550564500001</v>
      </c>
      <c r="I12" s="36">
        <f>SUMIFS(СВЦЭМ!$C$39:$C$782,СВЦЭМ!$A$39:$A$782,$A12,СВЦЭМ!$B$39:$B$782,I$11)+'СЕТ СН'!$F$12+СВЦЭМ!$D$10+'СЕТ СН'!$F$6-'СЕТ СН'!$F$22</f>
        <v>2205.0890223800002</v>
      </c>
      <c r="J12" s="36">
        <f>SUMIFS(СВЦЭМ!$C$39:$C$782,СВЦЭМ!$A$39:$A$782,$A12,СВЦЭМ!$B$39:$B$782,J$11)+'СЕТ СН'!$F$12+СВЦЭМ!$D$10+'СЕТ СН'!$F$6-'СЕТ СН'!$F$22</f>
        <v>2198.5317088500001</v>
      </c>
      <c r="K12" s="36">
        <f>SUMIFS(СВЦЭМ!$C$39:$C$782,СВЦЭМ!$A$39:$A$782,$A12,СВЦЭМ!$B$39:$B$782,K$11)+'СЕТ СН'!$F$12+СВЦЭМ!$D$10+'СЕТ СН'!$F$6-'СЕТ СН'!$F$22</f>
        <v>2141.7293044100002</v>
      </c>
      <c r="L12" s="36">
        <f>SUMIFS(СВЦЭМ!$C$39:$C$782,СВЦЭМ!$A$39:$A$782,$A12,СВЦЭМ!$B$39:$B$782,L$11)+'СЕТ СН'!$F$12+СВЦЭМ!$D$10+'СЕТ СН'!$F$6-'СЕТ СН'!$F$22</f>
        <v>2133.6271861500004</v>
      </c>
      <c r="M12" s="36">
        <f>SUMIFS(СВЦЭМ!$C$39:$C$782,СВЦЭМ!$A$39:$A$782,$A12,СВЦЭМ!$B$39:$B$782,M$11)+'СЕТ СН'!$F$12+СВЦЭМ!$D$10+'СЕТ СН'!$F$6-'СЕТ СН'!$F$22</f>
        <v>2138.0977889700002</v>
      </c>
      <c r="N12" s="36">
        <f>SUMIFS(СВЦЭМ!$C$39:$C$782,СВЦЭМ!$A$39:$A$782,$A12,СВЦЭМ!$B$39:$B$782,N$11)+'СЕТ СН'!$F$12+СВЦЭМ!$D$10+'СЕТ СН'!$F$6-'СЕТ СН'!$F$22</f>
        <v>2130.6274432200003</v>
      </c>
      <c r="O12" s="36">
        <f>SUMIFS(СВЦЭМ!$C$39:$C$782,СВЦЭМ!$A$39:$A$782,$A12,СВЦЭМ!$B$39:$B$782,O$11)+'СЕТ СН'!$F$12+СВЦЭМ!$D$10+'СЕТ СН'!$F$6-'СЕТ СН'!$F$22</f>
        <v>2141.1754820800002</v>
      </c>
      <c r="P12" s="36">
        <f>SUMIFS(СВЦЭМ!$C$39:$C$782,СВЦЭМ!$A$39:$A$782,$A12,СВЦЭМ!$B$39:$B$782,P$11)+'СЕТ СН'!$F$12+СВЦЭМ!$D$10+'СЕТ СН'!$F$6-'СЕТ СН'!$F$22</f>
        <v>2165.6790809600002</v>
      </c>
      <c r="Q12" s="36">
        <f>SUMIFS(СВЦЭМ!$C$39:$C$782,СВЦЭМ!$A$39:$A$782,$A12,СВЦЭМ!$B$39:$B$782,Q$11)+'СЕТ СН'!$F$12+СВЦЭМ!$D$10+'СЕТ СН'!$F$6-'СЕТ СН'!$F$22</f>
        <v>2164.5515544099999</v>
      </c>
      <c r="R12" s="36">
        <f>SUMIFS(СВЦЭМ!$C$39:$C$782,СВЦЭМ!$A$39:$A$782,$A12,СВЦЭМ!$B$39:$B$782,R$11)+'СЕТ СН'!$F$12+СВЦЭМ!$D$10+'СЕТ СН'!$F$6-'СЕТ СН'!$F$22</f>
        <v>2164.14007898</v>
      </c>
      <c r="S12" s="36">
        <f>SUMIFS(СВЦЭМ!$C$39:$C$782,СВЦЭМ!$A$39:$A$782,$A12,СВЦЭМ!$B$39:$B$782,S$11)+'СЕТ СН'!$F$12+СВЦЭМ!$D$10+'СЕТ СН'!$F$6-'СЕТ СН'!$F$22</f>
        <v>2142.99721499</v>
      </c>
      <c r="T12" s="36">
        <f>SUMIFS(СВЦЭМ!$C$39:$C$782,СВЦЭМ!$A$39:$A$782,$A12,СВЦЭМ!$B$39:$B$782,T$11)+'СЕТ СН'!$F$12+СВЦЭМ!$D$10+'СЕТ СН'!$F$6-'СЕТ СН'!$F$22</f>
        <v>2095.0488867000004</v>
      </c>
      <c r="U12" s="36">
        <f>SUMIFS(СВЦЭМ!$C$39:$C$782,СВЦЭМ!$A$39:$A$782,$A12,СВЦЭМ!$B$39:$B$782,U$11)+'СЕТ СН'!$F$12+СВЦЭМ!$D$10+'СЕТ СН'!$F$6-'СЕТ СН'!$F$22</f>
        <v>2092.9747964500002</v>
      </c>
      <c r="V12" s="36">
        <f>SUMIFS(СВЦЭМ!$C$39:$C$782,СВЦЭМ!$A$39:$A$782,$A12,СВЦЭМ!$B$39:$B$782,V$11)+'СЕТ СН'!$F$12+СВЦЭМ!$D$10+'СЕТ СН'!$F$6-'СЕТ СН'!$F$22</f>
        <v>2099.2417544</v>
      </c>
      <c r="W12" s="36">
        <f>SUMIFS(СВЦЭМ!$C$39:$C$782,СВЦЭМ!$A$39:$A$782,$A12,СВЦЭМ!$B$39:$B$782,W$11)+'СЕТ СН'!$F$12+СВЦЭМ!$D$10+'СЕТ СН'!$F$6-'СЕТ СН'!$F$22</f>
        <v>2078.7385313500004</v>
      </c>
      <c r="X12" s="36">
        <f>SUMIFS(СВЦЭМ!$C$39:$C$782,СВЦЭМ!$A$39:$A$782,$A12,СВЦЭМ!$B$39:$B$782,X$11)+'СЕТ СН'!$F$12+СВЦЭМ!$D$10+'СЕТ СН'!$F$6-'СЕТ СН'!$F$22</f>
        <v>2098.64976871</v>
      </c>
      <c r="Y12" s="36">
        <f>SUMIFS(СВЦЭМ!$C$39:$C$782,СВЦЭМ!$A$39:$A$782,$A12,СВЦЭМ!$B$39:$B$782,Y$11)+'СЕТ СН'!$F$12+СВЦЭМ!$D$10+'СЕТ СН'!$F$6-'СЕТ СН'!$F$22</f>
        <v>2087.3997604200003</v>
      </c>
      <c r="AA12" s="37"/>
    </row>
    <row r="13" spans="1:27" ht="15.75" x14ac:dyDescent="0.2">
      <c r="A13" s="35">
        <f>A12+1</f>
        <v>45293</v>
      </c>
      <c r="B13" s="36">
        <f>SUMIFS(СВЦЭМ!$C$39:$C$782,СВЦЭМ!$A$39:$A$782,$A13,СВЦЭМ!$B$39:$B$782,B$11)+'СЕТ СН'!$F$12+СВЦЭМ!$D$10+'СЕТ СН'!$F$6-'СЕТ СН'!$F$22</f>
        <v>2009.4308525900001</v>
      </c>
      <c r="C13" s="36">
        <f>SUMIFS(СВЦЭМ!$C$39:$C$782,СВЦЭМ!$A$39:$A$782,$A13,СВЦЭМ!$B$39:$B$782,C$11)+'СЕТ СН'!$F$12+СВЦЭМ!$D$10+'СЕТ СН'!$F$6-'СЕТ СН'!$F$22</f>
        <v>2041.92227867</v>
      </c>
      <c r="D13" s="36">
        <f>SUMIFS(СВЦЭМ!$C$39:$C$782,СВЦЭМ!$A$39:$A$782,$A13,СВЦЭМ!$B$39:$B$782,D$11)+'СЕТ СН'!$F$12+СВЦЭМ!$D$10+'СЕТ СН'!$F$6-'СЕТ СН'!$F$22</f>
        <v>2058.30694253</v>
      </c>
      <c r="E13" s="36">
        <f>SUMIFS(СВЦЭМ!$C$39:$C$782,СВЦЭМ!$A$39:$A$782,$A13,СВЦЭМ!$B$39:$B$782,E$11)+'СЕТ СН'!$F$12+СВЦЭМ!$D$10+'СЕТ СН'!$F$6-'СЕТ СН'!$F$22</f>
        <v>2069.9687660100003</v>
      </c>
      <c r="F13" s="36">
        <f>SUMIFS(СВЦЭМ!$C$39:$C$782,СВЦЭМ!$A$39:$A$782,$A13,СВЦЭМ!$B$39:$B$782,F$11)+'СЕТ СН'!$F$12+СВЦЭМ!$D$10+'СЕТ СН'!$F$6-'СЕТ СН'!$F$22</f>
        <v>2069.54782733</v>
      </c>
      <c r="G13" s="36">
        <f>SUMIFS(СВЦЭМ!$C$39:$C$782,СВЦЭМ!$A$39:$A$782,$A13,СВЦЭМ!$B$39:$B$782,G$11)+'СЕТ СН'!$F$12+СВЦЭМ!$D$10+'СЕТ СН'!$F$6-'СЕТ СН'!$F$22</f>
        <v>2062.7798258300004</v>
      </c>
      <c r="H13" s="36">
        <f>SUMIFS(СВЦЭМ!$C$39:$C$782,СВЦЭМ!$A$39:$A$782,$A13,СВЦЭМ!$B$39:$B$782,H$11)+'СЕТ СН'!$F$12+СВЦЭМ!$D$10+'СЕТ СН'!$F$6-'СЕТ СН'!$F$22</f>
        <v>2060.8081672200001</v>
      </c>
      <c r="I13" s="36">
        <f>SUMIFS(СВЦЭМ!$C$39:$C$782,СВЦЭМ!$A$39:$A$782,$A13,СВЦЭМ!$B$39:$B$782,I$11)+'СЕТ СН'!$F$12+СВЦЭМ!$D$10+'СЕТ СН'!$F$6-'СЕТ СН'!$F$22</f>
        <v>2063.4709378100001</v>
      </c>
      <c r="J13" s="36">
        <f>SUMIFS(СВЦЭМ!$C$39:$C$782,СВЦЭМ!$A$39:$A$782,$A13,СВЦЭМ!$B$39:$B$782,J$11)+'СЕТ СН'!$F$12+СВЦЭМ!$D$10+'СЕТ СН'!$F$6-'СЕТ СН'!$F$22</f>
        <v>2043.3723519100001</v>
      </c>
      <c r="K13" s="36">
        <f>SUMIFS(СВЦЭМ!$C$39:$C$782,СВЦЭМ!$A$39:$A$782,$A13,СВЦЭМ!$B$39:$B$782,K$11)+'СЕТ СН'!$F$12+СВЦЭМ!$D$10+'СЕТ СН'!$F$6-'СЕТ СН'!$F$22</f>
        <v>2010.9706350600002</v>
      </c>
      <c r="L13" s="36">
        <f>SUMIFS(СВЦЭМ!$C$39:$C$782,СВЦЭМ!$A$39:$A$782,$A13,СВЦЭМ!$B$39:$B$782,L$11)+'СЕТ СН'!$F$12+СВЦЭМ!$D$10+'СЕТ СН'!$F$6-'СЕТ СН'!$F$22</f>
        <v>1972.26319414</v>
      </c>
      <c r="M13" s="36">
        <f>SUMIFS(СВЦЭМ!$C$39:$C$782,СВЦЭМ!$A$39:$A$782,$A13,СВЦЭМ!$B$39:$B$782,M$11)+'СЕТ СН'!$F$12+СВЦЭМ!$D$10+'СЕТ СН'!$F$6-'СЕТ СН'!$F$22</f>
        <v>1964.3562015700002</v>
      </c>
      <c r="N13" s="36">
        <f>SUMIFS(СВЦЭМ!$C$39:$C$782,СВЦЭМ!$A$39:$A$782,$A13,СВЦЭМ!$B$39:$B$782,N$11)+'СЕТ СН'!$F$12+СВЦЭМ!$D$10+'СЕТ СН'!$F$6-'СЕТ СН'!$F$22</f>
        <v>1963.0357851900001</v>
      </c>
      <c r="O13" s="36">
        <f>SUMIFS(СВЦЭМ!$C$39:$C$782,СВЦЭМ!$A$39:$A$782,$A13,СВЦЭМ!$B$39:$B$782,O$11)+'СЕТ СН'!$F$12+СВЦЭМ!$D$10+'СЕТ СН'!$F$6-'СЕТ СН'!$F$22</f>
        <v>1983.5011154400001</v>
      </c>
      <c r="P13" s="36">
        <f>SUMIFS(СВЦЭМ!$C$39:$C$782,СВЦЭМ!$A$39:$A$782,$A13,СВЦЭМ!$B$39:$B$782,P$11)+'СЕТ СН'!$F$12+СВЦЭМ!$D$10+'СЕТ СН'!$F$6-'СЕТ СН'!$F$22</f>
        <v>1993.44856441</v>
      </c>
      <c r="Q13" s="36">
        <f>SUMIFS(СВЦЭМ!$C$39:$C$782,СВЦЭМ!$A$39:$A$782,$A13,СВЦЭМ!$B$39:$B$782,Q$11)+'СЕТ СН'!$F$12+СВЦЭМ!$D$10+'СЕТ СН'!$F$6-'СЕТ СН'!$F$22</f>
        <v>2027.98273526</v>
      </c>
      <c r="R13" s="36">
        <f>SUMIFS(СВЦЭМ!$C$39:$C$782,СВЦЭМ!$A$39:$A$782,$A13,СВЦЭМ!$B$39:$B$782,R$11)+'СЕТ СН'!$F$12+СВЦЭМ!$D$10+'СЕТ СН'!$F$6-'СЕТ СН'!$F$22</f>
        <v>2027.9780669700001</v>
      </c>
      <c r="S13" s="36">
        <f>SUMIFS(СВЦЭМ!$C$39:$C$782,СВЦЭМ!$A$39:$A$782,$A13,СВЦЭМ!$B$39:$B$782,S$11)+'СЕТ СН'!$F$12+СВЦЭМ!$D$10+'СЕТ СН'!$F$6-'СЕТ СН'!$F$22</f>
        <v>1986.7900021800001</v>
      </c>
      <c r="T13" s="36">
        <f>SUMIFS(СВЦЭМ!$C$39:$C$782,СВЦЭМ!$A$39:$A$782,$A13,СВЦЭМ!$B$39:$B$782,T$11)+'СЕТ СН'!$F$12+СВЦЭМ!$D$10+'СЕТ СН'!$F$6-'СЕТ СН'!$F$22</f>
        <v>1939.8614690300001</v>
      </c>
      <c r="U13" s="36">
        <f>SUMIFS(СВЦЭМ!$C$39:$C$782,СВЦЭМ!$A$39:$A$782,$A13,СВЦЭМ!$B$39:$B$782,U$11)+'СЕТ СН'!$F$12+СВЦЭМ!$D$10+'СЕТ СН'!$F$6-'СЕТ СН'!$F$22</f>
        <v>1948.5988416100001</v>
      </c>
      <c r="V13" s="36">
        <f>SUMIFS(СВЦЭМ!$C$39:$C$782,СВЦЭМ!$A$39:$A$782,$A13,СВЦЭМ!$B$39:$B$782,V$11)+'СЕТ СН'!$F$12+СВЦЭМ!$D$10+'СЕТ СН'!$F$6-'СЕТ СН'!$F$22</f>
        <v>1961.9673275</v>
      </c>
      <c r="W13" s="36">
        <f>SUMIFS(СВЦЭМ!$C$39:$C$782,СВЦЭМ!$A$39:$A$782,$A13,СВЦЭМ!$B$39:$B$782,W$11)+'СЕТ СН'!$F$12+СВЦЭМ!$D$10+'СЕТ СН'!$F$6-'СЕТ СН'!$F$22</f>
        <v>1972.6336433900001</v>
      </c>
      <c r="X13" s="36">
        <f>SUMIFS(СВЦЭМ!$C$39:$C$782,СВЦЭМ!$A$39:$A$782,$A13,СВЦЭМ!$B$39:$B$782,X$11)+'СЕТ СН'!$F$12+СВЦЭМ!$D$10+'СЕТ СН'!$F$6-'СЕТ СН'!$F$22</f>
        <v>1977.0513551000001</v>
      </c>
      <c r="Y13" s="36">
        <f>SUMIFS(СВЦЭМ!$C$39:$C$782,СВЦЭМ!$A$39:$A$782,$A13,СВЦЭМ!$B$39:$B$782,Y$11)+'СЕТ СН'!$F$12+СВЦЭМ!$D$10+'СЕТ СН'!$F$6-'СЕТ СН'!$F$22</f>
        <v>1990.0751944600001</v>
      </c>
    </row>
    <row r="14" spans="1:27" ht="15.75" x14ac:dyDescent="0.2">
      <c r="A14" s="35">
        <f t="shared" ref="A14:A42" si="0">A13+1</f>
        <v>45294</v>
      </c>
      <c r="B14" s="36">
        <f>SUMIFS(СВЦЭМ!$C$39:$C$782,СВЦЭМ!$A$39:$A$782,$A14,СВЦЭМ!$B$39:$B$782,B$11)+'СЕТ СН'!$F$12+СВЦЭМ!$D$10+'СЕТ СН'!$F$6-'СЕТ СН'!$F$22</f>
        <v>1919.5442447100002</v>
      </c>
      <c r="C14" s="36">
        <f>SUMIFS(СВЦЭМ!$C$39:$C$782,СВЦЭМ!$A$39:$A$782,$A14,СВЦЭМ!$B$39:$B$782,C$11)+'СЕТ СН'!$F$12+СВЦЭМ!$D$10+'СЕТ СН'!$F$6-'СЕТ СН'!$F$22</f>
        <v>1887.5445344</v>
      </c>
      <c r="D14" s="36">
        <f>SUMIFS(СВЦЭМ!$C$39:$C$782,СВЦЭМ!$A$39:$A$782,$A14,СВЦЭМ!$B$39:$B$782,D$11)+'СЕТ СН'!$F$12+СВЦЭМ!$D$10+'СЕТ СН'!$F$6-'СЕТ СН'!$F$22</f>
        <v>1951.15459753</v>
      </c>
      <c r="E14" s="36">
        <f>SUMIFS(СВЦЭМ!$C$39:$C$782,СВЦЭМ!$A$39:$A$782,$A14,СВЦЭМ!$B$39:$B$782,E$11)+'СЕТ СН'!$F$12+СВЦЭМ!$D$10+'СЕТ СН'!$F$6-'СЕТ СН'!$F$22</f>
        <v>1938.8284973300001</v>
      </c>
      <c r="F14" s="36">
        <f>SUMIFS(СВЦЭМ!$C$39:$C$782,СВЦЭМ!$A$39:$A$782,$A14,СВЦЭМ!$B$39:$B$782,F$11)+'СЕТ СН'!$F$12+СВЦЭМ!$D$10+'СЕТ СН'!$F$6-'СЕТ СН'!$F$22</f>
        <v>1941.71924556</v>
      </c>
      <c r="G14" s="36">
        <f>SUMIFS(СВЦЭМ!$C$39:$C$782,СВЦЭМ!$A$39:$A$782,$A14,СВЦЭМ!$B$39:$B$782,G$11)+'СЕТ СН'!$F$12+СВЦЭМ!$D$10+'СЕТ СН'!$F$6-'СЕТ СН'!$F$22</f>
        <v>1950.93606948</v>
      </c>
      <c r="H14" s="36">
        <f>SUMIFS(СВЦЭМ!$C$39:$C$782,СВЦЭМ!$A$39:$A$782,$A14,СВЦЭМ!$B$39:$B$782,H$11)+'СЕТ СН'!$F$12+СВЦЭМ!$D$10+'СЕТ СН'!$F$6-'СЕТ СН'!$F$22</f>
        <v>1947.35579654</v>
      </c>
      <c r="I14" s="36">
        <f>SUMIFS(СВЦЭМ!$C$39:$C$782,СВЦЭМ!$A$39:$A$782,$A14,СВЦЭМ!$B$39:$B$782,I$11)+'СЕТ СН'!$F$12+СВЦЭМ!$D$10+'СЕТ СН'!$F$6-'СЕТ СН'!$F$22</f>
        <v>1936.9815296100001</v>
      </c>
      <c r="J14" s="36">
        <f>SUMIFS(СВЦЭМ!$C$39:$C$782,СВЦЭМ!$A$39:$A$782,$A14,СВЦЭМ!$B$39:$B$782,J$11)+'СЕТ СН'!$F$12+СВЦЭМ!$D$10+'СЕТ СН'!$F$6-'СЕТ СН'!$F$22</f>
        <v>1906.1077208000002</v>
      </c>
      <c r="K14" s="36">
        <f>SUMIFS(СВЦЭМ!$C$39:$C$782,СВЦЭМ!$A$39:$A$782,$A14,СВЦЭМ!$B$39:$B$782,K$11)+'СЕТ СН'!$F$12+СВЦЭМ!$D$10+'СЕТ СН'!$F$6-'СЕТ СН'!$F$22</f>
        <v>1870.3914936400001</v>
      </c>
      <c r="L14" s="36">
        <f>SUMIFS(СВЦЭМ!$C$39:$C$782,СВЦЭМ!$A$39:$A$782,$A14,СВЦЭМ!$B$39:$B$782,L$11)+'СЕТ СН'!$F$12+СВЦЭМ!$D$10+'СЕТ СН'!$F$6-'СЕТ СН'!$F$22</f>
        <v>1844.5897377700001</v>
      </c>
      <c r="M14" s="36">
        <f>SUMIFS(СВЦЭМ!$C$39:$C$782,СВЦЭМ!$A$39:$A$782,$A14,СВЦЭМ!$B$39:$B$782,M$11)+'СЕТ СН'!$F$12+СВЦЭМ!$D$10+'СЕТ СН'!$F$6-'СЕТ СН'!$F$22</f>
        <v>1855.5342830300001</v>
      </c>
      <c r="N14" s="36">
        <f>SUMIFS(СВЦЭМ!$C$39:$C$782,СВЦЭМ!$A$39:$A$782,$A14,СВЦЭМ!$B$39:$B$782,N$11)+'СЕТ СН'!$F$12+СВЦЭМ!$D$10+'СЕТ СН'!$F$6-'СЕТ СН'!$F$22</f>
        <v>1867.6439556400001</v>
      </c>
      <c r="O14" s="36">
        <f>SUMIFS(СВЦЭМ!$C$39:$C$782,СВЦЭМ!$A$39:$A$782,$A14,СВЦЭМ!$B$39:$B$782,O$11)+'СЕТ СН'!$F$12+СВЦЭМ!$D$10+'СЕТ СН'!$F$6-'СЕТ СН'!$F$22</f>
        <v>1885.65958628</v>
      </c>
      <c r="P14" s="36">
        <f>SUMIFS(СВЦЭМ!$C$39:$C$782,СВЦЭМ!$A$39:$A$782,$A14,СВЦЭМ!$B$39:$B$782,P$11)+'СЕТ СН'!$F$12+СВЦЭМ!$D$10+'СЕТ СН'!$F$6-'СЕТ СН'!$F$22</f>
        <v>1895.8323782100001</v>
      </c>
      <c r="Q14" s="36">
        <f>SUMIFS(СВЦЭМ!$C$39:$C$782,СВЦЭМ!$A$39:$A$782,$A14,СВЦЭМ!$B$39:$B$782,Q$11)+'СЕТ СН'!$F$12+СВЦЭМ!$D$10+'СЕТ СН'!$F$6-'СЕТ СН'!$F$22</f>
        <v>1904.4452953</v>
      </c>
      <c r="R14" s="36">
        <f>SUMIFS(СВЦЭМ!$C$39:$C$782,СВЦЭМ!$A$39:$A$782,$A14,СВЦЭМ!$B$39:$B$782,R$11)+'СЕТ СН'!$F$12+СВЦЭМ!$D$10+'СЕТ СН'!$F$6-'СЕТ СН'!$F$22</f>
        <v>1914.43807197</v>
      </c>
      <c r="S14" s="36">
        <f>SUMIFS(СВЦЭМ!$C$39:$C$782,СВЦЭМ!$A$39:$A$782,$A14,СВЦЭМ!$B$39:$B$782,S$11)+'СЕТ СН'!$F$12+СВЦЭМ!$D$10+'СЕТ СН'!$F$6-'СЕТ СН'!$F$22</f>
        <v>1879.1421496800001</v>
      </c>
      <c r="T14" s="36">
        <f>SUMIFS(СВЦЭМ!$C$39:$C$782,СВЦЭМ!$A$39:$A$782,$A14,СВЦЭМ!$B$39:$B$782,T$11)+'СЕТ СН'!$F$12+СВЦЭМ!$D$10+'СЕТ СН'!$F$6-'СЕТ СН'!$F$22</f>
        <v>1828.2342903800002</v>
      </c>
      <c r="U14" s="36">
        <f>SUMIFS(СВЦЭМ!$C$39:$C$782,СВЦЭМ!$A$39:$A$782,$A14,СВЦЭМ!$B$39:$B$782,U$11)+'СЕТ СН'!$F$12+СВЦЭМ!$D$10+'СЕТ СН'!$F$6-'СЕТ СН'!$F$22</f>
        <v>1836.50302523</v>
      </c>
      <c r="V14" s="36">
        <f>SUMIFS(СВЦЭМ!$C$39:$C$782,СВЦЭМ!$A$39:$A$782,$A14,СВЦЭМ!$B$39:$B$782,V$11)+'СЕТ СН'!$F$12+СВЦЭМ!$D$10+'СЕТ СН'!$F$6-'СЕТ СН'!$F$22</f>
        <v>1854.33909722</v>
      </c>
      <c r="W14" s="36">
        <f>SUMIFS(СВЦЭМ!$C$39:$C$782,СВЦЭМ!$A$39:$A$782,$A14,СВЦЭМ!$B$39:$B$782,W$11)+'СЕТ СН'!$F$12+СВЦЭМ!$D$10+'СЕТ СН'!$F$6-'СЕТ СН'!$F$22</f>
        <v>1857.1265275000001</v>
      </c>
      <c r="X14" s="36">
        <f>SUMIFS(СВЦЭМ!$C$39:$C$782,СВЦЭМ!$A$39:$A$782,$A14,СВЦЭМ!$B$39:$B$782,X$11)+'СЕТ СН'!$F$12+СВЦЭМ!$D$10+'СЕТ СН'!$F$6-'СЕТ СН'!$F$22</f>
        <v>1878.6840975100001</v>
      </c>
      <c r="Y14" s="36">
        <f>SUMIFS(СВЦЭМ!$C$39:$C$782,СВЦЭМ!$A$39:$A$782,$A14,СВЦЭМ!$B$39:$B$782,Y$11)+'СЕТ СН'!$F$12+СВЦЭМ!$D$10+'СЕТ СН'!$F$6-'СЕТ СН'!$F$22</f>
        <v>1901.98508092</v>
      </c>
    </row>
    <row r="15" spans="1:27" ht="15.75" x14ac:dyDescent="0.2">
      <c r="A15" s="35">
        <f t="shared" si="0"/>
        <v>45295</v>
      </c>
      <c r="B15" s="36">
        <f>SUMIFS(СВЦЭМ!$C$39:$C$782,СВЦЭМ!$A$39:$A$782,$A15,СВЦЭМ!$B$39:$B$782,B$11)+'СЕТ СН'!$F$12+СВЦЭМ!$D$10+'СЕТ СН'!$F$6-'СЕТ СН'!$F$22</f>
        <v>1829.28936804</v>
      </c>
      <c r="C15" s="36">
        <f>SUMIFS(СВЦЭМ!$C$39:$C$782,СВЦЭМ!$A$39:$A$782,$A15,СВЦЭМ!$B$39:$B$782,C$11)+'СЕТ СН'!$F$12+СВЦЭМ!$D$10+'СЕТ СН'!$F$6-'СЕТ СН'!$F$22</f>
        <v>1859.9050629600001</v>
      </c>
      <c r="D15" s="36">
        <f>SUMIFS(СВЦЭМ!$C$39:$C$782,СВЦЭМ!$A$39:$A$782,$A15,СВЦЭМ!$B$39:$B$782,D$11)+'СЕТ СН'!$F$12+СВЦЭМ!$D$10+'СЕТ СН'!$F$6-'СЕТ СН'!$F$22</f>
        <v>1862.2330292000001</v>
      </c>
      <c r="E15" s="36">
        <f>SUMIFS(СВЦЭМ!$C$39:$C$782,СВЦЭМ!$A$39:$A$782,$A15,СВЦЭМ!$B$39:$B$782,E$11)+'СЕТ СН'!$F$12+СВЦЭМ!$D$10+'СЕТ СН'!$F$6-'СЕТ СН'!$F$22</f>
        <v>1875.8277142700001</v>
      </c>
      <c r="F15" s="36">
        <f>SUMIFS(СВЦЭМ!$C$39:$C$782,СВЦЭМ!$A$39:$A$782,$A15,СВЦЭМ!$B$39:$B$782,F$11)+'СЕТ СН'!$F$12+СВЦЭМ!$D$10+'СЕТ СН'!$F$6-'СЕТ СН'!$F$22</f>
        <v>1877.9421337400001</v>
      </c>
      <c r="G15" s="36">
        <f>SUMIFS(СВЦЭМ!$C$39:$C$782,СВЦЭМ!$A$39:$A$782,$A15,СВЦЭМ!$B$39:$B$782,G$11)+'СЕТ СН'!$F$12+СВЦЭМ!$D$10+'СЕТ СН'!$F$6-'СЕТ СН'!$F$22</f>
        <v>1869.2425317700001</v>
      </c>
      <c r="H15" s="36">
        <f>SUMIFS(СВЦЭМ!$C$39:$C$782,СВЦЭМ!$A$39:$A$782,$A15,СВЦЭМ!$B$39:$B$782,H$11)+'СЕТ СН'!$F$12+СВЦЭМ!$D$10+'СЕТ СН'!$F$6-'СЕТ СН'!$F$22</f>
        <v>1858.3524154900001</v>
      </c>
      <c r="I15" s="36">
        <f>SUMIFS(СВЦЭМ!$C$39:$C$782,СВЦЭМ!$A$39:$A$782,$A15,СВЦЭМ!$B$39:$B$782,I$11)+'СЕТ СН'!$F$12+СВЦЭМ!$D$10+'СЕТ СН'!$F$6-'СЕТ СН'!$F$22</f>
        <v>1845.6846939500001</v>
      </c>
      <c r="J15" s="36">
        <f>SUMIFS(СВЦЭМ!$C$39:$C$782,СВЦЭМ!$A$39:$A$782,$A15,СВЦЭМ!$B$39:$B$782,J$11)+'СЕТ СН'!$F$12+СВЦЭМ!$D$10+'СЕТ СН'!$F$6-'СЕТ СН'!$F$22</f>
        <v>1844.8204031100001</v>
      </c>
      <c r="K15" s="36">
        <f>SUMIFS(СВЦЭМ!$C$39:$C$782,СВЦЭМ!$A$39:$A$782,$A15,СВЦЭМ!$B$39:$B$782,K$11)+'СЕТ СН'!$F$12+СВЦЭМ!$D$10+'СЕТ СН'!$F$6-'СЕТ СН'!$F$22</f>
        <v>1802.49260514</v>
      </c>
      <c r="L15" s="36">
        <f>SUMIFS(СВЦЭМ!$C$39:$C$782,СВЦЭМ!$A$39:$A$782,$A15,СВЦЭМ!$B$39:$B$782,L$11)+'СЕТ СН'!$F$12+СВЦЭМ!$D$10+'СЕТ СН'!$F$6-'СЕТ СН'!$F$22</f>
        <v>1778.1858952900002</v>
      </c>
      <c r="M15" s="36">
        <f>SUMIFS(СВЦЭМ!$C$39:$C$782,СВЦЭМ!$A$39:$A$782,$A15,СВЦЭМ!$B$39:$B$782,M$11)+'СЕТ СН'!$F$12+СВЦЭМ!$D$10+'СЕТ СН'!$F$6-'СЕТ СН'!$F$22</f>
        <v>1777.0942342400001</v>
      </c>
      <c r="N15" s="36">
        <f>SUMIFS(СВЦЭМ!$C$39:$C$782,СВЦЭМ!$A$39:$A$782,$A15,СВЦЭМ!$B$39:$B$782,N$11)+'СЕТ СН'!$F$12+СВЦЭМ!$D$10+'СЕТ СН'!$F$6-'СЕТ СН'!$F$22</f>
        <v>1784.2850063600001</v>
      </c>
      <c r="O15" s="36">
        <f>SUMIFS(СВЦЭМ!$C$39:$C$782,СВЦЭМ!$A$39:$A$782,$A15,СВЦЭМ!$B$39:$B$782,O$11)+'СЕТ СН'!$F$12+СВЦЭМ!$D$10+'СЕТ СН'!$F$6-'СЕТ СН'!$F$22</f>
        <v>1803.7275749300002</v>
      </c>
      <c r="P15" s="36">
        <f>SUMIFS(СВЦЭМ!$C$39:$C$782,СВЦЭМ!$A$39:$A$782,$A15,СВЦЭМ!$B$39:$B$782,P$11)+'СЕТ СН'!$F$12+СВЦЭМ!$D$10+'СЕТ СН'!$F$6-'СЕТ СН'!$F$22</f>
        <v>1814.0729901500001</v>
      </c>
      <c r="Q15" s="36">
        <f>SUMIFS(СВЦЭМ!$C$39:$C$782,СВЦЭМ!$A$39:$A$782,$A15,СВЦЭМ!$B$39:$B$782,Q$11)+'СЕТ СН'!$F$12+СВЦЭМ!$D$10+'СЕТ СН'!$F$6-'СЕТ СН'!$F$22</f>
        <v>1830.9552343500002</v>
      </c>
      <c r="R15" s="36">
        <f>SUMIFS(СВЦЭМ!$C$39:$C$782,СВЦЭМ!$A$39:$A$782,$A15,СВЦЭМ!$B$39:$B$782,R$11)+'СЕТ СН'!$F$12+СВЦЭМ!$D$10+'СЕТ СН'!$F$6-'СЕТ СН'!$F$22</f>
        <v>1838.3870792</v>
      </c>
      <c r="S15" s="36">
        <f>SUMIFS(СВЦЭМ!$C$39:$C$782,СВЦЭМ!$A$39:$A$782,$A15,СВЦЭМ!$B$39:$B$782,S$11)+'СЕТ СН'!$F$12+СВЦЭМ!$D$10+'СЕТ СН'!$F$6-'СЕТ СН'!$F$22</f>
        <v>1794.1498646</v>
      </c>
      <c r="T15" s="36">
        <f>SUMIFS(СВЦЭМ!$C$39:$C$782,СВЦЭМ!$A$39:$A$782,$A15,СВЦЭМ!$B$39:$B$782,T$11)+'СЕТ СН'!$F$12+СВЦЭМ!$D$10+'СЕТ СН'!$F$6-'СЕТ СН'!$F$22</f>
        <v>1753.0236863700002</v>
      </c>
      <c r="U15" s="36">
        <f>SUMIFS(СВЦЭМ!$C$39:$C$782,СВЦЭМ!$A$39:$A$782,$A15,СВЦЭМ!$B$39:$B$782,U$11)+'СЕТ СН'!$F$12+СВЦЭМ!$D$10+'СЕТ СН'!$F$6-'СЕТ СН'!$F$22</f>
        <v>1761.0849414200002</v>
      </c>
      <c r="V15" s="36">
        <f>SUMIFS(СВЦЭМ!$C$39:$C$782,СВЦЭМ!$A$39:$A$782,$A15,СВЦЭМ!$B$39:$B$782,V$11)+'СЕТ СН'!$F$12+СВЦЭМ!$D$10+'СЕТ СН'!$F$6-'СЕТ СН'!$F$22</f>
        <v>1786.6433471800001</v>
      </c>
      <c r="W15" s="36">
        <f>SUMIFS(СВЦЭМ!$C$39:$C$782,СВЦЭМ!$A$39:$A$782,$A15,СВЦЭМ!$B$39:$B$782,W$11)+'СЕТ СН'!$F$12+СВЦЭМ!$D$10+'СЕТ СН'!$F$6-'СЕТ СН'!$F$22</f>
        <v>1793.3278300900001</v>
      </c>
      <c r="X15" s="36">
        <f>SUMIFS(СВЦЭМ!$C$39:$C$782,СВЦЭМ!$A$39:$A$782,$A15,СВЦЭМ!$B$39:$B$782,X$11)+'СЕТ СН'!$F$12+СВЦЭМ!$D$10+'СЕТ СН'!$F$6-'СЕТ СН'!$F$22</f>
        <v>1813.5901427000001</v>
      </c>
      <c r="Y15" s="36">
        <f>SUMIFS(СВЦЭМ!$C$39:$C$782,СВЦЭМ!$A$39:$A$782,$A15,СВЦЭМ!$B$39:$B$782,Y$11)+'СЕТ СН'!$F$12+СВЦЭМ!$D$10+'СЕТ СН'!$F$6-'СЕТ СН'!$F$22</f>
        <v>1831.4727058200001</v>
      </c>
    </row>
    <row r="16" spans="1:27" ht="15.75" x14ac:dyDescent="0.2">
      <c r="A16" s="35">
        <f t="shared" si="0"/>
        <v>45296</v>
      </c>
      <c r="B16" s="36">
        <f>SUMIFS(СВЦЭМ!$C$39:$C$782,СВЦЭМ!$A$39:$A$782,$A16,СВЦЭМ!$B$39:$B$782,B$11)+'СЕТ СН'!$F$12+СВЦЭМ!$D$10+'СЕТ СН'!$F$6-'СЕТ СН'!$F$22</f>
        <v>1874.4296061100001</v>
      </c>
      <c r="C16" s="36">
        <f>SUMIFS(СВЦЭМ!$C$39:$C$782,СВЦЭМ!$A$39:$A$782,$A16,СВЦЭМ!$B$39:$B$782,C$11)+'СЕТ СН'!$F$12+СВЦЭМ!$D$10+'СЕТ СН'!$F$6-'СЕТ СН'!$F$22</f>
        <v>1912.2815783000001</v>
      </c>
      <c r="D16" s="36">
        <f>SUMIFS(СВЦЭМ!$C$39:$C$782,СВЦЭМ!$A$39:$A$782,$A16,СВЦЭМ!$B$39:$B$782,D$11)+'СЕТ СН'!$F$12+СВЦЭМ!$D$10+'СЕТ СН'!$F$6-'СЕТ СН'!$F$22</f>
        <v>1930.64800717</v>
      </c>
      <c r="E16" s="36">
        <f>SUMIFS(СВЦЭМ!$C$39:$C$782,СВЦЭМ!$A$39:$A$782,$A16,СВЦЭМ!$B$39:$B$782,E$11)+'СЕТ СН'!$F$12+СВЦЭМ!$D$10+'СЕТ СН'!$F$6-'СЕТ СН'!$F$22</f>
        <v>1936.5891520600001</v>
      </c>
      <c r="F16" s="36">
        <f>SUMIFS(СВЦЭМ!$C$39:$C$782,СВЦЭМ!$A$39:$A$782,$A16,СВЦЭМ!$B$39:$B$782,F$11)+'СЕТ СН'!$F$12+СВЦЭМ!$D$10+'СЕТ СН'!$F$6-'СЕТ СН'!$F$22</f>
        <v>1941.3138846100001</v>
      </c>
      <c r="G16" s="36">
        <f>SUMIFS(СВЦЭМ!$C$39:$C$782,СВЦЭМ!$A$39:$A$782,$A16,СВЦЭМ!$B$39:$B$782,G$11)+'СЕТ СН'!$F$12+СВЦЭМ!$D$10+'СЕТ СН'!$F$6-'СЕТ СН'!$F$22</f>
        <v>1934.12811695</v>
      </c>
      <c r="H16" s="36">
        <f>SUMIFS(СВЦЭМ!$C$39:$C$782,СВЦЭМ!$A$39:$A$782,$A16,СВЦЭМ!$B$39:$B$782,H$11)+'СЕТ СН'!$F$12+СВЦЭМ!$D$10+'СЕТ СН'!$F$6-'СЕТ СН'!$F$22</f>
        <v>1916.5544618800002</v>
      </c>
      <c r="I16" s="36">
        <f>SUMIFS(СВЦЭМ!$C$39:$C$782,СВЦЭМ!$A$39:$A$782,$A16,СВЦЭМ!$B$39:$B$782,I$11)+'СЕТ СН'!$F$12+СВЦЭМ!$D$10+'СЕТ СН'!$F$6-'СЕТ СН'!$F$22</f>
        <v>1897.0967804100001</v>
      </c>
      <c r="J16" s="36">
        <f>SUMIFS(СВЦЭМ!$C$39:$C$782,СВЦЭМ!$A$39:$A$782,$A16,СВЦЭМ!$B$39:$B$782,J$11)+'СЕТ СН'!$F$12+СВЦЭМ!$D$10+'СЕТ СН'!$F$6-'СЕТ СН'!$F$22</f>
        <v>1857.8335347500001</v>
      </c>
      <c r="K16" s="36">
        <f>SUMIFS(СВЦЭМ!$C$39:$C$782,СВЦЭМ!$A$39:$A$782,$A16,СВЦЭМ!$B$39:$B$782,K$11)+'СЕТ СН'!$F$12+СВЦЭМ!$D$10+'СЕТ СН'!$F$6-'СЕТ СН'!$F$22</f>
        <v>1812.6313371600002</v>
      </c>
      <c r="L16" s="36">
        <f>SUMIFS(СВЦЭМ!$C$39:$C$782,СВЦЭМ!$A$39:$A$782,$A16,СВЦЭМ!$B$39:$B$782,L$11)+'СЕТ СН'!$F$12+СВЦЭМ!$D$10+'СЕТ СН'!$F$6-'СЕТ СН'!$F$22</f>
        <v>1776.01708512</v>
      </c>
      <c r="M16" s="36">
        <f>SUMIFS(СВЦЭМ!$C$39:$C$782,СВЦЭМ!$A$39:$A$782,$A16,СВЦЭМ!$B$39:$B$782,M$11)+'СЕТ СН'!$F$12+СВЦЭМ!$D$10+'СЕТ СН'!$F$6-'СЕТ СН'!$F$22</f>
        <v>1768.9385109500001</v>
      </c>
      <c r="N16" s="36">
        <f>SUMIFS(СВЦЭМ!$C$39:$C$782,СВЦЭМ!$A$39:$A$782,$A16,СВЦЭМ!$B$39:$B$782,N$11)+'СЕТ СН'!$F$12+СВЦЭМ!$D$10+'СЕТ СН'!$F$6-'СЕТ СН'!$F$22</f>
        <v>1781.6881049900001</v>
      </c>
      <c r="O16" s="36">
        <f>SUMIFS(СВЦЭМ!$C$39:$C$782,СВЦЭМ!$A$39:$A$782,$A16,СВЦЭМ!$B$39:$B$782,O$11)+'СЕТ СН'!$F$12+СВЦЭМ!$D$10+'СЕТ СН'!$F$6-'СЕТ СН'!$F$22</f>
        <v>1807.6783342800002</v>
      </c>
      <c r="P16" s="36">
        <f>SUMIFS(СВЦЭМ!$C$39:$C$782,СВЦЭМ!$A$39:$A$782,$A16,СВЦЭМ!$B$39:$B$782,P$11)+'СЕТ СН'!$F$12+СВЦЭМ!$D$10+'СЕТ СН'!$F$6-'СЕТ СН'!$F$22</f>
        <v>1821.4121676700001</v>
      </c>
      <c r="Q16" s="36">
        <f>SUMIFS(СВЦЭМ!$C$39:$C$782,СВЦЭМ!$A$39:$A$782,$A16,СВЦЭМ!$B$39:$B$782,Q$11)+'СЕТ СН'!$F$12+СВЦЭМ!$D$10+'СЕТ СН'!$F$6-'СЕТ СН'!$F$22</f>
        <v>1835.0551534400001</v>
      </c>
      <c r="R16" s="36">
        <f>SUMIFS(СВЦЭМ!$C$39:$C$782,СВЦЭМ!$A$39:$A$782,$A16,СВЦЭМ!$B$39:$B$782,R$11)+'СЕТ СН'!$F$12+СВЦЭМ!$D$10+'СЕТ СН'!$F$6-'СЕТ СН'!$F$22</f>
        <v>1820.0427015500002</v>
      </c>
      <c r="S16" s="36">
        <f>SUMIFS(СВЦЭМ!$C$39:$C$782,СВЦЭМ!$A$39:$A$782,$A16,СВЦЭМ!$B$39:$B$782,S$11)+'СЕТ СН'!$F$12+СВЦЭМ!$D$10+'СЕТ СН'!$F$6-'СЕТ СН'!$F$22</f>
        <v>1773.3808322300001</v>
      </c>
      <c r="T16" s="36">
        <f>SUMIFS(СВЦЭМ!$C$39:$C$782,СВЦЭМ!$A$39:$A$782,$A16,СВЦЭМ!$B$39:$B$782,T$11)+'СЕТ СН'!$F$12+СВЦЭМ!$D$10+'СЕТ СН'!$F$6-'СЕТ СН'!$F$22</f>
        <v>1756.8883101600002</v>
      </c>
      <c r="U16" s="36">
        <f>SUMIFS(СВЦЭМ!$C$39:$C$782,СВЦЭМ!$A$39:$A$782,$A16,СВЦЭМ!$B$39:$B$782,U$11)+'СЕТ СН'!$F$12+СВЦЭМ!$D$10+'СЕТ СН'!$F$6-'СЕТ СН'!$F$22</f>
        <v>1764.46779126</v>
      </c>
      <c r="V16" s="36">
        <f>SUMIFS(СВЦЭМ!$C$39:$C$782,СВЦЭМ!$A$39:$A$782,$A16,СВЦЭМ!$B$39:$B$782,V$11)+'СЕТ СН'!$F$12+СВЦЭМ!$D$10+'СЕТ СН'!$F$6-'СЕТ СН'!$F$22</f>
        <v>1785.3108881600001</v>
      </c>
      <c r="W16" s="36">
        <f>SUMIFS(СВЦЭМ!$C$39:$C$782,СВЦЭМ!$A$39:$A$782,$A16,СВЦЭМ!$B$39:$B$782,W$11)+'СЕТ СН'!$F$12+СВЦЭМ!$D$10+'СЕТ СН'!$F$6-'СЕТ СН'!$F$22</f>
        <v>1787.30842446</v>
      </c>
      <c r="X16" s="36">
        <f>SUMIFS(СВЦЭМ!$C$39:$C$782,СВЦЭМ!$A$39:$A$782,$A16,СВЦЭМ!$B$39:$B$782,X$11)+'СЕТ СН'!$F$12+СВЦЭМ!$D$10+'СЕТ СН'!$F$6-'СЕТ СН'!$F$22</f>
        <v>1798.1296825100001</v>
      </c>
      <c r="Y16" s="36">
        <f>SUMIFS(СВЦЭМ!$C$39:$C$782,СВЦЭМ!$A$39:$A$782,$A16,СВЦЭМ!$B$39:$B$782,Y$11)+'СЕТ СН'!$F$12+СВЦЭМ!$D$10+'СЕТ СН'!$F$6-'СЕТ СН'!$F$22</f>
        <v>1814.1104791</v>
      </c>
    </row>
    <row r="17" spans="1:25" ht="15.75" x14ac:dyDescent="0.2">
      <c r="A17" s="35">
        <f t="shared" si="0"/>
        <v>45297</v>
      </c>
      <c r="B17" s="36">
        <f>SUMIFS(СВЦЭМ!$C$39:$C$782,СВЦЭМ!$A$39:$A$782,$A17,СВЦЭМ!$B$39:$B$782,B$11)+'СЕТ СН'!$F$12+СВЦЭМ!$D$10+'СЕТ СН'!$F$6-'СЕТ СН'!$F$22</f>
        <v>1979.2265482600001</v>
      </c>
      <c r="C17" s="36">
        <f>SUMIFS(СВЦЭМ!$C$39:$C$782,СВЦЭМ!$A$39:$A$782,$A17,СВЦЭМ!$B$39:$B$782,C$11)+'СЕТ СН'!$F$12+СВЦЭМ!$D$10+'СЕТ СН'!$F$6-'СЕТ СН'!$F$22</f>
        <v>1958.38755515</v>
      </c>
      <c r="D17" s="36">
        <f>SUMIFS(СВЦЭМ!$C$39:$C$782,СВЦЭМ!$A$39:$A$782,$A17,СВЦЭМ!$B$39:$B$782,D$11)+'СЕТ СН'!$F$12+СВЦЭМ!$D$10+'СЕТ СН'!$F$6-'СЕТ СН'!$F$22</f>
        <v>1971.16247531</v>
      </c>
      <c r="E17" s="36">
        <f>SUMIFS(СВЦЭМ!$C$39:$C$782,СВЦЭМ!$A$39:$A$782,$A17,СВЦЭМ!$B$39:$B$782,E$11)+'СЕТ СН'!$F$12+СВЦЭМ!$D$10+'СЕТ СН'!$F$6-'СЕТ СН'!$F$22</f>
        <v>1984.8362472700001</v>
      </c>
      <c r="F17" s="36">
        <f>SUMIFS(СВЦЭМ!$C$39:$C$782,СВЦЭМ!$A$39:$A$782,$A17,СВЦЭМ!$B$39:$B$782,F$11)+'СЕТ СН'!$F$12+СВЦЭМ!$D$10+'СЕТ СН'!$F$6-'СЕТ СН'!$F$22</f>
        <v>1982.9393002500001</v>
      </c>
      <c r="G17" s="36">
        <f>SUMIFS(СВЦЭМ!$C$39:$C$782,СВЦЭМ!$A$39:$A$782,$A17,СВЦЭМ!$B$39:$B$782,G$11)+'СЕТ СН'!$F$12+СВЦЭМ!$D$10+'СЕТ СН'!$F$6-'СЕТ СН'!$F$22</f>
        <v>1975.87352536</v>
      </c>
      <c r="H17" s="36">
        <f>SUMIFS(СВЦЭМ!$C$39:$C$782,СВЦЭМ!$A$39:$A$782,$A17,СВЦЭМ!$B$39:$B$782,H$11)+'СЕТ СН'!$F$12+СВЦЭМ!$D$10+'СЕТ СН'!$F$6-'СЕТ СН'!$F$22</f>
        <v>1959.19512057</v>
      </c>
      <c r="I17" s="36">
        <f>SUMIFS(СВЦЭМ!$C$39:$C$782,СВЦЭМ!$A$39:$A$782,$A17,СВЦЭМ!$B$39:$B$782,I$11)+'СЕТ СН'!$F$12+СВЦЭМ!$D$10+'СЕТ СН'!$F$6-'СЕТ СН'!$F$22</f>
        <v>1920.02898151</v>
      </c>
      <c r="J17" s="36">
        <f>SUMIFS(СВЦЭМ!$C$39:$C$782,СВЦЭМ!$A$39:$A$782,$A17,СВЦЭМ!$B$39:$B$782,J$11)+'СЕТ СН'!$F$12+СВЦЭМ!$D$10+'СЕТ СН'!$F$6-'СЕТ СН'!$F$22</f>
        <v>1910.4341628900002</v>
      </c>
      <c r="K17" s="36">
        <f>SUMIFS(СВЦЭМ!$C$39:$C$782,СВЦЭМ!$A$39:$A$782,$A17,СВЦЭМ!$B$39:$B$782,K$11)+'СЕТ СН'!$F$12+СВЦЭМ!$D$10+'СЕТ СН'!$F$6-'СЕТ СН'!$F$22</f>
        <v>1871.43882803</v>
      </c>
      <c r="L17" s="36">
        <f>SUMIFS(СВЦЭМ!$C$39:$C$782,СВЦЭМ!$A$39:$A$782,$A17,СВЦЭМ!$B$39:$B$782,L$11)+'СЕТ СН'!$F$12+СВЦЭМ!$D$10+'СЕТ СН'!$F$6-'СЕТ СН'!$F$22</f>
        <v>1831.95423714</v>
      </c>
      <c r="M17" s="36">
        <f>SUMIFS(СВЦЭМ!$C$39:$C$782,СВЦЭМ!$A$39:$A$782,$A17,СВЦЭМ!$B$39:$B$782,M$11)+'СЕТ СН'!$F$12+СВЦЭМ!$D$10+'СЕТ СН'!$F$6-'СЕТ СН'!$F$22</f>
        <v>1823.9763452500001</v>
      </c>
      <c r="N17" s="36">
        <f>SUMIFS(СВЦЭМ!$C$39:$C$782,СВЦЭМ!$A$39:$A$782,$A17,СВЦЭМ!$B$39:$B$782,N$11)+'СЕТ СН'!$F$12+СВЦЭМ!$D$10+'СЕТ СН'!$F$6-'СЕТ СН'!$F$22</f>
        <v>1831.0990662000002</v>
      </c>
      <c r="O17" s="36">
        <f>SUMIFS(СВЦЭМ!$C$39:$C$782,СВЦЭМ!$A$39:$A$782,$A17,СВЦЭМ!$B$39:$B$782,O$11)+'СЕТ СН'!$F$12+СВЦЭМ!$D$10+'СЕТ СН'!$F$6-'СЕТ СН'!$F$22</f>
        <v>1848.0372670700001</v>
      </c>
      <c r="P17" s="36">
        <f>SUMIFS(СВЦЭМ!$C$39:$C$782,СВЦЭМ!$A$39:$A$782,$A17,СВЦЭМ!$B$39:$B$782,P$11)+'СЕТ СН'!$F$12+СВЦЭМ!$D$10+'СЕТ СН'!$F$6-'СЕТ СН'!$F$22</f>
        <v>1854.3860317400001</v>
      </c>
      <c r="Q17" s="36">
        <f>SUMIFS(СВЦЭМ!$C$39:$C$782,СВЦЭМ!$A$39:$A$782,$A17,СВЦЭМ!$B$39:$B$782,Q$11)+'СЕТ СН'!$F$12+СВЦЭМ!$D$10+'СЕТ СН'!$F$6-'СЕТ СН'!$F$22</f>
        <v>1871.54172105</v>
      </c>
      <c r="R17" s="36">
        <f>SUMIFS(СВЦЭМ!$C$39:$C$782,СВЦЭМ!$A$39:$A$782,$A17,СВЦЭМ!$B$39:$B$782,R$11)+'СЕТ СН'!$F$12+СВЦЭМ!$D$10+'СЕТ СН'!$F$6-'СЕТ СН'!$F$22</f>
        <v>1891.52452326</v>
      </c>
      <c r="S17" s="36">
        <f>SUMIFS(СВЦЭМ!$C$39:$C$782,СВЦЭМ!$A$39:$A$782,$A17,СВЦЭМ!$B$39:$B$782,S$11)+'СЕТ СН'!$F$12+СВЦЭМ!$D$10+'СЕТ СН'!$F$6-'СЕТ СН'!$F$22</f>
        <v>1833.91233169</v>
      </c>
      <c r="T17" s="36">
        <f>SUMIFS(СВЦЭМ!$C$39:$C$782,СВЦЭМ!$A$39:$A$782,$A17,СВЦЭМ!$B$39:$B$782,T$11)+'СЕТ СН'!$F$12+СВЦЭМ!$D$10+'СЕТ СН'!$F$6-'СЕТ СН'!$F$22</f>
        <v>1794.19234409</v>
      </c>
      <c r="U17" s="36">
        <f>SUMIFS(СВЦЭМ!$C$39:$C$782,СВЦЭМ!$A$39:$A$782,$A17,СВЦЭМ!$B$39:$B$782,U$11)+'СЕТ СН'!$F$12+СВЦЭМ!$D$10+'СЕТ СН'!$F$6-'СЕТ СН'!$F$22</f>
        <v>1800.4842855500001</v>
      </c>
      <c r="V17" s="36">
        <f>SUMIFS(СВЦЭМ!$C$39:$C$782,СВЦЭМ!$A$39:$A$782,$A17,СВЦЭМ!$B$39:$B$782,V$11)+'СЕТ СН'!$F$12+СВЦЭМ!$D$10+'СЕТ СН'!$F$6-'СЕТ СН'!$F$22</f>
        <v>1821.87341939</v>
      </c>
      <c r="W17" s="36">
        <f>SUMIFS(СВЦЭМ!$C$39:$C$782,СВЦЭМ!$A$39:$A$782,$A17,СВЦЭМ!$B$39:$B$782,W$11)+'СЕТ СН'!$F$12+СВЦЭМ!$D$10+'СЕТ СН'!$F$6-'СЕТ СН'!$F$22</f>
        <v>1831.8565798300001</v>
      </c>
      <c r="X17" s="36">
        <f>SUMIFS(СВЦЭМ!$C$39:$C$782,СВЦЭМ!$A$39:$A$782,$A17,СВЦЭМ!$B$39:$B$782,X$11)+'СЕТ СН'!$F$12+СВЦЭМ!$D$10+'СЕТ СН'!$F$6-'СЕТ СН'!$F$22</f>
        <v>1846.5213335200001</v>
      </c>
      <c r="Y17" s="36">
        <f>SUMIFS(СВЦЭМ!$C$39:$C$782,СВЦЭМ!$A$39:$A$782,$A17,СВЦЭМ!$B$39:$B$782,Y$11)+'СЕТ СН'!$F$12+СВЦЭМ!$D$10+'СЕТ СН'!$F$6-'СЕТ СН'!$F$22</f>
        <v>1863.5001244300001</v>
      </c>
    </row>
    <row r="18" spans="1:25" ht="15.75" x14ac:dyDescent="0.2">
      <c r="A18" s="35">
        <f t="shared" si="0"/>
        <v>45298</v>
      </c>
      <c r="B18" s="36">
        <f>SUMIFS(СВЦЭМ!$C$39:$C$782,СВЦЭМ!$A$39:$A$782,$A18,СВЦЭМ!$B$39:$B$782,B$11)+'СЕТ СН'!$F$12+СВЦЭМ!$D$10+'СЕТ СН'!$F$6-'СЕТ СН'!$F$22</f>
        <v>1900.2705115900001</v>
      </c>
      <c r="C18" s="36">
        <f>SUMIFS(СВЦЭМ!$C$39:$C$782,СВЦЭМ!$A$39:$A$782,$A18,СВЦЭМ!$B$39:$B$782,C$11)+'СЕТ СН'!$F$12+СВЦЭМ!$D$10+'СЕТ СН'!$F$6-'СЕТ СН'!$F$22</f>
        <v>1980.84607968</v>
      </c>
      <c r="D18" s="36">
        <f>SUMIFS(СВЦЭМ!$C$39:$C$782,СВЦЭМ!$A$39:$A$782,$A18,СВЦЭМ!$B$39:$B$782,D$11)+'СЕТ СН'!$F$12+СВЦЭМ!$D$10+'СЕТ СН'!$F$6-'СЕТ СН'!$F$22</f>
        <v>2003.0112600300001</v>
      </c>
      <c r="E18" s="36">
        <f>SUMIFS(СВЦЭМ!$C$39:$C$782,СВЦЭМ!$A$39:$A$782,$A18,СВЦЭМ!$B$39:$B$782,E$11)+'СЕТ СН'!$F$12+СВЦЭМ!$D$10+'СЕТ СН'!$F$6-'СЕТ СН'!$F$22</f>
        <v>2012.54232026</v>
      </c>
      <c r="F18" s="36">
        <f>SUMIFS(СВЦЭМ!$C$39:$C$782,СВЦЭМ!$A$39:$A$782,$A18,СВЦЭМ!$B$39:$B$782,F$11)+'СЕТ СН'!$F$12+СВЦЭМ!$D$10+'СЕТ СН'!$F$6-'СЕТ СН'!$F$22</f>
        <v>2011.44265948</v>
      </c>
      <c r="G18" s="36">
        <f>SUMIFS(СВЦЭМ!$C$39:$C$782,СВЦЭМ!$A$39:$A$782,$A18,СВЦЭМ!$B$39:$B$782,G$11)+'СЕТ СН'!$F$12+СВЦЭМ!$D$10+'СЕТ СН'!$F$6-'СЕТ СН'!$F$22</f>
        <v>1999.7026237100001</v>
      </c>
      <c r="H18" s="36">
        <f>SUMIFS(СВЦЭМ!$C$39:$C$782,СВЦЭМ!$A$39:$A$782,$A18,СВЦЭМ!$B$39:$B$782,H$11)+'СЕТ СН'!$F$12+СВЦЭМ!$D$10+'СЕТ СН'!$F$6-'СЕТ СН'!$F$22</f>
        <v>1992.6013822900002</v>
      </c>
      <c r="I18" s="36">
        <f>SUMIFS(СВЦЭМ!$C$39:$C$782,СВЦЭМ!$A$39:$A$782,$A18,СВЦЭМ!$B$39:$B$782,I$11)+'СЕТ СН'!$F$12+СВЦЭМ!$D$10+'СЕТ СН'!$F$6-'СЕТ СН'!$F$22</f>
        <v>1988.33094867</v>
      </c>
      <c r="J18" s="36">
        <f>SUMIFS(СВЦЭМ!$C$39:$C$782,СВЦЭМ!$A$39:$A$782,$A18,СВЦЭМ!$B$39:$B$782,J$11)+'СЕТ СН'!$F$12+СВЦЭМ!$D$10+'СЕТ СН'!$F$6-'СЕТ СН'!$F$22</f>
        <v>1961.2312409200001</v>
      </c>
      <c r="K18" s="36">
        <f>SUMIFS(СВЦЭМ!$C$39:$C$782,СВЦЭМ!$A$39:$A$782,$A18,СВЦЭМ!$B$39:$B$782,K$11)+'СЕТ СН'!$F$12+СВЦЭМ!$D$10+'СЕТ СН'!$F$6-'СЕТ СН'!$F$22</f>
        <v>1921.4867264100001</v>
      </c>
      <c r="L18" s="36">
        <f>SUMIFS(СВЦЭМ!$C$39:$C$782,СВЦЭМ!$A$39:$A$782,$A18,СВЦЭМ!$B$39:$B$782,L$11)+'СЕТ СН'!$F$12+СВЦЭМ!$D$10+'СЕТ СН'!$F$6-'СЕТ СН'!$F$22</f>
        <v>1890.7581736000002</v>
      </c>
      <c r="M18" s="36">
        <f>SUMIFS(СВЦЭМ!$C$39:$C$782,СВЦЭМ!$A$39:$A$782,$A18,СВЦЭМ!$B$39:$B$782,M$11)+'СЕТ СН'!$F$12+СВЦЭМ!$D$10+'СЕТ СН'!$F$6-'СЕТ СН'!$F$22</f>
        <v>1870.81998604</v>
      </c>
      <c r="N18" s="36">
        <f>SUMIFS(СВЦЭМ!$C$39:$C$782,СВЦЭМ!$A$39:$A$782,$A18,СВЦЭМ!$B$39:$B$782,N$11)+'СЕТ СН'!$F$12+СВЦЭМ!$D$10+'СЕТ СН'!$F$6-'СЕТ СН'!$F$22</f>
        <v>1881.75325477</v>
      </c>
      <c r="O18" s="36">
        <f>SUMIFS(СВЦЭМ!$C$39:$C$782,СВЦЭМ!$A$39:$A$782,$A18,СВЦЭМ!$B$39:$B$782,O$11)+'СЕТ СН'!$F$12+СВЦЭМ!$D$10+'СЕТ СН'!$F$6-'СЕТ СН'!$F$22</f>
        <v>1896.3585187800002</v>
      </c>
      <c r="P18" s="36">
        <f>SUMIFS(СВЦЭМ!$C$39:$C$782,СВЦЭМ!$A$39:$A$782,$A18,СВЦЭМ!$B$39:$B$782,P$11)+'СЕТ СН'!$F$12+СВЦЭМ!$D$10+'СЕТ СН'!$F$6-'СЕТ СН'!$F$22</f>
        <v>1914.1843718</v>
      </c>
      <c r="Q18" s="36">
        <f>SUMIFS(СВЦЭМ!$C$39:$C$782,СВЦЭМ!$A$39:$A$782,$A18,СВЦЭМ!$B$39:$B$782,Q$11)+'СЕТ СН'!$F$12+СВЦЭМ!$D$10+'СЕТ СН'!$F$6-'СЕТ СН'!$F$22</f>
        <v>1908.1475072600001</v>
      </c>
      <c r="R18" s="36">
        <f>SUMIFS(СВЦЭМ!$C$39:$C$782,СВЦЭМ!$A$39:$A$782,$A18,СВЦЭМ!$B$39:$B$782,R$11)+'СЕТ СН'!$F$12+СВЦЭМ!$D$10+'СЕТ СН'!$F$6-'СЕТ СН'!$F$22</f>
        <v>1904.16937796</v>
      </c>
      <c r="S18" s="36">
        <f>SUMIFS(СВЦЭМ!$C$39:$C$782,СВЦЭМ!$A$39:$A$782,$A18,СВЦЭМ!$B$39:$B$782,S$11)+'СЕТ СН'!$F$12+СВЦЭМ!$D$10+'СЕТ СН'!$F$6-'СЕТ СН'!$F$22</f>
        <v>1879.1892066400001</v>
      </c>
      <c r="T18" s="36">
        <f>SUMIFS(СВЦЭМ!$C$39:$C$782,СВЦЭМ!$A$39:$A$782,$A18,СВЦЭМ!$B$39:$B$782,T$11)+'СЕТ СН'!$F$12+СВЦЭМ!$D$10+'СЕТ СН'!$F$6-'СЕТ СН'!$F$22</f>
        <v>1858.0026801000001</v>
      </c>
      <c r="U18" s="36">
        <f>SUMIFS(СВЦЭМ!$C$39:$C$782,СВЦЭМ!$A$39:$A$782,$A18,СВЦЭМ!$B$39:$B$782,U$11)+'СЕТ СН'!$F$12+СВЦЭМ!$D$10+'СЕТ СН'!$F$6-'СЕТ СН'!$F$22</f>
        <v>1880.40682307</v>
      </c>
      <c r="V18" s="36">
        <f>SUMIFS(СВЦЭМ!$C$39:$C$782,СВЦЭМ!$A$39:$A$782,$A18,СВЦЭМ!$B$39:$B$782,V$11)+'СЕТ СН'!$F$12+СВЦЭМ!$D$10+'СЕТ СН'!$F$6-'СЕТ СН'!$F$22</f>
        <v>1891.9891284800001</v>
      </c>
      <c r="W18" s="36">
        <f>SUMIFS(СВЦЭМ!$C$39:$C$782,СВЦЭМ!$A$39:$A$782,$A18,СВЦЭМ!$B$39:$B$782,W$11)+'СЕТ СН'!$F$12+СВЦЭМ!$D$10+'СЕТ СН'!$F$6-'СЕТ СН'!$F$22</f>
        <v>1896.71173748</v>
      </c>
      <c r="X18" s="36">
        <f>SUMIFS(СВЦЭМ!$C$39:$C$782,СВЦЭМ!$A$39:$A$782,$A18,СВЦЭМ!$B$39:$B$782,X$11)+'СЕТ СН'!$F$12+СВЦЭМ!$D$10+'СЕТ СН'!$F$6-'СЕТ СН'!$F$22</f>
        <v>1915.08053475</v>
      </c>
      <c r="Y18" s="36">
        <f>SUMIFS(СВЦЭМ!$C$39:$C$782,СВЦЭМ!$A$39:$A$782,$A18,СВЦЭМ!$B$39:$B$782,Y$11)+'СЕТ СН'!$F$12+СВЦЭМ!$D$10+'СЕТ СН'!$F$6-'СЕТ СН'!$F$22</f>
        <v>1930.8606691800001</v>
      </c>
    </row>
    <row r="19" spans="1:25" ht="15.75" x14ac:dyDescent="0.2">
      <c r="A19" s="35">
        <f t="shared" si="0"/>
        <v>45299</v>
      </c>
      <c r="B19" s="36">
        <f>SUMIFS(СВЦЭМ!$C$39:$C$782,СВЦЭМ!$A$39:$A$782,$A19,СВЦЭМ!$B$39:$B$782,B$11)+'СЕТ СН'!$F$12+СВЦЭМ!$D$10+'СЕТ СН'!$F$6-'СЕТ СН'!$F$22</f>
        <v>1783.9460080400002</v>
      </c>
      <c r="C19" s="36">
        <f>SUMIFS(СВЦЭМ!$C$39:$C$782,СВЦЭМ!$A$39:$A$782,$A19,СВЦЭМ!$B$39:$B$782,C$11)+'СЕТ СН'!$F$12+СВЦЭМ!$D$10+'СЕТ СН'!$F$6-'СЕТ СН'!$F$22</f>
        <v>1805.7183948900001</v>
      </c>
      <c r="D19" s="36">
        <f>SUMIFS(СВЦЭМ!$C$39:$C$782,СВЦЭМ!$A$39:$A$782,$A19,СВЦЭМ!$B$39:$B$782,D$11)+'СЕТ СН'!$F$12+СВЦЭМ!$D$10+'СЕТ СН'!$F$6-'СЕТ СН'!$F$22</f>
        <v>1828.84074794</v>
      </c>
      <c r="E19" s="36">
        <f>SUMIFS(СВЦЭМ!$C$39:$C$782,СВЦЭМ!$A$39:$A$782,$A19,СВЦЭМ!$B$39:$B$782,E$11)+'СЕТ СН'!$F$12+СВЦЭМ!$D$10+'СЕТ СН'!$F$6-'СЕТ СН'!$F$22</f>
        <v>1839.2026203100002</v>
      </c>
      <c r="F19" s="36">
        <f>SUMIFS(СВЦЭМ!$C$39:$C$782,СВЦЭМ!$A$39:$A$782,$A19,СВЦЭМ!$B$39:$B$782,F$11)+'СЕТ СН'!$F$12+СВЦЭМ!$D$10+'СЕТ СН'!$F$6-'СЕТ СН'!$F$22</f>
        <v>1849.6199695</v>
      </c>
      <c r="G19" s="36">
        <f>SUMIFS(СВЦЭМ!$C$39:$C$782,СВЦЭМ!$A$39:$A$782,$A19,СВЦЭМ!$B$39:$B$782,G$11)+'СЕТ СН'!$F$12+СВЦЭМ!$D$10+'СЕТ СН'!$F$6-'СЕТ СН'!$F$22</f>
        <v>1842.3382598400001</v>
      </c>
      <c r="H19" s="36">
        <f>SUMIFS(СВЦЭМ!$C$39:$C$782,СВЦЭМ!$A$39:$A$782,$A19,СВЦЭМ!$B$39:$B$782,H$11)+'СЕТ СН'!$F$12+СВЦЭМ!$D$10+'СЕТ СН'!$F$6-'СЕТ СН'!$F$22</f>
        <v>1826.9885721600001</v>
      </c>
      <c r="I19" s="36">
        <f>SUMIFS(СВЦЭМ!$C$39:$C$782,СВЦЭМ!$A$39:$A$782,$A19,СВЦЭМ!$B$39:$B$782,I$11)+'СЕТ СН'!$F$12+СВЦЭМ!$D$10+'СЕТ СН'!$F$6-'СЕТ СН'!$F$22</f>
        <v>1818.56287582</v>
      </c>
      <c r="J19" s="36">
        <f>SUMIFS(СВЦЭМ!$C$39:$C$782,СВЦЭМ!$A$39:$A$782,$A19,СВЦЭМ!$B$39:$B$782,J$11)+'СЕТ СН'!$F$12+СВЦЭМ!$D$10+'СЕТ СН'!$F$6-'СЕТ СН'!$F$22</f>
        <v>1788.7711245300002</v>
      </c>
      <c r="K19" s="36">
        <f>SUMIFS(СВЦЭМ!$C$39:$C$782,СВЦЭМ!$A$39:$A$782,$A19,СВЦЭМ!$B$39:$B$782,K$11)+'СЕТ СН'!$F$12+СВЦЭМ!$D$10+'СЕТ СН'!$F$6-'СЕТ СН'!$F$22</f>
        <v>1776.8738971300002</v>
      </c>
      <c r="L19" s="36">
        <f>SUMIFS(СВЦЭМ!$C$39:$C$782,СВЦЭМ!$A$39:$A$782,$A19,СВЦЭМ!$B$39:$B$782,L$11)+'СЕТ СН'!$F$12+СВЦЭМ!$D$10+'СЕТ СН'!$F$6-'СЕТ СН'!$F$22</f>
        <v>1847.5254616500001</v>
      </c>
      <c r="M19" s="36">
        <f>SUMIFS(СВЦЭМ!$C$39:$C$782,СВЦЭМ!$A$39:$A$782,$A19,СВЦЭМ!$B$39:$B$782,M$11)+'СЕТ СН'!$F$12+СВЦЭМ!$D$10+'СЕТ СН'!$F$6-'СЕТ СН'!$F$22</f>
        <v>1829.4667196800001</v>
      </c>
      <c r="N19" s="36">
        <f>SUMIFS(СВЦЭМ!$C$39:$C$782,СВЦЭМ!$A$39:$A$782,$A19,СВЦЭМ!$B$39:$B$782,N$11)+'СЕТ СН'!$F$12+СВЦЭМ!$D$10+'СЕТ СН'!$F$6-'СЕТ СН'!$F$22</f>
        <v>1838.53071049</v>
      </c>
      <c r="O19" s="36">
        <f>SUMIFS(СВЦЭМ!$C$39:$C$782,СВЦЭМ!$A$39:$A$782,$A19,СВЦЭМ!$B$39:$B$782,O$11)+'СЕТ СН'!$F$12+СВЦЭМ!$D$10+'СЕТ СН'!$F$6-'СЕТ СН'!$F$22</f>
        <v>1857.2374599700001</v>
      </c>
      <c r="P19" s="36">
        <f>SUMIFS(СВЦЭМ!$C$39:$C$782,СВЦЭМ!$A$39:$A$782,$A19,СВЦЭМ!$B$39:$B$782,P$11)+'СЕТ СН'!$F$12+СВЦЭМ!$D$10+'СЕТ СН'!$F$6-'СЕТ СН'!$F$22</f>
        <v>1876.8228728600002</v>
      </c>
      <c r="Q19" s="36">
        <f>SUMIFS(СВЦЭМ!$C$39:$C$782,СВЦЭМ!$A$39:$A$782,$A19,СВЦЭМ!$B$39:$B$782,Q$11)+'СЕТ СН'!$F$12+СВЦЭМ!$D$10+'СЕТ СН'!$F$6-'СЕТ СН'!$F$22</f>
        <v>1880.4014469700001</v>
      </c>
      <c r="R19" s="36">
        <f>SUMIFS(СВЦЭМ!$C$39:$C$782,СВЦЭМ!$A$39:$A$782,$A19,СВЦЭМ!$B$39:$B$782,R$11)+'СЕТ СН'!$F$12+СВЦЭМ!$D$10+'СЕТ СН'!$F$6-'СЕТ СН'!$F$22</f>
        <v>1874.3017907800001</v>
      </c>
      <c r="S19" s="36">
        <f>SUMIFS(СВЦЭМ!$C$39:$C$782,СВЦЭМ!$A$39:$A$782,$A19,СВЦЭМ!$B$39:$B$782,S$11)+'СЕТ СН'!$F$12+СВЦЭМ!$D$10+'СЕТ СН'!$F$6-'СЕТ СН'!$F$22</f>
        <v>1845.05769502</v>
      </c>
      <c r="T19" s="36">
        <f>SUMIFS(СВЦЭМ!$C$39:$C$782,СВЦЭМ!$A$39:$A$782,$A19,СВЦЭМ!$B$39:$B$782,T$11)+'СЕТ СН'!$F$12+СВЦЭМ!$D$10+'СЕТ СН'!$F$6-'СЕТ СН'!$F$22</f>
        <v>1809.6002454000002</v>
      </c>
      <c r="U19" s="36">
        <f>SUMIFS(СВЦЭМ!$C$39:$C$782,СВЦЭМ!$A$39:$A$782,$A19,СВЦЭМ!$B$39:$B$782,U$11)+'СЕТ СН'!$F$12+СВЦЭМ!$D$10+'СЕТ СН'!$F$6-'СЕТ СН'!$F$22</f>
        <v>1820.8586469700001</v>
      </c>
      <c r="V19" s="36">
        <f>SUMIFS(СВЦЭМ!$C$39:$C$782,СВЦЭМ!$A$39:$A$782,$A19,СВЦЭМ!$B$39:$B$782,V$11)+'СЕТ СН'!$F$12+СВЦЭМ!$D$10+'СЕТ СН'!$F$6-'СЕТ СН'!$F$22</f>
        <v>1842.5556628100001</v>
      </c>
      <c r="W19" s="36">
        <f>SUMIFS(СВЦЭМ!$C$39:$C$782,СВЦЭМ!$A$39:$A$782,$A19,СВЦЭМ!$B$39:$B$782,W$11)+'СЕТ СН'!$F$12+СВЦЭМ!$D$10+'СЕТ СН'!$F$6-'СЕТ СН'!$F$22</f>
        <v>1837.4019938900001</v>
      </c>
      <c r="X19" s="36">
        <f>SUMIFS(СВЦЭМ!$C$39:$C$782,СВЦЭМ!$A$39:$A$782,$A19,СВЦЭМ!$B$39:$B$782,X$11)+'СЕТ СН'!$F$12+СВЦЭМ!$D$10+'СЕТ СН'!$F$6-'СЕТ СН'!$F$22</f>
        <v>1845.0595708600001</v>
      </c>
      <c r="Y19" s="36">
        <f>SUMIFS(СВЦЭМ!$C$39:$C$782,СВЦЭМ!$A$39:$A$782,$A19,СВЦЭМ!$B$39:$B$782,Y$11)+'СЕТ СН'!$F$12+СВЦЭМ!$D$10+'СЕТ СН'!$F$6-'СЕТ СН'!$F$22</f>
        <v>1861.7302526800001</v>
      </c>
    </row>
    <row r="20" spans="1:25" ht="15.75" x14ac:dyDescent="0.2">
      <c r="A20" s="35">
        <f t="shared" si="0"/>
        <v>45300</v>
      </c>
      <c r="B20" s="36">
        <f>SUMIFS(СВЦЭМ!$C$39:$C$782,СВЦЭМ!$A$39:$A$782,$A20,СВЦЭМ!$B$39:$B$782,B$11)+'СЕТ СН'!$F$12+СВЦЭМ!$D$10+'СЕТ СН'!$F$6-'СЕТ СН'!$F$22</f>
        <v>1866.8831887000001</v>
      </c>
      <c r="C20" s="36">
        <f>SUMIFS(СВЦЭМ!$C$39:$C$782,СВЦЭМ!$A$39:$A$782,$A20,СВЦЭМ!$B$39:$B$782,C$11)+'СЕТ СН'!$F$12+СВЦЭМ!$D$10+'СЕТ СН'!$F$6-'СЕТ СН'!$F$22</f>
        <v>1956.62259397</v>
      </c>
      <c r="D20" s="36">
        <f>SUMIFS(СВЦЭМ!$C$39:$C$782,СВЦЭМ!$A$39:$A$782,$A20,СВЦЭМ!$B$39:$B$782,D$11)+'СЕТ СН'!$F$12+СВЦЭМ!$D$10+'СЕТ СН'!$F$6-'СЕТ СН'!$F$22</f>
        <v>2019.7287872100001</v>
      </c>
      <c r="E20" s="36">
        <f>SUMIFS(СВЦЭМ!$C$39:$C$782,СВЦЭМ!$A$39:$A$782,$A20,СВЦЭМ!$B$39:$B$782,E$11)+'СЕТ СН'!$F$12+СВЦЭМ!$D$10+'СЕТ СН'!$F$6-'СЕТ СН'!$F$22</f>
        <v>2039.1236993100001</v>
      </c>
      <c r="F20" s="36">
        <f>SUMIFS(СВЦЭМ!$C$39:$C$782,СВЦЭМ!$A$39:$A$782,$A20,СВЦЭМ!$B$39:$B$782,F$11)+'СЕТ СН'!$F$12+СВЦЭМ!$D$10+'СЕТ СН'!$F$6-'СЕТ СН'!$F$22</f>
        <v>2034.37509258</v>
      </c>
      <c r="G20" s="36">
        <f>SUMIFS(СВЦЭМ!$C$39:$C$782,СВЦЭМ!$A$39:$A$782,$A20,СВЦЭМ!$B$39:$B$782,G$11)+'СЕТ СН'!$F$12+СВЦЭМ!$D$10+'СЕТ СН'!$F$6-'СЕТ СН'!$F$22</f>
        <v>2022.05817834</v>
      </c>
      <c r="H20" s="36">
        <f>SUMIFS(СВЦЭМ!$C$39:$C$782,СВЦЭМ!$A$39:$A$782,$A20,СВЦЭМ!$B$39:$B$782,H$11)+'СЕТ СН'!$F$12+СВЦЭМ!$D$10+'СЕТ СН'!$F$6-'СЕТ СН'!$F$22</f>
        <v>1961.44918824</v>
      </c>
      <c r="I20" s="36">
        <f>SUMIFS(СВЦЭМ!$C$39:$C$782,СВЦЭМ!$A$39:$A$782,$A20,СВЦЭМ!$B$39:$B$782,I$11)+'СЕТ СН'!$F$12+СВЦЭМ!$D$10+'СЕТ СН'!$F$6-'СЕТ СН'!$F$22</f>
        <v>1925.1417966500001</v>
      </c>
      <c r="J20" s="36">
        <f>SUMIFS(СВЦЭМ!$C$39:$C$782,СВЦЭМ!$A$39:$A$782,$A20,СВЦЭМ!$B$39:$B$782,J$11)+'СЕТ СН'!$F$12+СВЦЭМ!$D$10+'СЕТ СН'!$F$6-'СЕТ СН'!$F$22</f>
        <v>1913.9795441900001</v>
      </c>
      <c r="K20" s="36">
        <f>SUMIFS(СВЦЭМ!$C$39:$C$782,СВЦЭМ!$A$39:$A$782,$A20,СВЦЭМ!$B$39:$B$782,K$11)+'СЕТ СН'!$F$12+СВЦЭМ!$D$10+'СЕТ СН'!$F$6-'СЕТ СН'!$F$22</f>
        <v>1891.6989554400002</v>
      </c>
      <c r="L20" s="36">
        <f>SUMIFS(СВЦЭМ!$C$39:$C$782,СВЦЭМ!$A$39:$A$782,$A20,СВЦЭМ!$B$39:$B$782,L$11)+'СЕТ СН'!$F$12+СВЦЭМ!$D$10+'СЕТ СН'!$F$6-'СЕТ СН'!$F$22</f>
        <v>1876.9168552200001</v>
      </c>
      <c r="M20" s="36">
        <f>SUMIFS(СВЦЭМ!$C$39:$C$782,СВЦЭМ!$A$39:$A$782,$A20,СВЦЭМ!$B$39:$B$782,M$11)+'СЕТ СН'!$F$12+СВЦЭМ!$D$10+'СЕТ СН'!$F$6-'СЕТ СН'!$F$22</f>
        <v>1891.35436544</v>
      </c>
      <c r="N20" s="36">
        <f>SUMIFS(СВЦЭМ!$C$39:$C$782,СВЦЭМ!$A$39:$A$782,$A20,СВЦЭМ!$B$39:$B$782,N$11)+'СЕТ СН'!$F$12+СВЦЭМ!$D$10+'СЕТ СН'!$F$6-'СЕТ СН'!$F$22</f>
        <v>1910.76588072</v>
      </c>
      <c r="O20" s="36">
        <f>SUMIFS(СВЦЭМ!$C$39:$C$782,СВЦЭМ!$A$39:$A$782,$A20,СВЦЭМ!$B$39:$B$782,O$11)+'СЕТ СН'!$F$12+СВЦЭМ!$D$10+'СЕТ СН'!$F$6-'СЕТ СН'!$F$22</f>
        <v>1907.9683946500002</v>
      </c>
      <c r="P20" s="36">
        <f>SUMIFS(СВЦЭМ!$C$39:$C$782,СВЦЭМ!$A$39:$A$782,$A20,СВЦЭМ!$B$39:$B$782,P$11)+'СЕТ СН'!$F$12+СВЦЭМ!$D$10+'СЕТ СН'!$F$6-'СЕТ СН'!$F$22</f>
        <v>1926.3659069</v>
      </c>
      <c r="Q20" s="36">
        <f>SUMIFS(СВЦЭМ!$C$39:$C$782,СВЦЭМ!$A$39:$A$782,$A20,СВЦЭМ!$B$39:$B$782,Q$11)+'СЕТ СН'!$F$12+СВЦЭМ!$D$10+'СЕТ СН'!$F$6-'СЕТ СН'!$F$22</f>
        <v>1930.2156703000001</v>
      </c>
      <c r="R20" s="36">
        <f>SUMIFS(СВЦЭМ!$C$39:$C$782,СВЦЭМ!$A$39:$A$782,$A20,СВЦЭМ!$B$39:$B$782,R$11)+'СЕТ СН'!$F$12+СВЦЭМ!$D$10+'СЕТ СН'!$F$6-'СЕТ СН'!$F$22</f>
        <v>1922.7024536400002</v>
      </c>
      <c r="S20" s="36">
        <f>SUMIFS(СВЦЭМ!$C$39:$C$782,СВЦЭМ!$A$39:$A$782,$A20,СВЦЭМ!$B$39:$B$782,S$11)+'СЕТ СН'!$F$12+СВЦЭМ!$D$10+'СЕТ СН'!$F$6-'СЕТ СН'!$F$22</f>
        <v>1904.0925739400002</v>
      </c>
      <c r="T20" s="36">
        <f>SUMIFS(СВЦЭМ!$C$39:$C$782,СВЦЭМ!$A$39:$A$782,$A20,СВЦЭМ!$B$39:$B$782,T$11)+'СЕТ СН'!$F$12+СВЦЭМ!$D$10+'СЕТ СН'!$F$6-'СЕТ СН'!$F$22</f>
        <v>1874.6353008900001</v>
      </c>
      <c r="U20" s="36">
        <f>SUMIFS(СВЦЭМ!$C$39:$C$782,СВЦЭМ!$A$39:$A$782,$A20,СВЦЭМ!$B$39:$B$782,U$11)+'СЕТ СН'!$F$12+СВЦЭМ!$D$10+'СЕТ СН'!$F$6-'СЕТ СН'!$F$22</f>
        <v>1887.3453272900001</v>
      </c>
      <c r="V20" s="36">
        <f>SUMIFS(СВЦЭМ!$C$39:$C$782,СВЦЭМ!$A$39:$A$782,$A20,СВЦЭМ!$B$39:$B$782,V$11)+'СЕТ СН'!$F$12+СВЦЭМ!$D$10+'СЕТ СН'!$F$6-'СЕТ СН'!$F$22</f>
        <v>1898.1957736000002</v>
      </c>
      <c r="W20" s="36">
        <f>SUMIFS(СВЦЭМ!$C$39:$C$782,СВЦЭМ!$A$39:$A$782,$A20,СВЦЭМ!$B$39:$B$782,W$11)+'СЕТ СН'!$F$12+СВЦЭМ!$D$10+'СЕТ СН'!$F$6-'СЕТ СН'!$F$22</f>
        <v>1905.2302697300001</v>
      </c>
      <c r="X20" s="36">
        <f>SUMIFS(СВЦЭМ!$C$39:$C$782,СВЦЭМ!$A$39:$A$782,$A20,СВЦЭМ!$B$39:$B$782,X$11)+'СЕТ СН'!$F$12+СВЦЭМ!$D$10+'СЕТ СН'!$F$6-'СЕТ СН'!$F$22</f>
        <v>1920.4102179200002</v>
      </c>
      <c r="Y20" s="36">
        <f>SUMIFS(СВЦЭМ!$C$39:$C$782,СВЦЭМ!$A$39:$A$782,$A20,СВЦЭМ!$B$39:$B$782,Y$11)+'СЕТ СН'!$F$12+СВЦЭМ!$D$10+'СЕТ СН'!$F$6-'СЕТ СН'!$F$22</f>
        <v>1941.1402615300001</v>
      </c>
    </row>
    <row r="21" spans="1:25" ht="15.75" x14ac:dyDescent="0.2">
      <c r="A21" s="35">
        <f t="shared" si="0"/>
        <v>45301</v>
      </c>
      <c r="B21" s="36">
        <f>SUMIFS(СВЦЭМ!$C$39:$C$782,СВЦЭМ!$A$39:$A$782,$A21,СВЦЭМ!$B$39:$B$782,B$11)+'СЕТ СН'!$F$12+СВЦЭМ!$D$10+'СЕТ СН'!$F$6-'СЕТ СН'!$F$22</f>
        <v>1935.44488843</v>
      </c>
      <c r="C21" s="36">
        <f>SUMIFS(СВЦЭМ!$C$39:$C$782,СВЦЭМ!$A$39:$A$782,$A21,СВЦЭМ!$B$39:$B$782,C$11)+'СЕТ СН'!$F$12+СВЦЭМ!$D$10+'СЕТ СН'!$F$6-'СЕТ СН'!$F$22</f>
        <v>1976.0056979200001</v>
      </c>
      <c r="D21" s="36">
        <f>SUMIFS(СВЦЭМ!$C$39:$C$782,СВЦЭМ!$A$39:$A$782,$A21,СВЦЭМ!$B$39:$B$782,D$11)+'СЕТ СН'!$F$12+СВЦЭМ!$D$10+'СЕТ СН'!$F$6-'СЕТ СН'!$F$22</f>
        <v>2003.6803168000001</v>
      </c>
      <c r="E21" s="36">
        <f>SUMIFS(СВЦЭМ!$C$39:$C$782,СВЦЭМ!$A$39:$A$782,$A21,СВЦЭМ!$B$39:$B$782,E$11)+'СЕТ СН'!$F$12+СВЦЭМ!$D$10+'СЕТ СН'!$F$6-'СЕТ СН'!$F$22</f>
        <v>2021.32278015</v>
      </c>
      <c r="F21" s="36">
        <f>SUMIFS(СВЦЭМ!$C$39:$C$782,СВЦЭМ!$A$39:$A$782,$A21,СВЦЭМ!$B$39:$B$782,F$11)+'СЕТ СН'!$F$12+СВЦЭМ!$D$10+'СЕТ СН'!$F$6-'СЕТ СН'!$F$22</f>
        <v>2014.7645036600002</v>
      </c>
      <c r="G21" s="36">
        <f>SUMIFS(СВЦЭМ!$C$39:$C$782,СВЦЭМ!$A$39:$A$782,$A21,СВЦЭМ!$B$39:$B$782,G$11)+'СЕТ СН'!$F$12+СВЦЭМ!$D$10+'СЕТ СН'!$F$6-'СЕТ СН'!$F$22</f>
        <v>1996.6339334200002</v>
      </c>
      <c r="H21" s="36">
        <f>SUMIFS(СВЦЭМ!$C$39:$C$782,СВЦЭМ!$A$39:$A$782,$A21,СВЦЭМ!$B$39:$B$782,H$11)+'СЕТ СН'!$F$12+СВЦЭМ!$D$10+'СЕТ СН'!$F$6-'СЕТ СН'!$F$22</f>
        <v>1938.2924995000001</v>
      </c>
      <c r="I21" s="36">
        <f>SUMIFS(СВЦЭМ!$C$39:$C$782,СВЦЭМ!$A$39:$A$782,$A21,СВЦЭМ!$B$39:$B$782,I$11)+'СЕТ СН'!$F$12+СВЦЭМ!$D$10+'СЕТ СН'!$F$6-'СЕТ СН'!$F$22</f>
        <v>1898.5563063000002</v>
      </c>
      <c r="J21" s="36">
        <f>SUMIFS(СВЦЭМ!$C$39:$C$782,СВЦЭМ!$A$39:$A$782,$A21,СВЦЭМ!$B$39:$B$782,J$11)+'СЕТ СН'!$F$12+СВЦЭМ!$D$10+'СЕТ СН'!$F$6-'СЕТ СН'!$F$22</f>
        <v>1911.2169362900001</v>
      </c>
      <c r="K21" s="36">
        <f>SUMIFS(СВЦЭМ!$C$39:$C$782,СВЦЭМ!$A$39:$A$782,$A21,СВЦЭМ!$B$39:$B$782,K$11)+'СЕТ СН'!$F$12+СВЦЭМ!$D$10+'СЕТ СН'!$F$6-'СЕТ СН'!$F$22</f>
        <v>1892.7180968</v>
      </c>
      <c r="L21" s="36">
        <f>SUMIFS(СВЦЭМ!$C$39:$C$782,СВЦЭМ!$A$39:$A$782,$A21,СВЦЭМ!$B$39:$B$782,L$11)+'СЕТ СН'!$F$12+СВЦЭМ!$D$10+'СЕТ СН'!$F$6-'СЕТ СН'!$F$22</f>
        <v>1878.6684210200001</v>
      </c>
      <c r="M21" s="36">
        <f>SUMIFS(СВЦЭМ!$C$39:$C$782,СВЦЭМ!$A$39:$A$782,$A21,СВЦЭМ!$B$39:$B$782,M$11)+'СЕТ СН'!$F$12+СВЦЭМ!$D$10+'СЕТ СН'!$F$6-'СЕТ СН'!$F$22</f>
        <v>1883.8853384400002</v>
      </c>
      <c r="N21" s="36">
        <f>SUMIFS(СВЦЭМ!$C$39:$C$782,СВЦЭМ!$A$39:$A$782,$A21,СВЦЭМ!$B$39:$B$782,N$11)+'СЕТ СН'!$F$12+СВЦЭМ!$D$10+'СЕТ СН'!$F$6-'СЕТ СН'!$F$22</f>
        <v>1869.18091106</v>
      </c>
      <c r="O21" s="36">
        <f>SUMIFS(СВЦЭМ!$C$39:$C$782,СВЦЭМ!$A$39:$A$782,$A21,СВЦЭМ!$B$39:$B$782,O$11)+'СЕТ СН'!$F$12+СВЦЭМ!$D$10+'СЕТ СН'!$F$6-'СЕТ СН'!$F$22</f>
        <v>1876.5022955900001</v>
      </c>
      <c r="P21" s="36">
        <f>SUMIFS(СВЦЭМ!$C$39:$C$782,СВЦЭМ!$A$39:$A$782,$A21,СВЦЭМ!$B$39:$B$782,P$11)+'СЕТ СН'!$F$12+СВЦЭМ!$D$10+'СЕТ СН'!$F$6-'СЕТ СН'!$F$22</f>
        <v>1888.23438418</v>
      </c>
      <c r="Q21" s="36">
        <f>SUMIFS(СВЦЭМ!$C$39:$C$782,СВЦЭМ!$A$39:$A$782,$A21,СВЦЭМ!$B$39:$B$782,Q$11)+'СЕТ СН'!$F$12+СВЦЭМ!$D$10+'СЕТ СН'!$F$6-'СЕТ СН'!$F$22</f>
        <v>1879.87328991</v>
      </c>
      <c r="R21" s="36">
        <f>SUMIFS(СВЦЭМ!$C$39:$C$782,СВЦЭМ!$A$39:$A$782,$A21,СВЦЭМ!$B$39:$B$782,R$11)+'СЕТ СН'!$F$12+СВЦЭМ!$D$10+'СЕТ СН'!$F$6-'СЕТ СН'!$F$22</f>
        <v>1887.55908116</v>
      </c>
      <c r="S21" s="36">
        <f>SUMIFS(СВЦЭМ!$C$39:$C$782,СВЦЭМ!$A$39:$A$782,$A21,СВЦЭМ!$B$39:$B$782,S$11)+'СЕТ СН'!$F$12+СВЦЭМ!$D$10+'СЕТ СН'!$F$6-'СЕТ СН'!$F$22</f>
        <v>1869.76506539</v>
      </c>
      <c r="T21" s="36">
        <f>SUMIFS(СВЦЭМ!$C$39:$C$782,СВЦЭМ!$A$39:$A$782,$A21,СВЦЭМ!$B$39:$B$782,T$11)+'СЕТ СН'!$F$12+СВЦЭМ!$D$10+'СЕТ СН'!$F$6-'СЕТ СН'!$F$22</f>
        <v>1845.5353682700002</v>
      </c>
      <c r="U21" s="36">
        <f>SUMIFS(СВЦЭМ!$C$39:$C$782,СВЦЭМ!$A$39:$A$782,$A21,СВЦЭМ!$B$39:$B$782,U$11)+'СЕТ СН'!$F$12+СВЦЭМ!$D$10+'СЕТ СН'!$F$6-'СЕТ СН'!$F$22</f>
        <v>1863.6620788100001</v>
      </c>
      <c r="V21" s="36">
        <f>SUMIFS(СВЦЭМ!$C$39:$C$782,СВЦЭМ!$A$39:$A$782,$A21,СВЦЭМ!$B$39:$B$782,V$11)+'СЕТ СН'!$F$12+СВЦЭМ!$D$10+'СЕТ СН'!$F$6-'СЕТ СН'!$F$22</f>
        <v>1880.6196671700002</v>
      </c>
      <c r="W21" s="36">
        <f>SUMIFS(СВЦЭМ!$C$39:$C$782,СВЦЭМ!$A$39:$A$782,$A21,СВЦЭМ!$B$39:$B$782,W$11)+'СЕТ СН'!$F$12+СВЦЭМ!$D$10+'СЕТ СН'!$F$6-'СЕТ СН'!$F$22</f>
        <v>1879.28149497</v>
      </c>
      <c r="X21" s="36">
        <f>SUMIFS(СВЦЭМ!$C$39:$C$782,СВЦЭМ!$A$39:$A$782,$A21,СВЦЭМ!$B$39:$B$782,X$11)+'СЕТ СН'!$F$12+СВЦЭМ!$D$10+'СЕТ СН'!$F$6-'СЕТ СН'!$F$22</f>
        <v>1899.56198294</v>
      </c>
      <c r="Y21" s="36">
        <f>SUMIFS(СВЦЭМ!$C$39:$C$782,СВЦЭМ!$A$39:$A$782,$A21,СВЦЭМ!$B$39:$B$782,Y$11)+'СЕТ СН'!$F$12+СВЦЭМ!$D$10+'СЕТ СН'!$F$6-'СЕТ СН'!$F$22</f>
        <v>1925.84579826</v>
      </c>
    </row>
    <row r="22" spans="1:25" ht="15.75" x14ac:dyDescent="0.2">
      <c r="A22" s="35">
        <f t="shared" si="0"/>
        <v>45302</v>
      </c>
      <c r="B22" s="36">
        <f>SUMIFS(СВЦЭМ!$C$39:$C$782,СВЦЭМ!$A$39:$A$782,$A22,СВЦЭМ!$B$39:$B$782,B$11)+'СЕТ СН'!$F$12+СВЦЭМ!$D$10+'СЕТ СН'!$F$6-'СЕТ СН'!$F$22</f>
        <v>1951.7164156200001</v>
      </c>
      <c r="C22" s="36">
        <f>SUMIFS(СВЦЭМ!$C$39:$C$782,СВЦЭМ!$A$39:$A$782,$A22,СВЦЭМ!$B$39:$B$782,C$11)+'СЕТ СН'!$F$12+СВЦЭМ!$D$10+'СЕТ СН'!$F$6-'СЕТ СН'!$F$22</f>
        <v>1993.6607579200002</v>
      </c>
      <c r="D22" s="36">
        <f>SUMIFS(СВЦЭМ!$C$39:$C$782,СВЦЭМ!$A$39:$A$782,$A22,СВЦЭМ!$B$39:$B$782,D$11)+'СЕТ СН'!$F$12+СВЦЭМ!$D$10+'СЕТ СН'!$F$6-'СЕТ СН'!$F$22</f>
        <v>2011.1065569800001</v>
      </c>
      <c r="E22" s="36">
        <f>SUMIFS(СВЦЭМ!$C$39:$C$782,СВЦЭМ!$A$39:$A$782,$A22,СВЦЭМ!$B$39:$B$782,E$11)+'СЕТ СН'!$F$12+СВЦЭМ!$D$10+'СЕТ СН'!$F$6-'СЕТ СН'!$F$22</f>
        <v>2032.8150214500001</v>
      </c>
      <c r="F22" s="36">
        <f>SUMIFS(СВЦЭМ!$C$39:$C$782,СВЦЭМ!$A$39:$A$782,$A22,СВЦЭМ!$B$39:$B$782,F$11)+'СЕТ СН'!$F$12+СВЦЭМ!$D$10+'СЕТ СН'!$F$6-'СЕТ СН'!$F$22</f>
        <v>2027.9237832400001</v>
      </c>
      <c r="G22" s="36">
        <f>SUMIFS(СВЦЭМ!$C$39:$C$782,СВЦЭМ!$A$39:$A$782,$A22,СВЦЭМ!$B$39:$B$782,G$11)+'СЕТ СН'!$F$12+СВЦЭМ!$D$10+'СЕТ СН'!$F$6-'СЕТ СН'!$F$22</f>
        <v>2011.5269210400002</v>
      </c>
      <c r="H22" s="36">
        <f>SUMIFS(СВЦЭМ!$C$39:$C$782,СВЦЭМ!$A$39:$A$782,$A22,СВЦЭМ!$B$39:$B$782,H$11)+'СЕТ СН'!$F$12+СВЦЭМ!$D$10+'СЕТ СН'!$F$6-'СЕТ СН'!$F$22</f>
        <v>1957.5146159800001</v>
      </c>
      <c r="I22" s="36">
        <f>SUMIFS(СВЦЭМ!$C$39:$C$782,СВЦЭМ!$A$39:$A$782,$A22,СВЦЭМ!$B$39:$B$782,I$11)+'СЕТ СН'!$F$12+СВЦЭМ!$D$10+'СЕТ СН'!$F$6-'СЕТ СН'!$F$22</f>
        <v>1915.5936021100001</v>
      </c>
      <c r="J22" s="36">
        <f>SUMIFS(СВЦЭМ!$C$39:$C$782,СВЦЭМ!$A$39:$A$782,$A22,СВЦЭМ!$B$39:$B$782,J$11)+'СЕТ СН'!$F$12+СВЦЭМ!$D$10+'СЕТ СН'!$F$6-'СЕТ СН'!$F$22</f>
        <v>1904.09198646</v>
      </c>
      <c r="K22" s="36">
        <f>SUMIFS(СВЦЭМ!$C$39:$C$782,СВЦЭМ!$A$39:$A$782,$A22,СВЦЭМ!$B$39:$B$782,K$11)+'СЕТ СН'!$F$12+СВЦЭМ!$D$10+'СЕТ СН'!$F$6-'СЕТ СН'!$F$22</f>
        <v>1890.9424155900001</v>
      </c>
      <c r="L22" s="36">
        <f>SUMIFS(СВЦЭМ!$C$39:$C$782,СВЦЭМ!$A$39:$A$782,$A22,СВЦЭМ!$B$39:$B$782,L$11)+'СЕТ СН'!$F$12+СВЦЭМ!$D$10+'СЕТ СН'!$F$6-'СЕТ СН'!$F$22</f>
        <v>1876.32010653</v>
      </c>
      <c r="M22" s="36">
        <f>SUMIFS(СВЦЭМ!$C$39:$C$782,СВЦЭМ!$A$39:$A$782,$A22,СВЦЭМ!$B$39:$B$782,M$11)+'СЕТ СН'!$F$12+СВЦЭМ!$D$10+'СЕТ СН'!$F$6-'СЕТ СН'!$F$22</f>
        <v>1884.78126266</v>
      </c>
      <c r="N22" s="36">
        <f>SUMIFS(СВЦЭМ!$C$39:$C$782,СВЦЭМ!$A$39:$A$782,$A22,СВЦЭМ!$B$39:$B$782,N$11)+'СЕТ СН'!$F$12+СВЦЭМ!$D$10+'СЕТ СН'!$F$6-'СЕТ СН'!$F$22</f>
        <v>1883.6487785900001</v>
      </c>
      <c r="O22" s="36">
        <f>SUMIFS(СВЦЭМ!$C$39:$C$782,СВЦЭМ!$A$39:$A$782,$A22,СВЦЭМ!$B$39:$B$782,O$11)+'СЕТ СН'!$F$12+СВЦЭМ!$D$10+'СЕТ СН'!$F$6-'СЕТ СН'!$F$22</f>
        <v>1899.6256603900001</v>
      </c>
      <c r="P22" s="36">
        <f>SUMIFS(СВЦЭМ!$C$39:$C$782,СВЦЭМ!$A$39:$A$782,$A22,СВЦЭМ!$B$39:$B$782,P$11)+'СЕТ СН'!$F$12+СВЦЭМ!$D$10+'СЕТ СН'!$F$6-'СЕТ СН'!$F$22</f>
        <v>1901.29985285</v>
      </c>
      <c r="Q22" s="36">
        <f>SUMIFS(СВЦЭМ!$C$39:$C$782,СВЦЭМ!$A$39:$A$782,$A22,СВЦЭМ!$B$39:$B$782,Q$11)+'СЕТ СН'!$F$12+СВЦЭМ!$D$10+'СЕТ СН'!$F$6-'СЕТ СН'!$F$22</f>
        <v>1913.42140752</v>
      </c>
      <c r="R22" s="36">
        <f>SUMIFS(СВЦЭМ!$C$39:$C$782,СВЦЭМ!$A$39:$A$782,$A22,СВЦЭМ!$B$39:$B$782,R$11)+'СЕТ СН'!$F$12+СВЦЭМ!$D$10+'СЕТ СН'!$F$6-'СЕТ СН'!$F$22</f>
        <v>1904.0300721800002</v>
      </c>
      <c r="S22" s="36">
        <f>SUMIFS(СВЦЭМ!$C$39:$C$782,СВЦЭМ!$A$39:$A$782,$A22,СВЦЭМ!$B$39:$B$782,S$11)+'СЕТ СН'!$F$12+СВЦЭМ!$D$10+'СЕТ СН'!$F$6-'СЕТ СН'!$F$22</f>
        <v>1872.0848437700001</v>
      </c>
      <c r="T22" s="36">
        <f>SUMIFS(СВЦЭМ!$C$39:$C$782,СВЦЭМ!$A$39:$A$782,$A22,СВЦЭМ!$B$39:$B$782,T$11)+'СЕТ СН'!$F$12+СВЦЭМ!$D$10+'СЕТ СН'!$F$6-'СЕТ СН'!$F$22</f>
        <v>1858.56205873</v>
      </c>
      <c r="U22" s="36">
        <f>SUMIFS(СВЦЭМ!$C$39:$C$782,СВЦЭМ!$A$39:$A$782,$A22,СВЦЭМ!$B$39:$B$782,U$11)+'СЕТ СН'!$F$12+СВЦЭМ!$D$10+'СЕТ СН'!$F$6-'СЕТ СН'!$F$22</f>
        <v>1881.1616622900001</v>
      </c>
      <c r="V22" s="36">
        <f>SUMIFS(СВЦЭМ!$C$39:$C$782,СВЦЭМ!$A$39:$A$782,$A22,СВЦЭМ!$B$39:$B$782,V$11)+'СЕТ СН'!$F$12+СВЦЭМ!$D$10+'СЕТ СН'!$F$6-'СЕТ СН'!$F$22</f>
        <v>1904.5016654200001</v>
      </c>
      <c r="W22" s="36">
        <f>SUMIFS(СВЦЭМ!$C$39:$C$782,СВЦЭМ!$A$39:$A$782,$A22,СВЦЭМ!$B$39:$B$782,W$11)+'СЕТ СН'!$F$12+СВЦЭМ!$D$10+'СЕТ СН'!$F$6-'СЕТ СН'!$F$22</f>
        <v>1909.53588313</v>
      </c>
      <c r="X22" s="36">
        <f>SUMIFS(СВЦЭМ!$C$39:$C$782,СВЦЭМ!$A$39:$A$782,$A22,СВЦЭМ!$B$39:$B$782,X$11)+'СЕТ СН'!$F$12+СВЦЭМ!$D$10+'СЕТ СН'!$F$6-'СЕТ СН'!$F$22</f>
        <v>1935.0443381700002</v>
      </c>
      <c r="Y22" s="36">
        <f>SUMIFS(СВЦЭМ!$C$39:$C$782,СВЦЭМ!$A$39:$A$782,$A22,СВЦЭМ!$B$39:$B$782,Y$11)+'СЕТ СН'!$F$12+СВЦЭМ!$D$10+'СЕТ СН'!$F$6-'СЕТ СН'!$F$22</f>
        <v>1967.67554083</v>
      </c>
    </row>
    <row r="23" spans="1:25" ht="15.75" x14ac:dyDescent="0.2">
      <c r="A23" s="35">
        <f t="shared" si="0"/>
        <v>45303</v>
      </c>
      <c r="B23" s="36">
        <f>SUMIFS(СВЦЭМ!$C$39:$C$782,СВЦЭМ!$A$39:$A$782,$A23,СВЦЭМ!$B$39:$B$782,B$11)+'СЕТ СН'!$F$12+СВЦЭМ!$D$10+'СЕТ СН'!$F$6-'СЕТ СН'!$F$22</f>
        <v>1996.5098095200001</v>
      </c>
      <c r="C23" s="36">
        <f>SUMIFS(СВЦЭМ!$C$39:$C$782,СВЦЭМ!$A$39:$A$782,$A23,СВЦЭМ!$B$39:$B$782,C$11)+'СЕТ СН'!$F$12+СВЦЭМ!$D$10+'СЕТ СН'!$F$6-'СЕТ СН'!$F$22</f>
        <v>2033.3859113800002</v>
      </c>
      <c r="D23" s="36">
        <f>SUMIFS(СВЦЭМ!$C$39:$C$782,СВЦЭМ!$A$39:$A$782,$A23,СВЦЭМ!$B$39:$B$782,D$11)+'СЕТ СН'!$F$12+СВЦЭМ!$D$10+'СЕТ СН'!$F$6-'СЕТ СН'!$F$22</f>
        <v>2047.60890141</v>
      </c>
      <c r="E23" s="36">
        <f>SUMIFS(СВЦЭМ!$C$39:$C$782,СВЦЭМ!$A$39:$A$782,$A23,СВЦЭМ!$B$39:$B$782,E$11)+'СЕТ СН'!$F$12+СВЦЭМ!$D$10+'СЕТ СН'!$F$6-'СЕТ СН'!$F$22</f>
        <v>2060.2080035400004</v>
      </c>
      <c r="F23" s="36">
        <f>SUMIFS(СВЦЭМ!$C$39:$C$782,СВЦЭМ!$A$39:$A$782,$A23,СВЦЭМ!$B$39:$B$782,F$11)+'СЕТ СН'!$F$12+СВЦЭМ!$D$10+'СЕТ СН'!$F$6-'СЕТ СН'!$F$22</f>
        <v>2059.8264228300004</v>
      </c>
      <c r="G23" s="36">
        <f>SUMIFS(СВЦЭМ!$C$39:$C$782,СВЦЭМ!$A$39:$A$782,$A23,СВЦЭМ!$B$39:$B$782,G$11)+'СЕТ СН'!$F$12+СВЦЭМ!$D$10+'СЕТ СН'!$F$6-'СЕТ СН'!$F$22</f>
        <v>2034.9891096200001</v>
      </c>
      <c r="H23" s="36">
        <f>SUMIFS(СВЦЭМ!$C$39:$C$782,СВЦЭМ!$A$39:$A$782,$A23,СВЦЭМ!$B$39:$B$782,H$11)+'СЕТ СН'!$F$12+СВЦЭМ!$D$10+'СЕТ СН'!$F$6-'СЕТ СН'!$F$22</f>
        <v>1985.56052832</v>
      </c>
      <c r="I23" s="36">
        <f>SUMIFS(СВЦЭМ!$C$39:$C$782,СВЦЭМ!$A$39:$A$782,$A23,СВЦЭМ!$B$39:$B$782,I$11)+'СЕТ СН'!$F$12+СВЦЭМ!$D$10+'СЕТ СН'!$F$6-'СЕТ СН'!$F$22</f>
        <v>1966.0432614900001</v>
      </c>
      <c r="J23" s="36">
        <f>SUMIFS(СВЦЭМ!$C$39:$C$782,СВЦЭМ!$A$39:$A$782,$A23,СВЦЭМ!$B$39:$B$782,J$11)+'СЕТ СН'!$F$12+СВЦЭМ!$D$10+'СЕТ СН'!$F$6-'СЕТ СН'!$F$22</f>
        <v>1934.49020451</v>
      </c>
      <c r="K23" s="36">
        <f>SUMIFS(СВЦЭМ!$C$39:$C$782,СВЦЭМ!$A$39:$A$782,$A23,СВЦЭМ!$B$39:$B$782,K$11)+'СЕТ СН'!$F$12+СВЦЭМ!$D$10+'СЕТ СН'!$F$6-'СЕТ СН'!$F$22</f>
        <v>1913.3111074000001</v>
      </c>
      <c r="L23" s="36">
        <f>SUMIFS(СВЦЭМ!$C$39:$C$782,СВЦЭМ!$A$39:$A$782,$A23,СВЦЭМ!$B$39:$B$782,L$11)+'СЕТ СН'!$F$12+СВЦЭМ!$D$10+'СЕТ СН'!$F$6-'СЕТ СН'!$F$22</f>
        <v>1894.07797749</v>
      </c>
      <c r="M23" s="36">
        <f>SUMIFS(СВЦЭМ!$C$39:$C$782,СВЦЭМ!$A$39:$A$782,$A23,СВЦЭМ!$B$39:$B$782,M$11)+'СЕТ СН'!$F$12+СВЦЭМ!$D$10+'СЕТ СН'!$F$6-'СЕТ СН'!$F$22</f>
        <v>1912.3574673300002</v>
      </c>
      <c r="N23" s="36">
        <f>SUMIFS(СВЦЭМ!$C$39:$C$782,СВЦЭМ!$A$39:$A$782,$A23,СВЦЭМ!$B$39:$B$782,N$11)+'СЕТ СН'!$F$12+СВЦЭМ!$D$10+'СЕТ СН'!$F$6-'СЕТ СН'!$F$22</f>
        <v>1936.6042328000001</v>
      </c>
      <c r="O23" s="36">
        <f>SUMIFS(СВЦЭМ!$C$39:$C$782,СВЦЭМ!$A$39:$A$782,$A23,СВЦЭМ!$B$39:$B$782,O$11)+'СЕТ СН'!$F$12+СВЦЭМ!$D$10+'СЕТ СН'!$F$6-'СЕТ СН'!$F$22</f>
        <v>1946.82107898</v>
      </c>
      <c r="P23" s="36">
        <f>SUMIFS(СВЦЭМ!$C$39:$C$782,СВЦЭМ!$A$39:$A$782,$A23,СВЦЭМ!$B$39:$B$782,P$11)+'СЕТ СН'!$F$12+СВЦЭМ!$D$10+'СЕТ СН'!$F$6-'СЕТ СН'!$F$22</f>
        <v>1951.85952825</v>
      </c>
      <c r="Q23" s="36">
        <f>SUMIFS(СВЦЭМ!$C$39:$C$782,СВЦЭМ!$A$39:$A$782,$A23,СВЦЭМ!$B$39:$B$782,Q$11)+'СЕТ СН'!$F$12+СВЦЭМ!$D$10+'СЕТ СН'!$F$6-'СЕТ СН'!$F$22</f>
        <v>1960.2322176800001</v>
      </c>
      <c r="R23" s="36">
        <f>SUMIFS(СВЦЭМ!$C$39:$C$782,СВЦЭМ!$A$39:$A$782,$A23,СВЦЭМ!$B$39:$B$782,R$11)+'СЕТ СН'!$F$12+СВЦЭМ!$D$10+'СЕТ СН'!$F$6-'СЕТ СН'!$F$22</f>
        <v>1963.9219240800001</v>
      </c>
      <c r="S23" s="36">
        <f>SUMIFS(СВЦЭМ!$C$39:$C$782,СВЦЭМ!$A$39:$A$782,$A23,СВЦЭМ!$B$39:$B$782,S$11)+'СЕТ СН'!$F$12+СВЦЭМ!$D$10+'СЕТ СН'!$F$6-'СЕТ СН'!$F$22</f>
        <v>1926.6516488500001</v>
      </c>
      <c r="T23" s="36">
        <f>SUMIFS(СВЦЭМ!$C$39:$C$782,СВЦЭМ!$A$39:$A$782,$A23,СВЦЭМ!$B$39:$B$782,T$11)+'СЕТ СН'!$F$12+СВЦЭМ!$D$10+'СЕТ СН'!$F$6-'СЕТ СН'!$F$22</f>
        <v>1885.72261187</v>
      </c>
      <c r="U23" s="36">
        <f>SUMIFS(СВЦЭМ!$C$39:$C$782,СВЦЭМ!$A$39:$A$782,$A23,СВЦЭМ!$B$39:$B$782,U$11)+'СЕТ СН'!$F$12+СВЦЭМ!$D$10+'СЕТ СН'!$F$6-'СЕТ СН'!$F$22</f>
        <v>1896.9257427</v>
      </c>
      <c r="V23" s="36">
        <f>SUMIFS(СВЦЭМ!$C$39:$C$782,СВЦЭМ!$A$39:$A$782,$A23,СВЦЭМ!$B$39:$B$782,V$11)+'СЕТ СН'!$F$12+СВЦЭМ!$D$10+'СЕТ СН'!$F$6-'СЕТ СН'!$F$22</f>
        <v>1912.4978341800002</v>
      </c>
      <c r="W23" s="36">
        <f>SUMIFS(СВЦЭМ!$C$39:$C$782,СВЦЭМ!$A$39:$A$782,$A23,СВЦЭМ!$B$39:$B$782,W$11)+'СЕТ СН'!$F$12+СВЦЭМ!$D$10+'СЕТ СН'!$F$6-'СЕТ СН'!$F$22</f>
        <v>1929.5741674600001</v>
      </c>
      <c r="X23" s="36">
        <f>SUMIFS(СВЦЭМ!$C$39:$C$782,СВЦЭМ!$A$39:$A$782,$A23,СВЦЭМ!$B$39:$B$782,X$11)+'СЕТ СН'!$F$12+СВЦЭМ!$D$10+'СЕТ СН'!$F$6-'СЕТ СН'!$F$22</f>
        <v>1955.9235678900002</v>
      </c>
      <c r="Y23" s="36">
        <f>SUMIFS(СВЦЭМ!$C$39:$C$782,СВЦЭМ!$A$39:$A$782,$A23,СВЦЭМ!$B$39:$B$782,Y$11)+'СЕТ СН'!$F$12+СВЦЭМ!$D$10+'СЕТ СН'!$F$6-'СЕТ СН'!$F$22</f>
        <v>1962.9971430100002</v>
      </c>
    </row>
    <row r="24" spans="1:25" ht="15.75" x14ac:dyDescent="0.2">
      <c r="A24" s="35">
        <f t="shared" si="0"/>
        <v>45304</v>
      </c>
      <c r="B24" s="36">
        <f>SUMIFS(СВЦЭМ!$C$39:$C$782,СВЦЭМ!$A$39:$A$782,$A24,СВЦЭМ!$B$39:$B$782,B$11)+'СЕТ СН'!$F$12+СВЦЭМ!$D$10+'СЕТ СН'!$F$6-'СЕТ СН'!$F$22</f>
        <v>1825.2548377000001</v>
      </c>
      <c r="C24" s="36">
        <f>SUMIFS(СВЦЭМ!$C$39:$C$782,СВЦЭМ!$A$39:$A$782,$A24,СВЦЭМ!$B$39:$B$782,C$11)+'СЕТ СН'!$F$12+СВЦЭМ!$D$10+'СЕТ СН'!$F$6-'СЕТ СН'!$F$22</f>
        <v>1797.7731336700001</v>
      </c>
      <c r="D24" s="36">
        <f>SUMIFS(СВЦЭМ!$C$39:$C$782,СВЦЭМ!$A$39:$A$782,$A24,СВЦЭМ!$B$39:$B$782,D$11)+'СЕТ СН'!$F$12+СВЦЭМ!$D$10+'СЕТ СН'!$F$6-'СЕТ СН'!$F$22</f>
        <v>1820.9294284500002</v>
      </c>
      <c r="E24" s="36">
        <f>SUMIFS(СВЦЭМ!$C$39:$C$782,СВЦЭМ!$A$39:$A$782,$A24,СВЦЭМ!$B$39:$B$782,E$11)+'СЕТ СН'!$F$12+СВЦЭМ!$D$10+'СЕТ СН'!$F$6-'СЕТ СН'!$F$22</f>
        <v>1832.2325482900001</v>
      </c>
      <c r="F24" s="36">
        <f>SUMIFS(СВЦЭМ!$C$39:$C$782,СВЦЭМ!$A$39:$A$782,$A24,СВЦЭМ!$B$39:$B$782,F$11)+'СЕТ СН'!$F$12+СВЦЭМ!$D$10+'СЕТ СН'!$F$6-'СЕТ СН'!$F$22</f>
        <v>1839.0259918200002</v>
      </c>
      <c r="G24" s="36">
        <f>SUMIFS(СВЦЭМ!$C$39:$C$782,СВЦЭМ!$A$39:$A$782,$A24,СВЦЭМ!$B$39:$B$782,G$11)+'СЕТ СН'!$F$12+СВЦЭМ!$D$10+'СЕТ СН'!$F$6-'СЕТ СН'!$F$22</f>
        <v>1831.67175101</v>
      </c>
      <c r="H24" s="36">
        <f>SUMIFS(СВЦЭМ!$C$39:$C$782,СВЦЭМ!$A$39:$A$782,$A24,СВЦЭМ!$B$39:$B$782,H$11)+'СЕТ СН'!$F$12+СВЦЭМ!$D$10+'СЕТ СН'!$F$6-'СЕТ СН'!$F$22</f>
        <v>1821.61235861</v>
      </c>
      <c r="I24" s="36">
        <f>SUMIFS(СВЦЭМ!$C$39:$C$782,СВЦЭМ!$A$39:$A$782,$A24,СВЦЭМ!$B$39:$B$782,I$11)+'СЕТ СН'!$F$12+СВЦЭМ!$D$10+'СЕТ СН'!$F$6-'СЕТ СН'!$F$22</f>
        <v>1830.9330134900001</v>
      </c>
      <c r="J24" s="36">
        <f>SUMIFS(СВЦЭМ!$C$39:$C$782,СВЦЭМ!$A$39:$A$782,$A24,СВЦЭМ!$B$39:$B$782,J$11)+'СЕТ СН'!$F$12+СВЦЭМ!$D$10+'СЕТ СН'!$F$6-'СЕТ СН'!$F$22</f>
        <v>1786.29650588</v>
      </c>
      <c r="K24" s="36">
        <f>SUMIFS(СВЦЭМ!$C$39:$C$782,СВЦЭМ!$A$39:$A$782,$A24,СВЦЭМ!$B$39:$B$782,K$11)+'СЕТ СН'!$F$12+СВЦЭМ!$D$10+'СЕТ СН'!$F$6-'СЕТ СН'!$F$22</f>
        <v>1765.2456443200001</v>
      </c>
      <c r="L24" s="36">
        <f>SUMIFS(СВЦЭМ!$C$39:$C$782,СВЦЭМ!$A$39:$A$782,$A24,СВЦЭМ!$B$39:$B$782,L$11)+'СЕТ СН'!$F$12+СВЦЭМ!$D$10+'СЕТ СН'!$F$6-'СЕТ СН'!$F$22</f>
        <v>1705.20655442</v>
      </c>
      <c r="M24" s="36">
        <f>SUMIFS(СВЦЭМ!$C$39:$C$782,СВЦЭМ!$A$39:$A$782,$A24,СВЦЭМ!$B$39:$B$782,M$11)+'СЕТ СН'!$F$12+СВЦЭМ!$D$10+'СЕТ СН'!$F$6-'СЕТ СН'!$F$22</f>
        <v>1696.0054631100002</v>
      </c>
      <c r="N24" s="36">
        <f>SUMIFS(СВЦЭМ!$C$39:$C$782,СВЦЭМ!$A$39:$A$782,$A24,СВЦЭМ!$B$39:$B$782,N$11)+'СЕТ СН'!$F$12+СВЦЭМ!$D$10+'СЕТ СН'!$F$6-'СЕТ СН'!$F$22</f>
        <v>1707.54701542</v>
      </c>
      <c r="O24" s="36">
        <f>SUMIFS(СВЦЭМ!$C$39:$C$782,СВЦЭМ!$A$39:$A$782,$A24,СВЦЭМ!$B$39:$B$782,O$11)+'СЕТ СН'!$F$12+СВЦЭМ!$D$10+'СЕТ СН'!$F$6-'СЕТ СН'!$F$22</f>
        <v>1720.4973746400001</v>
      </c>
      <c r="P24" s="36">
        <f>SUMIFS(СВЦЭМ!$C$39:$C$782,СВЦЭМ!$A$39:$A$782,$A24,СВЦЭМ!$B$39:$B$782,P$11)+'СЕТ СН'!$F$12+СВЦЭМ!$D$10+'СЕТ СН'!$F$6-'СЕТ СН'!$F$22</f>
        <v>1737.5064526200001</v>
      </c>
      <c r="Q24" s="36">
        <f>SUMIFS(СВЦЭМ!$C$39:$C$782,СВЦЭМ!$A$39:$A$782,$A24,СВЦЭМ!$B$39:$B$782,Q$11)+'СЕТ СН'!$F$12+СВЦЭМ!$D$10+'СЕТ СН'!$F$6-'СЕТ СН'!$F$22</f>
        <v>1751.0188362600002</v>
      </c>
      <c r="R24" s="36">
        <f>SUMIFS(СВЦЭМ!$C$39:$C$782,СВЦЭМ!$A$39:$A$782,$A24,СВЦЭМ!$B$39:$B$782,R$11)+'СЕТ СН'!$F$12+СВЦЭМ!$D$10+'СЕТ СН'!$F$6-'СЕТ СН'!$F$22</f>
        <v>1729.2670714800001</v>
      </c>
      <c r="S24" s="36">
        <f>SUMIFS(СВЦЭМ!$C$39:$C$782,СВЦЭМ!$A$39:$A$782,$A24,СВЦЭМ!$B$39:$B$782,S$11)+'СЕТ СН'!$F$12+СВЦЭМ!$D$10+'СЕТ СН'!$F$6-'СЕТ СН'!$F$22</f>
        <v>1711.9366685900002</v>
      </c>
      <c r="T24" s="36">
        <f>SUMIFS(СВЦЭМ!$C$39:$C$782,СВЦЭМ!$A$39:$A$782,$A24,СВЦЭМ!$B$39:$B$782,T$11)+'СЕТ СН'!$F$12+СВЦЭМ!$D$10+'СЕТ СН'!$F$6-'СЕТ СН'!$F$22</f>
        <v>1676.06442844</v>
      </c>
      <c r="U24" s="36">
        <f>SUMIFS(СВЦЭМ!$C$39:$C$782,СВЦЭМ!$A$39:$A$782,$A24,СВЦЭМ!$B$39:$B$782,U$11)+'СЕТ СН'!$F$12+СВЦЭМ!$D$10+'СЕТ СН'!$F$6-'СЕТ СН'!$F$22</f>
        <v>1675.13294804</v>
      </c>
      <c r="V24" s="36">
        <f>SUMIFS(СВЦЭМ!$C$39:$C$782,СВЦЭМ!$A$39:$A$782,$A24,СВЦЭМ!$B$39:$B$782,V$11)+'СЕТ СН'!$F$12+СВЦЭМ!$D$10+'СЕТ СН'!$F$6-'СЕТ СН'!$F$22</f>
        <v>1697.81540565</v>
      </c>
      <c r="W24" s="36">
        <f>SUMIFS(СВЦЭМ!$C$39:$C$782,СВЦЭМ!$A$39:$A$782,$A24,СВЦЭМ!$B$39:$B$782,W$11)+'СЕТ СН'!$F$12+СВЦЭМ!$D$10+'СЕТ СН'!$F$6-'СЕТ СН'!$F$22</f>
        <v>1708.16874925</v>
      </c>
      <c r="X24" s="36">
        <f>SUMIFS(СВЦЭМ!$C$39:$C$782,СВЦЭМ!$A$39:$A$782,$A24,СВЦЭМ!$B$39:$B$782,X$11)+'СЕТ СН'!$F$12+СВЦЭМ!$D$10+'СЕТ СН'!$F$6-'СЕТ СН'!$F$22</f>
        <v>1731.25029726</v>
      </c>
      <c r="Y24" s="36">
        <f>SUMIFS(СВЦЭМ!$C$39:$C$782,СВЦЭМ!$A$39:$A$782,$A24,СВЦЭМ!$B$39:$B$782,Y$11)+'СЕТ СН'!$F$12+СВЦЭМ!$D$10+'СЕТ СН'!$F$6-'СЕТ СН'!$F$22</f>
        <v>1759.4455703800002</v>
      </c>
    </row>
    <row r="25" spans="1:25" ht="15.75" x14ac:dyDescent="0.2">
      <c r="A25" s="35">
        <f t="shared" si="0"/>
        <v>45305</v>
      </c>
      <c r="B25" s="36">
        <f>SUMIFS(СВЦЭМ!$C$39:$C$782,СВЦЭМ!$A$39:$A$782,$A25,СВЦЭМ!$B$39:$B$782,B$11)+'СЕТ СН'!$F$12+СВЦЭМ!$D$10+'СЕТ СН'!$F$6-'СЕТ СН'!$F$22</f>
        <v>1900.3256997400001</v>
      </c>
      <c r="C25" s="36">
        <f>SUMIFS(СВЦЭМ!$C$39:$C$782,СВЦЭМ!$A$39:$A$782,$A25,СВЦЭМ!$B$39:$B$782,C$11)+'СЕТ СН'!$F$12+СВЦЭМ!$D$10+'СЕТ СН'!$F$6-'СЕТ СН'!$F$22</f>
        <v>1917.0005970500001</v>
      </c>
      <c r="D25" s="36">
        <f>SUMIFS(СВЦЭМ!$C$39:$C$782,СВЦЭМ!$A$39:$A$782,$A25,СВЦЭМ!$B$39:$B$782,D$11)+'СЕТ СН'!$F$12+СВЦЭМ!$D$10+'СЕТ СН'!$F$6-'СЕТ СН'!$F$22</f>
        <v>1931.9717882900002</v>
      </c>
      <c r="E25" s="36">
        <f>SUMIFS(СВЦЭМ!$C$39:$C$782,СВЦЭМ!$A$39:$A$782,$A25,СВЦЭМ!$B$39:$B$782,E$11)+'СЕТ СН'!$F$12+СВЦЭМ!$D$10+'СЕТ СН'!$F$6-'СЕТ СН'!$F$22</f>
        <v>1947.30274609</v>
      </c>
      <c r="F25" s="36">
        <f>SUMIFS(СВЦЭМ!$C$39:$C$782,СВЦЭМ!$A$39:$A$782,$A25,СВЦЭМ!$B$39:$B$782,F$11)+'СЕТ СН'!$F$12+СВЦЭМ!$D$10+'СЕТ СН'!$F$6-'СЕТ СН'!$F$22</f>
        <v>1954.52650324</v>
      </c>
      <c r="G25" s="36">
        <f>SUMIFS(СВЦЭМ!$C$39:$C$782,СВЦЭМ!$A$39:$A$782,$A25,СВЦЭМ!$B$39:$B$782,G$11)+'СЕТ СН'!$F$12+СВЦЭМ!$D$10+'СЕТ СН'!$F$6-'СЕТ СН'!$F$22</f>
        <v>1944.5326936000001</v>
      </c>
      <c r="H25" s="36">
        <f>SUMIFS(СВЦЭМ!$C$39:$C$782,СВЦЭМ!$A$39:$A$782,$A25,СВЦЭМ!$B$39:$B$782,H$11)+'СЕТ СН'!$F$12+СВЦЭМ!$D$10+'СЕТ СН'!$F$6-'СЕТ СН'!$F$22</f>
        <v>1923.0638830600001</v>
      </c>
      <c r="I25" s="36">
        <f>SUMIFS(СВЦЭМ!$C$39:$C$782,СВЦЭМ!$A$39:$A$782,$A25,СВЦЭМ!$B$39:$B$782,I$11)+'СЕТ СН'!$F$12+СВЦЭМ!$D$10+'СЕТ СН'!$F$6-'СЕТ СН'!$F$22</f>
        <v>1912.7512940900001</v>
      </c>
      <c r="J25" s="36">
        <f>SUMIFS(СВЦЭМ!$C$39:$C$782,СВЦЭМ!$A$39:$A$782,$A25,СВЦЭМ!$B$39:$B$782,J$11)+'СЕТ СН'!$F$12+СВЦЭМ!$D$10+'СЕТ СН'!$F$6-'СЕТ СН'!$F$22</f>
        <v>1894.4343334100001</v>
      </c>
      <c r="K25" s="36">
        <f>SUMIFS(СВЦЭМ!$C$39:$C$782,СВЦЭМ!$A$39:$A$782,$A25,СВЦЭМ!$B$39:$B$782,K$11)+'СЕТ СН'!$F$12+СВЦЭМ!$D$10+'СЕТ СН'!$F$6-'СЕТ СН'!$F$22</f>
        <v>1852.40928375</v>
      </c>
      <c r="L25" s="36">
        <f>SUMIFS(СВЦЭМ!$C$39:$C$782,СВЦЭМ!$A$39:$A$782,$A25,СВЦЭМ!$B$39:$B$782,L$11)+'СЕТ СН'!$F$12+СВЦЭМ!$D$10+'СЕТ СН'!$F$6-'СЕТ СН'!$F$22</f>
        <v>1816.73755798</v>
      </c>
      <c r="M25" s="36">
        <f>SUMIFS(СВЦЭМ!$C$39:$C$782,СВЦЭМ!$A$39:$A$782,$A25,СВЦЭМ!$B$39:$B$782,M$11)+'СЕТ СН'!$F$12+СВЦЭМ!$D$10+'СЕТ СН'!$F$6-'СЕТ СН'!$F$22</f>
        <v>1806.31105209</v>
      </c>
      <c r="N25" s="36">
        <f>SUMIFS(СВЦЭМ!$C$39:$C$782,СВЦЭМ!$A$39:$A$782,$A25,СВЦЭМ!$B$39:$B$782,N$11)+'СЕТ СН'!$F$12+СВЦЭМ!$D$10+'СЕТ СН'!$F$6-'СЕТ СН'!$F$22</f>
        <v>1804.66743339</v>
      </c>
      <c r="O25" s="36">
        <f>SUMIFS(СВЦЭМ!$C$39:$C$782,СВЦЭМ!$A$39:$A$782,$A25,СВЦЭМ!$B$39:$B$782,O$11)+'СЕТ СН'!$F$12+СВЦЭМ!$D$10+'СЕТ СН'!$F$6-'СЕТ СН'!$F$22</f>
        <v>1824.0718310700001</v>
      </c>
      <c r="P25" s="36">
        <f>SUMIFS(СВЦЭМ!$C$39:$C$782,СВЦЭМ!$A$39:$A$782,$A25,СВЦЭМ!$B$39:$B$782,P$11)+'СЕТ СН'!$F$12+СВЦЭМ!$D$10+'СЕТ СН'!$F$6-'СЕТ СН'!$F$22</f>
        <v>1842.38356791</v>
      </c>
      <c r="Q25" s="36">
        <f>SUMIFS(СВЦЭМ!$C$39:$C$782,СВЦЭМ!$A$39:$A$782,$A25,СВЦЭМ!$B$39:$B$782,Q$11)+'СЕТ СН'!$F$12+СВЦЭМ!$D$10+'СЕТ СН'!$F$6-'СЕТ СН'!$F$22</f>
        <v>1835.57112794</v>
      </c>
      <c r="R25" s="36">
        <f>SUMIFS(СВЦЭМ!$C$39:$C$782,СВЦЭМ!$A$39:$A$782,$A25,СВЦЭМ!$B$39:$B$782,R$11)+'СЕТ СН'!$F$12+СВЦЭМ!$D$10+'СЕТ СН'!$F$6-'СЕТ СН'!$F$22</f>
        <v>1824.69994894</v>
      </c>
      <c r="S25" s="36">
        <f>SUMIFS(СВЦЭМ!$C$39:$C$782,СВЦЭМ!$A$39:$A$782,$A25,СВЦЭМ!$B$39:$B$782,S$11)+'СЕТ СН'!$F$12+СВЦЭМ!$D$10+'СЕТ СН'!$F$6-'СЕТ СН'!$F$22</f>
        <v>1792.53269619</v>
      </c>
      <c r="T25" s="36">
        <f>SUMIFS(СВЦЭМ!$C$39:$C$782,СВЦЭМ!$A$39:$A$782,$A25,СВЦЭМ!$B$39:$B$782,T$11)+'СЕТ СН'!$F$12+СВЦЭМ!$D$10+'СЕТ СН'!$F$6-'СЕТ СН'!$F$22</f>
        <v>1756.16490774</v>
      </c>
      <c r="U25" s="36">
        <f>SUMIFS(СВЦЭМ!$C$39:$C$782,СВЦЭМ!$A$39:$A$782,$A25,СВЦЭМ!$B$39:$B$782,U$11)+'СЕТ СН'!$F$12+СВЦЭМ!$D$10+'СЕТ СН'!$F$6-'СЕТ СН'!$F$22</f>
        <v>1771.9624384000001</v>
      </c>
      <c r="V25" s="36">
        <f>SUMIFS(СВЦЭМ!$C$39:$C$782,СВЦЭМ!$A$39:$A$782,$A25,СВЦЭМ!$B$39:$B$782,V$11)+'СЕТ СН'!$F$12+СВЦЭМ!$D$10+'СЕТ СН'!$F$6-'СЕТ СН'!$F$22</f>
        <v>1786.0668230000001</v>
      </c>
      <c r="W25" s="36">
        <f>SUMIFS(СВЦЭМ!$C$39:$C$782,СВЦЭМ!$A$39:$A$782,$A25,СВЦЭМ!$B$39:$B$782,W$11)+'СЕТ СН'!$F$12+СВЦЭМ!$D$10+'СЕТ СН'!$F$6-'СЕТ СН'!$F$22</f>
        <v>1811.5101529400001</v>
      </c>
      <c r="X25" s="36">
        <f>SUMIFS(СВЦЭМ!$C$39:$C$782,СВЦЭМ!$A$39:$A$782,$A25,СВЦЭМ!$B$39:$B$782,X$11)+'СЕТ СН'!$F$12+СВЦЭМ!$D$10+'СЕТ СН'!$F$6-'СЕТ СН'!$F$22</f>
        <v>1844.7365834100001</v>
      </c>
      <c r="Y25" s="36">
        <f>SUMIFS(СВЦЭМ!$C$39:$C$782,СВЦЭМ!$A$39:$A$782,$A25,СВЦЭМ!$B$39:$B$782,Y$11)+'СЕТ СН'!$F$12+СВЦЭМ!$D$10+'СЕТ СН'!$F$6-'СЕТ СН'!$F$22</f>
        <v>1866.2671567300001</v>
      </c>
    </row>
    <row r="26" spans="1:25" ht="15.75" x14ac:dyDescent="0.2">
      <c r="A26" s="35">
        <f t="shared" si="0"/>
        <v>45306</v>
      </c>
      <c r="B26" s="36">
        <f>SUMIFS(СВЦЭМ!$C$39:$C$782,СВЦЭМ!$A$39:$A$782,$A26,СВЦЭМ!$B$39:$B$782,B$11)+'СЕТ СН'!$F$12+СВЦЭМ!$D$10+'СЕТ СН'!$F$6-'СЕТ СН'!$F$22</f>
        <v>1868.4016595600001</v>
      </c>
      <c r="C26" s="36">
        <f>SUMIFS(СВЦЭМ!$C$39:$C$782,СВЦЭМ!$A$39:$A$782,$A26,СВЦЭМ!$B$39:$B$782,C$11)+'СЕТ СН'!$F$12+СВЦЭМ!$D$10+'СЕТ СН'!$F$6-'СЕТ СН'!$F$22</f>
        <v>1910.33629464</v>
      </c>
      <c r="D26" s="36">
        <f>SUMIFS(СВЦЭМ!$C$39:$C$782,СВЦЭМ!$A$39:$A$782,$A26,СВЦЭМ!$B$39:$B$782,D$11)+'СЕТ СН'!$F$12+СВЦЭМ!$D$10+'СЕТ СН'!$F$6-'СЕТ СН'!$F$22</f>
        <v>1925.17674087</v>
      </c>
      <c r="E26" s="36">
        <f>SUMIFS(СВЦЭМ!$C$39:$C$782,СВЦЭМ!$A$39:$A$782,$A26,СВЦЭМ!$B$39:$B$782,E$11)+'СЕТ СН'!$F$12+СВЦЭМ!$D$10+'СЕТ СН'!$F$6-'СЕТ СН'!$F$22</f>
        <v>1947.2730702000001</v>
      </c>
      <c r="F26" s="36">
        <f>SUMIFS(СВЦЭМ!$C$39:$C$782,СВЦЭМ!$A$39:$A$782,$A26,СВЦЭМ!$B$39:$B$782,F$11)+'СЕТ СН'!$F$12+СВЦЭМ!$D$10+'СЕТ СН'!$F$6-'СЕТ СН'!$F$22</f>
        <v>1949.3141612700001</v>
      </c>
      <c r="G26" s="36">
        <f>SUMIFS(СВЦЭМ!$C$39:$C$782,СВЦЭМ!$A$39:$A$782,$A26,СВЦЭМ!$B$39:$B$782,G$11)+'СЕТ СН'!$F$12+СВЦЭМ!$D$10+'СЕТ СН'!$F$6-'СЕТ СН'!$F$22</f>
        <v>1917.50199946</v>
      </c>
      <c r="H26" s="36">
        <f>SUMIFS(СВЦЭМ!$C$39:$C$782,СВЦЭМ!$A$39:$A$782,$A26,СВЦЭМ!$B$39:$B$782,H$11)+'СЕТ СН'!$F$12+СВЦЭМ!$D$10+'СЕТ СН'!$F$6-'СЕТ СН'!$F$22</f>
        <v>1895.3384926800002</v>
      </c>
      <c r="I26" s="36">
        <f>SUMIFS(СВЦЭМ!$C$39:$C$782,СВЦЭМ!$A$39:$A$782,$A26,СВЦЭМ!$B$39:$B$782,I$11)+'СЕТ СН'!$F$12+СВЦЭМ!$D$10+'СЕТ СН'!$F$6-'СЕТ СН'!$F$22</f>
        <v>1854.9790345600002</v>
      </c>
      <c r="J26" s="36">
        <f>SUMIFS(СВЦЭМ!$C$39:$C$782,СВЦЭМ!$A$39:$A$782,$A26,СВЦЭМ!$B$39:$B$782,J$11)+'СЕТ СН'!$F$12+СВЦЭМ!$D$10+'СЕТ СН'!$F$6-'СЕТ СН'!$F$22</f>
        <v>1819.2426399200001</v>
      </c>
      <c r="K26" s="36">
        <f>SUMIFS(СВЦЭМ!$C$39:$C$782,СВЦЭМ!$A$39:$A$782,$A26,СВЦЭМ!$B$39:$B$782,K$11)+'СЕТ СН'!$F$12+СВЦЭМ!$D$10+'СЕТ СН'!$F$6-'СЕТ СН'!$F$22</f>
        <v>1787.9953641000002</v>
      </c>
      <c r="L26" s="36">
        <f>SUMIFS(СВЦЭМ!$C$39:$C$782,СВЦЭМ!$A$39:$A$782,$A26,СВЦЭМ!$B$39:$B$782,L$11)+'СЕТ СН'!$F$12+СВЦЭМ!$D$10+'СЕТ СН'!$F$6-'СЕТ СН'!$F$22</f>
        <v>1765.81677964</v>
      </c>
      <c r="M26" s="36">
        <f>SUMIFS(СВЦЭМ!$C$39:$C$782,СВЦЭМ!$A$39:$A$782,$A26,СВЦЭМ!$B$39:$B$782,M$11)+'СЕТ СН'!$F$12+СВЦЭМ!$D$10+'СЕТ СН'!$F$6-'СЕТ СН'!$F$22</f>
        <v>1776.64819579</v>
      </c>
      <c r="N26" s="36">
        <f>SUMIFS(СВЦЭМ!$C$39:$C$782,СВЦЭМ!$A$39:$A$782,$A26,СВЦЭМ!$B$39:$B$782,N$11)+'СЕТ СН'!$F$12+СВЦЭМ!$D$10+'СЕТ СН'!$F$6-'СЕТ СН'!$F$22</f>
        <v>1813.7639764400001</v>
      </c>
      <c r="O26" s="36">
        <f>SUMIFS(СВЦЭМ!$C$39:$C$782,СВЦЭМ!$A$39:$A$782,$A26,СВЦЭМ!$B$39:$B$782,O$11)+'СЕТ СН'!$F$12+СВЦЭМ!$D$10+'СЕТ СН'!$F$6-'СЕТ СН'!$F$22</f>
        <v>1821.7896292500002</v>
      </c>
      <c r="P26" s="36">
        <f>SUMIFS(СВЦЭМ!$C$39:$C$782,СВЦЭМ!$A$39:$A$782,$A26,СВЦЭМ!$B$39:$B$782,P$11)+'СЕТ СН'!$F$12+СВЦЭМ!$D$10+'СЕТ СН'!$F$6-'СЕТ СН'!$F$22</f>
        <v>1845.3903884400002</v>
      </c>
      <c r="Q26" s="36">
        <f>SUMIFS(СВЦЭМ!$C$39:$C$782,СВЦЭМ!$A$39:$A$782,$A26,СВЦЭМ!$B$39:$B$782,Q$11)+'СЕТ СН'!$F$12+СВЦЭМ!$D$10+'СЕТ СН'!$F$6-'СЕТ СН'!$F$22</f>
        <v>1848.7682699100001</v>
      </c>
      <c r="R26" s="36">
        <f>SUMIFS(СВЦЭМ!$C$39:$C$782,СВЦЭМ!$A$39:$A$782,$A26,СВЦЭМ!$B$39:$B$782,R$11)+'СЕТ СН'!$F$12+СВЦЭМ!$D$10+'СЕТ СН'!$F$6-'СЕТ СН'!$F$22</f>
        <v>1871.7190069800001</v>
      </c>
      <c r="S26" s="36">
        <f>SUMIFS(СВЦЭМ!$C$39:$C$782,СВЦЭМ!$A$39:$A$782,$A26,СВЦЭМ!$B$39:$B$782,S$11)+'СЕТ СН'!$F$12+СВЦЭМ!$D$10+'СЕТ СН'!$F$6-'СЕТ СН'!$F$22</f>
        <v>1840.26168151</v>
      </c>
      <c r="T26" s="36">
        <f>SUMIFS(СВЦЭМ!$C$39:$C$782,СВЦЭМ!$A$39:$A$782,$A26,СВЦЭМ!$B$39:$B$782,T$11)+'СЕТ СН'!$F$12+СВЦЭМ!$D$10+'СЕТ СН'!$F$6-'СЕТ СН'!$F$22</f>
        <v>1800.4149951200002</v>
      </c>
      <c r="U26" s="36">
        <f>SUMIFS(СВЦЭМ!$C$39:$C$782,СВЦЭМ!$A$39:$A$782,$A26,СВЦЭМ!$B$39:$B$782,U$11)+'СЕТ СН'!$F$12+СВЦЭМ!$D$10+'СЕТ СН'!$F$6-'СЕТ СН'!$F$22</f>
        <v>1812.74514086</v>
      </c>
      <c r="V26" s="36">
        <f>SUMIFS(СВЦЭМ!$C$39:$C$782,СВЦЭМ!$A$39:$A$782,$A26,СВЦЭМ!$B$39:$B$782,V$11)+'СЕТ СН'!$F$12+СВЦЭМ!$D$10+'СЕТ СН'!$F$6-'СЕТ СН'!$F$22</f>
        <v>1833.17453583</v>
      </c>
      <c r="W26" s="36">
        <f>SUMIFS(СВЦЭМ!$C$39:$C$782,СВЦЭМ!$A$39:$A$782,$A26,СВЦЭМ!$B$39:$B$782,W$11)+'СЕТ СН'!$F$12+СВЦЭМ!$D$10+'СЕТ СН'!$F$6-'СЕТ СН'!$F$22</f>
        <v>1842.0419971800002</v>
      </c>
      <c r="X26" s="36">
        <f>SUMIFS(СВЦЭМ!$C$39:$C$782,СВЦЭМ!$A$39:$A$782,$A26,СВЦЭМ!$B$39:$B$782,X$11)+'СЕТ СН'!$F$12+СВЦЭМ!$D$10+'СЕТ СН'!$F$6-'СЕТ СН'!$F$22</f>
        <v>1838.6129600300001</v>
      </c>
      <c r="Y26" s="36">
        <f>SUMIFS(СВЦЭМ!$C$39:$C$782,СВЦЭМ!$A$39:$A$782,$A26,СВЦЭМ!$B$39:$B$782,Y$11)+'СЕТ СН'!$F$12+СВЦЭМ!$D$10+'СЕТ СН'!$F$6-'СЕТ СН'!$F$22</f>
        <v>1863.2236877300002</v>
      </c>
    </row>
    <row r="27" spans="1:25" ht="15.75" x14ac:dyDescent="0.2">
      <c r="A27" s="35">
        <f t="shared" si="0"/>
        <v>45307</v>
      </c>
      <c r="B27" s="36">
        <f>SUMIFS(СВЦЭМ!$C$39:$C$782,СВЦЭМ!$A$39:$A$782,$A27,СВЦЭМ!$B$39:$B$782,B$11)+'СЕТ СН'!$F$12+СВЦЭМ!$D$10+'СЕТ СН'!$F$6-'СЕТ СН'!$F$22</f>
        <v>1936.5580075500002</v>
      </c>
      <c r="C27" s="36">
        <f>SUMIFS(СВЦЭМ!$C$39:$C$782,СВЦЭМ!$A$39:$A$782,$A27,СВЦЭМ!$B$39:$B$782,C$11)+'СЕТ СН'!$F$12+СВЦЭМ!$D$10+'СЕТ СН'!$F$6-'СЕТ СН'!$F$22</f>
        <v>1977.3409781100002</v>
      </c>
      <c r="D27" s="36">
        <f>SUMIFS(СВЦЭМ!$C$39:$C$782,СВЦЭМ!$A$39:$A$782,$A27,СВЦЭМ!$B$39:$B$782,D$11)+'СЕТ СН'!$F$12+СВЦЭМ!$D$10+'СЕТ СН'!$F$6-'СЕТ СН'!$F$22</f>
        <v>1998.5620024900002</v>
      </c>
      <c r="E27" s="36">
        <f>SUMIFS(СВЦЭМ!$C$39:$C$782,СВЦЭМ!$A$39:$A$782,$A27,СВЦЭМ!$B$39:$B$782,E$11)+'СЕТ СН'!$F$12+СВЦЭМ!$D$10+'СЕТ СН'!$F$6-'СЕТ СН'!$F$22</f>
        <v>2009.06955294</v>
      </c>
      <c r="F27" s="36">
        <f>SUMIFS(СВЦЭМ!$C$39:$C$782,СВЦЭМ!$A$39:$A$782,$A27,СВЦЭМ!$B$39:$B$782,F$11)+'СЕТ СН'!$F$12+СВЦЭМ!$D$10+'СЕТ СН'!$F$6-'СЕТ СН'!$F$22</f>
        <v>2009.04781112</v>
      </c>
      <c r="G27" s="36">
        <f>SUMIFS(СВЦЭМ!$C$39:$C$782,СВЦЭМ!$A$39:$A$782,$A27,СВЦЭМ!$B$39:$B$782,G$11)+'СЕТ СН'!$F$12+СВЦЭМ!$D$10+'СЕТ СН'!$F$6-'СЕТ СН'!$F$22</f>
        <v>1993.3409831600002</v>
      </c>
      <c r="H27" s="36">
        <f>SUMIFS(СВЦЭМ!$C$39:$C$782,СВЦЭМ!$A$39:$A$782,$A27,СВЦЭМ!$B$39:$B$782,H$11)+'СЕТ СН'!$F$12+СВЦЭМ!$D$10+'СЕТ СН'!$F$6-'СЕТ СН'!$F$22</f>
        <v>1926.25600216</v>
      </c>
      <c r="I27" s="36">
        <f>SUMIFS(СВЦЭМ!$C$39:$C$782,СВЦЭМ!$A$39:$A$782,$A27,СВЦЭМ!$B$39:$B$782,I$11)+'СЕТ СН'!$F$12+СВЦЭМ!$D$10+'СЕТ СН'!$F$6-'СЕТ СН'!$F$22</f>
        <v>1882.4531755100002</v>
      </c>
      <c r="J27" s="36">
        <f>SUMIFS(СВЦЭМ!$C$39:$C$782,СВЦЭМ!$A$39:$A$782,$A27,СВЦЭМ!$B$39:$B$782,J$11)+'СЕТ СН'!$F$12+СВЦЭМ!$D$10+'СЕТ СН'!$F$6-'СЕТ СН'!$F$22</f>
        <v>1840.2263118400001</v>
      </c>
      <c r="K27" s="36">
        <f>SUMIFS(СВЦЭМ!$C$39:$C$782,СВЦЭМ!$A$39:$A$782,$A27,СВЦЭМ!$B$39:$B$782,K$11)+'СЕТ СН'!$F$12+СВЦЭМ!$D$10+'СЕТ СН'!$F$6-'СЕТ СН'!$F$22</f>
        <v>1805.2007927300001</v>
      </c>
      <c r="L27" s="36">
        <f>SUMIFS(СВЦЭМ!$C$39:$C$782,СВЦЭМ!$A$39:$A$782,$A27,СВЦЭМ!$B$39:$B$782,L$11)+'СЕТ СН'!$F$12+СВЦЭМ!$D$10+'СЕТ СН'!$F$6-'СЕТ СН'!$F$22</f>
        <v>1805.9164182500001</v>
      </c>
      <c r="M27" s="36">
        <f>SUMIFS(СВЦЭМ!$C$39:$C$782,СВЦЭМ!$A$39:$A$782,$A27,СВЦЭМ!$B$39:$B$782,M$11)+'СЕТ СН'!$F$12+СВЦЭМ!$D$10+'СЕТ СН'!$F$6-'СЕТ СН'!$F$22</f>
        <v>1833.6000870600001</v>
      </c>
      <c r="N27" s="36">
        <f>SUMIFS(СВЦЭМ!$C$39:$C$782,СВЦЭМ!$A$39:$A$782,$A27,СВЦЭМ!$B$39:$B$782,N$11)+'СЕТ СН'!$F$12+СВЦЭМ!$D$10+'СЕТ СН'!$F$6-'СЕТ СН'!$F$22</f>
        <v>1853.0806332900002</v>
      </c>
      <c r="O27" s="36">
        <f>SUMIFS(СВЦЭМ!$C$39:$C$782,СВЦЭМ!$A$39:$A$782,$A27,СВЦЭМ!$B$39:$B$782,O$11)+'СЕТ СН'!$F$12+СВЦЭМ!$D$10+'СЕТ СН'!$F$6-'СЕТ СН'!$F$22</f>
        <v>1856.2660218400001</v>
      </c>
      <c r="P27" s="36">
        <f>SUMIFS(СВЦЭМ!$C$39:$C$782,СВЦЭМ!$A$39:$A$782,$A27,СВЦЭМ!$B$39:$B$782,P$11)+'СЕТ СН'!$F$12+СВЦЭМ!$D$10+'СЕТ СН'!$F$6-'СЕТ СН'!$F$22</f>
        <v>1874.5193646300002</v>
      </c>
      <c r="Q27" s="36">
        <f>SUMIFS(СВЦЭМ!$C$39:$C$782,СВЦЭМ!$A$39:$A$782,$A27,СВЦЭМ!$B$39:$B$782,Q$11)+'СЕТ СН'!$F$12+СВЦЭМ!$D$10+'СЕТ СН'!$F$6-'СЕТ СН'!$F$22</f>
        <v>1879.05386391</v>
      </c>
      <c r="R27" s="36">
        <f>SUMIFS(СВЦЭМ!$C$39:$C$782,СВЦЭМ!$A$39:$A$782,$A27,СВЦЭМ!$B$39:$B$782,R$11)+'СЕТ СН'!$F$12+СВЦЭМ!$D$10+'СЕТ СН'!$F$6-'СЕТ СН'!$F$22</f>
        <v>1877.6192137800001</v>
      </c>
      <c r="S27" s="36">
        <f>SUMIFS(СВЦЭМ!$C$39:$C$782,СВЦЭМ!$A$39:$A$782,$A27,СВЦЭМ!$B$39:$B$782,S$11)+'СЕТ СН'!$F$12+СВЦЭМ!$D$10+'СЕТ СН'!$F$6-'СЕТ СН'!$F$22</f>
        <v>1843.6384163</v>
      </c>
      <c r="T27" s="36">
        <f>SUMIFS(СВЦЭМ!$C$39:$C$782,СВЦЭМ!$A$39:$A$782,$A27,СВЦЭМ!$B$39:$B$782,T$11)+'СЕТ СН'!$F$12+СВЦЭМ!$D$10+'СЕТ СН'!$F$6-'СЕТ СН'!$F$22</f>
        <v>1799.6310347900001</v>
      </c>
      <c r="U27" s="36">
        <f>SUMIFS(СВЦЭМ!$C$39:$C$782,СВЦЭМ!$A$39:$A$782,$A27,СВЦЭМ!$B$39:$B$782,U$11)+'СЕТ СН'!$F$12+СВЦЭМ!$D$10+'СЕТ СН'!$F$6-'СЕТ СН'!$F$22</f>
        <v>1814.50480894</v>
      </c>
      <c r="V27" s="36">
        <f>SUMIFS(СВЦЭМ!$C$39:$C$782,СВЦЭМ!$A$39:$A$782,$A27,СВЦЭМ!$B$39:$B$782,V$11)+'СЕТ СН'!$F$12+СВЦЭМ!$D$10+'СЕТ СН'!$F$6-'СЕТ СН'!$F$22</f>
        <v>1838.6593409100001</v>
      </c>
      <c r="W27" s="36">
        <f>SUMIFS(СВЦЭМ!$C$39:$C$782,СВЦЭМ!$A$39:$A$782,$A27,СВЦЭМ!$B$39:$B$782,W$11)+'СЕТ СН'!$F$12+СВЦЭМ!$D$10+'СЕТ СН'!$F$6-'СЕТ СН'!$F$22</f>
        <v>1845.5989476900002</v>
      </c>
      <c r="X27" s="36">
        <f>SUMIFS(СВЦЭМ!$C$39:$C$782,СВЦЭМ!$A$39:$A$782,$A27,СВЦЭМ!$B$39:$B$782,X$11)+'СЕТ СН'!$F$12+СВЦЭМ!$D$10+'СЕТ СН'!$F$6-'СЕТ СН'!$F$22</f>
        <v>1863.08131985</v>
      </c>
      <c r="Y27" s="36">
        <f>SUMIFS(СВЦЭМ!$C$39:$C$782,СВЦЭМ!$A$39:$A$782,$A27,СВЦЭМ!$B$39:$B$782,Y$11)+'СЕТ СН'!$F$12+СВЦЭМ!$D$10+'СЕТ СН'!$F$6-'СЕТ СН'!$F$22</f>
        <v>1887.7760390000001</v>
      </c>
    </row>
    <row r="28" spans="1:25" ht="15.75" x14ac:dyDescent="0.2">
      <c r="A28" s="35">
        <f t="shared" si="0"/>
        <v>45308</v>
      </c>
      <c r="B28" s="36">
        <f>SUMIFS(СВЦЭМ!$C$39:$C$782,СВЦЭМ!$A$39:$A$782,$A28,СВЦЭМ!$B$39:$B$782,B$11)+'СЕТ СН'!$F$12+СВЦЭМ!$D$10+'СЕТ СН'!$F$6-'СЕТ СН'!$F$22</f>
        <v>1842.49071381</v>
      </c>
      <c r="C28" s="36">
        <f>SUMIFS(СВЦЭМ!$C$39:$C$782,СВЦЭМ!$A$39:$A$782,$A28,СВЦЭМ!$B$39:$B$782,C$11)+'СЕТ СН'!$F$12+СВЦЭМ!$D$10+'СЕТ СН'!$F$6-'СЕТ СН'!$F$22</f>
        <v>1883.3496966</v>
      </c>
      <c r="D28" s="36">
        <f>SUMIFS(СВЦЭМ!$C$39:$C$782,СВЦЭМ!$A$39:$A$782,$A28,СВЦЭМ!$B$39:$B$782,D$11)+'СЕТ СН'!$F$12+СВЦЭМ!$D$10+'СЕТ СН'!$F$6-'СЕТ СН'!$F$22</f>
        <v>1909.3201768500001</v>
      </c>
      <c r="E28" s="36">
        <f>SUMIFS(СВЦЭМ!$C$39:$C$782,СВЦЭМ!$A$39:$A$782,$A28,СВЦЭМ!$B$39:$B$782,E$11)+'СЕТ СН'!$F$12+СВЦЭМ!$D$10+'СЕТ СН'!$F$6-'СЕТ СН'!$F$22</f>
        <v>1921.5548530400001</v>
      </c>
      <c r="F28" s="36">
        <f>SUMIFS(СВЦЭМ!$C$39:$C$782,СВЦЭМ!$A$39:$A$782,$A28,СВЦЭМ!$B$39:$B$782,F$11)+'СЕТ СН'!$F$12+СВЦЭМ!$D$10+'СЕТ СН'!$F$6-'СЕТ СН'!$F$22</f>
        <v>1914.8388172900002</v>
      </c>
      <c r="G28" s="36">
        <f>SUMIFS(СВЦЭМ!$C$39:$C$782,СВЦЭМ!$A$39:$A$782,$A28,СВЦЭМ!$B$39:$B$782,G$11)+'СЕТ СН'!$F$12+СВЦЭМ!$D$10+'СЕТ СН'!$F$6-'СЕТ СН'!$F$22</f>
        <v>1884.71093283</v>
      </c>
      <c r="H28" s="36">
        <f>SUMIFS(СВЦЭМ!$C$39:$C$782,СВЦЭМ!$A$39:$A$782,$A28,СВЦЭМ!$B$39:$B$782,H$11)+'СЕТ СН'!$F$12+СВЦЭМ!$D$10+'СЕТ СН'!$F$6-'СЕТ СН'!$F$22</f>
        <v>1836.3370025000002</v>
      </c>
      <c r="I28" s="36">
        <f>SUMIFS(СВЦЭМ!$C$39:$C$782,СВЦЭМ!$A$39:$A$782,$A28,СВЦЭМ!$B$39:$B$782,I$11)+'СЕТ СН'!$F$12+СВЦЭМ!$D$10+'СЕТ СН'!$F$6-'СЕТ СН'!$F$22</f>
        <v>1800.2136755200002</v>
      </c>
      <c r="J28" s="36">
        <f>SUMIFS(СВЦЭМ!$C$39:$C$782,СВЦЭМ!$A$39:$A$782,$A28,СВЦЭМ!$B$39:$B$782,J$11)+'СЕТ СН'!$F$12+СВЦЭМ!$D$10+'СЕТ СН'!$F$6-'СЕТ СН'!$F$22</f>
        <v>1766.8402002100001</v>
      </c>
      <c r="K28" s="36">
        <f>SUMIFS(СВЦЭМ!$C$39:$C$782,СВЦЭМ!$A$39:$A$782,$A28,СВЦЭМ!$B$39:$B$782,K$11)+'СЕТ СН'!$F$12+СВЦЭМ!$D$10+'СЕТ СН'!$F$6-'СЕТ СН'!$F$22</f>
        <v>1747.0689863100001</v>
      </c>
      <c r="L28" s="36">
        <f>SUMIFS(СВЦЭМ!$C$39:$C$782,СВЦЭМ!$A$39:$A$782,$A28,СВЦЭМ!$B$39:$B$782,L$11)+'СЕТ СН'!$F$12+СВЦЭМ!$D$10+'СЕТ СН'!$F$6-'СЕТ СН'!$F$22</f>
        <v>1732.5786091300001</v>
      </c>
      <c r="M28" s="36">
        <f>SUMIFS(СВЦЭМ!$C$39:$C$782,СВЦЭМ!$A$39:$A$782,$A28,СВЦЭМ!$B$39:$B$782,M$11)+'СЕТ СН'!$F$12+СВЦЭМ!$D$10+'СЕТ СН'!$F$6-'СЕТ СН'!$F$22</f>
        <v>1751.46465846</v>
      </c>
      <c r="N28" s="36">
        <f>SUMIFS(СВЦЭМ!$C$39:$C$782,СВЦЭМ!$A$39:$A$782,$A28,СВЦЭМ!$B$39:$B$782,N$11)+'СЕТ СН'!$F$12+СВЦЭМ!$D$10+'СЕТ СН'!$F$6-'СЕТ СН'!$F$22</f>
        <v>1769.0088294900002</v>
      </c>
      <c r="O28" s="36">
        <f>SUMIFS(СВЦЭМ!$C$39:$C$782,СВЦЭМ!$A$39:$A$782,$A28,СВЦЭМ!$B$39:$B$782,O$11)+'СЕТ СН'!$F$12+СВЦЭМ!$D$10+'СЕТ СН'!$F$6-'СЕТ СН'!$F$22</f>
        <v>1768.3692915200002</v>
      </c>
      <c r="P28" s="36">
        <f>SUMIFS(СВЦЭМ!$C$39:$C$782,СВЦЭМ!$A$39:$A$782,$A28,СВЦЭМ!$B$39:$B$782,P$11)+'СЕТ СН'!$F$12+СВЦЭМ!$D$10+'СЕТ СН'!$F$6-'СЕТ СН'!$F$22</f>
        <v>1781.26149401</v>
      </c>
      <c r="Q28" s="36">
        <f>SUMIFS(СВЦЭМ!$C$39:$C$782,СВЦЭМ!$A$39:$A$782,$A28,СВЦЭМ!$B$39:$B$782,Q$11)+'СЕТ СН'!$F$12+СВЦЭМ!$D$10+'СЕТ СН'!$F$6-'СЕТ СН'!$F$22</f>
        <v>1788.4065933300001</v>
      </c>
      <c r="R28" s="36">
        <f>SUMIFS(СВЦЭМ!$C$39:$C$782,СВЦЭМ!$A$39:$A$782,$A28,СВЦЭМ!$B$39:$B$782,R$11)+'СЕТ СН'!$F$12+СВЦЭМ!$D$10+'СЕТ СН'!$F$6-'СЕТ СН'!$F$22</f>
        <v>1788.7471382600002</v>
      </c>
      <c r="S28" s="36">
        <f>SUMIFS(СВЦЭМ!$C$39:$C$782,СВЦЭМ!$A$39:$A$782,$A28,СВЦЭМ!$B$39:$B$782,S$11)+'СЕТ СН'!$F$12+СВЦЭМ!$D$10+'СЕТ СН'!$F$6-'СЕТ СН'!$F$22</f>
        <v>1761.698132</v>
      </c>
      <c r="T28" s="36">
        <f>SUMIFS(СВЦЭМ!$C$39:$C$782,СВЦЭМ!$A$39:$A$782,$A28,СВЦЭМ!$B$39:$B$782,T$11)+'СЕТ СН'!$F$12+СВЦЭМ!$D$10+'СЕТ СН'!$F$6-'СЕТ СН'!$F$22</f>
        <v>1720.6101457</v>
      </c>
      <c r="U28" s="36">
        <f>SUMIFS(СВЦЭМ!$C$39:$C$782,СВЦЭМ!$A$39:$A$782,$A28,СВЦЭМ!$B$39:$B$782,U$11)+'СЕТ СН'!$F$12+СВЦЭМ!$D$10+'СЕТ СН'!$F$6-'СЕТ СН'!$F$22</f>
        <v>1726.3114152400001</v>
      </c>
      <c r="V28" s="36">
        <f>SUMIFS(СВЦЭМ!$C$39:$C$782,СВЦЭМ!$A$39:$A$782,$A28,СВЦЭМ!$B$39:$B$782,V$11)+'СЕТ СН'!$F$12+СВЦЭМ!$D$10+'СЕТ СН'!$F$6-'СЕТ СН'!$F$22</f>
        <v>1746.87627247</v>
      </c>
      <c r="W28" s="36">
        <f>SUMIFS(СВЦЭМ!$C$39:$C$782,СВЦЭМ!$A$39:$A$782,$A28,СВЦЭМ!$B$39:$B$782,W$11)+'СЕТ СН'!$F$12+СВЦЭМ!$D$10+'СЕТ СН'!$F$6-'СЕТ СН'!$F$22</f>
        <v>1753.7633637000001</v>
      </c>
      <c r="X28" s="36">
        <f>SUMIFS(СВЦЭМ!$C$39:$C$782,СВЦЭМ!$A$39:$A$782,$A28,СВЦЭМ!$B$39:$B$782,X$11)+'СЕТ СН'!$F$12+СВЦЭМ!$D$10+'СЕТ СН'!$F$6-'СЕТ СН'!$F$22</f>
        <v>1783.51111812</v>
      </c>
      <c r="Y28" s="36">
        <f>SUMIFS(СВЦЭМ!$C$39:$C$782,СВЦЭМ!$A$39:$A$782,$A28,СВЦЭМ!$B$39:$B$782,Y$11)+'СЕТ СН'!$F$12+СВЦЭМ!$D$10+'СЕТ СН'!$F$6-'СЕТ СН'!$F$22</f>
        <v>1810.7834551200001</v>
      </c>
    </row>
    <row r="29" spans="1:25" ht="15.75" x14ac:dyDescent="0.2">
      <c r="A29" s="35">
        <f t="shared" si="0"/>
        <v>45309</v>
      </c>
      <c r="B29" s="36">
        <f>SUMIFS(СВЦЭМ!$C$39:$C$782,СВЦЭМ!$A$39:$A$782,$A29,СВЦЭМ!$B$39:$B$782,B$11)+'СЕТ СН'!$F$12+СВЦЭМ!$D$10+'СЕТ СН'!$F$6-'СЕТ СН'!$F$22</f>
        <v>1866.3792967500001</v>
      </c>
      <c r="C29" s="36">
        <f>SUMIFS(СВЦЭМ!$C$39:$C$782,СВЦЭМ!$A$39:$A$782,$A29,СВЦЭМ!$B$39:$B$782,C$11)+'СЕТ СН'!$F$12+СВЦЭМ!$D$10+'СЕТ СН'!$F$6-'СЕТ СН'!$F$22</f>
        <v>1859.5839885100002</v>
      </c>
      <c r="D29" s="36">
        <f>SUMIFS(СВЦЭМ!$C$39:$C$782,СВЦЭМ!$A$39:$A$782,$A29,СВЦЭМ!$B$39:$B$782,D$11)+'СЕТ СН'!$F$12+СВЦЭМ!$D$10+'СЕТ СН'!$F$6-'СЕТ СН'!$F$22</f>
        <v>1893.1586146500001</v>
      </c>
      <c r="E29" s="36">
        <f>SUMIFS(СВЦЭМ!$C$39:$C$782,СВЦЭМ!$A$39:$A$782,$A29,СВЦЭМ!$B$39:$B$782,E$11)+'СЕТ СН'!$F$12+СВЦЭМ!$D$10+'СЕТ СН'!$F$6-'СЕТ СН'!$F$22</f>
        <v>1928.97574839</v>
      </c>
      <c r="F29" s="36">
        <f>SUMIFS(СВЦЭМ!$C$39:$C$782,СВЦЭМ!$A$39:$A$782,$A29,СВЦЭМ!$B$39:$B$782,F$11)+'СЕТ СН'!$F$12+СВЦЭМ!$D$10+'СЕТ СН'!$F$6-'СЕТ СН'!$F$22</f>
        <v>1933.7448287900002</v>
      </c>
      <c r="G29" s="36">
        <f>SUMIFS(СВЦЭМ!$C$39:$C$782,СВЦЭМ!$A$39:$A$782,$A29,СВЦЭМ!$B$39:$B$782,G$11)+'СЕТ СН'!$F$12+СВЦЭМ!$D$10+'СЕТ СН'!$F$6-'СЕТ СН'!$F$22</f>
        <v>1919.2499652500001</v>
      </c>
      <c r="H29" s="36">
        <f>SUMIFS(СВЦЭМ!$C$39:$C$782,СВЦЭМ!$A$39:$A$782,$A29,СВЦЭМ!$B$39:$B$782,H$11)+'СЕТ СН'!$F$12+СВЦЭМ!$D$10+'СЕТ СН'!$F$6-'СЕТ СН'!$F$22</f>
        <v>1892.0923763400001</v>
      </c>
      <c r="I29" s="36">
        <f>SUMIFS(СВЦЭМ!$C$39:$C$782,СВЦЭМ!$A$39:$A$782,$A29,СВЦЭМ!$B$39:$B$782,I$11)+'СЕТ СН'!$F$12+СВЦЭМ!$D$10+'СЕТ СН'!$F$6-'СЕТ СН'!$F$22</f>
        <v>1903.60743774</v>
      </c>
      <c r="J29" s="36">
        <f>SUMIFS(СВЦЭМ!$C$39:$C$782,СВЦЭМ!$A$39:$A$782,$A29,СВЦЭМ!$B$39:$B$782,J$11)+'СЕТ СН'!$F$12+СВЦЭМ!$D$10+'СЕТ СН'!$F$6-'СЕТ СН'!$F$22</f>
        <v>1886.12104793</v>
      </c>
      <c r="K29" s="36">
        <f>SUMIFS(СВЦЭМ!$C$39:$C$782,СВЦЭМ!$A$39:$A$782,$A29,СВЦЭМ!$B$39:$B$782,K$11)+'СЕТ СН'!$F$12+СВЦЭМ!$D$10+'СЕТ СН'!$F$6-'СЕТ СН'!$F$22</f>
        <v>1857.00081084</v>
      </c>
      <c r="L29" s="36">
        <f>SUMIFS(СВЦЭМ!$C$39:$C$782,СВЦЭМ!$A$39:$A$782,$A29,СВЦЭМ!$B$39:$B$782,L$11)+'СЕТ СН'!$F$12+СВЦЭМ!$D$10+'СЕТ СН'!$F$6-'СЕТ СН'!$F$22</f>
        <v>1861.7767654500001</v>
      </c>
      <c r="M29" s="36">
        <f>SUMIFS(СВЦЭМ!$C$39:$C$782,СВЦЭМ!$A$39:$A$782,$A29,СВЦЭМ!$B$39:$B$782,M$11)+'СЕТ СН'!$F$12+СВЦЭМ!$D$10+'СЕТ СН'!$F$6-'СЕТ СН'!$F$22</f>
        <v>1874.5250999100001</v>
      </c>
      <c r="N29" s="36">
        <f>SUMIFS(СВЦЭМ!$C$39:$C$782,СВЦЭМ!$A$39:$A$782,$A29,СВЦЭМ!$B$39:$B$782,N$11)+'СЕТ СН'!$F$12+СВЦЭМ!$D$10+'СЕТ СН'!$F$6-'СЕТ СН'!$F$22</f>
        <v>1896.3876639900002</v>
      </c>
      <c r="O29" s="36">
        <f>SUMIFS(СВЦЭМ!$C$39:$C$782,СВЦЭМ!$A$39:$A$782,$A29,СВЦЭМ!$B$39:$B$782,O$11)+'СЕТ СН'!$F$12+СВЦЭМ!$D$10+'СЕТ СН'!$F$6-'СЕТ СН'!$F$22</f>
        <v>1905.10697779</v>
      </c>
      <c r="P29" s="36">
        <f>SUMIFS(СВЦЭМ!$C$39:$C$782,СВЦЭМ!$A$39:$A$782,$A29,СВЦЭМ!$B$39:$B$782,P$11)+'СЕТ СН'!$F$12+СВЦЭМ!$D$10+'СЕТ СН'!$F$6-'СЕТ СН'!$F$22</f>
        <v>1917.8295369</v>
      </c>
      <c r="Q29" s="36">
        <f>SUMIFS(СВЦЭМ!$C$39:$C$782,СВЦЭМ!$A$39:$A$782,$A29,СВЦЭМ!$B$39:$B$782,Q$11)+'СЕТ СН'!$F$12+СВЦЭМ!$D$10+'СЕТ СН'!$F$6-'СЕТ СН'!$F$22</f>
        <v>1921.98729888</v>
      </c>
      <c r="R29" s="36">
        <f>SUMIFS(СВЦЭМ!$C$39:$C$782,СВЦЭМ!$A$39:$A$782,$A29,СВЦЭМ!$B$39:$B$782,R$11)+'СЕТ СН'!$F$12+СВЦЭМ!$D$10+'СЕТ СН'!$F$6-'СЕТ СН'!$F$22</f>
        <v>1926.2472687700001</v>
      </c>
      <c r="S29" s="36">
        <f>SUMIFS(СВЦЭМ!$C$39:$C$782,СВЦЭМ!$A$39:$A$782,$A29,СВЦЭМ!$B$39:$B$782,S$11)+'СЕТ СН'!$F$12+СВЦЭМ!$D$10+'СЕТ СН'!$F$6-'СЕТ СН'!$F$22</f>
        <v>1889.24972239</v>
      </c>
      <c r="T29" s="36">
        <f>SUMIFS(СВЦЭМ!$C$39:$C$782,СВЦЭМ!$A$39:$A$782,$A29,СВЦЭМ!$B$39:$B$782,T$11)+'СЕТ СН'!$F$12+СВЦЭМ!$D$10+'СЕТ СН'!$F$6-'СЕТ СН'!$F$22</f>
        <v>1838.4821829100001</v>
      </c>
      <c r="U29" s="36">
        <f>SUMIFS(СВЦЭМ!$C$39:$C$782,СВЦЭМ!$A$39:$A$782,$A29,СВЦЭМ!$B$39:$B$782,U$11)+'СЕТ СН'!$F$12+СВЦЭМ!$D$10+'СЕТ СН'!$F$6-'СЕТ СН'!$F$22</f>
        <v>1848.76675204</v>
      </c>
      <c r="V29" s="36">
        <f>SUMIFS(СВЦЭМ!$C$39:$C$782,СВЦЭМ!$A$39:$A$782,$A29,СВЦЭМ!$B$39:$B$782,V$11)+'СЕТ СН'!$F$12+СВЦЭМ!$D$10+'СЕТ СН'!$F$6-'СЕТ СН'!$F$22</f>
        <v>1863.6437753100001</v>
      </c>
      <c r="W29" s="36">
        <f>SUMIFS(СВЦЭМ!$C$39:$C$782,СВЦЭМ!$A$39:$A$782,$A29,СВЦЭМ!$B$39:$B$782,W$11)+'СЕТ СН'!$F$12+СВЦЭМ!$D$10+'СЕТ СН'!$F$6-'СЕТ СН'!$F$22</f>
        <v>1868.8645664100002</v>
      </c>
      <c r="X29" s="36">
        <f>SUMIFS(СВЦЭМ!$C$39:$C$782,СВЦЭМ!$A$39:$A$782,$A29,СВЦЭМ!$B$39:$B$782,X$11)+'СЕТ СН'!$F$12+СВЦЭМ!$D$10+'СЕТ СН'!$F$6-'СЕТ СН'!$F$22</f>
        <v>1893.3504054</v>
      </c>
      <c r="Y29" s="36">
        <f>SUMIFS(СВЦЭМ!$C$39:$C$782,СВЦЭМ!$A$39:$A$782,$A29,СВЦЭМ!$B$39:$B$782,Y$11)+'СЕТ СН'!$F$12+СВЦЭМ!$D$10+'СЕТ СН'!$F$6-'СЕТ СН'!$F$22</f>
        <v>1923.4950201300001</v>
      </c>
    </row>
    <row r="30" spans="1:25" ht="15.75" x14ac:dyDescent="0.2">
      <c r="A30" s="35">
        <f t="shared" si="0"/>
        <v>45310</v>
      </c>
      <c r="B30" s="36">
        <f>SUMIFS(СВЦЭМ!$C$39:$C$782,СВЦЭМ!$A$39:$A$782,$A30,СВЦЭМ!$B$39:$B$782,B$11)+'СЕТ СН'!$F$12+СВЦЭМ!$D$10+'СЕТ СН'!$F$6-'СЕТ СН'!$F$22</f>
        <v>1958.8787706000001</v>
      </c>
      <c r="C30" s="36">
        <f>SUMIFS(СВЦЭМ!$C$39:$C$782,СВЦЭМ!$A$39:$A$782,$A30,СВЦЭМ!$B$39:$B$782,C$11)+'СЕТ СН'!$F$12+СВЦЭМ!$D$10+'СЕТ СН'!$F$6-'СЕТ СН'!$F$22</f>
        <v>1992.2359236500001</v>
      </c>
      <c r="D30" s="36">
        <f>SUMIFS(СВЦЭМ!$C$39:$C$782,СВЦЭМ!$A$39:$A$782,$A30,СВЦЭМ!$B$39:$B$782,D$11)+'СЕТ СН'!$F$12+СВЦЭМ!$D$10+'СЕТ СН'!$F$6-'СЕТ СН'!$F$22</f>
        <v>2008.3275717900001</v>
      </c>
      <c r="E30" s="36">
        <f>SUMIFS(СВЦЭМ!$C$39:$C$782,СВЦЭМ!$A$39:$A$782,$A30,СВЦЭМ!$B$39:$B$782,E$11)+'СЕТ СН'!$F$12+СВЦЭМ!$D$10+'СЕТ СН'!$F$6-'СЕТ СН'!$F$22</f>
        <v>2018.0145655600002</v>
      </c>
      <c r="F30" s="36">
        <f>SUMIFS(СВЦЭМ!$C$39:$C$782,СВЦЭМ!$A$39:$A$782,$A30,СВЦЭМ!$B$39:$B$782,F$11)+'СЕТ СН'!$F$12+СВЦЭМ!$D$10+'СЕТ СН'!$F$6-'СЕТ СН'!$F$22</f>
        <v>2015.8692610300002</v>
      </c>
      <c r="G30" s="36">
        <f>SUMIFS(СВЦЭМ!$C$39:$C$782,СВЦЭМ!$A$39:$A$782,$A30,СВЦЭМ!$B$39:$B$782,G$11)+'СЕТ СН'!$F$12+СВЦЭМ!$D$10+'СЕТ СН'!$F$6-'СЕТ СН'!$F$22</f>
        <v>2002.2357779700001</v>
      </c>
      <c r="H30" s="36">
        <f>SUMIFS(СВЦЭМ!$C$39:$C$782,СВЦЭМ!$A$39:$A$782,$A30,СВЦЭМ!$B$39:$B$782,H$11)+'СЕТ СН'!$F$12+СВЦЭМ!$D$10+'СЕТ СН'!$F$6-'СЕТ СН'!$F$22</f>
        <v>1944.7910960300001</v>
      </c>
      <c r="I30" s="36">
        <f>SUMIFS(СВЦЭМ!$C$39:$C$782,СВЦЭМ!$A$39:$A$782,$A30,СВЦЭМ!$B$39:$B$782,I$11)+'СЕТ СН'!$F$12+СВЦЭМ!$D$10+'СЕТ СН'!$F$6-'СЕТ СН'!$F$22</f>
        <v>1892.9720733500001</v>
      </c>
      <c r="J30" s="36">
        <f>SUMIFS(СВЦЭМ!$C$39:$C$782,СВЦЭМ!$A$39:$A$782,$A30,СВЦЭМ!$B$39:$B$782,J$11)+'СЕТ СН'!$F$12+СВЦЭМ!$D$10+'СЕТ СН'!$F$6-'СЕТ СН'!$F$22</f>
        <v>1865.9022787200001</v>
      </c>
      <c r="K30" s="36">
        <f>SUMIFS(СВЦЭМ!$C$39:$C$782,СВЦЭМ!$A$39:$A$782,$A30,СВЦЭМ!$B$39:$B$782,K$11)+'СЕТ СН'!$F$12+СВЦЭМ!$D$10+'СЕТ СН'!$F$6-'СЕТ СН'!$F$22</f>
        <v>1850.88222789</v>
      </c>
      <c r="L30" s="36">
        <f>SUMIFS(СВЦЭМ!$C$39:$C$782,СВЦЭМ!$A$39:$A$782,$A30,СВЦЭМ!$B$39:$B$782,L$11)+'СЕТ СН'!$F$12+СВЦЭМ!$D$10+'СЕТ СН'!$F$6-'СЕТ СН'!$F$22</f>
        <v>1834.0181104400001</v>
      </c>
      <c r="M30" s="36">
        <f>SUMIFS(СВЦЭМ!$C$39:$C$782,СВЦЭМ!$A$39:$A$782,$A30,СВЦЭМ!$B$39:$B$782,M$11)+'СЕТ СН'!$F$12+СВЦЭМ!$D$10+'СЕТ СН'!$F$6-'СЕТ СН'!$F$22</f>
        <v>1834.2778182300001</v>
      </c>
      <c r="N30" s="36">
        <f>SUMIFS(СВЦЭМ!$C$39:$C$782,СВЦЭМ!$A$39:$A$782,$A30,СВЦЭМ!$B$39:$B$782,N$11)+'СЕТ СН'!$F$12+СВЦЭМ!$D$10+'СЕТ СН'!$F$6-'СЕТ СН'!$F$22</f>
        <v>1847.5714110500001</v>
      </c>
      <c r="O30" s="36">
        <f>SUMIFS(СВЦЭМ!$C$39:$C$782,СВЦЭМ!$A$39:$A$782,$A30,СВЦЭМ!$B$39:$B$782,O$11)+'СЕТ СН'!$F$12+СВЦЭМ!$D$10+'СЕТ СН'!$F$6-'СЕТ СН'!$F$22</f>
        <v>1847.60726991</v>
      </c>
      <c r="P30" s="36">
        <f>SUMIFS(СВЦЭМ!$C$39:$C$782,СВЦЭМ!$A$39:$A$782,$A30,СВЦЭМ!$B$39:$B$782,P$11)+'СЕТ СН'!$F$12+СВЦЭМ!$D$10+'СЕТ СН'!$F$6-'СЕТ СН'!$F$22</f>
        <v>1860.74041149</v>
      </c>
      <c r="Q30" s="36">
        <f>SUMIFS(СВЦЭМ!$C$39:$C$782,СВЦЭМ!$A$39:$A$782,$A30,СВЦЭМ!$B$39:$B$782,Q$11)+'СЕТ СН'!$F$12+СВЦЭМ!$D$10+'СЕТ СН'!$F$6-'СЕТ СН'!$F$22</f>
        <v>1877.3574593000001</v>
      </c>
      <c r="R30" s="36">
        <f>SUMIFS(СВЦЭМ!$C$39:$C$782,СВЦЭМ!$A$39:$A$782,$A30,СВЦЭМ!$B$39:$B$782,R$11)+'СЕТ СН'!$F$12+СВЦЭМ!$D$10+'СЕТ СН'!$F$6-'СЕТ СН'!$F$22</f>
        <v>1894.38251782</v>
      </c>
      <c r="S30" s="36">
        <f>SUMIFS(СВЦЭМ!$C$39:$C$782,СВЦЭМ!$A$39:$A$782,$A30,СВЦЭМ!$B$39:$B$782,S$11)+'СЕТ СН'!$F$12+СВЦЭМ!$D$10+'СЕТ СН'!$F$6-'СЕТ СН'!$F$22</f>
        <v>1845.4859792300001</v>
      </c>
      <c r="T30" s="36">
        <f>SUMIFS(СВЦЭМ!$C$39:$C$782,СВЦЭМ!$A$39:$A$782,$A30,СВЦЭМ!$B$39:$B$782,T$11)+'СЕТ СН'!$F$12+СВЦЭМ!$D$10+'СЕТ СН'!$F$6-'СЕТ СН'!$F$22</f>
        <v>1801.6938926100001</v>
      </c>
      <c r="U30" s="36">
        <f>SUMIFS(СВЦЭМ!$C$39:$C$782,СВЦЭМ!$A$39:$A$782,$A30,СВЦЭМ!$B$39:$B$782,U$11)+'СЕТ СН'!$F$12+СВЦЭМ!$D$10+'СЕТ СН'!$F$6-'СЕТ СН'!$F$22</f>
        <v>1819.5961984</v>
      </c>
      <c r="V30" s="36">
        <f>SUMIFS(СВЦЭМ!$C$39:$C$782,СВЦЭМ!$A$39:$A$782,$A30,СВЦЭМ!$B$39:$B$782,V$11)+'СЕТ СН'!$F$12+СВЦЭМ!$D$10+'СЕТ СН'!$F$6-'СЕТ СН'!$F$22</f>
        <v>1834.4148759500001</v>
      </c>
      <c r="W30" s="36">
        <f>SUMIFS(СВЦЭМ!$C$39:$C$782,СВЦЭМ!$A$39:$A$782,$A30,СВЦЭМ!$B$39:$B$782,W$11)+'СЕТ СН'!$F$12+СВЦЭМ!$D$10+'СЕТ СН'!$F$6-'СЕТ СН'!$F$22</f>
        <v>1841.1815762000001</v>
      </c>
      <c r="X30" s="36">
        <f>SUMIFS(СВЦЭМ!$C$39:$C$782,СВЦЭМ!$A$39:$A$782,$A30,СВЦЭМ!$B$39:$B$782,X$11)+'СЕТ СН'!$F$12+СВЦЭМ!$D$10+'СЕТ СН'!$F$6-'СЕТ СН'!$F$22</f>
        <v>1857.8050928500002</v>
      </c>
      <c r="Y30" s="36">
        <f>SUMIFS(СВЦЭМ!$C$39:$C$782,СВЦЭМ!$A$39:$A$782,$A30,СВЦЭМ!$B$39:$B$782,Y$11)+'СЕТ СН'!$F$12+СВЦЭМ!$D$10+'СЕТ СН'!$F$6-'СЕТ СН'!$F$22</f>
        <v>1959.71820783</v>
      </c>
    </row>
    <row r="31" spans="1:25" ht="15.75" x14ac:dyDescent="0.2">
      <c r="A31" s="35">
        <f t="shared" si="0"/>
        <v>45311</v>
      </c>
      <c r="B31" s="36">
        <f>SUMIFS(СВЦЭМ!$C$39:$C$782,СВЦЭМ!$A$39:$A$782,$A31,СВЦЭМ!$B$39:$B$782,B$11)+'СЕТ СН'!$F$12+СВЦЭМ!$D$10+'СЕТ СН'!$F$6-'СЕТ СН'!$F$22</f>
        <v>1956.02815145</v>
      </c>
      <c r="C31" s="36">
        <f>SUMIFS(СВЦЭМ!$C$39:$C$782,СВЦЭМ!$A$39:$A$782,$A31,СВЦЭМ!$B$39:$B$782,C$11)+'СЕТ СН'!$F$12+СВЦЭМ!$D$10+'СЕТ СН'!$F$6-'СЕТ СН'!$F$22</f>
        <v>1963.43937456</v>
      </c>
      <c r="D31" s="36">
        <f>SUMIFS(СВЦЭМ!$C$39:$C$782,СВЦЭМ!$A$39:$A$782,$A31,СВЦЭМ!$B$39:$B$782,D$11)+'СЕТ СН'!$F$12+СВЦЭМ!$D$10+'СЕТ СН'!$F$6-'СЕТ СН'!$F$22</f>
        <v>1991.2995692000002</v>
      </c>
      <c r="E31" s="36">
        <f>SUMIFS(СВЦЭМ!$C$39:$C$782,СВЦЭМ!$A$39:$A$782,$A31,СВЦЭМ!$B$39:$B$782,E$11)+'СЕТ СН'!$F$12+СВЦЭМ!$D$10+'СЕТ СН'!$F$6-'СЕТ СН'!$F$22</f>
        <v>1995.3244387300001</v>
      </c>
      <c r="F31" s="36">
        <f>SUMIFS(СВЦЭМ!$C$39:$C$782,СВЦЭМ!$A$39:$A$782,$A31,СВЦЭМ!$B$39:$B$782,F$11)+'СЕТ СН'!$F$12+СВЦЭМ!$D$10+'СЕТ СН'!$F$6-'СЕТ СН'!$F$22</f>
        <v>1996.7100418700002</v>
      </c>
      <c r="G31" s="36">
        <f>SUMIFS(СВЦЭМ!$C$39:$C$782,СВЦЭМ!$A$39:$A$782,$A31,СВЦЭМ!$B$39:$B$782,G$11)+'СЕТ СН'!$F$12+СВЦЭМ!$D$10+'СЕТ СН'!$F$6-'СЕТ СН'!$F$22</f>
        <v>1984.77759801</v>
      </c>
      <c r="H31" s="36">
        <f>SUMIFS(СВЦЭМ!$C$39:$C$782,СВЦЭМ!$A$39:$A$782,$A31,СВЦЭМ!$B$39:$B$782,H$11)+'СЕТ СН'!$F$12+СВЦЭМ!$D$10+'СЕТ СН'!$F$6-'СЕТ СН'!$F$22</f>
        <v>1950.1332252300001</v>
      </c>
      <c r="I31" s="36">
        <f>SUMIFS(СВЦЭМ!$C$39:$C$782,СВЦЭМ!$A$39:$A$782,$A31,СВЦЭМ!$B$39:$B$782,I$11)+'СЕТ СН'!$F$12+СВЦЭМ!$D$10+'СЕТ СН'!$F$6-'СЕТ СН'!$F$22</f>
        <v>1926.86147635</v>
      </c>
      <c r="J31" s="36">
        <f>SUMIFS(СВЦЭМ!$C$39:$C$782,СВЦЭМ!$A$39:$A$782,$A31,СВЦЭМ!$B$39:$B$782,J$11)+'СЕТ СН'!$F$12+СВЦЭМ!$D$10+'СЕТ СН'!$F$6-'СЕТ СН'!$F$22</f>
        <v>1879.0537078100001</v>
      </c>
      <c r="K31" s="36">
        <f>SUMIFS(СВЦЭМ!$C$39:$C$782,СВЦЭМ!$A$39:$A$782,$A31,СВЦЭМ!$B$39:$B$782,K$11)+'СЕТ СН'!$F$12+СВЦЭМ!$D$10+'СЕТ СН'!$F$6-'СЕТ СН'!$F$22</f>
        <v>1840.1778144500001</v>
      </c>
      <c r="L31" s="36">
        <f>SUMIFS(СВЦЭМ!$C$39:$C$782,СВЦЭМ!$A$39:$A$782,$A31,СВЦЭМ!$B$39:$B$782,L$11)+'СЕТ СН'!$F$12+СВЦЭМ!$D$10+'СЕТ СН'!$F$6-'СЕТ СН'!$F$22</f>
        <v>1809.8836062100002</v>
      </c>
      <c r="M31" s="36">
        <f>SUMIFS(СВЦЭМ!$C$39:$C$782,СВЦЭМ!$A$39:$A$782,$A31,СВЦЭМ!$B$39:$B$782,M$11)+'СЕТ СН'!$F$12+СВЦЭМ!$D$10+'СЕТ СН'!$F$6-'СЕТ СН'!$F$22</f>
        <v>1811.6974722700002</v>
      </c>
      <c r="N31" s="36">
        <f>SUMIFS(СВЦЭМ!$C$39:$C$782,СВЦЭМ!$A$39:$A$782,$A31,СВЦЭМ!$B$39:$B$782,N$11)+'СЕТ СН'!$F$12+СВЦЭМ!$D$10+'СЕТ СН'!$F$6-'СЕТ СН'!$F$22</f>
        <v>1833.1887421600002</v>
      </c>
      <c r="O31" s="36">
        <f>SUMIFS(СВЦЭМ!$C$39:$C$782,СВЦЭМ!$A$39:$A$782,$A31,СВЦЭМ!$B$39:$B$782,O$11)+'СЕТ СН'!$F$12+СВЦЭМ!$D$10+'СЕТ СН'!$F$6-'СЕТ СН'!$F$22</f>
        <v>1845.74750537</v>
      </c>
      <c r="P31" s="36">
        <f>SUMIFS(СВЦЭМ!$C$39:$C$782,СВЦЭМ!$A$39:$A$782,$A31,СВЦЭМ!$B$39:$B$782,P$11)+'СЕТ СН'!$F$12+СВЦЭМ!$D$10+'СЕТ СН'!$F$6-'СЕТ СН'!$F$22</f>
        <v>1861.6524272300001</v>
      </c>
      <c r="Q31" s="36">
        <f>SUMIFS(СВЦЭМ!$C$39:$C$782,СВЦЭМ!$A$39:$A$782,$A31,СВЦЭМ!$B$39:$B$782,Q$11)+'СЕТ СН'!$F$12+СВЦЭМ!$D$10+'СЕТ СН'!$F$6-'СЕТ СН'!$F$22</f>
        <v>1873.6691271</v>
      </c>
      <c r="R31" s="36">
        <f>SUMIFS(СВЦЭМ!$C$39:$C$782,СВЦЭМ!$A$39:$A$782,$A31,СВЦЭМ!$B$39:$B$782,R$11)+'СЕТ СН'!$F$12+СВЦЭМ!$D$10+'СЕТ СН'!$F$6-'СЕТ СН'!$F$22</f>
        <v>1885.5317860100001</v>
      </c>
      <c r="S31" s="36">
        <f>SUMIFS(СВЦЭМ!$C$39:$C$782,СВЦЭМ!$A$39:$A$782,$A31,СВЦЭМ!$B$39:$B$782,S$11)+'СЕТ СН'!$F$12+СВЦЭМ!$D$10+'СЕТ СН'!$F$6-'СЕТ СН'!$F$22</f>
        <v>1851.6058984000001</v>
      </c>
      <c r="T31" s="36">
        <f>SUMIFS(СВЦЭМ!$C$39:$C$782,СВЦЭМ!$A$39:$A$782,$A31,СВЦЭМ!$B$39:$B$782,T$11)+'СЕТ СН'!$F$12+СВЦЭМ!$D$10+'СЕТ СН'!$F$6-'СЕТ СН'!$F$22</f>
        <v>1800.5932982000002</v>
      </c>
      <c r="U31" s="36">
        <f>SUMIFS(СВЦЭМ!$C$39:$C$782,СВЦЭМ!$A$39:$A$782,$A31,СВЦЭМ!$B$39:$B$782,U$11)+'СЕТ СН'!$F$12+СВЦЭМ!$D$10+'СЕТ СН'!$F$6-'СЕТ СН'!$F$22</f>
        <v>1825.8492731200001</v>
      </c>
      <c r="V31" s="36">
        <f>SUMIFS(СВЦЭМ!$C$39:$C$782,СВЦЭМ!$A$39:$A$782,$A31,СВЦЭМ!$B$39:$B$782,V$11)+'СЕТ СН'!$F$12+СВЦЭМ!$D$10+'СЕТ СН'!$F$6-'СЕТ СН'!$F$22</f>
        <v>1832.1075357100001</v>
      </c>
      <c r="W31" s="36">
        <f>SUMIFS(СВЦЭМ!$C$39:$C$782,СВЦЭМ!$A$39:$A$782,$A31,СВЦЭМ!$B$39:$B$782,W$11)+'СЕТ СН'!$F$12+СВЦЭМ!$D$10+'СЕТ СН'!$F$6-'СЕТ СН'!$F$22</f>
        <v>1843.15937594</v>
      </c>
      <c r="X31" s="36">
        <f>SUMIFS(СВЦЭМ!$C$39:$C$782,СВЦЭМ!$A$39:$A$782,$A31,СВЦЭМ!$B$39:$B$782,X$11)+'СЕТ СН'!$F$12+СВЦЭМ!$D$10+'СЕТ СН'!$F$6-'СЕТ СН'!$F$22</f>
        <v>1861.8640105300001</v>
      </c>
      <c r="Y31" s="36">
        <f>SUMIFS(СВЦЭМ!$C$39:$C$782,СВЦЭМ!$A$39:$A$782,$A31,СВЦЭМ!$B$39:$B$782,Y$11)+'СЕТ СН'!$F$12+СВЦЭМ!$D$10+'СЕТ СН'!$F$6-'СЕТ СН'!$F$22</f>
        <v>1890.26266328</v>
      </c>
    </row>
    <row r="32" spans="1:25" ht="15.75" x14ac:dyDescent="0.2">
      <c r="A32" s="35">
        <f t="shared" si="0"/>
        <v>45312</v>
      </c>
      <c r="B32" s="36">
        <f>SUMIFS(СВЦЭМ!$C$39:$C$782,СВЦЭМ!$A$39:$A$782,$A32,СВЦЭМ!$B$39:$B$782,B$11)+'СЕТ СН'!$F$12+СВЦЭМ!$D$10+'СЕТ СН'!$F$6-'СЕТ СН'!$F$22</f>
        <v>1937.4755857700002</v>
      </c>
      <c r="C32" s="36">
        <f>SUMIFS(СВЦЭМ!$C$39:$C$782,СВЦЭМ!$A$39:$A$782,$A32,СВЦЭМ!$B$39:$B$782,C$11)+'СЕТ СН'!$F$12+СВЦЭМ!$D$10+'СЕТ СН'!$F$6-'СЕТ СН'!$F$22</f>
        <v>1976.7890410800001</v>
      </c>
      <c r="D32" s="36">
        <f>SUMIFS(СВЦЭМ!$C$39:$C$782,СВЦЭМ!$A$39:$A$782,$A32,СВЦЭМ!$B$39:$B$782,D$11)+'СЕТ СН'!$F$12+СВЦЭМ!$D$10+'СЕТ СН'!$F$6-'СЕТ СН'!$F$22</f>
        <v>1993.71259966</v>
      </c>
      <c r="E32" s="36">
        <f>SUMIFS(СВЦЭМ!$C$39:$C$782,СВЦЭМ!$A$39:$A$782,$A32,СВЦЭМ!$B$39:$B$782,E$11)+'СЕТ СН'!$F$12+СВЦЭМ!$D$10+'СЕТ СН'!$F$6-'СЕТ СН'!$F$22</f>
        <v>2010.9022272100001</v>
      </c>
      <c r="F32" s="36">
        <f>SUMIFS(СВЦЭМ!$C$39:$C$782,СВЦЭМ!$A$39:$A$782,$A32,СВЦЭМ!$B$39:$B$782,F$11)+'СЕТ СН'!$F$12+СВЦЭМ!$D$10+'СЕТ СН'!$F$6-'СЕТ СН'!$F$22</f>
        <v>2007.64432605</v>
      </c>
      <c r="G32" s="36">
        <f>SUMIFS(СВЦЭМ!$C$39:$C$782,СВЦЭМ!$A$39:$A$782,$A32,СВЦЭМ!$B$39:$B$782,G$11)+'СЕТ СН'!$F$12+СВЦЭМ!$D$10+'СЕТ СН'!$F$6-'СЕТ СН'!$F$22</f>
        <v>2001.7090051500002</v>
      </c>
      <c r="H32" s="36">
        <f>SUMIFS(СВЦЭМ!$C$39:$C$782,СВЦЭМ!$A$39:$A$782,$A32,СВЦЭМ!$B$39:$B$782,H$11)+'СЕТ СН'!$F$12+СВЦЭМ!$D$10+'СЕТ СН'!$F$6-'СЕТ СН'!$F$22</f>
        <v>1988.52368402</v>
      </c>
      <c r="I32" s="36">
        <f>SUMIFS(СВЦЭМ!$C$39:$C$782,СВЦЭМ!$A$39:$A$782,$A32,СВЦЭМ!$B$39:$B$782,I$11)+'СЕТ СН'!$F$12+СВЦЭМ!$D$10+'СЕТ СН'!$F$6-'СЕТ СН'!$F$22</f>
        <v>1983.2882391400001</v>
      </c>
      <c r="J32" s="36">
        <f>SUMIFS(СВЦЭМ!$C$39:$C$782,СВЦЭМ!$A$39:$A$782,$A32,СВЦЭМ!$B$39:$B$782,J$11)+'СЕТ СН'!$F$12+СВЦЭМ!$D$10+'СЕТ СН'!$F$6-'СЕТ СН'!$F$22</f>
        <v>1931.3407122200001</v>
      </c>
      <c r="K32" s="36">
        <f>SUMIFS(СВЦЭМ!$C$39:$C$782,СВЦЭМ!$A$39:$A$782,$A32,СВЦЭМ!$B$39:$B$782,K$11)+'СЕТ СН'!$F$12+СВЦЭМ!$D$10+'СЕТ СН'!$F$6-'СЕТ СН'!$F$22</f>
        <v>1890.24324931</v>
      </c>
      <c r="L32" s="36">
        <f>SUMIFS(СВЦЭМ!$C$39:$C$782,СВЦЭМ!$A$39:$A$782,$A32,СВЦЭМ!$B$39:$B$782,L$11)+'СЕТ СН'!$F$12+СВЦЭМ!$D$10+'СЕТ СН'!$F$6-'СЕТ СН'!$F$22</f>
        <v>1845.4944625800001</v>
      </c>
      <c r="M32" s="36">
        <f>SUMIFS(СВЦЭМ!$C$39:$C$782,СВЦЭМ!$A$39:$A$782,$A32,СВЦЭМ!$B$39:$B$782,M$11)+'СЕТ СН'!$F$12+СВЦЭМ!$D$10+'СЕТ СН'!$F$6-'СЕТ СН'!$F$22</f>
        <v>1826.7386059200001</v>
      </c>
      <c r="N32" s="36">
        <f>SUMIFS(СВЦЭМ!$C$39:$C$782,СВЦЭМ!$A$39:$A$782,$A32,СВЦЭМ!$B$39:$B$782,N$11)+'СЕТ СН'!$F$12+СВЦЭМ!$D$10+'СЕТ СН'!$F$6-'СЕТ СН'!$F$22</f>
        <v>1828.3977397800002</v>
      </c>
      <c r="O32" s="36">
        <f>SUMIFS(СВЦЭМ!$C$39:$C$782,СВЦЭМ!$A$39:$A$782,$A32,СВЦЭМ!$B$39:$B$782,O$11)+'СЕТ СН'!$F$12+СВЦЭМ!$D$10+'СЕТ СН'!$F$6-'СЕТ СН'!$F$22</f>
        <v>1846.0032794800002</v>
      </c>
      <c r="P32" s="36">
        <f>SUMIFS(СВЦЭМ!$C$39:$C$782,СВЦЭМ!$A$39:$A$782,$A32,СВЦЭМ!$B$39:$B$782,P$11)+'СЕТ СН'!$F$12+СВЦЭМ!$D$10+'СЕТ СН'!$F$6-'СЕТ СН'!$F$22</f>
        <v>1868.23457063</v>
      </c>
      <c r="Q32" s="36">
        <f>SUMIFS(СВЦЭМ!$C$39:$C$782,СВЦЭМ!$A$39:$A$782,$A32,СВЦЭМ!$B$39:$B$782,Q$11)+'СЕТ СН'!$F$12+СВЦЭМ!$D$10+'СЕТ СН'!$F$6-'СЕТ СН'!$F$22</f>
        <v>1886.1329738200002</v>
      </c>
      <c r="R32" s="36">
        <f>SUMIFS(СВЦЭМ!$C$39:$C$782,СВЦЭМ!$A$39:$A$782,$A32,СВЦЭМ!$B$39:$B$782,R$11)+'СЕТ СН'!$F$12+СВЦЭМ!$D$10+'СЕТ СН'!$F$6-'СЕТ СН'!$F$22</f>
        <v>1881.00575286</v>
      </c>
      <c r="S32" s="36">
        <f>SUMIFS(СВЦЭМ!$C$39:$C$782,СВЦЭМ!$A$39:$A$782,$A32,СВЦЭМ!$B$39:$B$782,S$11)+'СЕТ СН'!$F$12+СВЦЭМ!$D$10+'СЕТ СН'!$F$6-'СЕТ СН'!$F$22</f>
        <v>1860.6032914300001</v>
      </c>
      <c r="T32" s="36">
        <f>SUMIFS(СВЦЭМ!$C$39:$C$782,СВЦЭМ!$A$39:$A$782,$A32,СВЦЭМ!$B$39:$B$782,T$11)+'СЕТ СН'!$F$12+СВЦЭМ!$D$10+'СЕТ СН'!$F$6-'СЕТ СН'!$F$22</f>
        <v>1805.3527146400002</v>
      </c>
      <c r="U32" s="36">
        <f>SUMIFS(СВЦЭМ!$C$39:$C$782,СВЦЭМ!$A$39:$A$782,$A32,СВЦЭМ!$B$39:$B$782,U$11)+'СЕТ СН'!$F$12+СВЦЭМ!$D$10+'СЕТ СН'!$F$6-'СЕТ СН'!$F$22</f>
        <v>1812.0171453200001</v>
      </c>
      <c r="V32" s="36">
        <f>SUMIFS(СВЦЭМ!$C$39:$C$782,СВЦЭМ!$A$39:$A$782,$A32,СВЦЭМ!$B$39:$B$782,V$11)+'СЕТ СН'!$F$12+СВЦЭМ!$D$10+'СЕТ СН'!$F$6-'СЕТ СН'!$F$22</f>
        <v>1810.1854868400001</v>
      </c>
      <c r="W32" s="36">
        <f>SUMIFS(СВЦЭМ!$C$39:$C$782,СВЦЭМ!$A$39:$A$782,$A32,СВЦЭМ!$B$39:$B$782,W$11)+'СЕТ СН'!$F$12+СВЦЭМ!$D$10+'СЕТ СН'!$F$6-'СЕТ СН'!$F$22</f>
        <v>1827.4931781600001</v>
      </c>
      <c r="X32" s="36">
        <f>SUMIFS(СВЦЭМ!$C$39:$C$782,СВЦЭМ!$A$39:$A$782,$A32,СВЦЭМ!$B$39:$B$782,X$11)+'СЕТ СН'!$F$12+СВЦЭМ!$D$10+'СЕТ СН'!$F$6-'СЕТ СН'!$F$22</f>
        <v>1855.5939440100001</v>
      </c>
      <c r="Y32" s="36">
        <f>SUMIFS(СВЦЭМ!$C$39:$C$782,СВЦЭМ!$A$39:$A$782,$A32,СВЦЭМ!$B$39:$B$782,Y$11)+'СЕТ СН'!$F$12+СВЦЭМ!$D$10+'СЕТ СН'!$F$6-'СЕТ СН'!$F$22</f>
        <v>1874.8100804800001</v>
      </c>
    </row>
    <row r="33" spans="1:25" ht="15.75" x14ac:dyDescent="0.2">
      <c r="A33" s="35">
        <f t="shared" si="0"/>
        <v>45313</v>
      </c>
      <c r="B33" s="36">
        <f>SUMIFS(СВЦЭМ!$C$39:$C$782,СВЦЭМ!$A$39:$A$782,$A33,СВЦЭМ!$B$39:$B$782,B$11)+'СЕТ СН'!$F$12+СВЦЭМ!$D$10+'СЕТ СН'!$F$6-'СЕТ СН'!$F$22</f>
        <v>1916.10310084</v>
      </c>
      <c r="C33" s="36">
        <f>SUMIFS(СВЦЭМ!$C$39:$C$782,СВЦЭМ!$A$39:$A$782,$A33,СВЦЭМ!$B$39:$B$782,C$11)+'СЕТ СН'!$F$12+СВЦЭМ!$D$10+'СЕТ СН'!$F$6-'СЕТ СН'!$F$22</f>
        <v>2008.04407726</v>
      </c>
      <c r="D33" s="36">
        <f>SUMIFS(СВЦЭМ!$C$39:$C$782,СВЦЭМ!$A$39:$A$782,$A33,СВЦЭМ!$B$39:$B$782,D$11)+'СЕТ СН'!$F$12+СВЦЭМ!$D$10+'СЕТ СН'!$F$6-'СЕТ СН'!$F$22</f>
        <v>2065.7442372</v>
      </c>
      <c r="E33" s="36">
        <f>SUMIFS(СВЦЭМ!$C$39:$C$782,СВЦЭМ!$A$39:$A$782,$A33,СВЦЭМ!$B$39:$B$782,E$11)+'СЕТ СН'!$F$12+СВЦЭМ!$D$10+'СЕТ СН'!$F$6-'СЕТ СН'!$F$22</f>
        <v>2071.89544462</v>
      </c>
      <c r="F33" s="36">
        <f>SUMIFS(СВЦЭМ!$C$39:$C$782,СВЦЭМ!$A$39:$A$782,$A33,СВЦЭМ!$B$39:$B$782,F$11)+'СЕТ СН'!$F$12+СВЦЭМ!$D$10+'СЕТ СН'!$F$6-'СЕТ СН'!$F$22</f>
        <v>2078.6628175800001</v>
      </c>
      <c r="G33" s="36">
        <f>SUMIFS(СВЦЭМ!$C$39:$C$782,СВЦЭМ!$A$39:$A$782,$A33,СВЦЭМ!$B$39:$B$782,G$11)+'СЕТ СН'!$F$12+СВЦЭМ!$D$10+'СЕТ СН'!$F$6-'СЕТ СН'!$F$22</f>
        <v>2065.8717453000004</v>
      </c>
      <c r="H33" s="36">
        <f>SUMIFS(СВЦЭМ!$C$39:$C$782,СВЦЭМ!$A$39:$A$782,$A33,СВЦЭМ!$B$39:$B$782,H$11)+'СЕТ СН'!$F$12+СВЦЭМ!$D$10+'СЕТ СН'!$F$6-'СЕТ СН'!$F$22</f>
        <v>2030.6347087200002</v>
      </c>
      <c r="I33" s="36">
        <f>SUMIFS(СВЦЭМ!$C$39:$C$782,СВЦЭМ!$A$39:$A$782,$A33,СВЦЭМ!$B$39:$B$782,I$11)+'СЕТ СН'!$F$12+СВЦЭМ!$D$10+'СЕТ СН'!$F$6-'СЕТ СН'!$F$22</f>
        <v>2013.2465077300001</v>
      </c>
      <c r="J33" s="36">
        <f>SUMIFS(СВЦЭМ!$C$39:$C$782,СВЦЭМ!$A$39:$A$782,$A33,СВЦЭМ!$B$39:$B$782,J$11)+'СЕТ СН'!$F$12+СВЦЭМ!$D$10+'СЕТ СН'!$F$6-'СЕТ СН'!$F$22</f>
        <v>1987.24951263</v>
      </c>
      <c r="K33" s="36">
        <f>SUMIFS(СВЦЭМ!$C$39:$C$782,СВЦЭМ!$A$39:$A$782,$A33,СВЦЭМ!$B$39:$B$782,K$11)+'СЕТ СН'!$F$12+СВЦЭМ!$D$10+'СЕТ СН'!$F$6-'СЕТ СН'!$F$22</f>
        <v>1951.69046645</v>
      </c>
      <c r="L33" s="36">
        <f>SUMIFS(СВЦЭМ!$C$39:$C$782,СВЦЭМ!$A$39:$A$782,$A33,СВЦЭМ!$B$39:$B$782,L$11)+'СЕТ СН'!$F$12+СВЦЭМ!$D$10+'СЕТ СН'!$F$6-'СЕТ СН'!$F$22</f>
        <v>1940.0387869900001</v>
      </c>
      <c r="M33" s="36">
        <f>SUMIFS(СВЦЭМ!$C$39:$C$782,СВЦЭМ!$A$39:$A$782,$A33,СВЦЭМ!$B$39:$B$782,M$11)+'СЕТ СН'!$F$12+СВЦЭМ!$D$10+'СЕТ СН'!$F$6-'СЕТ СН'!$F$22</f>
        <v>1972.98011004</v>
      </c>
      <c r="N33" s="36">
        <f>SUMIFS(СВЦЭМ!$C$39:$C$782,СВЦЭМ!$A$39:$A$782,$A33,СВЦЭМ!$B$39:$B$782,N$11)+'СЕТ СН'!$F$12+СВЦЭМ!$D$10+'СЕТ СН'!$F$6-'СЕТ СН'!$F$22</f>
        <v>1972.4344676600001</v>
      </c>
      <c r="O33" s="36">
        <f>SUMIFS(СВЦЭМ!$C$39:$C$782,СВЦЭМ!$A$39:$A$782,$A33,СВЦЭМ!$B$39:$B$782,O$11)+'СЕТ СН'!$F$12+СВЦЭМ!$D$10+'СЕТ СН'!$F$6-'СЕТ СН'!$F$22</f>
        <v>1984.0538157600001</v>
      </c>
      <c r="P33" s="36">
        <f>SUMIFS(СВЦЭМ!$C$39:$C$782,СВЦЭМ!$A$39:$A$782,$A33,СВЦЭМ!$B$39:$B$782,P$11)+'СЕТ СН'!$F$12+СВЦЭМ!$D$10+'СЕТ СН'!$F$6-'СЕТ СН'!$F$22</f>
        <v>2031.3314513400001</v>
      </c>
      <c r="Q33" s="36">
        <f>SUMIFS(СВЦЭМ!$C$39:$C$782,СВЦЭМ!$A$39:$A$782,$A33,СВЦЭМ!$B$39:$B$782,Q$11)+'СЕТ СН'!$F$12+СВЦЭМ!$D$10+'СЕТ СН'!$F$6-'СЕТ СН'!$F$22</f>
        <v>2040.8067276500001</v>
      </c>
      <c r="R33" s="36">
        <f>SUMIFS(СВЦЭМ!$C$39:$C$782,СВЦЭМ!$A$39:$A$782,$A33,СВЦЭМ!$B$39:$B$782,R$11)+'СЕТ СН'!$F$12+СВЦЭМ!$D$10+'СЕТ СН'!$F$6-'СЕТ СН'!$F$22</f>
        <v>2047.3458081800002</v>
      </c>
      <c r="S33" s="36">
        <f>SUMIFS(СВЦЭМ!$C$39:$C$782,СВЦЭМ!$A$39:$A$782,$A33,СВЦЭМ!$B$39:$B$782,S$11)+'СЕТ СН'!$F$12+СВЦЭМ!$D$10+'СЕТ СН'!$F$6-'СЕТ СН'!$F$22</f>
        <v>2013.2455011500001</v>
      </c>
      <c r="T33" s="36">
        <f>SUMIFS(СВЦЭМ!$C$39:$C$782,СВЦЭМ!$A$39:$A$782,$A33,СВЦЭМ!$B$39:$B$782,T$11)+'СЕТ СН'!$F$12+СВЦЭМ!$D$10+'СЕТ СН'!$F$6-'СЕТ СН'!$F$22</f>
        <v>1965.5155886500002</v>
      </c>
      <c r="U33" s="36">
        <f>SUMIFS(СВЦЭМ!$C$39:$C$782,СВЦЭМ!$A$39:$A$782,$A33,СВЦЭМ!$B$39:$B$782,U$11)+'СЕТ СН'!$F$12+СВЦЭМ!$D$10+'СЕТ СН'!$F$6-'СЕТ СН'!$F$22</f>
        <v>1968.4867683300001</v>
      </c>
      <c r="V33" s="36">
        <f>SUMIFS(СВЦЭМ!$C$39:$C$782,СВЦЭМ!$A$39:$A$782,$A33,СВЦЭМ!$B$39:$B$782,V$11)+'СЕТ СН'!$F$12+СВЦЭМ!$D$10+'СЕТ СН'!$F$6-'СЕТ СН'!$F$22</f>
        <v>2002.9304826100001</v>
      </c>
      <c r="W33" s="36">
        <f>SUMIFS(СВЦЭМ!$C$39:$C$782,СВЦЭМ!$A$39:$A$782,$A33,СВЦЭМ!$B$39:$B$782,W$11)+'СЕТ СН'!$F$12+СВЦЭМ!$D$10+'СЕТ СН'!$F$6-'СЕТ СН'!$F$22</f>
        <v>2018.74344668</v>
      </c>
      <c r="X33" s="36">
        <f>SUMIFS(СВЦЭМ!$C$39:$C$782,СВЦЭМ!$A$39:$A$782,$A33,СВЦЭМ!$B$39:$B$782,X$11)+'СЕТ СН'!$F$12+СВЦЭМ!$D$10+'СЕТ СН'!$F$6-'СЕТ СН'!$F$22</f>
        <v>2055.3824101200003</v>
      </c>
      <c r="Y33" s="36">
        <f>SUMIFS(СВЦЭМ!$C$39:$C$782,СВЦЭМ!$A$39:$A$782,$A33,СВЦЭМ!$B$39:$B$782,Y$11)+'СЕТ СН'!$F$12+СВЦЭМ!$D$10+'СЕТ СН'!$F$6-'СЕТ СН'!$F$22</f>
        <v>2088.48727474</v>
      </c>
    </row>
    <row r="34" spans="1:25" ht="15.75" x14ac:dyDescent="0.2">
      <c r="A34" s="35">
        <f t="shared" si="0"/>
        <v>45314</v>
      </c>
      <c r="B34" s="36">
        <f>SUMIFS(СВЦЭМ!$C$39:$C$782,СВЦЭМ!$A$39:$A$782,$A34,СВЦЭМ!$B$39:$B$782,B$11)+'СЕТ СН'!$F$12+СВЦЭМ!$D$10+'СЕТ СН'!$F$6-'СЕТ СН'!$F$22</f>
        <v>2015.7424932200001</v>
      </c>
      <c r="C34" s="36">
        <f>SUMIFS(СВЦЭМ!$C$39:$C$782,СВЦЭМ!$A$39:$A$782,$A34,СВЦЭМ!$B$39:$B$782,C$11)+'СЕТ СН'!$F$12+СВЦЭМ!$D$10+'СЕТ СН'!$F$6-'СЕТ СН'!$F$22</f>
        <v>2068.2203158900002</v>
      </c>
      <c r="D34" s="36">
        <f>SUMIFS(СВЦЭМ!$C$39:$C$782,СВЦЭМ!$A$39:$A$782,$A34,СВЦЭМ!$B$39:$B$782,D$11)+'СЕТ СН'!$F$12+СВЦЭМ!$D$10+'СЕТ СН'!$F$6-'СЕТ СН'!$F$22</f>
        <v>2091.8476071600003</v>
      </c>
      <c r="E34" s="36">
        <f>SUMIFS(СВЦЭМ!$C$39:$C$782,СВЦЭМ!$A$39:$A$782,$A34,СВЦЭМ!$B$39:$B$782,E$11)+'СЕТ СН'!$F$12+СВЦЭМ!$D$10+'СЕТ СН'!$F$6-'СЕТ СН'!$F$22</f>
        <v>2099.4841327100003</v>
      </c>
      <c r="F34" s="36">
        <f>SUMIFS(СВЦЭМ!$C$39:$C$782,СВЦЭМ!$A$39:$A$782,$A34,СВЦЭМ!$B$39:$B$782,F$11)+'СЕТ СН'!$F$12+СВЦЭМ!$D$10+'СЕТ СН'!$F$6-'СЕТ СН'!$F$22</f>
        <v>2098.6000757100001</v>
      </c>
      <c r="G34" s="36">
        <f>SUMIFS(СВЦЭМ!$C$39:$C$782,СВЦЭМ!$A$39:$A$782,$A34,СВЦЭМ!$B$39:$B$782,G$11)+'СЕТ СН'!$F$12+СВЦЭМ!$D$10+'СЕТ СН'!$F$6-'СЕТ СН'!$F$22</f>
        <v>2087.1819815100002</v>
      </c>
      <c r="H34" s="36">
        <f>SUMIFS(СВЦЭМ!$C$39:$C$782,СВЦЭМ!$A$39:$A$782,$A34,СВЦЭМ!$B$39:$B$782,H$11)+'СЕТ СН'!$F$12+СВЦЭМ!$D$10+'СЕТ СН'!$F$6-'СЕТ СН'!$F$22</f>
        <v>2019.32063945</v>
      </c>
      <c r="I34" s="36">
        <f>SUMIFS(СВЦЭМ!$C$39:$C$782,СВЦЭМ!$A$39:$A$782,$A34,СВЦЭМ!$B$39:$B$782,I$11)+'СЕТ СН'!$F$12+СВЦЭМ!$D$10+'СЕТ СН'!$F$6-'СЕТ СН'!$F$22</f>
        <v>1973.8368225300001</v>
      </c>
      <c r="J34" s="36">
        <f>SUMIFS(СВЦЭМ!$C$39:$C$782,СВЦЭМ!$A$39:$A$782,$A34,СВЦЭМ!$B$39:$B$782,J$11)+'СЕТ СН'!$F$12+СВЦЭМ!$D$10+'СЕТ СН'!$F$6-'СЕТ СН'!$F$22</f>
        <v>1928.5084009900002</v>
      </c>
      <c r="K34" s="36">
        <f>SUMIFS(СВЦЭМ!$C$39:$C$782,СВЦЭМ!$A$39:$A$782,$A34,СВЦЭМ!$B$39:$B$782,K$11)+'СЕТ СН'!$F$12+СВЦЭМ!$D$10+'СЕТ СН'!$F$6-'СЕТ СН'!$F$22</f>
        <v>1897.70586776</v>
      </c>
      <c r="L34" s="36">
        <f>SUMIFS(СВЦЭМ!$C$39:$C$782,СВЦЭМ!$A$39:$A$782,$A34,СВЦЭМ!$B$39:$B$782,L$11)+'СЕТ СН'!$F$12+СВЦЭМ!$D$10+'СЕТ СН'!$F$6-'СЕТ СН'!$F$22</f>
        <v>1907.03785552</v>
      </c>
      <c r="M34" s="36">
        <f>SUMIFS(СВЦЭМ!$C$39:$C$782,СВЦЭМ!$A$39:$A$782,$A34,СВЦЭМ!$B$39:$B$782,M$11)+'СЕТ СН'!$F$12+СВЦЭМ!$D$10+'СЕТ СН'!$F$6-'СЕТ СН'!$F$22</f>
        <v>1945.9001420100001</v>
      </c>
      <c r="N34" s="36">
        <f>SUMIFS(СВЦЭМ!$C$39:$C$782,СВЦЭМ!$A$39:$A$782,$A34,СВЦЭМ!$B$39:$B$782,N$11)+'СЕТ СН'!$F$12+СВЦЭМ!$D$10+'СЕТ СН'!$F$6-'СЕТ СН'!$F$22</f>
        <v>1958.98560234</v>
      </c>
      <c r="O34" s="36">
        <f>SUMIFS(СВЦЭМ!$C$39:$C$782,СВЦЭМ!$A$39:$A$782,$A34,СВЦЭМ!$B$39:$B$782,O$11)+'СЕТ СН'!$F$12+СВЦЭМ!$D$10+'СЕТ СН'!$F$6-'СЕТ СН'!$F$22</f>
        <v>1967.56039431</v>
      </c>
      <c r="P34" s="36">
        <f>SUMIFS(СВЦЭМ!$C$39:$C$782,СВЦЭМ!$A$39:$A$782,$A34,СВЦЭМ!$B$39:$B$782,P$11)+'СЕТ СН'!$F$12+СВЦЭМ!$D$10+'СЕТ СН'!$F$6-'СЕТ СН'!$F$22</f>
        <v>1977.0716524000002</v>
      </c>
      <c r="Q34" s="36">
        <f>SUMIFS(СВЦЭМ!$C$39:$C$782,СВЦЭМ!$A$39:$A$782,$A34,СВЦЭМ!$B$39:$B$782,Q$11)+'СЕТ СН'!$F$12+СВЦЭМ!$D$10+'СЕТ СН'!$F$6-'СЕТ СН'!$F$22</f>
        <v>1985.0068884</v>
      </c>
      <c r="R34" s="36">
        <f>SUMIFS(СВЦЭМ!$C$39:$C$782,СВЦЭМ!$A$39:$A$782,$A34,СВЦЭМ!$B$39:$B$782,R$11)+'СЕТ СН'!$F$12+СВЦЭМ!$D$10+'СЕТ СН'!$F$6-'СЕТ СН'!$F$22</f>
        <v>1988.37380996</v>
      </c>
      <c r="S34" s="36">
        <f>SUMIFS(СВЦЭМ!$C$39:$C$782,СВЦЭМ!$A$39:$A$782,$A34,СВЦЭМ!$B$39:$B$782,S$11)+'СЕТ СН'!$F$12+СВЦЭМ!$D$10+'СЕТ СН'!$F$6-'СЕТ СН'!$F$22</f>
        <v>1961.0357680100001</v>
      </c>
      <c r="T34" s="36">
        <f>SUMIFS(СВЦЭМ!$C$39:$C$782,СВЦЭМ!$A$39:$A$782,$A34,СВЦЭМ!$B$39:$B$782,T$11)+'СЕТ СН'!$F$12+СВЦЭМ!$D$10+'СЕТ СН'!$F$6-'СЕТ СН'!$F$22</f>
        <v>1921.0750460400002</v>
      </c>
      <c r="U34" s="36">
        <f>SUMIFS(СВЦЭМ!$C$39:$C$782,СВЦЭМ!$A$39:$A$782,$A34,СВЦЭМ!$B$39:$B$782,U$11)+'СЕТ СН'!$F$12+СВЦЭМ!$D$10+'СЕТ СН'!$F$6-'СЕТ СН'!$F$22</f>
        <v>1923.13210063</v>
      </c>
      <c r="V34" s="36">
        <f>SUMIFS(СВЦЭМ!$C$39:$C$782,СВЦЭМ!$A$39:$A$782,$A34,СВЦЭМ!$B$39:$B$782,V$11)+'СЕТ СН'!$F$12+СВЦЭМ!$D$10+'СЕТ СН'!$F$6-'СЕТ СН'!$F$22</f>
        <v>1929.51066016</v>
      </c>
      <c r="W34" s="36">
        <f>SUMIFS(СВЦЭМ!$C$39:$C$782,СВЦЭМ!$A$39:$A$782,$A34,СВЦЭМ!$B$39:$B$782,W$11)+'СЕТ СН'!$F$12+СВЦЭМ!$D$10+'СЕТ СН'!$F$6-'СЕТ СН'!$F$22</f>
        <v>1943.0272450300001</v>
      </c>
      <c r="X34" s="36">
        <f>SUMIFS(СВЦЭМ!$C$39:$C$782,СВЦЭМ!$A$39:$A$782,$A34,СВЦЭМ!$B$39:$B$782,X$11)+'СЕТ СН'!$F$12+СВЦЭМ!$D$10+'СЕТ СН'!$F$6-'СЕТ СН'!$F$22</f>
        <v>1976.0543683000001</v>
      </c>
      <c r="Y34" s="36">
        <f>SUMIFS(СВЦЭМ!$C$39:$C$782,СВЦЭМ!$A$39:$A$782,$A34,СВЦЭМ!$B$39:$B$782,Y$11)+'СЕТ СН'!$F$12+СВЦЭМ!$D$10+'СЕТ СН'!$F$6-'СЕТ СН'!$F$22</f>
        <v>2010.0452288900001</v>
      </c>
    </row>
    <row r="35" spans="1:25" ht="15.75" x14ac:dyDescent="0.2">
      <c r="A35" s="35">
        <f t="shared" si="0"/>
        <v>45315</v>
      </c>
      <c r="B35" s="36">
        <f>SUMIFS(СВЦЭМ!$C$39:$C$782,СВЦЭМ!$A$39:$A$782,$A35,СВЦЭМ!$B$39:$B$782,B$11)+'СЕТ СН'!$F$12+СВЦЭМ!$D$10+'СЕТ СН'!$F$6-'СЕТ СН'!$F$22</f>
        <v>2098.1758206600002</v>
      </c>
      <c r="C35" s="36">
        <f>SUMIFS(СВЦЭМ!$C$39:$C$782,СВЦЭМ!$A$39:$A$782,$A35,СВЦЭМ!$B$39:$B$782,C$11)+'СЕТ СН'!$F$12+СВЦЭМ!$D$10+'СЕТ СН'!$F$6-'СЕТ СН'!$F$22</f>
        <v>2141.99440792</v>
      </c>
      <c r="D35" s="36">
        <f>SUMIFS(СВЦЭМ!$C$39:$C$782,СВЦЭМ!$A$39:$A$782,$A35,СВЦЭМ!$B$39:$B$782,D$11)+'СЕТ СН'!$F$12+СВЦЭМ!$D$10+'СЕТ СН'!$F$6-'СЕТ СН'!$F$22</f>
        <v>2152.0340819500002</v>
      </c>
      <c r="E35" s="36">
        <f>SUMIFS(СВЦЭМ!$C$39:$C$782,СВЦЭМ!$A$39:$A$782,$A35,СВЦЭМ!$B$39:$B$782,E$11)+'СЕТ СН'!$F$12+СВЦЭМ!$D$10+'СЕТ СН'!$F$6-'СЕТ СН'!$F$22</f>
        <v>2172.9556342199999</v>
      </c>
      <c r="F35" s="36">
        <f>SUMIFS(СВЦЭМ!$C$39:$C$782,СВЦЭМ!$A$39:$A$782,$A35,СВЦЭМ!$B$39:$B$782,F$11)+'СЕТ СН'!$F$12+СВЦЭМ!$D$10+'СЕТ СН'!$F$6-'СЕТ СН'!$F$22</f>
        <v>2161.59976818</v>
      </c>
      <c r="G35" s="36">
        <f>SUMIFS(СВЦЭМ!$C$39:$C$782,СВЦЭМ!$A$39:$A$782,$A35,СВЦЭМ!$B$39:$B$782,G$11)+'СЕТ СН'!$F$12+СВЦЭМ!$D$10+'СЕТ СН'!$F$6-'СЕТ СН'!$F$22</f>
        <v>2140.8494523499999</v>
      </c>
      <c r="H35" s="36">
        <f>SUMIFS(СВЦЭМ!$C$39:$C$782,СВЦЭМ!$A$39:$A$782,$A35,СВЦЭМ!$B$39:$B$782,H$11)+'СЕТ СН'!$F$12+СВЦЭМ!$D$10+'СЕТ СН'!$F$6-'СЕТ СН'!$F$22</f>
        <v>2102.61311286</v>
      </c>
      <c r="I35" s="36">
        <f>SUMIFS(СВЦЭМ!$C$39:$C$782,СВЦЭМ!$A$39:$A$782,$A35,СВЦЭМ!$B$39:$B$782,I$11)+'СЕТ СН'!$F$12+СВЦЭМ!$D$10+'СЕТ СН'!$F$6-'СЕТ СН'!$F$22</f>
        <v>2061.8499478600002</v>
      </c>
      <c r="J35" s="36">
        <f>SUMIFS(СВЦЭМ!$C$39:$C$782,СВЦЭМ!$A$39:$A$782,$A35,СВЦЭМ!$B$39:$B$782,J$11)+'СЕТ СН'!$F$12+СВЦЭМ!$D$10+'СЕТ СН'!$F$6-'СЕТ СН'!$F$22</f>
        <v>2014.3481663900002</v>
      </c>
      <c r="K35" s="36">
        <f>SUMIFS(СВЦЭМ!$C$39:$C$782,СВЦЭМ!$A$39:$A$782,$A35,СВЦЭМ!$B$39:$B$782,K$11)+'СЕТ СН'!$F$12+СВЦЭМ!$D$10+'СЕТ СН'!$F$6-'СЕТ СН'!$F$22</f>
        <v>1996.6511806800002</v>
      </c>
      <c r="L35" s="36">
        <f>SUMIFS(СВЦЭМ!$C$39:$C$782,СВЦЭМ!$A$39:$A$782,$A35,СВЦЭМ!$B$39:$B$782,L$11)+'СЕТ СН'!$F$12+СВЦЭМ!$D$10+'СЕТ СН'!$F$6-'СЕТ СН'!$F$22</f>
        <v>1981.8019632600001</v>
      </c>
      <c r="M35" s="36">
        <f>SUMIFS(СВЦЭМ!$C$39:$C$782,СВЦЭМ!$A$39:$A$782,$A35,СВЦЭМ!$B$39:$B$782,M$11)+'СЕТ СН'!$F$12+СВЦЭМ!$D$10+'СЕТ СН'!$F$6-'СЕТ СН'!$F$22</f>
        <v>2013.44878515</v>
      </c>
      <c r="N35" s="36">
        <f>SUMIFS(СВЦЭМ!$C$39:$C$782,СВЦЭМ!$A$39:$A$782,$A35,СВЦЭМ!$B$39:$B$782,N$11)+'СЕТ СН'!$F$12+СВЦЭМ!$D$10+'СЕТ СН'!$F$6-'СЕТ СН'!$F$22</f>
        <v>2035.3328882200001</v>
      </c>
      <c r="O35" s="36">
        <f>SUMIFS(СВЦЭМ!$C$39:$C$782,СВЦЭМ!$A$39:$A$782,$A35,СВЦЭМ!$B$39:$B$782,O$11)+'СЕТ СН'!$F$12+СВЦЭМ!$D$10+'СЕТ СН'!$F$6-'СЕТ СН'!$F$22</f>
        <v>2036.0971408300002</v>
      </c>
      <c r="P35" s="36">
        <f>SUMIFS(СВЦЭМ!$C$39:$C$782,СВЦЭМ!$A$39:$A$782,$A35,СВЦЭМ!$B$39:$B$782,P$11)+'СЕТ СН'!$F$12+СВЦЭМ!$D$10+'СЕТ СН'!$F$6-'СЕТ СН'!$F$22</f>
        <v>2053.2668961300001</v>
      </c>
      <c r="Q35" s="36">
        <f>SUMIFS(СВЦЭМ!$C$39:$C$782,СВЦЭМ!$A$39:$A$782,$A35,СВЦЭМ!$B$39:$B$782,Q$11)+'СЕТ СН'!$F$12+СВЦЭМ!$D$10+'СЕТ СН'!$F$6-'СЕТ СН'!$F$22</f>
        <v>2058.4922345300001</v>
      </c>
      <c r="R35" s="36">
        <f>SUMIFS(СВЦЭМ!$C$39:$C$782,СВЦЭМ!$A$39:$A$782,$A35,СВЦЭМ!$B$39:$B$782,R$11)+'СЕТ СН'!$F$12+СВЦЭМ!$D$10+'СЕТ СН'!$F$6-'СЕТ СН'!$F$22</f>
        <v>2057.6289619400004</v>
      </c>
      <c r="S35" s="36">
        <f>SUMIFS(СВЦЭМ!$C$39:$C$782,СВЦЭМ!$A$39:$A$782,$A35,СВЦЭМ!$B$39:$B$782,S$11)+'СЕТ СН'!$F$12+СВЦЭМ!$D$10+'СЕТ СН'!$F$6-'СЕТ СН'!$F$22</f>
        <v>2035.11630715</v>
      </c>
      <c r="T35" s="36">
        <f>SUMIFS(СВЦЭМ!$C$39:$C$782,СВЦЭМ!$A$39:$A$782,$A35,СВЦЭМ!$B$39:$B$782,T$11)+'СЕТ СН'!$F$12+СВЦЭМ!$D$10+'СЕТ СН'!$F$6-'СЕТ СН'!$F$22</f>
        <v>1990.5635233600001</v>
      </c>
      <c r="U35" s="36">
        <f>SUMIFS(СВЦЭМ!$C$39:$C$782,СВЦЭМ!$A$39:$A$782,$A35,СВЦЭМ!$B$39:$B$782,U$11)+'СЕТ СН'!$F$12+СВЦЭМ!$D$10+'СЕТ СН'!$F$6-'СЕТ СН'!$F$22</f>
        <v>1990.8371714100001</v>
      </c>
      <c r="V35" s="36">
        <f>SUMIFS(СВЦЭМ!$C$39:$C$782,СВЦЭМ!$A$39:$A$782,$A35,СВЦЭМ!$B$39:$B$782,V$11)+'СЕТ СН'!$F$12+СВЦЭМ!$D$10+'СЕТ СН'!$F$6-'СЕТ СН'!$F$22</f>
        <v>1999.20361086</v>
      </c>
      <c r="W35" s="36">
        <f>SUMIFS(СВЦЭМ!$C$39:$C$782,СВЦЭМ!$A$39:$A$782,$A35,СВЦЭМ!$B$39:$B$782,W$11)+'СЕТ СН'!$F$12+СВЦЭМ!$D$10+'СЕТ СН'!$F$6-'СЕТ СН'!$F$22</f>
        <v>2023.4855886500002</v>
      </c>
      <c r="X35" s="36">
        <f>SUMIFS(СВЦЭМ!$C$39:$C$782,СВЦЭМ!$A$39:$A$782,$A35,СВЦЭМ!$B$39:$B$782,X$11)+'СЕТ СН'!$F$12+СВЦЭМ!$D$10+'СЕТ СН'!$F$6-'СЕТ СН'!$F$22</f>
        <v>2037.4023151000001</v>
      </c>
      <c r="Y35" s="36">
        <f>SUMIFS(СВЦЭМ!$C$39:$C$782,СВЦЭМ!$A$39:$A$782,$A35,СВЦЭМ!$B$39:$B$782,Y$11)+'СЕТ СН'!$F$12+СВЦЭМ!$D$10+'СЕТ СН'!$F$6-'СЕТ СН'!$F$22</f>
        <v>2061.5713340900002</v>
      </c>
    </row>
    <row r="36" spans="1:25" ht="15.75" x14ac:dyDescent="0.2">
      <c r="A36" s="35">
        <f t="shared" si="0"/>
        <v>45316</v>
      </c>
      <c r="B36" s="36">
        <f>SUMIFS(СВЦЭМ!$C$39:$C$782,СВЦЭМ!$A$39:$A$782,$A36,СВЦЭМ!$B$39:$B$782,B$11)+'СЕТ СН'!$F$12+СВЦЭМ!$D$10+'СЕТ СН'!$F$6-'СЕТ СН'!$F$22</f>
        <v>2041.44998465</v>
      </c>
      <c r="C36" s="36">
        <f>SUMIFS(СВЦЭМ!$C$39:$C$782,СВЦЭМ!$A$39:$A$782,$A36,СВЦЭМ!$B$39:$B$782,C$11)+'СЕТ СН'!$F$12+СВЦЭМ!$D$10+'СЕТ СН'!$F$6-'СЕТ СН'!$F$22</f>
        <v>2087.6441372500003</v>
      </c>
      <c r="D36" s="36">
        <f>SUMIFS(СВЦЭМ!$C$39:$C$782,СВЦЭМ!$A$39:$A$782,$A36,СВЦЭМ!$B$39:$B$782,D$11)+'СЕТ СН'!$F$12+СВЦЭМ!$D$10+'СЕТ СН'!$F$6-'СЕТ СН'!$F$22</f>
        <v>2127.1822086900002</v>
      </c>
      <c r="E36" s="36">
        <f>SUMIFS(СВЦЭМ!$C$39:$C$782,СВЦЭМ!$A$39:$A$782,$A36,СВЦЭМ!$B$39:$B$782,E$11)+'СЕТ СН'!$F$12+СВЦЭМ!$D$10+'СЕТ СН'!$F$6-'СЕТ СН'!$F$22</f>
        <v>2126.5416472299999</v>
      </c>
      <c r="F36" s="36">
        <f>SUMIFS(СВЦЭМ!$C$39:$C$782,СВЦЭМ!$A$39:$A$782,$A36,СВЦЭМ!$B$39:$B$782,F$11)+'СЕТ СН'!$F$12+СВЦЭМ!$D$10+'СЕТ СН'!$F$6-'СЕТ СН'!$F$22</f>
        <v>2116.6183376900003</v>
      </c>
      <c r="G36" s="36">
        <f>SUMIFS(СВЦЭМ!$C$39:$C$782,СВЦЭМ!$A$39:$A$782,$A36,СВЦЭМ!$B$39:$B$782,G$11)+'СЕТ СН'!$F$12+СВЦЭМ!$D$10+'СЕТ СН'!$F$6-'СЕТ СН'!$F$22</f>
        <v>2108.4147540400004</v>
      </c>
      <c r="H36" s="36">
        <f>SUMIFS(СВЦЭМ!$C$39:$C$782,СВЦЭМ!$A$39:$A$782,$A36,СВЦЭМ!$B$39:$B$782,H$11)+'СЕТ СН'!$F$12+СВЦЭМ!$D$10+'СЕТ СН'!$F$6-'СЕТ СН'!$F$22</f>
        <v>2020.8342695800002</v>
      </c>
      <c r="I36" s="36">
        <f>SUMIFS(СВЦЭМ!$C$39:$C$782,СВЦЭМ!$A$39:$A$782,$A36,СВЦЭМ!$B$39:$B$782,I$11)+'СЕТ СН'!$F$12+СВЦЭМ!$D$10+'СЕТ СН'!$F$6-'СЕТ СН'!$F$22</f>
        <v>1967.23741006</v>
      </c>
      <c r="J36" s="36">
        <f>SUMIFS(СВЦЭМ!$C$39:$C$782,СВЦЭМ!$A$39:$A$782,$A36,СВЦЭМ!$B$39:$B$782,J$11)+'СЕТ СН'!$F$12+СВЦЭМ!$D$10+'СЕТ СН'!$F$6-'СЕТ СН'!$F$22</f>
        <v>1931.3375367400001</v>
      </c>
      <c r="K36" s="36">
        <f>SUMIFS(СВЦЭМ!$C$39:$C$782,СВЦЭМ!$A$39:$A$782,$A36,СВЦЭМ!$B$39:$B$782,K$11)+'СЕТ СН'!$F$12+СВЦЭМ!$D$10+'СЕТ СН'!$F$6-'СЕТ СН'!$F$22</f>
        <v>1906.0783524400001</v>
      </c>
      <c r="L36" s="36">
        <f>SUMIFS(СВЦЭМ!$C$39:$C$782,СВЦЭМ!$A$39:$A$782,$A36,СВЦЭМ!$B$39:$B$782,L$11)+'СЕТ СН'!$F$12+СВЦЭМ!$D$10+'СЕТ СН'!$F$6-'СЕТ СН'!$F$22</f>
        <v>1895.8446150100001</v>
      </c>
      <c r="M36" s="36">
        <f>SUMIFS(СВЦЭМ!$C$39:$C$782,СВЦЭМ!$A$39:$A$782,$A36,СВЦЭМ!$B$39:$B$782,M$11)+'СЕТ СН'!$F$12+СВЦЭМ!$D$10+'СЕТ СН'!$F$6-'СЕТ СН'!$F$22</f>
        <v>1918.61303529</v>
      </c>
      <c r="N36" s="36">
        <f>SUMIFS(СВЦЭМ!$C$39:$C$782,СВЦЭМ!$A$39:$A$782,$A36,СВЦЭМ!$B$39:$B$782,N$11)+'СЕТ СН'!$F$12+СВЦЭМ!$D$10+'СЕТ СН'!$F$6-'СЕТ СН'!$F$22</f>
        <v>1939.20019101</v>
      </c>
      <c r="O36" s="36">
        <f>SUMIFS(СВЦЭМ!$C$39:$C$782,СВЦЭМ!$A$39:$A$782,$A36,СВЦЭМ!$B$39:$B$782,O$11)+'СЕТ СН'!$F$12+СВЦЭМ!$D$10+'СЕТ СН'!$F$6-'СЕТ СН'!$F$22</f>
        <v>1944.9163389400001</v>
      </c>
      <c r="P36" s="36">
        <f>SUMIFS(СВЦЭМ!$C$39:$C$782,СВЦЭМ!$A$39:$A$782,$A36,СВЦЭМ!$B$39:$B$782,P$11)+'СЕТ СН'!$F$12+СВЦЭМ!$D$10+'СЕТ СН'!$F$6-'СЕТ СН'!$F$22</f>
        <v>1956.0918858900002</v>
      </c>
      <c r="Q36" s="36">
        <f>SUMIFS(СВЦЭМ!$C$39:$C$782,СВЦЭМ!$A$39:$A$782,$A36,СВЦЭМ!$B$39:$B$782,Q$11)+'СЕТ СН'!$F$12+СВЦЭМ!$D$10+'СЕТ СН'!$F$6-'СЕТ СН'!$F$22</f>
        <v>1958.90157793</v>
      </c>
      <c r="R36" s="36">
        <f>SUMIFS(СВЦЭМ!$C$39:$C$782,СВЦЭМ!$A$39:$A$782,$A36,СВЦЭМ!$B$39:$B$782,R$11)+'СЕТ СН'!$F$12+СВЦЭМ!$D$10+'СЕТ СН'!$F$6-'СЕТ СН'!$F$22</f>
        <v>1958.07760205</v>
      </c>
      <c r="S36" s="36">
        <f>SUMIFS(СВЦЭМ!$C$39:$C$782,СВЦЭМ!$A$39:$A$782,$A36,СВЦЭМ!$B$39:$B$782,S$11)+'СЕТ СН'!$F$12+СВЦЭМ!$D$10+'СЕТ СН'!$F$6-'СЕТ СН'!$F$22</f>
        <v>1938.2515095000001</v>
      </c>
      <c r="T36" s="36">
        <f>SUMIFS(СВЦЭМ!$C$39:$C$782,СВЦЭМ!$A$39:$A$782,$A36,СВЦЭМ!$B$39:$B$782,T$11)+'СЕТ СН'!$F$12+СВЦЭМ!$D$10+'СЕТ СН'!$F$6-'СЕТ СН'!$F$22</f>
        <v>1889.5227875200001</v>
      </c>
      <c r="U36" s="36">
        <f>SUMIFS(СВЦЭМ!$C$39:$C$782,СВЦЭМ!$A$39:$A$782,$A36,СВЦЭМ!$B$39:$B$782,U$11)+'СЕТ СН'!$F$12+СВЦЭМ!$D$10+'СЕТ СН'!$F$6-'СЕТ СН'!$F$22</f>
        <v>1891.7656202000001</v>
      </c>
      <c r="V36" s="36">
        <f>SUMIFS(СВЦЭМ!$C$39:$C$782,СВЦЭМ!$A$39:$A$782,$A36,СВЦЭМ!$B$39:$B$782,V$11)+'СЕТ СН'!$F$12+СВЦЭМ!$D$10+'СЕТ СН'!$F$6-'СЕТ СН'!$F$22</f>
        <v>1945.6070852</v>
      </c>
      <c r="W36" s="36">
        <f>SUMIFS(СВЦЭМ!$C$39:$C$782,СВЦЭМ!$A$39:$A$782,$A36,СВЦЭМ!$B$39:$B$782,W$11)+'СЕТ СН'!$F$12+СВЦЭМ!$D$10+'СЕТ СН'!$F$6-'СЕТ СН'!$F$22</f>
        <v>1957.3507338900001</v>
      </c>
      <c r="X36" s="36">
        <f>SUMIFS(СВЦЭМ!$C$39:$C$782,СВЦЭМ!$A$39:$A$782,$A36,СВЦЭМ!$B$39:$B$782,X$11)+'СЕТ СН'!$F$12+СВЦЭМ!$D$10+'СЕТ СН'!$F$6-'СЕТ СН'!$F$22</f>
        <v>1985.0923692900001</v>
      </c>
      <c r="Y36" s="36">
        <f>SUMIFS(СВЦЭМ!$C$39:$C$782,СВЦЭМ!$A$39:$A$782,$A36,СВЦЭМ!$B$39:$B$782,Y$11)+'СЕТ СН'!$F$12+СВЦЭМ!$D$10+'СЕТ СН'!$F$6-'СЕТ СН'!$F$22</f>
        <v>1994.85822478</v>
      </c>
    </row>
    <row r="37" spans="1:25" ht="15.75" x14ac:dyDescent="0.2">
      <c r="A37" s="35">
        <f t="shared" si="0"/>
        <v>45317</v>
      </c>
      <c r="B37" s="36">
        <f>SUMIFS(СВЦЭМ!$C$39:$C$782,СВЦЭМ!$A$39:$A$782,$A37,СВЦЭМ!$B$39:$B$782,B$11)+'СЕТ СН'!$F$12+СВЦЭМ!$D$10+'СЕТ СН'!$F$6-'СЕТ СН'!$F$22</f>
        <v>2057.0465354500002</v>
      </c>
      <c r="C37" s="36">
        <f>SUMIFS(СВЦЭМ!$C$39:$C$782,СВЦЭМ!$A$39:$A$782,$A37,СВЦЭМ!$B$39:$B$782,C$11)+'СЕТ СН'!$F$12+СВЦЭМ!$D$10+'СЕТ СН'!$F$6-'СЕТ СН'!$F$22</f>
        <v>2101.4674452500003</v>
      </c>
      <c r="D37" s="36">
        <f>SUMIFS(СВЦЭМ!$C$39:$C$782,СВЦЭМ!$A$39:$A$782,$A37,СВЦЭМ!$B$39:$B$782,D$11)+'СЕТ СН'!$F$12+СВЦЭМ!$D$10+'СЕТ СН'!$F$6-'СЕТ СН'!$F$22</f>
        <v>2117.8743675800001</v>
      </c>
      <c r="E37" s="36">
        <f>SUMIFS(СВЦЭМ!$C$39:$C$782,СВЦЭМ!$A$39:$A$782,$A37,СВЦЭМ!$B$39:$B$782,E$11)+'СЕТ СН'!$F$12+СВЦЭМ!$D$10+'СЕТ СН'!$F$6-'СЕТ СН'!$F$22</f>
        <v>2116.3536755500004</v>
      </c>
      <c r="F37" s="36">
        <f>SUMIFS(СВЦЭМ!$C$39:$C$782,СВЦЭМ!$A$39:$A$782,$A37,СВЦЭМ!$B$39:$B$782,F$11)+'СЕТ СН'!$F$12+СВЦЭМ!$D$10+'СЕТ СН'!$F$6-'СЕТ СН'!$F$22</f>
        <v>2113.8799596499998</v>
      </c>
      <c r="G37" s="36">
        <f>SUMIFS(СВЦЭМ!$C$39:$C$782,СВЦЭМ!$A$39:$A$782,$A37,СВЦЭМ!$B$39:$B$782,G$11)+'СЕТ СН'!$F$12+СВЦЭМ!$D$10+'СЕТ СН'!$F$6-'СЕТ СН'!$F$22</f>
        <v>2103.16493799</v>
      </c>
      <c r="H37" s="36">
        <f>SUMIFS(СВЦЭМ!$C$39:$C$782,СВЦЭМ!$A$39:$A$782,$A37,СВЦЭМ!$B$39:$B$782,H$11)+'СЕТ СН'!$F$12+СВЦЭМ!$D$10+'СЕТ СН'!$F$6-'СЕТ СН'!$F$22</f>
        <v>2044.9738106100001</v>
      </c>
      <c r="I37" s="36">
        <f>SUMIFS(СВЦЭМ!$C$39:$C$782,СВЦЭМ!$A$39:$A$782,$A37,СВЦЭМ!$B$39:$B$782,I$11)+'СЕТ СН'!$F$12+СВЦЭМ!$D$10+'СЕТ СН'!$F$6-'СЕТ СН'!$F$22</f>
        <v>1994.9415506300002</v>
      </c>
      <c r="J37" s="36">
        <f>SUMIFS(СВЦЭМ!$C$39:$C$782,СВЦЭМ!$A$39:$A$782,$A37,СВЦЭМ!$B$39:$B$782,J$11)+'СЕТ СН'!$F$12+СВЦЭМ!$D$10+'СЕТ СН'!$F$6-'СЕТ СН'!$F$22</f>
        <v>1930.1722847600001</v>
      </c>
      <c r="K37" s="36">
        <f>SUMIFS(СВЦЭМ!$C$39:$C$782,СВЦЭМ!$A$39:$A$782,$A37,СВЦЭМ!$B$39:$B$782,K$11)+'СЕТ СН'!$F$12+СВЦЭМ!$D$10+'СЕТ СН'!$F$6-'СЕТ СН'!$F$22</f>
        <v>1935.58733207</v>
      </c>
      <c r="L37" s="36">
        <f>SUMIFS(СВЦЭМ!$C$39:$C$782,СВЦЭМ!$A$39:$A$782,$A37,СВЦЭМ!$B$39:$B$782,L$11)+'СЕТ СН'!$F$12+СВЦЭМ!$D$10+'СЕТ СН'!$F$6-'СЕТ СН'!$F$22</f>
        <v>1923.6095302900001</v>
      </c>
      <c r="M37" s="36">
        <f>SUMIFS(СВЦЭМ!$C$39:$C$782,СВЦЭМ!$A$39:$A$782,$A37,СВЦЭМ!$B$39:$B$782,M$11)+'СЕТ СН'!$F$12+СВЦЭМ!$D$10+'СЕТ СН'!$F$6-'СЕТ СН'!$F$22</f>
        <v>1940.1592940800001</v>
      </c>
      <c r="N37" s="36">
        <f>SUMIFS(СВЦЭМ!$C$39:$C$782,СВЦЭМ!$A$39:$A$782,$A37,СВЦЭМ!$B$39:$B$782,N$11)+'СЕТ СН'!$F$12+СВЦЭМ!$D$10+'СЕТ СН'!$F$6-'СЕТ СН'!$F$22</f>
        <v>1947.09690333</v>
      </c>
      <c r="O37" s="36">
        <f>SUMIFS(СВЦЭМ!$C$39:$C$782,СВЦЭМ!$A$39:$A$782,$A37,СВЦЭМ!$B$39:$B$782,O$11)+'СЕТ СН'!$F$12+СВЦЭМ!$D$10+'СЕТ СН'!$F$6-'СЕТ СН'!$F$22</f>
        <v>1945.4028799800001</v>
      </c>
      <c r="P37" s="36">
        <f>SUMIFS(СВЦЭМ!$C$39:$C$782,СВЦЭМ!$A$39:$A$782,$A37,СВЦЭМ!$B$39:$B$782,P$11)+'СЕТ СН'!$F$12+СВЦЭМ!$D$10+'СЕТ СН'!$F$6-'СЕТ СН'!$F$22</f>
        <v>1938.7118956100001</v>
      </c>
      <c r="Q37" s="36">
        <f>SUMIFS(СВЦЭМ!$C$39:$C$782,СВЦЭМ!$A$39:$A$782,$A37,СВЦЭМ!$B$39:$B$782,Q$11)+'СЕТ СН'!$F$12+СВЦЭМ!$D$10+'СЕТ СН'!$F$6-'СЕТ СН'!$F$22</f>
        <v>1960.3287404100001</v>
      </c>
      <c r="R37" s="36">
        <f>SUMIFS(СВЦЭМ!$C$39:$C$782,СВЦЭМ!$A$39:$A$782,$A37,СВЦЭМ!$B$39:$B$782,R$11)+'СЕТ СН'!$F$12+СВЦЭМ!$D$10+'СЕТ СН'!$F$6-'СЕТ СН'!$F$22</f>
        <v>1981.08913166</v>
      </c>
      <c r="S37" s="36">
        <f>SUMIFS(СВЦЭМ!$C$39:$C$782,СВЦЭМ!$A$39:$A$782,$A37,СВЦЭМ!$B$39:$B$782,S$11)+'СЕТ СН'!$F$12+СВЦЭМ!$D$10+'СЕТ СН'!$F$6-'СЕТ СН'!$F$22</f>
        <v>1968.18967903</v>
      </c>
      <c r="T37" s="36">
        <f>SUMIFS(СВЦЭМ!$C$39:$C$782,СВЦЭМ!$A$39:$A$782,$A37,СВЦЭМ!$B$39:$B$782,T$11)+'СЕТ СН'!$F$12+СВЦЭМ!$D$10+'СЕТ СН'!$F$6-'СЕТ СН'!$F$22</f>
        <v>1921.5328908200001</v>
      </c>
      <c r="U37" s="36">
        <f>SUMIFS(СВЦЭМ!$C$39:$C$782,СВЦЭМ!$A$39:$A$782,$A37,СВЦЭМ!$B$39:$B$782,U$11)+'СЕТ СН'!$F$12+СВЦЭМ!$D$10+'СЕТ СН'!$F$6-'СЕТ СН'!$F$22</f>
        <v>1899.11283198</v>
      </c>
      <c r="V37" s="36">
        <f>SUMIFS(СВЦЭМ!$C$39:$C$782,СВЦЭМ!$A$39:$A$782,$A37,СВЦЭМ!$B$39:$B$782,V$11)+'СЕТ СН'!$F$12+СВЦЭМ!$D$10+'СЕТ СН'!$F$6-'СЕТ СН'!$F$22</f>
        <v>1939.9027934100002</v>
      </c>
      <c r="W37" s="36">
        <f>SUMIFS(СВЦЭМ!$C$39:$C$782,СВЦЭМ!$A$39:$A$782,$A37,СВЦЭМ!$B$39:$B$782,W$11)+'СЕТ СН'!$F$12+СВЦЭМ!$D$10+'СЕТ СН'!$F$6-'СЕТ СН'!$F$22</f>
        <v>1941.29766017</v>
      </c>
      <c r="X37" s="36">
        <f>SUMIFS(СВЦЭМ!$C$39:$C$782,СВЦЭМ!$A$39:$A$782,$A37,СВЦЭМ!$B$39:$B$782,X$11)+'СЕТ СН'!$F$12+СВЦЭМ!$D$10+'СЕТ СН'!$F$6-'СЕТ СН'!$F$22</f>
        <v>1966.0441378200001</v>
      </c>
      <c r="Y37" s="36">
        <f>SUMIFS(СВЦЭМ!$C$39:$C$782,СВЦЭМ!$A$39:$A$782,$A37,СВЦЭМ!$B$39:$B$782,Y$11)+'СЕТ СН'!$F$12+СВЦЭМ!$D$10+'СЕТ СН'!$F$6-'СЕТ СН'!$F$22</f>
        <v>2066.6862541300002</v>
      </c>
    </row>
    <row r="38" spans="1:25" ht="15.75" x14ac:dyDescent="0.2">
      <c r="A38" s="35">
        <f t="shared" si="0"/>
        <v>45318</v>
      </c>
      <c r="B38" s="36">
        <f>SUMIFS(СВЦЭМ!$C$39:$C$782,СВЦЭМ!$A$39:$A$782,$A38,СВЦЭМ!$B$39:$B$782,B$11)+'СЕТ СН'!$F$12+СВЦЭМ!$D$10+'СЕТ СН'!$F$6-'СЕТ СН'!$F$22</f>
        <v>1914.7014486300002</v>
      </c>
      <c r="C38" s="36">
        <f>SUMIFS(СВЦЭМ!$C$39:$C$782,СВЦЭМ!$A$39:$A$782,$A38,СВЦЭМ!$B$39:$B$782,C$11)+'СЕТ СН'!$F$12+СВЦЭМ!$D$10+'СЕТ СН'!$F$6-'СЕТ СН'!$F$22</f>
        <v>1944.1077634100002</v>
      </c>
      <c r="D38" s="36">
        <f>SUMIFS(СВЦЭМ!$C$39:$C$782,СВЦЭМ!$A$39:$A$782,$A38,СВЦЭМ!$B$39:$B$782,D$11)+'СЕТ СН'!$F$12+СВЦЭМ!$D$10+'СЕТ СН'!$F$6-'СЕТ СН'!$F$22</f>
        <v>1966.4535611600002</v>
      </c>
      <c r="E38" s="36">
        <f>SUMIFS(СВЦЭМ!$C$39:$C$782,СВЦЭМ!$A$39:$A$782,$A38,СВЦЭМ!$B$39:$B$782,E$11)+'СЕТ СН'!$F$12+СВЦЭМ!$D$10+'СЕТ СН'!$F$6-'СЕТ СН'!$F$22</f>
        <v>1973.6670854200001</v>
      </c>
      <c r="F38" s="36">
        <f>SUMIFS(СВЦЭМ!$C$39:$C$782,СВЦЭМ!$A$39:$A$782,$A38,СВЦЭМ!$B$39:$B$782,F$11)+'СЕТ СН'!$F$12+СВЦЭМ!$D$10+'СЕТ СН'!$F$6-'СЕТ СН'!$F$22</f>
        <v>1970.9464578500001</v>
      </c>
      <c r="G38" s="36">
        <f>SUMIFS(СВЦЭМ!$C$39:$C$782,СВЦЭМ!$A$39:$A$782,$A38,СВЦЭМ!$B$39:$B$782,G$11)+'СЕТ СН'!$F$12+СВЦЭМ!$D$10+'СЕТ СН'!$F$6-'СЕТ СН'!$F$22</f>
        <v>1962.2020018000001</v>
      </c>
      <c r="H38" s="36">
        <f>SUMIFS(СВЦЭМ!$C$39:$C$782,СВЦЭМ!$A$39:$A$782,$A38,СВЦЭМ!$B$39:$B$782,H$11)+'СЕТ СН'!$F$12+СВЦЭМ!$D$10+'СЕТ СН'!$F$6-'СЕТ СН'!$F$22</f>
        <v>1941.2146400200002</v>
      </c>
      <c r="I38" s="36">
        <f>SUMIFS(СВЦЭМ!$C$39:$C$782,СВЦЭМ!$A$39:$A$782,$A38,СВЦЭМ!$B$39:$B$782,I$11)+'СЕТ СН'!$F$12+СВЦЭМ!$D$10+'СЕТ СН'!$F$6-'СЕТ СН'!$F$22</f>
        <v>1920.4982236200001</v>
      </c>
      <c r="J38" s="36">
        <f>SUMIFS(СВЦЭМ!$C$39:$C$782,СВЦЭМ!$A$39:$A$782,$A38,СВЦЭМ!$B$39:$B$782,J$11)+'СЕТ СН'!$F$12+СВЦЭМ!$D$10+'СЕТ СН'!$F$6-'СЕТ СН'!$F$22</f>
        <v>1844.48291692</v>
      </c>
      <c r="K38" s="36">
        <f>SUMIFS(СВЦЭМ!$C$39:$C$782,СВЦЭМ!$A$39:$A$782,$A38,СВЦЭМ!$B$39:$B$782,K$11)+'СЕТ СН'!$F$12+СВЦЭМ!$D$10+'СЕТ СН'!$F$6-'СЕТ СН'!$F$22</f>
        <v>1787.0664181700001</v>
      </c>
      <c r="L38" s="36">
        <f>SUMIFS(СВЦЭМ!$C$39:$C$782,СВЦЭМ!$A$39:$A$782,$A38,СВЦЭМ!$B$39:$B$782,L$11)+'СЕТ СН'!$F$12+СВЦЭМ!$D$10+'СЕТ СН'!$F$6-'СЕТ СН'!$F$22</f>
        <v>1754.6547111900002</v>
      </c>
      <c r="M38" s="36">
        <f>SUMIFS(СВЦЭМ!$C$39:$C$782,СВЦЭМ!$A$39:$A$782,$A38,СВЦЭМ!$B$39:$B$782,M$11)+'СЕТ СН'!$F$12+СВЦЭМ!$D$10+'СЕТ СН'!$F$6-'СЕТ СН'!$F$22</f>
        <v>1771.0641390800001</v>
      </c>
      <c r="N38" s="36">
        <f>SUMIFS(СВЦЭМ!$C$39:$C$782,СВЦЭМ!$A$39:$A$782,$A38,СВЦЭМ!$B$39:$B$782,N$11)+'СЕТ СН'!$F$12+СВЦЭМ!$D$10+'СЕТ СН'!$F$6-'СЕТ СН'!$F$22</f>
        <v>1783.6002696300002</v>
      </c>
      <c r="O38" s="36">
        <f>SUMIFS(СВЦЭМ!$C$39:$C$782,СВЦЭМ!$A$39:$A$782,$A38,СВЦЭМ!$B$39:$B$782,O$11)+'СЕТ СН'!$F$12+СВЦЭМ!$D$10+'СЕТ СН'!$F$6-'СЕТ СН'!$F$22</f>
        <v>1791.5067144900001</v>
      </c>
      <c r="P38" s="36">
        <f>SUMIFS(СВЦЭМ!$C$39:$C$782,СВЦЭМ!$A$39:$A$782,$A38,СВЦЭМ!$B$39:$B$782,P$11)+'СЕТ СН'!$F$12+СВЦЭМ!$D$10+'СЕТ СН'!$F$6-'СЕТ СН'!$F$22</f>
        <v>1805.8033977</v>
      </c>
      <c r="Q38" s="36">
        <f>SUMIFS(СВЦЭМ!$C$39:$C$782,СВЦЭМ!$A$39:$A$782,$A38,СВЦЭМ!$B$39:$B$782,Q$11)+'СЕТ СН'!$F$12+СВЦЭМ!$D$10+'СЕТ СН'!$F$6-'СЕТ СН'!$F$22</f>
        <v>1806.71734623</v>
      </c>
      <c r="R38" s="36">
        <f>SUMIFS(СВЦЭМ!$C$39:$C$782,СВЦЭМ!$A$39:$A$782,$A38,СВЦЭМ!$B$39:$B$782,R$11)+'СЕТ СН'!$F$12+СВЦЭМ!$D$10+'СЕТ СН'!$F$6-'СЕТ СН'!$F$22</f>
        <v>1812.3171327800001</v>
      </c>
      <c r="S38" s="36">
        <f>SUMIFS(СВЦЭМ!$C$39:$C$782,СВЦЭМ!$A$39:$A$782,$A38,СВЦЭМ!$B$39:$B$782,S$11)+'СЕТ СН'!$F$12+СВЦЭМ!$D$10+'СЕТ СН'!$F$6-'СЕТ СН'!$F$22</f>
        <v>1821.7308796900002</v>
      </c>
      <c r="T38" s="36">
        <f>SUMIFS(СВЦЭМ!$C$39:$C$782,СВЦЭМ!$A$39:$A$782,$A38,СВЦЭМ!$B$39:$B$782,T$11)+'СЕТ СН'!$F$12+СВЦЭМ!$D$10+'СЕТ СН'!$F$6-'СЕТ СН'!$F$22</f>
        <v>1773.0903117400001</v>
      </c>
      <c r="U38" s="36">
        <f>SUMIFS(СВЦЭМ!$C$39:$C$782,СВЦЭМ!$A$39:$A$782,$A38,СВЦЭМ!$B$39:$B$782,U$11)+'СЕТ СН'!$F$12+СВЦЭМ!$D$10+'СЕТ СН'!$F$6-'СЕТ СН'!$F$22</f>
        <v>1781.7293268600001</v>
      </c>
      <c r="V38" s="36">
        <f>SUMIFS(СВЦЭМ!$C$39:$C$782,СВЦЭМ!$A$39:$A$782,$A38,СВЦЭМ!$B$39:$B$782,V$11)+'СЕТ СН'!$F$12+СВЦЭМ!$D$10+'СЕТ СН'!$F$6-'СЕТ СН'!$F$22</f>
        <v>1796.09860585</v>
      </c>
      <c r="W38" s="36">
        <f>SUMIFS(СВЦЭМ!$C$39:$C$782,СВЦЭМ!$A$39:$A$782,$A38,СВЦЭМ!$B$39:$B$782,W$11)+'СЕТ СН'!$F$12+СВЦЭМ!$D$10+'СЕТ СН'!$F$6-'СЕТ СН'!$F$22</f>
        <v>1816.5784905100002</v>
      </c>
      <c r="X38" s="36">
        <f>SUMIFS(СВЦЭМ!$C$39:$C$782,СВЦЭМ!$A$39:$A$782,$A38,СВЦЭМ!$B$39:$B$782,X$11)+'СЕТ СН'!$F$12+СВЦЭМ!$D$10+'СЕТ СН'!$F$6-'СЕТ СН'!$F$22</f>
        <v>1845.97879493</v>
      </c>
      <c r="Y38" s="36">
        <f>SUMIFS(СВЦЭМ!$C$39:$C$782,СВЦЭМ!$A$39:$A$782,$A38,СВЦЭМ!$B$39:$B$782,Y$11)+'СЕТ СН'!$F$12+СВЦЭМ!$D$10+'СЕТ СН'!$F$6-'СЕТ СН'!$F$22</f>
        <v>1874.8776227600001</v>
      </c>
    </row>
    <row r="39" spans="1:25" ht="15.75" x14ac:dyDescent="0.2">
      <c r="A39" s="35">
        <f t="shared" si="0"/>
        <v>45319</v>
      </c>
      <c r="B39" s="36">
        <f>SUMIFS(СВЦЭМ!$C$39:$C$782,СВЦЭМ!$A$39:$A$782,$A39,СВЦЭМ!$B$39:$B$782,B$11)+'СЕТ СН'!$F$12+СВЦЭМ!$D$10+'СЕТ СН'!$F$6-'СЕТ СН'!$F$22</f>
        <v>1878.33651854</v>
      </c>
      <c r="C39" s="36">
        <f>SUMIFS(СВЦЭМ!$C$39:$C$782,СВЦЭМ!$A$39:$A$782,$A39,СВЦЭМ!$B$39:$B$782,C$11)+'СЕТ СН'!$F$12+СВЦЭМ!$D$10+'СЕТ СН'!$F$6-'СЕТ СН'!$F$22</f>
        <v>1917.4360937500001</v>
      </c>
      <c r="D39" s="36">
        <f>SUMIFS(СВЦЭМ!$C$39:$C$782,СВЦЭМ!$A$39:$A$782,$A39,СВЦЭМ!$B$39:$B$782,D$11)+'СЕТ СН'!$F$12+СВЦЭМ!$D$10+'СЕТ СН'!$F$6-'СЕТ СН'!$F$22</f>
        <v>1944.23300791</v>
      </c>
      <c r="E39" s="36">
        <f>SUMIFS(СВЦЭМ!$C$39:$C$782,СВЦЭМ!$A$39:$A$782,$A39,СВЦЭМ!$B$39:$B$782,E$11)+'СЕТ СН'!$F$12+СВЦЭМ!$D$10+'СЕТ СН'!$F$6-'СЕТ СН'!$F$22</f>
        <v>1956.5587649300001</v>
      </c>
      <c r="F39" s="36">
        <f>SUMIFS(СВЦЭМ!$C$39:$C$782,СВЦЭМ!$A$39:$A$782,$A39,СВЦЭМ!$B$39:$B$782,F$11)+'СЕТ СН'!$F$12+СВЦЭМ!$D$10+'СЕТ СН'!$F$6-'СЕТ СН'!$F$22</f>
        <v>1950.58669661</v>
      </c>
      <c r="G39" s="36">
        <f>SUMIFS(СВЦЭМ!$C$39:$C$782,СВЦЭМ!$A$39:$A$782,$A39,СВЦЭМ!$B$39:$B$782,G$11)+'СЕТ СН'!$F$12+СВЦЭМ!$D$10+'СЕТ СН'!$F$6-'СЕТ СН'!$F$22</f>
        <v>1941.29910055</v>
      </c>
      <c r="H39" s="36">
        <f>SUMIFS(СВЦЭМ!$C$39:$C$782,СВЦЭМ!$A$39:$A$782,$A39,СВЦЭМ!$B$39:$B$782,H$11)+'СЕТ СН'!$F$12+СВЦЭМ!$D$10+'СЕТ СН'!$F$6-'СЕТ СН'!$F$22</f>
        <v>1927.7407693</v>
      </c>
      <c r="I39" s="36">
        <f>SUMIFS(СВЦЭМ!$C$39:$C$782,СВЦЭМ!$A$39:$A$782,$A39,СВЦЭМ!$B$39:$B$782,I$11)+'СЕТ СН'!$F$12+СВЦЭМ!$D$10+'СЕТ СН'!$F$6-'СЕТ СН'!$F$22</f>
        <v>1916.8222797400001</v>
      </c>
      <c r="J39" s="36">
        <f>SUMIFS(СВЦЭМ!$C$39:$C$782,СВЦЭМ!$A$39:$A$782,$A39,СВЦЭМ!$B$39:$B$782,J$11)+'СЕТ СН'!$F$12+СВЦЭМ!$D$10+'СЕТ СН'!$F$6-'СЕТ СН'!$F$22</f>
        <v>1878.4644253500001</v>
      </c>
      <c r="K39" s="36">
        <f>SUMIFS(СВЦЭМ!$C$39:$C$782,СВЦЭМ!$A$39:$A$782,$A39,СВЦЭМ!$B$39:$B$782,K$11)+'СЕТ СН'!$F$12+СВЦЭМ!$D$10+'СЕТ СН'!$F$6-'СЕТ СН'!$F$22</f>
        <v>1831.3401017600002</v>
      </c>
      <c r="L39" s="36">
        <f>SUMIFS(СВЦЭМ!$C$39:$C$782,СВЦЭМ!$A$39:$A$782,$A39,СВЦЭМ!$B$39:$B$782,L$11)+'СЕТ СН'!$F$12+СВЦЭМ!$D$10+'СЕТ СН'!$F$6-'СЕТ СН'!$F$22</f>
        <v>1793.8000075</v>
      </c>
      <c r="M39" s="36">
        <f>SUMIFS(СВЦЭМ!$C$39:$C$782,СВЦЭМ!$A$39:$A$782,$A39,СВЦЭМ!$B$39:$B$782,M$11)+'СЕТ СН'!$F$12+СВЦЭМ!$D$10+'СЕТ СН'!$F$6-'СЕТ СН'!$F$22</f>
        <v>1790.76119885</v>
      </c>
      <c r="N39" s="36">
        <f>SUMIFS(СВЦЭМ!$C$39:$C$782,СВЦЭМ!$A$39:$A$782,$A39,СВЦЭМ!$B$39:$B$782,N$11)+'СЕТ СН'!$F$12+СВЦЭМ!$D$10+'СЕТ СН'!$F$6-'СЕТ СН'!$F$22</f>
        <v>1796.56917028</v>
      </c>
      <c r="O39" s="36">
        <f>SUMIFS(СВЦЭМ!$C$39:$C$782,СВЦЭМ!$A$39:$A$782,$A39,СВЦЭМ!$B$39:$B$782,O$11)+'СЕТ СН'!$F$12+СВЦЭМ!$D$10+'СЕТ СН'!$F$6-'СЕТ СН'!$F$22</f>
        <v>1805.0874432300002</v>
      </c>
      <c r="P39" s="36">
        <f>SUMIFS(СВЦЭМ!$C$39:$C$782,СВЦЭМ!$A$39:$A$782,$A39,СВЦЭМ!$B$39:$B$782,P$11)+'СЕТ СН'!$F$12+СВЦЭМ!$D$10+'СЕТ СН'!$F$6-'СЕТ СН'!$F$22</f>
        <v>1816.07381199</v>
      </c>
      <c r="Q39" s="36">
        <f>SUMIFS(СВЦЭМ!$C$39:$C$782,СВЦЭМ!$A$39:$A$782,$A39,СВЦЭМ!$B$39:$B$782,Q$11)+'СЕТ СН'!$F$12+СВЦЭМ!$D$10+'СЕТ СН'!$F$6-'СЕТ СН'!$F$22</f>
        <v>1822.51527022</v>
      </c>
      <c r="R39" s="36">
        <f>SUMIFS(СВЦЭМ!$C$39:$C$782,СВЦЭМ!$A$39:$A$782,$A39,СВЦЭМ!$B$39:$B$782,R$11)+'СЕТ СН'!$F$12+СВЦЭМ!$D$10+'СЕТ СН'!$F$6-'СЕТ СН'!$F$22</f>
        <v>1815.1753484400001</v>
      </c>
      <c r="S39" s="36">
        <f>SUMIFS(СВЦЭМ!$C$39:$C$782,СВЦЭМ!$A$39:$A$782,$A39,СВЦЭМ!$B$39:$B$782,S$11)+'СЕТ СН'!$F$12+СВЦЭМ!$D$10+'СЕТ СН'!$F$6-'СЕТ СН'!$F$22</f>
        <v>1792.4910122800002</v>
      </c>
      <c r="T39" s="36">
        <f>SUMIFS(СВЦЭМ!$C$39:$C$782,СВЦЭМ!$A$39:$A$782,$A39,СВЦЭМ!$B$39:$B$782,T$11)+'СЕТ СН'!$F$12+СВЦЭМ!$D$10+'СЕТ СН'!$F$6-'СЕТ СН'!$F$22</f>
        <v>1744.8289148600002</v>
      </c>
      <c r="U39" s="36">
        <f>SUMIFS(СВЦЭМ!$C$39:$C$782,СВЦЭМ!$A$39:$A$782,$A39,СВЦЭМ!$B$39:$B$782,U$11)+'СЕТ СН'!$F$12+СВЦЭМ!$D$10+'СЕТ СН'!$F$6-'СЕТ СН'!$F$22</f>
        <v>1740.4663028</v>
      </c>
      <c r="V39" s="36">
        <f>SUMIFS(СВЦЭМ!$C$39:$C$782,СВЦЭМ!$A$39:$A$782,$A39,СВЦЭМ!$B$39:$B$782,V$11)+'СЕТ СН'!$F$12+СВЦЭМ!$D$10+'СЕТ СН'!$F$6-'СЕТ СН'!$F$22</f>
        <v>1763.0573600300002</v>
      </c>
      <c r="W39" s="36">
        <f>SUMIFS(СВЦЭМ!$C$39:$C$782,СВЦЭМ!$A$39:$A$782,$A39,СВЦЭМ!$B$39:$B$782,W$11)+'СЕТ СН'!$F$12+СВЦЭМ!$D$10+'СЕТ СН'!$F$6-'СЕТ СН'!$F$22</f>
        <v>1782.74918639</v>
      </c>
      <c r="X39" s="36">
        <f>SUMIFS(СВЦЭМ!$C$39:$C$782,СВЦЭМ!$A$39:$A$782,$A39,СВЦЭМ!$B$39:$B$782,X$11)+'СЕТ СН'!$F$12+СВЦЭМ!$D$10+'СЕТ СН'!$F$6-'СЕТ СН'!$F$22</f>
        <v>1821.07551816</v>
      </c>
      <c r="Y39" s="36">
        <f>SUMIFS(СВЦЭМ!$C$39:$C$782,СВЦЭМ!$A$39:$A$782,$A39,СВЦЭМ!$B$39:$B$782,Y$11)+'СЕТ СН'!$F$12+СВЦЭМ!$D$10+'СЕТ СН'!$F$6-'СЕТ СН'!$F$22</f>
        <v>1842.1476980100001</v>
      </c>
    </row>
    <row r="40" spans="1:25" ht="15.75" x14ac:dyDescent="0.2">
      <c r="A40" s="35">
        <f t="shared" si="0"/>
        <v>45320</v>
      </c>
      <c r="B40" s="36">
        <f>SUMIFS(СВЦЭМ!$C$39:$C$782,СВЦЭМ!$A$39:$A$782,$A40,СВЦЭМ!$B$39:$B$782,B$11)+'СЕТ СН'!$F$12+СВЦЭМ!$D$10+'СЕТ СН'!$F$6-'СЕТ СН'!$F$22</f>
        <v>1865.81055358</v>
      </c>
      <c r="C40" s="36">
        <f>SUMIFS(СВЦЭМ!$C$39:$C$782,СВЦЭМ!$A$39:$A$782,$A40,СВЦЭМ!$B$39:$B$782,C$11)+'СЕТ СН'!$F$12+СВЦЭМ!$D$10+'СЕТ СН'!$F$6-'СЕТ СН'!$F$22</f>
        <v>1902.6548012600001</v>
      </c>
      <c r="D40" s="36">
        <f>SUMIFS(СВЦЭМ!$C$39:$C$782,СВЦЭМ!$A$39:$A$782,$A40,СВЦЭМ!$B$39:$B$782,D$11)+'СЕТ СН'!$F$12+СВЦЭМ!$D$10+'СЕТ СН'!$F$6-'СЕТ СН'!$F$22</f>
        <v>1913.7992491700002</v>
      </c>
      <c r="E40" s="36">
        <f>SUMIFS(СВЦЭМ!$C$39:$C$782,СВЦЭМ!$A$39:$A$782,$A40,СВЦЭМ!$B$39:$B$782,E$11)+'СЕТ СН'!$F$12+СВЦЭМ!$D$10+'СЕТ СН'!$F$6-'СЕТ СН'!$F$22</f>
        <v>1923.6866753000002</v>
      </c>
      <c r="F40" s="36">
        <f>SUMIFS(СВЦЭМ!$C$39:$C$782,СВЦЭМ!$A$39:$A$782,$A40,СВЦЭМ!$B$39:$B$782,F$11)+'СЕТ СН'!$F$12+СВЦЭМ!$D$10+'СЕТ СН'!$F$6-'СЕТ СН'!$F$22</f>
        <v>1921.9508023200001</v>
      </c>
      <c r="G40" s="36">
        <f>SUMIFS(СВЦЭМ!$C$39:$C$782,СВЦЭМ!$A$39:$A$782,$A40,СВЦЭМ!$B$39:$B$782,G$11)+'СЕТ СН'!$F$12+СВЦЭМ!$D$10+'СЕТ СН'!$F$6-'СЕТ СН'!$F$22</f>
        <v>1896.9945976700001</v>
      </c>
      <c r="H40" s="36">
        <f>SUMIFS(СВЦЭМ!$C$39:$C$782,СВЦЭМ!$A$39:$A$782,$A40,СВЦЭМ!$B$39:$B$782,H$11)+'СЕТ СН'!$F$12+СВЦЭМ!$D$10+'СЕТ СН'!$F$6-'СЕТ СН'!$F$22</f>
        <v>1867.8796400700001</v>
      </c>
      <c r="I40" s="36">
        <f>SUMIFS(СВЦЭМ!$C$39:$C$782,СВЦЭМ!$A$39:$A$782,$A40,СВЦЭМ!$B$39:$B$782,I$11)+'СЕТ СН'!$F$12+СВЦЭМ!$D$10+'СЕТ СН'!$F$6-'СЕТ СН'!$F$22</f>
        <v>1830.84726342</v>
      </c>
      <c r="J40" s="36">
        <f>SUMIFS(СВЦЭМ!$C$39:$C$782,СВЦЭМ!$A$39:$A$782,$A40,СВЦЭМ!$B$39:$B$782,J$11)+'СЕТ СН'!$F$12+СВЦЭМ!$D$10+'СЕТ СН'!$F$6-'СЕТ СН'!$F$22</f>
        <v>1799.8466202100001</v>
      </c>
      <c r="K40" s="36">
        <f>SUMIFS(СВЦЭМ!$C$39:$C$782,СВЦЭМ!$A$39:$A$782,$A40,СВЦЭМ!$B$39:$B$782,K$11)+'СЕТ СН'!$F$12+СВЦЭМ!$D$10+'СЕТ СН'!$F$6-'СЕТ СН'!$F$22</f>
        <v>1774.71179351</v>
      </c>
      <c r="L40" s="36">
        <f>SUMIFS(СВЦЭМ!$C$39:$C$782,СВЦЭМ!$A$39:$A$782,$A40,СВЦЭМ!$B$39:$B$782,L$11)+'СЕТ СН'!$F$12+СВЦЭМ!$D$10+'СЕТ СН'!$F$6-'СЕТ СН'!$F$22</f>
        <v>1765.3437550400001</v>
      </c>
      <c r="M40" s="36">
        <f>SUMIFS(СВЦЭМ!$C$39:$C$782,СВЦЭМ!$A$39:$A$782,$A40,СВЦЭМ!$B$39:$B$782,M$11)+'СЕТ СН'!$F$12+СВЦЭМ!$D$10+'СЕТ СН'!$F$6-'СЕТ СН'!$F$22</f>
        <v>1785.3152914100001</v>
      </c>
      <c r="N40" s="36">
        <f>SUMIFS(СВЦЭМ!$C$39:$C$782,СВЦЭМ!$A$39:$A$782,$A40,СВЦЭМ!$B$39:$B$782,N$11)+'СЕТ СН'!$F$12+СВЦЭМ!$D$10+'СЕТ СН'!$F$6-'СЕТ СН'!$F$22</f>
        <v>1806.8094560900001</v>
      </c>
      <c r="O40" s="36">
        <f>SUMIFS(СВЦЭМ!$C$39:$C$782,СВЦЭМ!$A$39:$A$782,$A40,СВЦЭМ!$B$39:$B$782,O$11)+'СЕТ СН'!$F$12+СВЦЭМ!$D$10+'СЕТ СН'!$F$6-'СЕТ СН'!$F$22</f>
        <v>1821.0327494000001</v>
      </c>
      <c r="P40" s="36">
        <f>SUMIFS(СВЦЭМ!$C$39:$C$782,СВЦЭМ!$A$39:$A$782,$A40,СВЦЭМ!$B$39:$B$782,P$11)+'СЕТ СН'!$F$12+СВЦЭМ!$D$10+'СЕТ СН'!$F$6-'СЕТ СН'!$F$22</f>
        <v>1831.7347686200001</v>
      </c>
      <c r="Q40" s="36">
        <f>SUMIFS(СВЦЭМ!$C$39:$C$782,СВЦЭМ!$A$39:$A$782,$A40,СВЦЭМ!$B$39:$B$782,Q$11)+'СЕТ СН'!$F$12+СВЦЭМ!$D$10+'СЕТ СН'!$F$6-'СЕТ СН'!$F$22</f>
        <v>1843.88584154</v>
      </c>
      <c r="R40" s="36">
        <f>SUMIFS(СВЦЭМ!$C$39:$C$782,СВЦЭМ!$A$39:$A$782,$A40,СВЦЭМ!$B$39:$B$782,R$11)+'СЕТ СН'!$F$12+СВЦЭМ!$D$10+'СЕТ СН'!$F$6-'СЕТ СН'!$F$22</f>
        <v>1835.4776391</v>
      </c>
      <c r="S40" s="36">
        <f>SUMIFS(СВЦЭМ!$C$39:$C$782,СВЦЭМ!$A$39:$A$782,$A40,СВЦЭМ!$B$39:$B$782,S$11)+'СЕТ СН'!$F$12+СВЦЭМ!$D$10+'СЕТ СН'!$F$6-'СЕТ СН'!$F$22</f>
        <v>1811.4030481500001</v>
      </c>
      <c r="T40" s="36">
        <f>SUMIFS(СВЦЭМ!$C$39:$C$782,СВЦЭМ!$A$39:$A$782,$A40,СВЦЭМ!$B$39:$B$782,T$11)+'СЕТ СН'!$F$12+СВЦЭМ!$D$10+'СЕТ СН'!$F$6-'СЕТ СН'!$F$22</f>
        <v>1769.1957963900002</v>
      </c>
      <c r="U40" s="36">
        <f>SUMIFS(СВЦЭМ!$C$39:$C$782,СВЦЭМ!$A$39:$A$782,$A40,СВЦЭМ!$B$39:$B$782,U$11)+'СЕТ СН'!$F$12+СВЦЭМ!$D$10+'СЕТ СН'!$F$6-'СЕТ СН'!$F$22</f>
        <v>1770.3692758700001</v>
      </c>
      <c r="V40" s="36">
        <f>SUMIFS(СВЦЭМ!$C$39:$C$782,СВЦЭМ!$A$39:$A$782,$A40,СВЦЭМ!$B$39:$B$782,V$11)+'СЕТ СН'!$F$12+СВЦЭМ!$D$10+'СЕТ СН'!$F$6-'СЕТ СН'!$F$22</f>
        <v>1785.3589576500001</v>
      </c>
      <c r="W40" s="36">
        <f>SUMIFS(СВЦЭМ!$C$39:$C$782,СВЦЭМ!$A$39:$A$782,$A40,СВЦЭМ!$B$39:$B$782,W$11)+'СЕТ СН'!$F$12+СВЦЭМ!$D$10+'СЕТ СН'!$F$6-'СЕТ СН'!$F$22</f>
        <v>1801.91686226</v>
      </c>
      <c r="X40" s="36">
        <f>SUMIFS(СВЦЭМ!$C$39:$C$782,СВЦЭМ!$A$39:$A$782,$A40,СВЦЭМ!$B$39:$B$782,X$11)+'СЕТ СН'!$F$12+СВЦЭМ!$D$10+'СЕТ СН'!$F$6-'СЕТ СН'!$F$22</f>
        <v>1829.6923620700002</v>
      </c>
      <c r="Y40" s="36">
        <f>SUMIFS(СВЦЭМ!$C$39:$C$782,СВЦЭМ!$A$39:$A$782,$A40,СВЦЭМ!$B$39:$B$782,Y$11)+'СЕТ СН'!$F$12+СВЦЭМ!$D$10+'СЕТ СН'!$F$6-'СЕТ СН'!$F$22</f>
        <v>1851.4606250300001</v>
      </c>
    </row>
    <row r="41" spans="1:25" ht="15.75" x14ac:dyDescent="0.2">
      <c r="A41" s="35">
        <f t="shared" si="0"/>
        <v>45321</v>
      </c>
      <c r="B41" s="36">
        <f>SUMIFS(СВЦЭМ!$C$39:$C$782,СВЦЭМ!$A$39:$A$782,$A41,СВЦЭМ!$B$39:$B$782,B$11)+'СЕТ СН'!$F$12+СВЦЭМ!$D$10+'СЕТ СН'!$F$6-'СЕТ СН'!$F$22</f>
        <v>1949.4453166800001</v>
      </c>
      <c r="C41" s="36">
        <f>SUMIFS(СВЦЭМ!$C$39:$C$782,СВЦЭМ!$A$39:$A$782,$A41,СВЦЭМ!$B$39:$B$782,C$11)+'СЕТ СН'!$F$12+СВЦЭМ!$D$10+'СЕТ СН'!$F$6-'СЕТ СН'!$F$22</f>
        <v>1970.3952978500001</v>
      </c>
      <c r="D41" s="36">
        <f>SUMIFS(СВЦЭМ!$C$39:$C$782,СВЦЭМ!$A$39:$A$782,$A41,СВЦЭМ!$B$39:$B$782,D$11)+'СЕТ СН'!$F$12+СВЦЭМ!$D$10+'СЕТ СН'!$F$6-'СЕТ СН'!$F$22</f>
        <v>1995.7330097500001</v>
      </c>
      <c r="E41" s="36">
        <f>SUMIFS(СВЦЭМ!$C$39:$C$782,СВЦЭМ!$A$39:$A$782,$A41,СВЦЭМ!$B$39:$B$782,E$11)+'СЕТ СН'!$F$12+СВЦЭМ!$D$10+'СЕТ СН'!$F$6-'СЕТ СН'!$F$22</f>
        <v>2007.39599651</v>
      </c>
      <c r="F41" s="36">
        <f>SUMIFS(СВЦЭМ!$C$39:$C$782,СВЦЭМ!$A$39:$A$782,$A41,СВЦЭМ!$B$39:$B$782,F$11)+'СЕТ СН'!$F$12+СВЦЭМ!$D$10+'СЕТ СН'!$F$6-'СЕТ СН'!$F$22</f>
        <v>1999.0587398800001</v>
      </c>
      <c r="G41" s="36">
        <f>SUMIFS(СВЦЭМ!$C$39:$C$782,СВЦЭМ!$A$39:$A$782,$A41,СВЦЭМ!$B$39:$B$782,G$11)+'СЕТ СН'!$F$12+СВЦЭМ!$D$10+'СЕТ СН'!$F$6-'СЕТ СН'!$F$22</f>
        <v>1973.5258189400001</v>
      </c>
      <c r="H41" s="36">
        <f>SUMIFS(СВЦЭМ!$C$39:$C$782,СВЦЭМ!$A$39:$A$782,$A41,СВЦЭМ!$B$39:$B$782,H$11)+'СЕТ СН'!$F$12+СВЦЭМ!$D$10+'СЕТ СН'!$F$6-'СЕТ СН'!$F$22</f>
        <v>1912.13462716</v>
      </c>
      <c r="I41" s="36">
        <f>SUMIFS(СВЦЭМ!$C$39:$C$782,СВЦЭМ!$A$39:$A$782,$A41,СВЦЭМ!$B$39:$B$782,I$11)+'СЕТ СН'!$F$12+СВЦЭМ!$D$10+'СЕТ СН'!$F$6-'СЕТ СН'!$F$22</f>
        <v>1884.3654244000002</v>
      </c>
      <c r="J41" s="36">
        <f>SUMIFS(СВЦЭМ!$C$39:$C$782,СВЦЭМ!$A$39:$A$782,$A41,СВЦЭМ!$B$39:$B$782,J$11)+'СЕТ СН'!$F$12+СВЦЭМ!$D$10+'СЕТ СН'!$F$6-'СЕТ СН'!$F$22</f>
        <v>1823.5612367200001</v>
      </c>
      <c r="K41" s="36">
        <f>SUMIFS(СВЦЭМ!$C$39:$C$782,СВЦЭМ!$A$39:$A$782,$A41,СВЦЭМ!$B$39:$B$782,K$11)+'СЕТ СН'!$F$12+СВЦЭМ!$D$10+'СЕТ СН'!$F$6-'СЕТ СН'!$F$22</f>
        <v>1807.48652468</v>
      </c>
      <c r="L41" s="36">
        <f>SUMIFS(СВЦЭМ!$C$39:$C$782,СВЦЭМ!$A$39:$A$782,$A41,СВЦЭМ!$B$39:$B$782,L$11)+'СЕТ СН'!$F$12+СВЦЭМ!$D$10+'СЕТ СН'!$F$6-'СЕТ СН'!$F$22</f>
        <v>1825.80088032</v>
      </c>
      <c r="M41" s="36">
        <f>SUMIFS(СВЦЭМ!$C$39:$C$782,СВЦЭМ!$A$39:$A$782,$A41,СВЦЭМ!$B$39:$B$782,M$11)+'СЕТ СН'!$F$12+СВЦЭМ!$D$10+'СЕТ СН'!$F$6-'СЕТ СН'!$F$22</f>
        <v>1906.34419555</v>
      </c>
      <c r="N41" s="36">
        <f>SUMIFS(СВЦЭМ!$C$39:$C$782,СВЦЭМ!$A$39:$A$782,$A41,СВЦЭМ!$B$39:$B$782,N$11)+'СЕТ СН'!$F$12+СВЦЭМ!$D$10+'СЕТ СН'!$F$6-'СЕТ СН'!$F$22</f>
        <v>1946.65916287</v>
      </c>
      <c r="O41" s="36">
        <f>SUMIFS(СВЦЭМ!$C$39:$C$782,СВЦЭМ!$A$39:$A$782,$A41,СВЦЭМ!$B$39:$B$782,O$11)+'СЕТ СН'!$F$12+СВЦЭМ!$D$10+'СЕТ СН'!$F$6-'СЕТ СН'!$F$22</f>
        <v>1961.5341556000001</v>
      </c>
      <c r="P41" s="36">
        <f>SUMIFS(СВЦЭМ!$C$39:$C$782,СВЦЭМ!$A$39:$A$782,$A41,СВЦЭМ!$B$39:$B$782,P$11)+'СЕТ СН'!$F$12+СВЦЭМ!$D$10+'СЕТ СН'!$F$6-'СЕТ СН'!$F$22</f>
        <v>1978.3268917</v>
      </c>
      <c r="Q41" s="36">
        <f>SUMIFS(СВЦЭМ!$C$39:$C$782,СВЦЭМ!$A$39:$A$782,$A41,СВЦЭМ!$B$39:$B$782,Q$11)+'СЕТ СН'!$F$12+СВЦЭМ!$D$10+'СЕТ СН'!$F$6-'СЕТ СН'!$F$22</f>
        <v>1994.82796622</v>
      </c>
      <c r="R41" s="36">
        <f>SUMIFS(СВЦЭМ!$C$39:$C$782,СВЦЭМ!$A$39:$A$782,$A41,СВЦЭМ!$B$39:$B$782,R$11)+'СЕТ СН'!$F$12+СВЦЭМ!$D$10+'СЕТ СН'!$F$6-'СЕТ СН'!$F$22</f>
        <v>1992.1509689000002</v>
      </c>
      <c r="S41" s="36">
        <f>SUMIFS(СВЦЭМ!$C$39:$C$782,СВЦЭМ!$A$39:$A$782,$A41,СВЦЭМ!$B$39:$B$782,S$11)+'СЕТ СН'!$F$12+СВЦЭМ!$D$10+'СЕТ СН'!$F$6-'СЕТ СН'!$F$22</f>
        <v>1972.21978984</v>
      </c>
      <c r="T41" s="36">
        <f>SUMIFS(СВЦЭМ!$C$39:$C$782,СВЦЭМ!$A$39:$A$782,$A41,СВЦЭМ!$B$39:$B$782,T$11)+'СЕТ СН'!$F$12+СВЦЭМ!$D$10+'СЕТ СН'!$F$6-'СЕТ СН'!$F$22</f>
        <v>1884.77529766</v>
      </c>
      <c r="U41" s="36">
        <f>SUMIFS(СВЦЭМ!$C$39:$C$782,СВЦЭМ!$A$39:$A$782,$A41,СВЦЭМ!$B$39:$B$782,U$11)+'СЕТ СН'!$F$12+СВЦЭМ!$D$10+'СЕТ СН'!$F$6-'СЕТ СН'!$F$22</f>
        <v>1852.87005277</v>
      </c>
      <c r="V41" s="36">
        <f>SUMIFS(СВЦЭМ!$C$39:$C$782,СВЦЭМ!$A$39:$A$782,$A41,СВЦЭМ!$B$39:$B$782,V$11)+'СЕТ СН'!$F$12+СВЦЭМ!$D$10+'СЕТ СН'!$F$6-'СЕТ СН'!$F$22</f>
        <v>1879.4548406400002</v>
      </c>
      <c r="W41" s="36">
        <f>SUMIFS(СВЦЭМ!$C$39:$C$782,СВЦЭМ!$A$39:$A$782,$A41,СВЦЭМ!$B$39:$B$782,W$11)+'СЕТ СН'!$F$12+СВЦЭМ!$D$10+'СЕТ СН'!$F$6-'СЕТ СН'!$F$22</f>
        <v>1856.0933405600001</v>
      </c>
      <c r="X41" s="36">
        <f>SUMIFS(СВЦЭМ!$C$39:$C$782,СВЦЭМ!$A$39:$A$782,$A41,СВЦЭМ!$B$39:$B$782,X$11)+'СЕТ СН'!$F$12+СВЦЭМ!$D$10+'СЕТ СН'!$F$6-'СЕТ СН'!$F$22</f>
        <v>1878.60879131</v>
      </c>
      <c r="Y41" s="36">
        <f>SUMIFS(СВЦЭМ!$C$39:$C$782,СВЦЭМ!$A$39:$A$782,$A41,СВЦЭМ!$B$39:$B$782,Y$11)+'СЕТ СН'!$F$12+СВЦЭМ!$D$10+'СЕТ СН'!$F$6-'СЕТ СН'!$F$22</f>
        <v>1911.48586103</v>
      </c>
    </row>
    <row r="42" spans="1:25" ht="15.75" x14ac:dyDescent="0.2">
      <c r="A42" s="35">
        <f t="shared" si="0"/>
        <v>45322</v>
      </c>
      <c r="B42" s="36">
        <f>SUMIFS(СВЦЭМ!$C$39:$C$782,СВЦЭМ!$A$39:$A$782,$A42,СВЦЭМ!$B$39:$B$782,B$11)+'СЕТ СН'!$F$12+СВЦЭМ!$D$10+'СЕТ СН'!$F$6-'СЕТ СН'!$F$22</f>
        <v>1957.54654211</v>
      </c>
      <c r="C42" s="36">
        <f>SUMIFS(СВЦЭМ!$C$39:$C$782,СВЦЭМ!$A$39:$A$782,$A42,СВЦЭМ!$B$39:$B$782,C$11)+'СЕТ СН'!$F$12+СВЦЭМ!$D$10+'СЕТ СН'!$F$6-'СЕТ СН'!$F$22</f>
        <v>2009.0844647500001</v>
      </c>
      <c r="D42" s="36">
        <f>SUMIFS(СВЦЭМ!$C$39:$C$782,СВЦЭМ!$A$39:$A$782,$A42,СВЦЭМ!$B$39:$B$782,D$11)+'СЕТ СН'!$F$12+СВЦЭМ!$D$10+'СЕТ СН'!$F$6-'СЕТ СН'!$F$22</f>
        <v>2022.32835505</v>
      </c>
      <c r="E42" s="36">
        <f>SUMIFS(СВЦЭМ!$C$39:$C$782,СВЦЭМ!$A$39:$A$782,$A42,СВЦЭМ!$B$39:$B$782,E$11)+'СЕТ СН'!$F$12+СВЦЭМ!$D$10+'СЕТ СН'!$F$6-'СЕТ СН'!$F$22</f>
        <v>2038.7593894900001</v>
      </c>
      <c r="F42" s="36">
        <f>SUMIFS(СВЦЭМ!$C$39:$C$782,СВЦЭМ!$A$39:$A$782,$A42,СВЦЭМ!$B$39:$B$782,F$11)+'СЕТ СН'!$F$12+СВЦЭМ!$D$10+'СЕТ СН'!$F$6-'СЕТ СН'!$F$22</f>
        <v>2022.6873990900001</v>
      </c>
      <c r="G42" s="36">
        <f>SUMIFS(СВЦЭМ!$C$39:$C$782,СВЦЭМ!$A$39:$A$782,$A42,СВЦЭМ!$B$39:$B$782,G$11)+'СЕТ СН'!$F$12+СВЦЭМ!$D$10+'СЕТ СН'!$F$6-'СЕТ СН'!$F$22</f>
        <v>1995.47260314</v>
      </c>
      <c r="H42" s="36">
        <f>SUMIFS(СВЦЭМ!$C$39:$C$782,СВЦЭМ!$A$39:$A$782,$A42,СВЦЭМ!$B$39:$B$782,H$11)+'СЕТ СН'!$F$12+СВЦЭМ!$D$10+'СЕТ СН'!$F$6-'СЕТ СН'!$F$22</f>
        <v>1943.77640836</v>
      </c>
      <c r="I42" s="36">
        <f>SUMIFS(СВЦЭМ!$C$39:$C$782,СВЦЭМ!$A$39:$A$782,$A42,СВЦЭМ!$B$39:$B$782,I$11)+'СЕТ СН'!$F$12+СВЦЭМ!$D$10+'СЕТ СН'!$F$6-'СЕТ СН'!$F$22</f>
        <v>1900.6684969400001</v>
      </c>
      <c r="J42" s="36">
        <f>SUMIFS(СВЦЭМ!$C$39:$C$782,СВЦЭМ!$A$39:$A$782,$A42,СВЦЭМ!$B$39:$B$782,J$11)+'СЕТ СН'!$F$12+СВЦЭМ!$D$10+'СЕТ СН'!$F$6-'СЕТ СН'!$F$22</f>
        <v>1858.6677770700001</v>
      </c>
      <c r="K42" s="36">
        <f>SUMIFS(СВЦЭМ!$C$39:$C$782,СВЦЭМ!$A$39:$A$782,$A42,СВЦЭМ!$B$39:$B$782,K$11)+'СЕТ СН'!$F$12+СВЦЭМ!$D$10+'СЕТ СН'!$F$6-'СЕТ СН'!$F$22</f>
        <v>1831.29849612</v>
      </c>
      <c r="L42" s="36">
        <f>SUMIFS(СВЦЭМ!$C$39:$C$782,СВЦЭМ!$A$39:$A$782,$A42,СВЦЭМ!$B$39:$B$782,L$11)+'СЕТ СН'!$F$12+СВЦЭМ!$D$10+'СЕТ СН'!$F$6-'СЕТ СН'!$F$22</f>
        <v>1826.75377011</v>
      </c>
      <c r="M42" s="36">
        <f>SUMIFS(СВЦЭМ!$C$39:$C$782,СВЦЭМ!$A$39:$A$782,$A42,СВЦЭМ!$B$39:$B$782,M$11)+'СЕТ СН'!$F$12+СВЦЭМ!$D$10+'СЕТ СН'!$F$6-'СЕТ СН'!$F$22</f>
        <v>1965.2859742600001</v>
      </c>
      <c r="N42" s="36">
        <f>SUMIFS(СВЦЭМ!$C$39:$C$782,СВЦЭМ!$A$39:$A$782,$A42,СВЦЭМ!$B$39:$B$782,N$11)+'СЕТ СН'!$F$12+СВЦЭМ!$D$10+'СЕТ СН'!$F$6-'СЕТ СН'!$F$22</f>
        <v>1997.2083431000001</v>
      </c>
      <c r="O42" s="36">
        <f>SUMIFS(СВЦЭМ!$C$39:$C$782,СВЦЭМ!$A$39:$A$782,$A42,СВЦЭМ!$B$39:$B$782,O$11)+'СЕТ СН'!$F$12+СВЦЭМ!$D$10+'СЕТ СН'!$F$6-'СЕТ СН'!$F$22</f>
        <v>2010.5988406700001</v>
      </c>
      <c r="P42" s="36">
        <f>SUMIFS(СВЦЭМ!$C$39:$C$782,СВЦЭМ!$A$39:$A$782,$A42,СВЦЭМ!$B$39:$B$782,P$11)+'СЕТ СН'!$F$12+СВЦЭМ!$D$10+'СЕТ СН'!$F$6-'СЕТ СН'!$F$22</f>
        <v>2027.9093415900002</v>
      </c>
      <c r="Q42" s="36">
        <f>SUMIFS(СВЦЭМ!$C$39:$C$782,СВЦЭМ!$A$39:$A$782,$A42,СВЦЭМ!$B$39:$B$782,Q$11)+'СЕТ СН'!$F$12+СВЦЭМ!$D$10+'СЕТ СН'!$F$6-'СЕТ СН'!$F$22</f>
        <v>2048.2647301100001</v>
      </c>
      <c r="R42" s="36">
        <f>SUMIFS(СВЦЭМ!$C$39:$C$782,СВЦЭМ!$A$39:$A$782,$A42,СВЦЭМ!$B$39:$B$782,R$11)+'СЕТ СН'!$F$12+СВЦЭМ!$D$10+'СЕТ СН'!$F$6-'СЕТ СН'!$F$22</f>
        <v>2048.4570707100002</v>
      </c>
      <c r="S42" s="36">
        <f>SUMIFS(СВЦЭМ!$C$39:$C$782,СВЦЭМ!$A$39:$A$782,$A42,СВЦЭМ!$B$39:$B$782,S$11)+'СЕТ СН'!$F$12+СВЦЭМ!$D$10+'СЕТ СН'!$F$6-'СЕТ СН'!$F$22</f>
        <v>2011.0647920800002</v>
      </c>
      <c r="T42" s="36">
        <f>SUMIFS(СВЦЭМ!$C$39:$C$782,СВЦЭМ!$A$39:$A$782,$A42,СВЦЭМ!$B$39:$B$782,T$11)+'СЕТ СН'!$F$12+СВЦЭМ!$D$10+'СЕТ СН'!$F$6-'СЕТ СН'!$F$22</f>
        <v>1933.4912773200001</v>
      </c>
      <c r="U42" s="36">
        <f>SUMIFS(СВЦЭМ!$C$39:$C$782,СВЦЭМ!$A$39:$A$782,$A42,СВЦЭМ!$B$39:$B$782,U$11)+'СЕТ СН'!$F$12+СВЦЭМ!$D$10+'СЕТ СН'!$F$6-'СЕТ СН'!$F$22</f>
        <v>1910.41488185</v>
      </c>
      <c r="V42" s="36">
        <f>SUMIFS(СВЦЭМ!$C$39:$C$782,СВЦЭМ!$A$39:$A$782,$A42,СВЦЭМ!$B$39:$B$782,V$11)+'СЕТ СН'!$F$12+СВЦЭМ!$D$10+'СЕТ СН'!$F$6-'СЕТ СН'!$F$22</f>
        <v>1883.47449727</v>
      </c>
      <c r="W42" s="36">
        <f>SUMIFS(СВЦЭМ!$C$39:$C$782,СВЦЭМ!$A$39:$A$782,$A42,СВЦЭМ!$B$39:$B$782,W$11)+'СЕТ СН'!$F$12+СВЦЭМ!$D$10+'СЕТ СН'!$F$6-'СЕТ СН'!$F$22</f>
        <v>1864.49744435</v>
      </c>
      <c r="X42" s="36">
        <f>SUMIFS(СВЦЭМ!$C$39:$C$782,СВЦЭМ!$A$39:$A$782,$A42,СВЦЭМ!$B$39:$B$782,X$11)+'СЕТ СН'!$F$12+СВЦЭМ!$D$10+'СЕТ СН'!$F$6-'СЕТ СН'!$F$22</f>
        <v>1883.4078006500001</v>
      </c>
      <c r="Y42" s="36">
        <f>SUMIFS(СВЦЭМ!$C$39:$C$782,СВЦЭМ!$A$39:$A$782,$A42,СВЦЭМ!$B$39:$B$782,Y$11)+'СЕТ СН'!$F$12+СВЦЭМ!$D$10+'СЕТ СН'!$F$6-'СЕТ СН'!$F$22</f>
        <v>1910.13126635</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01.01.2024</v>
      </c>
      <c r="B48" s="36">
        <f>SUMIFS(СВЦЭМ!$C$39:$C$782,СВЦЭМ!$A$39:$A$782,$A48,СВЦЭМ!$B$39:$B$782,B$47)+'СЕТ СН'!$G$12+СВЦЭМ!$D$10+'СЕТ СН'!$G$6-'СЕТ СН'!$G$22</f>
        <v>2301.5259486499999</v>
      </c>
      <c r="C48" s="36">
        <f>SUMIFS(СВЦЭМ!$C$39:$C$782,СВЦЭМ!$A$39:$A$782,$A48,СВЦЭМ!$B$39:$B$782,C$47)+'СЕТ СН'!$G$12+СВЦЭМ!$D$10+'СЕТ СН'!$G$6-'СЕТ СН'!$G$22</f>
        <v>2332.8673713899998</v>
      </c>
      <c r="D48" s="36">
        <f>SUMIFS(СВЦЭМ!$C$39:$C$782,СВЦЭМ!$A$39:$A$782,$A48,СВЦЭМ!$B$39:$B$782,D$47)+'СЕТ СН'!$G$12+СВЦЭМ!$D$10+'СЕТ СН'!$G$6-'СЕТ СН'!$G$22</f>
        <v>2344.1008237699998</v>
      </c>
      <c r="E48" s="36">
        <f>SUMIFS(СВЦЭМ!$C$39:$C$782,СВЦЭМ!$A$39:$A$782,$A48,СВЦЭМ!$B$39:$B$782,E$47)+'СЕТ СН'!$G$12+СВЦЭМ!$D$10+'СЕТ СН'!$G$6-'СЕТ СН'!$G$22</f>
        <v>2362.3253576299999</v>
      </c>
      <c r="F48" s="36">
        <f>SUMIFS(СВЦЭМ!$C$39:$C$782,СВЦЭМ!$A$39:$A$782,$A48,СВЦЭМ!$B$39:$B$782,F$47)+'СЕТ СН'!$G$12+СВЦЭМ!$D$10+'СЕТ СН'!$G$6-'СЕТ СН'!$G$22</f>
        <v>2383.1412400099998</v>
      </c>
      <c r="G48" s="36">
        <f>SUMIFS(СВЦЭМ!$C$39:$C$782,СВЦЭМ!$A$39:$A$782,$A48,СВЦЭМ!$B$39:$B$782,G$47)+'СЕТ СН'!$G$12+СВЦЭМ!$D$10+'СЕТ СН'!$G$6-'СЕТ СН'!$G$22</f>
        <v>2369.5631218399999</v>
      </c>
      <c r="H48" s="36">
        <f>SUMIFS(СВЦЭМ!$C$39:$C$782,СВЦЭМ!$A$39:$A$782,$A48,СВЦЭМ!$B$39:$B$782,H$47)+'СЕТ СН'!$G$12+СВЦЭМ!$D$10+'СЕТ СН'!$G$6-'СЕТ СН'!$G$22</f>
        <v>2371.68505645</v>
      </c>
      <c r="I48" s="36">
        <f>SUMIFS(СВЦЭМ!$C$39:$C$782,СВЦЭМ!$A$39:$A$782,$A48,СВЦЭМ!$B$39:$B$782,I$47)+'СЕТ СН'!$G$12+СВЦЭМ!$D$10+'СЕТ СН'!$G$6-'СЕТ СН'!$G$22</f>
        <v>2373.4190223800001</v>
      </c>
      <c r="J48" s="36">
        <f>SUMIFS(СВЦЭМ!$C$39:$C$782,СВЦЭМ!$A$39:$A$782,$A48,СВЦЭМ!$B$39:$B$782,J$47)+'СЕТ СН'!$G$12+СВЦЭМ!$D$10+'СЕТ СН'!$G$6-'СЕТ СН'!$G$22</f>
        <v>2366.86170885</v>
      </c>
      <c r="K48" s="36">
        <f>SUMIFS(СВЦЭМ!$C$39:$C$782,СВЦЭМ!$A$39:$A$782,$A48,СВЦЭМ!$B$39:$B$782,K$47)+'СЕТ СН'!$G$12+СВЦЭМ!$D$10+'СЕТ СН'!$G$6-'СЕТ СН'!$G$22</f>
        <v>2310.0593044100001</v>
      </c>
      <c r="L48" s="36">
        <f>SUMIFS(СВЦЭМ!$C$39:$C$782,СВЦЭМ!$A$39:$A$782,$A48,СВЦЭМ!$B$39:$B$782,L$47)+'СЕТ СН'!$G$12+СВЦЭМ!$D$10+'СЕТ СН'!$G$6-'СЕТ СН'!$G$22</f>
        <v>2301.9571861500003</v>
      </c>
      <c r="M48" s="36">
        <f>SUMIFS(СВЦЭМ!$C$39:$C$782,СВЦЭМ!$A$39:$A$782,$A48,СВЦЭМ!$B$39:$B$782,M$47)+'СЕТ СН'!$G$12+СВЦЭМ!$D$10+'СЕТ СН'!$G$6-'СЕТ СН'!$G$22</f>
        <v>2306.4277889700002</v>
      </c>
      <c r="N48" s="36">
        <f>SUMIFS(СВЦЭМ!$C$39:$C$782,СВЦЭМ!$A$39:$A$782,$A48,СВЦЭМ!$B$39:$B$782,N$47)+'СЕТ СН'!$G$12+СВЦЭМ!$D$10+'СЕТ СН'!$G$6-'СЕТ СН'!$G$22</f>
        <v>2298.9574432200002</v>
      </c>
      <c r="O48" s="36">
        <f>SUMIFS(СВЦЭМ!$C$39:$C$782,СВЦЭМ!$A$39:$A$782,$A48,СВЦЭМ!$B$39:$B$782,O$47)+'СЕТ СН'!$G$12+СВЦЭМ!$D$10+'СЕТ СН'!$G$6-'СЕТ СН'!$G$22</f>
        <v>2309.5054820800001</v>
      </c>
      <c r="P48" s="36">
        <f>SUMIFS(СВЦЭМ!$C$39:$C$782,СВЦЭМ!$A$39:$A$782,$A48,СВЦЭМ!$B$39:$B$782,P$47)+'СЕТ СН'!$G$12+СВЦЭМ!$D$10+'СЕТ СН'!$G$6-'СЕТ СН'!$G$22</f>
        <v>2334.0090809600001</v>
      </c>
      <c r="Q48" s="36">
        <f>SUMIFS(СВЦЭМ!$C$39:$C$782,СВЦЭМ!$A$39:$A$782,$A48,СВЦЭМ!$B$39:$B$782,Q$47)+'СЕТ СН'!$G$12+СВЦЭМ!$D$10+'СЕТ СН'!$G$6-'СЕТ СН'!$G$22</f>
        <v>2332.8815544099998</v>
      </c>
      <c r="R48" s="36">
        <f>SUMIFS(СВЦЭМ!$C$39:$C$782,СВЦЭМ!$A$39:$A$782,$A48,СВЦЭМ!$B$39:$B$782,R$47)+'СЕТ СН'!$G$12+СВЦЭМ!$D$10+'СЕТ СН'!$G$6-'СЕТ СН'!$G$22</f>
        <v>2332.4700789799999</v>
      </c>
      <c r="S48" s="36">
        <f>SUMIFS(СВЦЭМ!$C$39:$C$782,СВЦЭМ!$A$39:$A$782,$A48,СВЦЭМ!$B$39:$B$782,S$47)+'СЕТ СН'!$G$12+СВЦЭМ!$D$10+'СЕТ СН'!$G$6-'СЕТ СН'!$G$22</f>
        <v>2311.3272149899999</v>
      </c>
      <c r="T48" s="36">
        <f>SUMIFS(СВЦЭМ!$C$39:$C$782,СВЦЭМ!$A$39:$A$782,$A48,СВЦЭМ!$B$39:$B$782,T$47)+'СЕТ СН'!$G$12+СВЦЭМ!$D$10+'СЕТ СН'!$G$6-'СЕТ СН'!$G$22</f>
        <v>2263.3788867000003</v>
      </c>
      <c r="U48" s="36">
        <f>SUMIFS(СВЦЭМ!$C$39:$C$782,СВЦЭМ!$A$39:$A$782,$A48,СВЦЭМ!$B$39:$B$782,U$47)+'СЕТ СН'!$G$12+СВЦЭМ!$D$10+'СЕТ СН'!$G$6-'СЕТ СН'!$G$22</f>
        <v>2261.3047964500001</v>
      </c>
      <c r="V48" s="36">
        <f>SUMIFS(СВЦЭМ!$C$39:$C$782,СВЦЭМ!$A$39:$A$782,$A48,СВЦЭМ!$B$39:$B$782,V$47)+'СЕТ СН'!$G$12+СВЦЭМ!$D$10+'СЕТ СН'!$G$6-'СЕТ СН'!$G$22</f>
        <v>2267.5717543999999</v>
      </c>
      <c r="W48" s="36">
        <f>SUMIFS(СВЦЭМ!$C$39:$C$782,СВЦЭМ!$A$39:$A$782,$A48,СВЦЭМ!$B$39:$B$782,W$47)+'СЕТ СН'!$G$12+СВЦЭМ!$D$10+'СЕТ СН'!$G$6-'СЕТ СН'!$G$22</f>
        <v>2247.0685313500003</v>
      </c>
      <c r="X48" s="36">
        <f>SUMIFS(СВЦЭМ!$C$39:$C$782,СВЦЭМ!$A$39:$A$782,$A48,СВЦЭМ!$B$39:$B$782,X$47)+'СЕТ СН'!$G$12+СВЦЭМ!$D$10+'СЕТ СН'!$G$6-'СЕТ СН'!$G$22</f>
        <v>2266.9797687099999</v>
      </c>
      <c r="Y48" s="36">
        <f>SUMIFS(СВЦЭМ!$C$39:$C$782,СВЦЭМ!$A$39:$A$782,$A48,СВЦЭМ!$B$39:$B$782,Y$47)+'СЕТ СН'!$G$12+СВЦЭМ!$D$10+'СЕТ СН'!$G$6-'СЕТ СН'!$G$22</f>
        <v>2255.7297604200003</v>
      </c>
    </row>
    <row r="49" spans="1:25" ht="15.75" x14ac:dyDescent="0.2">
      <c r="A49" s="35">
        <f>A48+1</f>
        <v>45293</v>
      </c>
      <c r="B49" s="36">
        <f>SUMIFS(СВЦЭМ!$C$39:$C$782,СВЦЭМ!$A$39:$A$782,$A49,СВЦЭМ!$B$39:$B$782,B$47)+'СЕТ СН'!$G$12+СВЦЭМ!$D$10+'СЕТ СН'!$G$6-'СЕТ СН'!$G$22</f>
        <v>2177.76085259</v>
      </c>
      <c r="C49" s="36">
        <f>SUMIFS(СВЦЭМ!$C$39:$C$782,СВЦЭМ!$A$39:$A$782,$A49,СВЦЭМ!$B$39:$B$782,C$47)+'СЕТ СН'!$G$12+СВЦЭМ!$D$10+'СЕТ СН'!$G$6-'СЕТ СН'!$G$22</f>
        <v>2210.2522786700001</v>
      </c>
      <c r="D49" s="36">
        <f>SUMIFS(СВЦЭМ!$C$39:$C$782,СВЦЭМ!$A$39:$A$782,$A49,СВЦЭМ!$B$39:$B$782,D$47)+'СЕТ СН'!$G$12+СВЦЭМ!$D$10+'СЕТ СН'!$G$6-'СЕТ СН'!$G$22</f>
        <v>2226.6369425299999</v>
      </c>
      <c r="E49" s="36">
        <f>SUMIFS(СВЦЭМ!$C$39:$C$782,СВЦЭМ!$A$39:$A$782,$A49,СВЦЭМ!$B$39:$B$782,E$47)+'СЕТ СН'!$G$12+СВЦЭМ!$D$10+'СЕТ СН'!$G$6-'СЕТ СН'!$G$22</f>
        <v>2238.2987660100002</v>
      </c>
      <c r="F49" s="36">
        <f>SUMIFS(СВЦЭМ!$C$39:$C$782,СВЦЭМ!$A$39:$A$782,$A49,СВЦЭМ!$B$39:$B$782,F$47)+'СЕТ СН'!$G$12+СВЦЭМ!$D$10+'СЕТ СН'!$G$6-'СЕТ СН'!$G$22</f>
        <v>2237.8778273299999</v>
      </c>
      <c r="G49" s="36">
        <f>SUMIFS(СВЦЭМ!$C$39:$C$782,СВЦЭМ!$A$39:$A$782,$A49,СВЦЭМ!$B$39:$B$782,G$47)+'СЕТ СН'!$G$12+СВЦЭМ!$D$10+'СЕТ СН'!$G$6-'СЕТ СН'!$G$22</f>
        <v>2231.1098258300003</v>
      </c>
      <c r="H49" s="36">
        <f>SUMIFS(СВЦЭМ!$C$39:$C$782,СВЦЭМ!$A$39:$A$782,$A49,СВЦЭМ!$B$39:$B$782,H$47)+'СЕТ СН'!$G$12+СВЦЭМ!$D$10+'СЕТ СН'!$G$6-'СЕТ СН'!$G$22</f>
        <v>2229.13816722</v>
      </c>
      <c r="I49" s="36">
        <f>SUMIFS(СВЦЭМ!$C$39:$C$782,СВЦЭМ!$A$39:$A$782,$A49,СВЦЭМ!$B$39:$B$782,I$47)+'СЕТ СН'!$G$12+СВЦЭМ!$D$10+'СЕТ СН'!$G$6-'СЕТ СН'!$G$22</f>
        <v>2231.8009378100001</v>
      </c>
      <c r="J49" s="36">
        <f>SUMIFS(СВЦЭМ!$C$39:$C$782,СВЦЭМ!$A$39:$A$782,$A49,СВЦЭМ!$B$39:$B$782,J$47)+'СЕТ СН'!$G$12+СВЦЭМ!$D$10+'СЕТ СН'!$G$6-'СЕТ СН'!$G$22</f>
        <v>2211.7023519100003</v>
      </c>
      <c r="K49" s="36">
        <f>SUMIFS(СВЦЭМ!$C$39:$C$782,СВЦЭМ!$A$39:$A$782,$A49,СВЦЭМ!$B$39:$B$782,K$47)+'СЕТ СН'!$G$12+СВЦЭМ!$D$10+'СЕТ СН'!$G$6-'СЕТ СН'!$G$22</f>
        <v>2179.3006350600003</v>
      </c>
      <c r="L49" s="36">
        <f>SUMIFS(СВЦЭМ!$C$39:$C$782,СВЦЭМ!$A$39:$A$782,$A49,СВЦЭМ!$B$39:$B$782,L$47)+'СЕТ СН'!$G$12+СВЦЭМ!$D$10+'СЕТ СН'!$G$6-'СЕТ СН'!$G$22</f>
        <v>2140.5931941399999</v>
      </c>
      <c r="M49" s="36">
        <f>SUMIFS(СВЦЭМ!$C$39:$C$782,СВЦЭМ!$A$39:$A$782,$A49,СВЦЭМ!$B$39:$B$782,M$47)+'СЕТ СН'!$G$12+СВЦЭМ!$D$10+'СЕТ СН'!$G$6-'СЕТ СН'!$G$22</f>
        <v>2132.6862015700003</v>
      </c>
      <c r="N49" s="36">
        <f>SUMIFS(СВЦЭМ!$C$39:$C$782,СВЦЭМ!$A$39:$A$782,$A49,СВЦЭМ!$B$39:$B$782,N$47)+'СЕТ СН'!$G$12+СВЦЭМ!$D$10+'СЕТ СН'!$G$6-'СЕТ СН'!$G$22</f>
        <v>2131.3657851900002</v>
      </c>
      <c r="O49" s="36">
        <f>SUMIFS(СВЦЭМ!$C$39:$C$782,СВЦЭМ!$A$39:$A$782,$A49,СВЦЭМ!$B$39:$B$782,O$47)+'СЕТ СН'!$G$12+СВЦЭМ!$D$10+'СЕТ СН'!$G$6-'СЕТ СН'!$G$22</f>
        <v>2151.8311154400003</v>
      </c>
      <c r="P49" s="36">
        <f>SUMIFS(СВЦЭМ!$C$39:$C$782,СВЦЭМ!$A$39:$A$782,$A49,СВЦЭМ!$B$39:$B$782,P$47)+'СЕТ СН'!$G$12+СВЦЭМ!$D$10+'СЕТ СН'!$G$6-'СЕТ СН'!$G$22</f>
        <v>2161.7785644099999</v>
      </c>
      <c r="Q49" s="36">
        <f>SUMIFS(СВЦЭМ!$C$39:$C$782,СВЦЭМ!$A$39:$A$782,$A49,СВЦЭМ!$B$39:$B$782,Q$47)+'СЕТ СН'!$G$12+СВЦЭМ!$D$10+'СЕТ СН'!$G$6-'СЕТ СН'!$G$22</f>
        <v>2196.31273526</v>
      </c>
      <c r="R49" s="36">
        <f>SUMIFS(СВЦЭМ!$C$39:$C$782,СВЦЭМ!$A$39:$A$782,$A49,СВЦЭМ!$B$39:$B$782,R$47)+'СЕТ СН'!$G$12+СВЦЭМ!$D$10+'СЕТ СН'!$G$6-'СЕТ СН'!$G$22</f>
        <v>2196.3080669700003</v>
      </c>
      <c r="S49" s="36">
        <f>SUMIFS(СВЦЭМ!$C$39:$C$782,СВЦЭМ!$A$39:$A$782,$A49,СВЦЭМ!$B$39:$B$782,S$47)+'СЕТ СН'!$G$12+СВЦЭМ!$D$10+'СЕТ СН'!$G$6-'СЕТ СН'!$G$22</f>
        <v>2155.12000218</v>
      </c>
      <c r="T49" s="36">
        <f>SUMIFS(СВЦЭМ!$C$39:$C$782,СВЦЭМ!$A$39:$A$782,$A49,СВЦЭМ!$B$39:$B$782,T$47)+'СЕТ СН'!$G$12+СВЦЭМ!$D$10+'СЕТ СН'!$G$6-'СЕТ СН'!$G$22</f>
        <v>2108.19146903</v>
      </c>
      <c r="U49" s="36">
        <f>SUMIFS(СВЦЭМ!$C$39:$C$782,СВЦЭМ!$A$39:$A$782,$A49,СВЦЭМ!$B$39:$B$782,U$47)+'СЕТ СН'!$G$12+СВЦЭМ!$D$10+'СЕТ СН'!$G$6-'СЕТ СН'!$G$22</f>
        <v>2116.9288416100003</v>
      </c>
      <c r="V49" s="36">
        <f>SUMIFS(СВЦЭМ!$C$39:$C$782,СВЦЭМ!$A$39:$A$782,$A49,СВЦЭМ!$B$39:$B$782,V$47)+'СЕТ СН'!$G$12+СВЦЭМ!$D$10+'СЕТ СН'!$G$6-'СЕТ СН'!$G$22</f>
        <v>2130.2973274999999</v>
      </c>
      <c r="W49" s="36">
        <f>SUMIFS(СВЦЭМ!$C$39:$C$782,СВЦЭМ!$A$39:$A$782,$A49,СВЦЭМ!$B$39:$B$782,W$47)+'СЕТ СН'!$G$12+СВЦЭМ!$D$10+'СЕТ СН'!$G$6-'СЕТ СН'!$G$22</f>
        <v>2140.96364339</v>
      </c>
      <c r="X49" s="36">
        <f>SUMIFS(СВЦЭМ!$C$39:$C$782,СВЦЭМ!$A$39:$A$782,$A49,СВЦЭМ!$B$39:$B$782,X$47)+'СЕТ СН'!$G$12+СВЦЭМ!$D$10+'СЕТ СН'!$G$6-'СЕТ СН'!$G$22</f>
        <v>2145.3813551000003</v>
      </c>
      <c r="Y49" s="36">
        <f>SUMIFS(СВЦЭМ!$C$39:$C$782,СВЦЭМ!$A$39:$A$782,$A49,СВЦЭМ!$B$39:$B$782,Y$47)+'СЕТ СН'!$G$12+СВЦЭМ!$D$10+'СЕТ СН'!$G$6-'СЕТ СН'!$G$22</f>
        <v>2158.4051944600001</v>
      </c>
    </row>
    <row r="50" spans="1:25" ht="15.75" x14ac:dyDescent="0.2">
      <c r="A50" s="35">
        <f t="shared" ref="A50:A78" si="1">A49+1</f>
        <v>45294</v>
      </c>
      <c r="B50" s="36">
        <f>SUMIFS(СВЦЭМ!$C$39:$C$782,СВЦЭМ!$A$39:$A$782,$A50,СВЦЭМ!$B$39:$B$782,B$47)+'СЕТ СН'!$G$12+СВЦЭМ!$D$10+'СЕТ СН'!$G$6-'СЕТ СН'!$G$22</f>
        <v>2087.8742447100003</v>
      </c>
      <c r="C50" s="36">
        <f>SUMIFS(СВЦЭМ!$C$39:$C$782,СВЦЭМ!$A$39:$A$782,$A50,СВЦЭМ!$B$39:$B$782,C$47)+'СЕТ СН'!$G$12+СВЦЭМ!$D$10+'СЕТ СН'!$G$6-'СЕТ СН'!$G$22</f>
        <v>2055.8745343999999</v>
      </c>
      <c r="D50" s="36">
        <f>SUMIFS(СВЦЭМ!$C$39:$C$782,СВЦЭМ!$A$39:$A$782,$A50,СВЦЭМ!$B$39:$B$782,D$47)+'СЕТ СН'!$G$12+СВЦЭМ!$D$10+'СЕТ СН'!$G$6-'СЕТ СН'!$G$22</f>
        <v>2119.48459753</v>
      </c>
      <c r="E50" s="36">
        <f>SUMIFS(СВЦЭМ!$C$39:$C$782,СВЦЭМ!$A$39:$A$782,$A50,СВЦЭМ!$B$39:$B$782,E$47)+'СЕТ СН'!$G$12+СВЦЭМ!$D$10+'СЕТ СН'!$G$6-'СЕТ СН'!$G$22</f>
        <v>2107.15849733</v>
      </c>
      <c r="F50" s="36">
        <f>SUMIFS(СВЦЭМ!$C$39:$C$782,СВЦЭМ!$A$39:$A$782,$A50,СВЦЭМ!$B$39:$B$782,F$47)+'СЕТ СН'!$G$12+СВЦЭМ!$D$10+'СЕТ СН'!$G$6-'СЕТ СН'!$G$22</f>
        <v>2110.0492455600001</v>
      </c>
      <c r="G50" s="36">
        <f>SUMIFS(СВЦЭМ!$C$39:$C$782,СВЦЭМ!$A$39:$A$782,$A50,СВЦЭМ!$B$39:$B$782,G$47)+'СЕТ СН'!$G$12+СВЦЭМ!$D$10+'СЕТ СН'!$G$6-'СЕТ СН'!$G$22</f>
        <v>2119.2660694800002</v>
      </c>
      <c r="H50" s="36">
        <f>SUMIFS(СВЦЭМ!$C$39:$C$782,СВЦЭМ!$A$39:$A$782,$A50,СВЦЭМ!$B$39:$B$782,H$47)+'СЕТ СН'!$G$12+СВЦЭМ!$D$10+'СЕТ СН'!$G$6-'СЕТ СН'!$G$22</f>
        <v>2115.68579654</v>
      </c>
      <c r="I50" s="36">
        <f>SUMIFS(СВЦЭМ!$C$39:$C$782,СВЦЭМ!$A$39:$A$782,$A50,СВЦЭМ!$B$39:$B$782,I$47)+'СЕТ СН'!$G$12+СВЦЭМ!$D$10+'СЕТ СН'!$G$6-'СЕТ СН'!$G$22</f>
        <v>2105.31152961</v>
      </c>
      <c r="J50" s="36">
        <f>SUMIFS(СВЦЭМ!$C$39:$C$782,СВЦЭМ!$A$39:$A$782,$A50,СВЦЭМ!$B$39:$B$782,J$47)+'СЕТ СН'!$G$12+СВЦЭМ!$D$10+'СЕТ СН'!$G$6-'СЕТ СН'!$G$22</f>
        <v>2074.4377208000001</v>
      </c>
      <c r="K50" s="36">
        <f>SUMIFS(СВЦЭМ!$C$39:$C$782,СВЦЭМ!$A$39:$A$782,$A50,СВЦЭМ!$B$39:$B$782,K$47)+'СЕТ СН'!$G$12+СВЦЭМ!$D$10+'СЕТ СН'!$G$6-'СЕТ СН'!$G$22</f>
        <v>2038.7214936400001</v>
      </c>
      <c r="L50" s="36">
        <f>SUMIFS(СВЦЭМ!$C$39:$C$782,СВЦЭМ!$A$39:$A$782,$A50,СВЦЭМ!$B$39:$B$782,L$47)+'СЕТ СН'!$G$12+СВЦЭМ!$D$10+'СЕТ СН'!$G$6-'СЕТ СН'!$G$22</f>
        <v>2012.9197377700002</v>
      </c>
      <c r="M50" s="36">
        <f>SUMIFS(СВЦЭМ!$C$39:$C$782,СВЦЭМ!$A$39:$A$782,$A50,СВЦЭМ!$B$39:$B$782,M$47)+'СЕТ СН'!$G$12+СВЦЭМ!$D$10+'СЕТ СН'!$G$6-'СЕТ СН'!$G$22</f>
        <v>2023.86428303</v>
      </c>
      <c r="N50" s="36">
        <f>SUMIFS(СВЦЭМ!$C$39:$C$782,СВЦЭМ!$A$39:$A$782,$A50,СВЦЭМ!$B$39:$B$782,N$47)+'СЕТ СН'!$G$12+СВЦЭМ!$D$10+'СЕТ СН'!$G$6-'СЕТ СН'!$G$22</f>
        <v>2035.97395564</v>
      </c>
      <c r="O50" s="36">
        <f>SUMIFS(СВЦЭМ!$C$39:$C$782,СВЦЭМ!$A$39:$A$782,$A50,СВЦЭМ!$B$39:$B$782,O$47)+'СЕТ СН'!$G$12+СВЦЭМ!$D$10+'СЕТ СН'!$G$6-'СЕТ СН'!$G$22</f>
        <v>2053.9895862799999</v>
      </c>
      <c r="P50" s="36">
        <f>SUMIFS(СВЦЭМ!$C$39:$C$782,СВЦЭМ!$A$39:$A$782,$A50,СВЦЭМ!$B$39:$B$782,P$47)+'СЕТ СН'!$G$12+СВЦЭМ!$D$10+'СЕТ СН'!$G$6-'СЕТ СН'!$G$22</f>
        <v>2064.16237821</v>
      </c>
      <c r="Q50" s="36">
        <f>SUMIFS(СВЦЭМ!$C$39:$C$782,СВЦЭМ!$A$39:$A$782,$A50,СВЦЭМ!$B$39:$B$782,Q$47)+'СЕТ СН'!$G$12+СВЦЭМ!$D$10+'СЕТ СН'!$G$6-'СЕТ СН'!$G$22</f>
        <v>2072.7752952999999</v>
      </c>
      <c r="R50" s="36">
        <f>SUMIFS(СВЦЭМ!$C$39:$C$782,СВЦЭМ!$A$39:$A$782,$A50,СВЦЭМ!$B$39:$B$782,R$47)+'СЕТ СН'!$G$12+СВЦЭМ!$D$10+'СЕТ СН'!$G$6-'СЕТ СН'!$G$22</f>
        <v>2082.7680719700002</v>
      </c>
      <c r="S50" s="36">
        <f>SUMIFS(СВЦЭМ!$C$39:$C$782,СВЦЭМ!$A$39:$A$782,$A50,СВЦЭМ!$B$39:$B$782,S$47)+'СЕТ СН'!$G$12+СВЦЭМ!$D$10+'СЕТ СН'!$G$6-'СЕТ СН'!$G$22</f>
        <v>2047.4721496800003</v>
      </c>
      <c r="T50" s="36">
        <f>SUMIFS(СВЦЭМ!$C$39:$C$782,СВЦЭМ!$A$39:$A$782,$A50,СВЦЭМ!$B$39:$B$782,T$47)+'СЕТ СН'!$G$12+СВЦЭМ!$D$10+'СЕТ СН'!$G$6-'СЕТ СН'!$G$22</f>
        <v>1996.5642903800003</v>
      </c>
      <c r="U50" s="36">
        <f>SUMIFS(СВЦЭМ!$C$39:$C$782,СВЦЭМ!$A$39:$A$782,$A50,СВЦЭМ!$B$39:$B$782,U$47)+'СЕТ СН'!$G$12+СВЦЭМ!$D$10+'СЕТ СН'!$G$6-'СЕТ СН'!$G$22</f>
        <v>2004.8330252300002</v>
      </c>
      <c r="V50" s="36">
        <f>SUMIFS(СВЦЭМ!$C$39:$C$782,СВЦЭМ!$A$39:$A$782,$A50,СВЦЭМ!$B$39:$B$782,V$47)+'СЕТ СН'!$G$12+СВЦЭМ!$D$10+'СЕТ СН'!$G$6-'СЕТ СН'!$G$22</f>
        <v>2022.6690972199999</v>
      </c>
      <c r="W50" s="36">
        <f>SUMIFS(СВЦЭМ!$C$39:$C$782,СВЦЭМ!$A$39:$A$782,$A50,СВЦЭМ!$B$39:$B$782,W$47)+'СЕТ СН'!$G$12+СВЦЭМ!$D$10+'СЕТ СН'!$G$6-'СЕТ СН'!$G$22</f>
        <v>2025.4565275</v>
      </c>
      <c r="X50" s="36">
        <f>SUMIFS(СВЦЭМ!$C$39:$C$782,СВЦЭМ!$A$39:$A$782,$A50,СВЦЭМ!$B$39:$B$782,X$47)+'СЕТ СН'!$G$12+СВЦЭМ!$D$10+'СЕТ СН'!$G$6-'СЕТ СН'!$G$22</f>
        <v>2047.0140975100003</v>
      </c>
      <c r="Y50" s="36">
        <f>SUMIFS(СВЦЭМ!$C$39:$C$782,СВЦЭМ!$A$39:$A$782,$A50,СВЦЭМ!$B$39:$B$782,Y$47)+'СЕТ СН'!$G$12+СВЦЭМ!$D$10+'СЕТ СН'!$G$6-'СЕТ СН'!$G$22</f>
        <v>2070.3150809200001</v>
      </c>
    </row>
    <row r="51" spans="1:25" ht="15.75" x14ac:dyDescent="0.2">
      <c r="A51" s="35">
        <f t="shared" si="1"/>
        <v>45295</v>
      </c>
      <c r="B51" s="36">
        <f>SUMIFS(СВЦЭМ!$C$39:$C$782,СВЦЭМ!$A$39:$A$782,$A51,СВЦЭМ!$B$39:$B$782,B$47)+'СЕТ СН'!$G$12+СВЦЭМ!$D$10+'СЕТ СН'!$G$6-'СЕТ СН'!$G$22</f>
        <v>1997.6193680400002</v>
      </c>
      <c r="C51" s="36">
        <f>SUMIFS(СВЦЭМ!$C$39:$C$782,СВЦЭМ!$A$39:$A$782,$A51,СВЦЭМ!$B$39:$B$782,C$47)+'СЕТ СН'!$G$12+СВЦЭМ!$D$10+'СЕТ СН'!$G$6-'СЕТ СН'!$G$22</f>
        <v>2028.2350629600001</v>
      </c>
      <c r="D51" s="36">
        <f>SUMIFS(СВЦЭМ!$C$39:$C$782,СВЦЭМ!$A$39:$A$782,$A51,СВЦЭМ!$B$39:$B$782,D$47)+'СЕТ СН'!$G$12+СВЦЭМ!$D$10+'СЕТ СН'!$G$6-'СЕТ СН'!$G$22</f>
        <v>2030.5630292000001</v>
      </c>
      <c r="E51" s="36">
        <f>SUMIFS(СВЦЭМ!$C$39:$C$782,СВЦЭМ!$A$39:$A$782,$A51,СВЦЭМ!$B$39:$B$782,E$47)+'СЕТ СН'!$G$12+СВЦЭМ!$D$10+'СЕТ СН'!$G$6-'СЕТ СН'!$G$22</f>
        <v>2044.1577142700003</v>
      </c>
      <c r="F51" s="36">
        <f>SUMIFS(СВЦЭМ!$C$39:$C$782,СВЦЭМ!$A$39:$A$782,$A51,СВЦЭМ!$B$39:$B$782,F$47)+'СЕТ СН'!$G$12+СВЦЭМ!$D$10+'СЕТ СН'!$G$6-'СЕТ СН'!$G$22</f>
        <v>2046.2721337400003</v>
      </c>
      <c r="G51" s="36">
        <f>SUMIFS(СВЦЭМ!$C$39:$C$782,СВЦЭМ!$A$39:$A$782,$A51,СВЦЭМ!$B$39:$B$782,G$47)+'СЕТ СН'!$G$12+СВЦЭМ!$D$10+'СЕТ СН'!$G$6-'СЕТ СН'!$G$22</f>
        <v>2037.5725317700003</v>
      </c>
      <c r="H51" s="36">
        <f>SUMIFS(СВЦЭМ!$C$39:$C$782,СВЦЭМ!$A$39:$A$782,$A51,СВЦЭМ!$B$39:$B$782,H$47)+'СЕТ СН'!$G$12+СВЦЭМ!$D$10+'СЕТ СН'!$G$6-'СЕТ СН'!$G$22</f>
        <v>2026.68241549</v>
      </c>
      <c r="I51" s="36">
        <f>SUMIFS(СВЦЭМ!$C$39:$C$782,СВЦЭМ!$A$39:$A$782,$A51,СВЦЭМ!$B$39:$B$782,I$47)+'СЕТ СН'!$G$12+СВЦЭМ!$D$10+'СЕТ СН'!$G$6-'СЕТ СН'!$G$22</f>
        <v>2014.01469395</v>
      </c>
      <c r="J51" s="36">
        <f>SUMIFS(СВЦЭМ!$C$39:$C$782,СВЦЭМ!$A$39:$A$782,$A51,СВЦЭМ!$B$39:$B$782,J$47)+'СЕТ СН'!$G$12+СВЦЭМ!$D$10+'СЕТ СН'!$G$6-'СЕТ СН'!$G$22</f>
        <v>2013.1504031100003</v>
      </c>
      <c r="K51" s="36">
        <f>SUMIFS(СВЦЭМ!$C$39:$C$782,СВЦЭМ!$A$39:$A$782,$A51,СВЦЭМ!$B$39:$B$782,K$47)+'СЕТ СН'!$G$12+СВЦЭМ!$D$10+'СЕТ СН'!$G$6-'СЕТ СН'!$G$22</f>
        <v>1970.8226051400002</v>
      </c>
      <c r="L51" s="36">
        <f>SUMIFS(СВЦЭМ!$C$39:$C$782,СВЦЭМ!$A$39:$A$782,$A51,СВЦЭМ!$B$39:$B$782,L$47)+'СЕТ СН'!$G$12+СВЦЭМ!$D$10+'СЕТ СН'!$G$6-'СЕТ СН'!$G$22</f>
        <v>1946.5158952900001</v>
      </c>
      <c r="M51" s="36">
        <f>SUMIFS(СВЦЭМ!$C$39:$C$782,СВЦЭМ!$A$39:$A$782,$A51,СВЦЭМ!$B$39:$B$782,M$47)+'СЕТ СН'!$G$12+СВЦЭМ!$D$10+'СЕТ СН'!$G$6-'СЕТ СН'!$G$22</f>
        <v>1945.4242342400003</v>
      </c>
      <c r="N51" s="36">
        <f>SUMIFS(СВЦЭМ!$C$39:$C$782,СВЦЭМ!$A$39:$A$782,$A51,СВЦЭМ!$B$39:$B$782,N$47)+'СЕТ СН'!$G$12+СВЦЭМ!$D$10+'СЕТ СН'!$G$6-'СЕТ СН'!$G$22</f>
        <v>1952.6150063600003</v>
      </c>
      <c r="O51" s="36">
        <f>SUMIFS(СВЦЭМ!$C$39:$C$782,СВЦЭМ!$A$39:$A$782,$A51,СВЦЭМ!$B$39:$B$782,O$47)+'СЕТ СН'!$G$12+СВЦЭМ!$D$10+'СЕТ СН'!$G$6-'СЕТ СН'!$G$22</f>
        <v>1972.0575749300001</v>
      </c>
      <c r="P51" s="36">
        <f>SUMIFS(СВЦЭМ!$C$39:$C$782,СВЦЭМ!$A$39:$A$782,$A51,СВЦЭМ!$B$39:$B$782,P$47)+'СЕТ СН'!$G$12+СВЦЭМ!$D$10+'СЕТ СН'!$G$6-'СЕТ СН'!$G$22</f>
        <v>1982.4029901500003</v>
      </c>
      <c r="Q51" s="36">
        <f>SUMIFS(СВЦЭМ!$C$39:$C$782,СВЦЭМ!$A$39:$A$782,$A51,СВЦЭМ!$B$39:$B$782,Q$47)+'СЕТ СН'!$G$12+СВЦЭМ!$D$10+'СЕТ СН'!$G$6-'СЕТ СН'!$G$22</f>
        <v>1999.2852343500003</v>
      </c>
      <c r="R51" s="36">
        <f>SUMIFS(СВЦЭМ!$C$39:$C$782,СВЦЭМ!$A$39:$A$782,$A51,СВЦЭМ!$B$39:$B$782,R$47)+'СЕТ СН'!$G$12+СВЦЭМ!$D$10+'СЕТ СН'!$G$6-'СЕТ СН'!$G$22</f>
        <v>2006.7170792000002</v>
      </c>
      <c r="S51" s="36">
        <f>SUMIFS(СВЦЭМ!$C$39:$C$782,СВЦЭМ!$A$39:$A$782,$A51,СВЦЭМ!$B$39:$B$782,S$47)+'СЕТ СН'!$G$12+СВЦЭМ!$D$10+'СЕТ СН'!$G$6-'СЕТ СН'!$G$22</f>
        <v>1962.4798645999999</v>
      </c>
      <c r="T51" s="36">
        <f>SUMIFS(СВЦЭМ!$C$39:$C$782,СВЦЭМ!$A$39:$A$782,$A51,СВЦЭМ!$B$39:$B$782,T$47)+'СЕТ СН'!$G$12+СВЦЭМ!$D$10+'СЕТ СН'!$G$6-'СЕТ СН'!$G$22</f>
        <v>1921.3536863700001</v>
      </c>
      <c r="U51" s="36">
        <f>SUMIFS(СВЦЭМ!$C$39:$C$782,СВЦЭМ!$A$39:$A$782,$A51,СВЦЭМ!$B$39:$B$782,U$47)+'СЕТ СН'!$G$12+СВЦЭМ!$D$10+'СЕТ СН'!$G$6-'СЕТ СН'!$G$22</f>
        <v>1929.4149414200001</v>
      </c>
      <c r="V51" s="36">
        <f>SUMIFS(СВЦЭМ!$C$39:$C$782,СВЦЭМ!$A$39:$A$782,$A51,СВЦЭМ!$B$39:$B$782,V$47)+'СЕТ СН'!$G$12+СВЦЭМ!$D$10+'СЕТ СН'!$G$6-'СЕТ СН'!$G$22</f>
        <v>1954.97334718</v>
      </c>
      <c r="W51" s="36">
        <f>SUMIFS(СВЦЭМ!$C$39:$C$782,СВЦЭМ!$A$39:$A$782,$A51,СВЦЭМ!$B$39:$B$782,W$47)+'СЕТ СН'!$G$12+СВЦЭМ!$D$10+'СЕТ СН'!$G$6-'СЕТ СН'!$G$22</f>
        <v>1961.6578300900001</v>
      </c>
      <c r="X51" s="36">
        <f>SUMIFS(СВЦЭМ!$C$39:$C$782,СВЦЭМ!$A$39:$A$782,$A51,СВЦЭМ!$B$39:$B$782,X$47)+'СЕТ СН'!$G$12+СВЦЭМ!$D$10+'СЕТ СН'!$G$6-'СЕТ СН'!$G$22</f>
        <v>1981.9201427000003</v>
      </c>
      <c r="Y51" s="36">
        <f>SUMIFS(СВЦЭМ!$C$39:$C$782,СВЦЭМ!$A$39:$A$782,$A51,СВЦЭМ!$B$39:$B$782,Y$47)+'СЕТ СН'!$G$12+СВЦЭМ!$D$10+'СЕТ СН'!$G$6-'СЕТ СН'!$G$22</f>
        <v>1999.80270582</v>
      </c>
    </row>
    <row r="52" spans="1:25" ht="15.75" x14ac:dyDescent="0.2">
      <c r="A52" s="35">
        <f t="shared" si="1"/>
        <v>45296</v>
      </c>
      <c r="B52" s="36">
        <f>SUMIFS(СВЦЭМ!$C$39:$C$782,СВЦЭМ!$A$39:$A$782,$A52,СВЦЭМ!$B$39:$B$782,B$47)+'СЕТ СН'!$G$12+СВЦЭМ!$D$10+'СЕТ СН'!$G$6-'СЕТ СН'!$G$22</f>
        <v>2042.7596061100003</v>
      </c>
      <c r="C52" s="36">
        <f>SUMIFS(СВЦЭМ!$C$39:$C$782,СВЦЭМ!$A$39:$A$782,$A52,СВЦЭМ!$B$39:$B$782,C$47)+'СЕТ СН'!$G$12+СВЦЭМ!$D$10+'СЕТ СН'!$G$6-'СЕТ СН'!$G$22</f>
        <v>2080.6115783</v>
      </c>
      <c r="D52" s="36">
        <f>SUMIFS(СВЦЭМ!$C$39:$C$782,СВЦЭМ!$A$39:$A$782,$A52,СВЦЭМ!$B$39:$B$782,D$47)+'СЕТ СН'!$G$12+СВЦЭМ!$D$10+'СЕТ СН'!$G$6-'СЕТ СН'!$G$22</f>
        <v>2098.9780071700002</v>
      </c>
      <c r="E52" s="36">
        <f>SUMIFS(СВЦЭМ!$C$39:$C$782,СВЦЭМ!$A$39:$A$782,$A52,СВЦЭМ!$B$39:$B$782,E$47)+'СЕТ СН'!$G$12+СВЦЭМ!$D$10+'СЕТ СН'!$G$6-'СЕТ СН'!$G$22</f>
        <v>2104.9191520600002</v>
      </c>
      <c r="F52" s="36">
        <f>SUMIFS(СВЦЭМ!$C$39:$C$782,СВЦЭМ!$A$39:$A$782,$A52,СВЦЭМ!$B$39:$B$782,F$47)+'СЕТ СН'!$G$12+СВЦЭМ!$D$10+'СЕТ СН'!$G$6-'СЕТ СН'!$G$22</f>
        <v>2109.64388461</v>
      </c>
      <c r="G52" s="36">
        <f>SUMIFS(СВЦЭМ!$C$39:$C$782,СВЦЭМ!$A$39:$A$782,$A52,СВЦЭМ!$B$39:$B$782,G$47)+'СЕТ СН'!$G$12+СВЦЭМ!$D$10+'СЕТ СН'!$G$6-'СЕТ СН'!$G$22</f>
        <v>2102.4581169500002</v>
      </c>
      <c r="H52" s="36">
        <f>SUMIFS(СВЦЭМ!$C$39:$C$782,СВЦЭМ!$A$39:$A$782,$A52,СВЦЭМ!$B$39:$B$782,H$47)+'СЕТ СН'!$G$12+СВЦЭМ!$D$10+'СЕТ СН'!$G$6-'СЕТ СН'!$G$22</f>
        <v>2084.8844618800003</v>
      </c>
      <c r="I52" s="36">
        <f>SUMIFS(СВЦЭМ!$C$39:$C$782,СВЦЭМ!$A$39:$A$782,$A52,СВЦЭМ!$B$39:$B$782,I$47)+'СЕТ СН'!$G$12+СВЦЭМ!$D$10+'СЕТ СН'!$G$6-'СЕТ СН'!$G$22</f>
        <v>2065.42678041</v>
      </c>
      <c r="J52" s="36">
        <f>SUMIFS(СВЦЭМ!$C$39:$C$782,СВЦЭМ!$A$39:$A$782,$A52,СВЦЭМ!$B$39:$B$782,J$47)+'СЕТ СН'!$G$12+СВЦЭМ!$D$10+'СЕТ СН'!$G$6-'СЕТ СН'!$G$22</f>
        <v>2026.1635347500001</v>
      </c>
      <c r="K52" s="36">
        <f>SUMIFS(СВЦЭМ!$C$39:$C$782,СВЦЭМ!$A$39:$A$782,$A52,СВЦЭМ!$B$39:$B$782,K$47)+'СЕТ СН'!$G$12+СВЦЭМ!$D$10+'СЕТ СН'!$G$6-'СЕТ СН'!$G$22</f>
        <v>1980.9613371600003</v>
      </c>
      <c r="L52" s="36">
        <f>SUMIFS(СВЦЭМ!$C$39:$C$782,СВЦЭМ!$A$39:$A$782,$A52,СВЦЭМ!$B$39:$B$782,L$47)+'СЕТ СН'!$G$12+СВЦЭМ!$D$10+'СЕТ СН'!$G$6-'СЕТ СН'!$G$22</f>
        <v>1944.34708512</v>
      </c>
      <c r="M52" s="36">
        <f>SUMIFS(СВЦЭМ!$C$39:$C$782,СВЦЭМ!$A$39:$A$782,$A52,СВЦЭМ!$B$39:$B$782,M$47)+'СЕТ СН'!$G$12+СВЦЭМ!$D$10+'СЕТ СН'!$G$6-'СЕТ СН'!$G$22</f>
        <v>1937.2685109500003</v>
      </c>
      <c r="N52" s="36">
        <f>SUMIFS(СВЦЭМ!$C$39:$C$782,СВЦЭМ!$A$39:$A$782,$A52,СВЦЭМ!$B$39:$B$782,N$47)+'СЕТ СН'!$G$12+СВЦЭМ!$D$10+'СЕТ СН'!$G$6-'СЕТ СН'!$G$22</f>
        <v>1950.0181049900002</v>
      </c>
      <c r="O52" s="36">
        <f>SUMIFS(СВЦЭМ!$C$39:$C$782,СВЦЭМ!$A$39:$A$782,$A52,СВЦЭМ!$B$39:$B$782,O$47)+'СЕТ СН'!$G$12+СВЦЭМ!$D$10+'СЕТ СН'!$G$6-'СЕТ СН'!$G$22</f>
        <v>1976.0083342800003</v>
      </c>
      <c r="P52" s="36">
        <f>SUMIFS(СВЦЭМ!$C$39:$C$782,СВЦЭМ!$A$39:$A$782,$A52,СВЦЭМ!$B$39:$B$782,P$47)+'СЕТ СН'!$G$12+СВЦЭМ!$D$10+'СЕТ СН'!$G$6-'СЕТ СН'!$G$22</f>
        <v>1989.7421676700001</v>
      </c>
      <c r="Q52" s="36">
        <f>SUMIFS(СВЦЭМ!$C$39:$C$782,СВЦЭМ!$A$39:$A$782,$A52,СВЦЭМ!$B$39:$B$782,Q$47)+'СЕТ СН'!$G$12+СВЦЭМ!$D$10+'СЕТ СН'!$G$6-'СЕТ СН'!$G$22</f>
        <v>2003.3851534400001</v>
      </c>
      <c r="R52" s="36">
        <f>SUMIFS(СВЦЭМ!$C$39:$C$782,СВЦЭМ!$A$39:$A$782,$A52,СВЦЭМ!$B$39:$B$782,R$47)+'СЕТ СН'!$G$12+СВЦЭМ!$D$10+'СЕТ СН'!$G$6-'СЕТ СН'!$G$22</f>
        <v>1988.3727015500003</v>
      </c>
      <c r="S52" s="36">
        <f>SUMIFS(СВЦЭМ!$C$39:$C$782,СВЦЭМ!$A$39:$A$782,$A52,СВЦЭМ!$B$39:$B$782,S$47)+'СЕТ СН'!$G$12+СВЦЭМ!$D$10+'СЕТ СН'!$G$6-'СЕТ СН'!$G$22</f>
        <v>1941.7108322300001</v>
      </c>
      <c r="T52" s="36">
        <f>SUMIFS(СВЦЭМ!$C$39:$C$782,СВЦЭМ!$A$39:$A$782,$A52,СВЦЭМ!$B$39:$B$782,T$47)+'СЕТ СН'!$G$12+СВЦЭМ!$D$10+'СЕТ СН'!$G$6-'СЕТ СН'!$G$22</f>
        <v>1925.2183101600003</v>
      </c>
      <c r="U52" s="36">
        <f>SUMIFS(СВЦЭМ!$C$39:$C$782,СВЦЭМ!$A$39:$A$782,$A52,СВЦЭМ!$B$39:$B$782,U$47)+'СЕТ СН'!$G$12+СВЦЭМ!$D$10+'СЕТ СН'!$G$6-'СЕТ СН'!$G$22</f>
        <v>1932.7977912599999</v>
      </c>
      <c r="V52" s="36">
        <f>SUMIFS(СВЦЭМ!$C$39:$C$782,СВЦЭМ!$A$39:$A$782,$A52,СВЦЭМ!$B$39:$B$782,V$47)+'СЕТ СН'!$G$12+СВЦЭМ!$D$10+'СЕТ СН'!$G$6-'СЕТ СН'!$G$22</f>
        <v>1953.64088816</v>
      </c>
      <c r="W52" s="36">
        <f>SUMIFS(СВЦЭМ!$C$39:$C$782,СВЦЭМ!$A$39:$A$782,$A52,СВЦЭМ!$B$39:$B$782,W$47)+'СЕТ СН'!$G$12+СВЦЭМ!$D$10+'СЕТ СН'!$G$6-'СЕТ СН'!$G$22</f>
        <v>1955.6384244599999</v>
      </c>
      <c r="X52" s="36">
        <f>SUMIFS(СВЦЭМ!$C$39:$C$782,СВЦЭМ!$A$39:$A$782,$A52,СВЦЭМ!$B$39:$B$782,X$47)+'СЕТ СН'!$G$12+СВЦЭМ!$D$10+'СЕТ СН'!$G$6-'СЕТ СН'!$G$22</f>
        <v>1966.4596825100002</v>
      </c>
      <c r="Y52" s="36">
        <f>SUMIFS(СВЦЭМ!$C$39:$C$782,СВЦЭМ!$A$39:$A$782,$A52,СВЦЭМ!$B$39:$B$782,Y$47)+'СЕТ СН'!$G$12+СВЦЭМ!$D$10+'СЕТ СН'!$G$6-'СЕТ СН'!$G$22</f>
        <v>1982.4404791000002</v>
      </c>
    </row>
    <row r="53" spans="1:25" ht="15.75" x14ac:dyDescent="0.2">
      <c r="A53" s="35">
        <f t="shared" si="1"/>
        <v>45297</v>
      </c>
      <c r="B53" s="36">
        <f>SUMIFS(СВЦЭМ!$C$39:$C$782,СВЦЭМ!$A$39:$A$782,$A53,СВЦЭМ!$B$39:$B$782,B$47)+'СЕТ СН'!$G$12+СВЦЭМ!$D$10+'СЕТ СН'!$G$6-'СЕТ СН'!$G$22</f>
        <v>2147.55654826</v>
      </c>
      <c r="C53" s="36">
        <f>SUMIFS(СВЦЭМ!$C$39:$C$782,СВЦЭМ!$A$39:$A$782,$A53,СВЦЭМ!$B$39:$B$782,C$47)+'СЕТ СН'!$G$12+СВЦЭМ!$D$10+'СЕТ СН'!$G$6-'СЕТ СН'!$G$22</f>
        <v>2126.71755515</v>
      </c>
      <c r="D53" s="36">
        <f>SUMIFS(СВЦЭМ!$C$39:$C$782,СВЦЭМ!$A$39:$A$782,$A53,СВЦЭМ!$B$39:$B$782,D$47)+'СЕТ СН'!$G$12+СВЦЭМ!$D$10+'СЕТ СН'!$G$6-'СЕТ СН'!$G$22</f>
        <v>2139.4924753099999</v>
      </c>
      <c r="E53" s="36">
        <f>SUMIFS(СВЦЭМ!$C$39:$C$782,СВЦЭМ!$A$39:$A$782,$A53,СВЦЭМ!$B$39:$B$782,E$47)+'СЕТ СН'!$G$12+СВЦЭМ!$D$10+'СЕТ СН'!$G$6-'СЕТ СН'!$G$22</f>
        <v>2153.16624727</v>
      </c>
      <c r="F53" s="36">
        <f>SUMIFS(СВЦЭМ!$C$39:$C$782,СВЦЭМ!$A$39:$A$782,$A53,СВЦЭМ!$B$39:$B$782,F$47)+'СЕТ СН'!$G$12+СВЦЭМ!$D$10+'СЕТ СН'!$G$6-'СЕТ СН'!$G$22</f>
        <v>2151.26930025</v>
      </c>
      <c r="G53" s="36">
        <f>SUMIFS(СВЦЭМ!$C$39:$C$782,СВЦЭМ!$A$39:$A$782,$A53,СВЦЭМ!$B$39:$B$782,G$47)+'СЕТ СН'!$G$12+СВЦЭМ!$D$10+'СЕТ СН'!$G$6-'СЕТ СН'!$G$22</f>
        <v>2144.2035253600002</v>
      </c>
      <c r="H53" s="36">
        <f>SUMIFS(СВЦЭМ!$C$39:$C$782,СВЦЭМ!$A$39:$A$782,$A53,СВЦЭМ!$B$39:$B$782,H$47)+'СЕТ СН'!$G$12+СВЦЭМ!$D$10+'СЕТ СН'!$G$6-'СЕТ СН'!$G$22</f>
        <v>2127.5251205700001</v>
      </c>
      <c r="I53" s="36">
        <f>SUMIFS(СВЦЭМ!$C$39:$C$782,СВЦЭМ!$A$39:$A$782,$A53,СВЦЭМ!$B$39:$B$782,I$47)+'СЕТ СН'!$G$12+СВЦЭМ!$D$10+'СЕТ СН'!$G$6-'СЕТ СН'!$G$22</f>
        <v>2088.3589815099999</v>
      </c>
      <c r="J53" s="36">
        <f>SUMIFS(СВЦЭМ!$C$39:$C$782,СВЦЭМ!$A$39:$A$782,$A53,СВЦЭМ!$B$39:$B$782,J$47)+'СЕТ СН'!$G$12+СВЦЭМ!$D$10+'СЕТ СН'!$G$6-'СЕТ СН'!$G$22</f>
        <v>2078.7641628900001</v>
      </c>
      <c r="K53" s="36">
        <f>SUMIFS(СВЦЭМ!$C$39:$C$782,СВЦЭМ!$A$39:$A$782,$A53,СВЦЭМ!$B$39:$B$782,K$47)+'СЕТ СН'!$G$12+СВЦЭМ!$D$10+'СЕТ СН'!$G$6-'СЕТ СН'!$G$22</f>
        <v>2039.7688280299999</v>
      </c>
      <c r="L53" s="36">
        <f>SUMIFS(СВЦЭМ!$C$39:$C$782,СВЦЭМ!$A$39:$A$782,$A53,СВЦЭМ!$B$39:$B$782,L$47)+'СЕТ СН'!$G$12+СВЦЭМ!$D$10+'СЕТ СН'!$G$6-'СЕТ СН'!$G$22</f>
        <v>2000.2842371400002</v>
      </c>
      <c r="M53" s="36">
        <f>SUMIFS(СВЦЭМ!$C$39:$C$782,СВЦЭМ!$A$39:$A$782,$A53,СВЦЭМ!$B$39:$B$782,M$47)+'СЕТ СН'!$G$12+СВЦЭМ!$D$10+'СЕТ СН'!$G$6-'СЕТ СН'!$G$22</f>
        <v>1992.30634525</v>
      </c>
      <c r="N53" s="36">
        <f>SUMIFS(СВЦЭМ!$C$39:$C$782,СВЦЭМ!$A$39:$A$782,$A53,СВЦЭМ!$B$39:$B$782,N$47)+'СЕТ СН'!$G$12+СВЦЭМ!$D$10+'СЕТ СН'!$G$6-'СЕТ СН'!$G$22</f>
        <v>1999.4290662000003</v>
      </c>
      <c r="O53" s="36">
        <f>SUMIFS(СВЦЭМ!$C$39:$C$782,СВЦЭМ!$A$39:$A$782,$A53,СВЦЭМ!$B$39:$B$782,O$47)+'СЕТ СН'!$G$12+СВЦЭМ!$D$10+'СЕТ СН'!$G$6-'СЕТ СН'!$G$22</f>
        <v>2016.3672670700003</v>
      </c>
      <c r="P53" s="36">
        <f>SUMIFS(СВЦЭМ!$C$39:$C$782,СВЦЭМ!$A$39:$A$782,$A53,СВЦЭМ!$B$39:$B$782,P$47)+'СЕТ СН'!$G$12+СВЦЭМ!$D$10+'СЕТ СН'!$G$6-'СЕТ СН'!$G$22</f>
        <v>2022.7160317400003</v>
      </c>
      <c r="Q53" s="36">
        <f>SUMIFS(СВЦЭМ!$C$39:$C$782,СВЦЭМ!$A$39:$A$782,$A53,СВЦЭМ!$B$39:$B$782,Q$47)+'СЕТ СН'!$G$12+СВЦЭМ!$D$10+'СЕТ СН'!$G$6-'СЕТ СН'!$G$22</f>
        <v>2039.8717210499999</v>
      </c>
      <c r="R53" s="36">
        <f>SUMIFS(СВЦЭМ!$C$39:$C$782,СВЦЭМ!$A$39:$A$782,$A53,СВЦЭМ!$B$39:$B$782,R$47)+'СЕТ СН'!$G$12+СВЦЭМ!$D$10+'СЕТ СН'!$G$6-'СЕТ СН'!$G$22</f>
        <v>2059.85452326</v>
      </c>
      <c r="S53" s="36">
        <f>SUMIFS(СВЦЭМ!$C$39:$C$782,СВЦЭМ!$A$39:$A$782,$A53,СВЦЭМ!$B$39:$B$782,S$47)+'СЕТ СН'!$G$12+СВЦЭМ!$D$10+'СЕТ СН'!$G$6-'СЕТ СН'!$G$22</f>
        <v>2002.2423316899999</v>
      </c>
      <c r="T53" s="36">
        <f>SUMIFS(СВЦЭМ!$C$39:$C$782,СВЦЭМ!$A$39:$A$782,$A53,СВЦЭМ!$B$39:$B$782,T$47)+'СЕТ СН'!$G$12+СВЦЭМ!$D$10+'СЕТ СН'!$G$6-'СЕТ СН'!$G$22</f>
        <v>1962.5223440899999</v>
      </c>
      <c r="U53" s="36">
        <f>SUMIFS(СВЦЭМ!$C$39:$C$782,СВЦЭМ!$A$39:$A$782,$A53,СВЦЭМ!$B$39:$B$782,U$47)+'СЕТ СН'!$G$12+СВЦЭМ!$D$10+'СЕТ СН'!$G$6-'СЕТ СН'!$G$22</f>
        <v>1968.81428555</v>
      </c>
      <c r="V53" s="36">
        <f>SUMIFS(СВЦЭМ!$C$39:$C$782,СВЦЭМ!$A$39:$A$782,$A53,СВЦЭМ!$B$39:$B$782,V$47)+'СЕТ СН'!$G$12+СВЦЭМ!$D$10+'СЕТ СН'!$G$6-'СЕТ СН'!$G$22</f>
        <v>1990.2034193899999</v>
      </c>
      <c r="W53" s="36">
        <f>SUMIFS(СВЦЭМ!$C$39:$C$782,СВЦЭМ!$A$39:$A$782,$A53,СВЦЭМ!$B$39:$B$782,W$47)+'СЕТ СН'!$G$12+СВЦЭМ!$D$10+'СЕТ СН'!$G$6-'СЕТ СН'!$G$22</f>
        <v>2000.18657983</v>
      </c>
      <c r="X53" s="36">
        <f>SUMIFS(СВЦЭМ!$C$39:$C$782,СВЦЭМ!$A$39:$A$782,$A53,СВЦЭМ!$B$39:$B$782,X$47)+'СЕТ СН'!$G$12+СВЦЭМ!$D$10+'СЕТ СН'!$G$6-'СЕТ СН'!$G$22</f>
        <v>2014.85133352</v>
      </c>
      <c r="Y53" s="36">
        <f>SUMIFS(СВЦЭМ!$C$39:$C$782,СВЦЭМ!$A$39:$A$782,$A53,СВЦЭМ!$B$39:$B$782,Y$47)+'СЕТ СН'!$G$12+СВЦЭМ!$D$10+'СЕТ СН'!$G$6-'СЕТ СН'!$G$22</f>
        <v>2031.8301244300001</v>
      </c>
    </row>
    <row r="54" spans="1:25" ht="15.75" x14ac:dyDescent="0.2">
      <c r="A54" s="35">
        <f t="shared" si="1"/>
        <v>45298</v>
      </c>
      <c r="B54" s="36">
        <f>SUMIFS(СВЦЭМ!$C$39:$C$782,СВЦЭМ!$A$39:$A$782,$A54,СВЦЭМ!$B$39:$B$782,B$47)+'СЕТ СН'!$G$12+СВЦЭМ!$D$10+'СЕТ СН'!$G$6-'СЕТ СН'!$G$22</f>
        <v>2068.6005115900002</v>
      </c>
      <c r="C54" s="36">
        <f>SUMIFS(СВЦЭМ!$C$39:$C$782,СВЦЭМ!$A$39:$A$782,$A54,СВЦЭМ!$B$39:$B$782,C$47)+'СЕТ СН'!$G$12+СВЦЭМ!$D$10+'СЕТ СН'!$G$6-'СЕТ СН'!$G$22</f>
        <v>2149.1760796799999</v>
      </c>
      <c r="D54" s="36">
        <f>SUMIFS(СВЦЭМ!$C$39:$C$782,СВЦЭМ!$A$39:$A$782,$A54,СВЦЭМ!$B$39:$B$782,D$47)+'СЕТ СН'!$G$12+СВЦЭМ!$D$10+'СЕТ СН'!$G$6-'СЕТ СН'!$G$22</f>
        <v>2171.3412600300003</v>
      </c>
      <c r="E54" s="36">
        <f>SUMIFS(СВЦЭМ!$C$39:$C$782,СВЦЭМ!$A$39:$A$782,$A54,СВЦЭМ!$B$39:$B$782,E$47)+'СЕТ СН'!$G$12+СВЦЭМ!$D$10+'СЕТ СН'!$G$6-'СЕТ СН'!$G$22</f>
        <v>2180.8723202599999</v>
      </c>
      <c r="F54" s="36">
        <f>SUMIFS(СВЦЭМ!$C$39:$C$782,СВЦЭМ!$A$39:$A$782,$A54,СВЦЭМ!$B$39:$B$782,F$47)+'СЕТ СН'!$G$12+СВЦЭМ!$D$10+'СЕТ СН'!$G$6-'СЕТ СН'!$G$22</f>
        <v>2179.7726594800001</v>
      </c>
      <c r="G54" s="36">
        <f>SUMIFS(СВЦЭМ!$C$39:$C$782,СВЦЭМ!$A$39:$A$782,$A54,СВЦЭМ!$B$39:$B$782,G$47)+'СЕТ СН'!$G$12+СВЦЭМ!$D$10+'СЕТ СН'!$G$6-'СЕТ СН'!$G$22</f>
        <v>2168.0326237100003</v>
      </c>
      <c r="H54" s="36">
        <f>SUMIFS(СВЦЭМ!$C$39:$C$782,СВЦЭМ!$A$39:$A$782,$A54,СВЦЭМ!$B$39:$B$782,H$47)+'СЕТ СН'!$G$12+СВЦЭМ!$D$10+'СЕТ СН'!$G$6-'СЕТ СН'!$G$22</f>
        <v>2160.9313822900003</v>
      </c>
      <c r="I54" s="36">
        <f>SUMIFS(СВЦЭМ!$C$39:$C$782,СВЦЭМ!$A$39:$A$782,$A54,СВЦЭМ!$B$39:$B$782,I$47)+'СЕТ СН'!$G$12+СВЦЭМ!$D$10+'СЕТ СН'!$G$6-'СЕТ СН'!$G$22</f>
        <v>2156.6609486699999</v>
      </c>
      <c r="J54" s="36">
        <f>SUMIFS(СВЦЭМ!$C$39:$C$782,СВЦЭМ!$A$39:$A$782,$A54,СВЦЭМ!$B$39:$B$782,J$47)+'СЕТ СН'!$G$12+СВЦЭМ!$D$10+'СЕТ СН'!$G$6-'СЕТ СН'!$G$22</f>
        <v>2129.5612409200003</v>
      </c>
      <c r="K54" s="36">
        <f>SUMIFS(СВЦЭМ!$C$39:$C$782,СВЦЭМ!$A$39:$A$782,$A54,СВЦЭМ!$B$39:$B$782,K$47)+'СЕТ СН'!$G$12+СВЦЭМ!$D$10+'СЕТ СН'!$G$6-'СЕТ СН'!$G$22</f>
        <v>2089.8167264100002</v>
      </c>
      <c r="L54" s="36">
        <f>SUMIFS(СВЦЭМ!$C$39:$C$782,СВЦЭМ!$A$39:$A$782,$A54,СВЦЭМ!$B$39:$B$782,L$47)+'СЕТ СН'!$G$12+СВЦЭМ!$D$10+'СЕТ СН'!$G$6-'СЕТ СН'!$G$22</f>
        <v>2059.0881736000001</v>
      </c>
      <c r="M54" s="36">
        <f>SUMIFS(СВЦЭМ!$C$39:$C$782,СВЦЭМ!$A$39:$A$782,$A54,СВЦЭМ!$B$39:$B$782,M$47)+'СЕТ СН'!$G$12+СВЦЭМ!$D$10+'СЕТ СН'!$G$6-'СЕТ СН'!$G$22</f>
        <v>2039.1499860399999</v>
      </c>
      <c r="N54" s="36">
        <f>SUMIFS(СВЦЭМ!$C$39:$C$782,СВЦЭМ!$A$39:$A$782,$A54,СВЦЭМ!$B$39:$B$782,N$47)+'СЕТ СН'!$G$12+СВЦЭМ!$D$10+'СЕТ СН'!$G$6-'СЕТ СН'!$G$22</f>
        <v>2050.0832547700002</v>
      </c>
      <c r="O54" s="36">
        <f>SUMIFS(СВЦЭМ!$C$39:$C$782,СВЦЭМ!$A$39:$A$782,$A54,СВЦЭМ!$B$39:$B$782,O$47)+'СЕТ СН'!$G$12+СВЦЭМ!$D$10+'СЕТ СН'!$G$6-'СЕТ СН'!$G$22</f>
        <v>2064.6885187800003</v>
      </c>
      <c r="P54" s="36">
        <f>SUMIFS(СВЦЭМ!$C$39:$C$782,СВЦЭМ!$A$39:$A$782,$A54,СВЦЭМ!$B$39:$B$782,P$47)+'СЕТ СН'!$G$12+СВЦЭМ!$D$10+'СЕТ СН'!$G$6-'СЕТ СН'!$G$22</f>
        <v>2082.5143717999999</v>
      </c>
      <c r="Q54" s="36">
        <f>SUMIFS(СВЦЭМ!$C$39:$C$782,СВЦЭМ!$A$39:$A$782,$A54,СВЦЭМ!$B$39:$B$782,Q$47)+'СЕТ СН'!$G$12+СВЦЭМ!$D$10+'СЕТ СН'!$G$6-'СЕТ СН'!$G$22</f>
        <v>2076.47750726</v>
      </c>
      <c r="R54" s="36">
        <f>SUMIFS(СВЦЭМ!$C$39:$C$782,СВЦЭМ!$A$39:$A$782,$A54,СВЦЭМ!$B$39:$B$782,R$47)+'СЕТ СН'!$G$12+СВЦЭМ!$D$10+'СЕТ СН'!$G$6-'СЕТ СН'!$G$22</f>
        <v>2072.4993779599999</v>
      </c>
      <c r="S54" s="36">
        <f>SUMIFS(СВЦЭМ!$C$39:$C$782,СВЦЭМ!$A$39:$A$782,$A54,СВЦЭМ!$B$39:$B$782,S$47)+'СЕТ СН'!$G$12+СВЦЭМ!$D$10+'СЕТ СН'!$G$6-'СЕТ СН'!$G$22</f>
        <v>2047.51920664</v>
      </c>
      <c r="T54" s="36">
        <f>SUMIFS(СВЦЭМ!$C$39:$C$782,СВЦЭМ!$A$39:$A$782,$A54,СВЦЭМ!$B$39:$B$782,T$47)+'СЕТ СН'!$G$12+СВЦЭМ!$D$10+'СЕТ СН'!$G$6-'СЕТ СН'!$G$22</f>
        <v>2026.3326801000003</v>
      </c>
      <c r="U54" s="36">
        <f>SUMIFS(СВЦЭМ!$C$39:$C$782,СВЦЭМ!$A$39:$A$782,$A54,СВЦЭМ!$B$39:$B$782,U$47)+'СЕТ СН'!$G$12+СВЦЭМ!$D$10+'СЕТ СН'!$G$6-'СЕТ СН'!$G$22</f>
        <v>2048.7368230699999</v>
      </c>
      <c r="V54" s="36">
        <f>SUMIFS(СВЦЭМ!$C$39:$C$782,СВЦЭМ!$A$39:$A$782,$A54,СВЦЭМ!$B$39:$B$782,V$47)+'СЕТ СН'!$G$12+СВЦЭМ!$D$10+'СЕТ СН'!$G$6-'СЕТ СН'!$G$22</f>
        <v>2060.31912848</v>
      </c>
      <c r="W54" s="36">
        <f>SUMIFS(СВЦЭМ!$C$39:$C$782,СВЦЭМ!$A$39:$A$782,$A54,СВЦЭМ!$B$39:$B$782,W$47)+'СЕТ СН'!$G$12+СВЦЭМ!$D$10+'СЕТ СН'!$G$6-'СЕТ СН'!$G$22</f>
        <v>2065.0417374799999</v>
      </c>
      <c r="X54" s="36">
        <f>SUMIFS(СВЦЭМ!$C$39:$C$782,СВЦЭМ!$A$39:$A$782,$A54,СВЦЭМ!$B$39:$B$782,X$47)+'СЕТ СН'!$G$12+СВЦЭМ!$D$10+'СЕТ СН'!$G$6-'СЕТ СН'!$G$22</f>
        <v>2083.4105347499999</v>
      </c>
      <c r="Y54" s="36">
        <f>SUMIFS(СВЦЭМ!$C$39:$C$782,СВЦЭМ!$A$39:$A$782,$A54,СВЦЭМ!$B$39:$B$782,Y$47)+'СЕТ СН'!$G$12+СВЦЭМ!$D$10+'СЕТ СН'!$G$6-'СЕТ СН'!$G$22</f>
        <v>2099.19066918</v>
      </c>
    </row>
    <row r="55" spans="1:25" ht="15.75" x14ac:dyDescent="0.2">
      <c r="A55" s="35">
        <f t="shared" si="1"/>
        <v>45299</v>
      </c>
      <c r="B55" s="36">
        <f>SUMIFS(СВЦЭМ!$C$39:$C$782,СВЦЭМ!$A$39:$A$782,$A55,СВЦЭМ!$B$39:$B$782,B$47)+'СЕТ СН'!$G$12+СВЦЭМ!$D$10+'СЕТ СН'!$G$6-'СЕТ СН'!$G$22</f>
        <v>1952.2760080400003</v>
      </c>
      <c r="C55" s="36">
        <f>SUMIFS(СВЦЭМ!$C$39:$C$782,СВЦЭМ!$A$39:$A$782,$A55,СВЦЭМ!$B$39:$B$782,C$47)+'СЕТ СН'!$G$12+СВЦЭМ!$D$10+'СЕТ СН'!$G$6-'СЕТ СН'!$G$22</f>
        <v>1974.0483948900001</v>
      </c>
      <c r="D55" s="36">
        <f>SUMIFS(СВЦЭМ!$C$39:$C$782,СВЦЭМ!$A$39:$A$782,$A55,СВЦЭМ!$B$39:$B$782,D$47)+'СЕТ СН'!$G$12+СВЦЭМ!$D$10+'СЕТ СН'!$G$6-'СЕТ СН'!$G$22</f>
        <v>1997.1707479400002</v>
      </c>
      <c r="E55" s="36">
        <f>SUMIFS(СВЦЭМ!$C$39:$C$782,СВЦЭМ!$A$39:$A$782,$A55,СВЦЭМ!$B$39:$B$782,E$47)+'СЕТ СН'!$G$12+СВЦЭМ!$D$10+'СЕТ СН'!$G$6-'СЕТ СН'!$G$22</f>
        <v>2007.5326203100003</v>
      </c>
      <c r="F55" s="36">
        <f>SUMIFS(СВЦЭМ!$C$39:$C$782,СВЦЭМ!$A$39:$A$782,$A55,СВЦЭМ!$B$39:$B$782,F$47)+'СЕТ СН'!$G$12+СВЦЭМ!$D$10+'СЕТ СН'!$G$6-'СЕТ СН'!$G$22</f>
        <v>2017.9499695</v>
      </c>
      <c r="G55" s="36">
        <f>SUMIFS(СВЦЭМ!$C$39:$C$782,СВЦЭМ!$A$39:$A$782,$A55,СВЦЭМ!$B$39:$B$782,G$47)+'СЕТ СН'!$G$12+СВЦЭМ!$D$10+'СЕТ СН'!$G$6-'СЕТ СН'!$G$22</f>
        <v>2010.6682598400002</v>
      </c>
      <c r="H55" s="36">
        <f>SUMIFS(СВЦЭМ!$C$39:$C$782,СВЦЭМ!$A$39:$A$782,$A55,СВЦЭМ!$B$39:$B$782,H$47)+'СЕТ СН'!$G$12+СВЦЭМ!$D$10+'СЕТ СН'!$G$6-'СЕТ СН'!$G$22</f>
        <v>1995.3185721600003</v>
      </c>
      <c r="I55" s="36">
        <f>SUMIFS(СВЦЭМ!$C$39:$C$782,СВЦЭМ!$A$39:$A$782,$A55,СВЦЭМ!$B$39:$B$782,I$47)+'СЕТ СН'!$G$12+СВЦЭМ!$D$10+'СЕТ СН'!$G$6-'СЕТ СН'!$G$22</f>
        <v>1986.89287582</v>
      </c>
      <c r="J55" s="36">
        <f>SUMIFS(СВЦЭМ!$C$39:$C$782,СВЦЭМ!$A$39:$A$782,$A55,СВЦЭМ!$B$39:$B$782,J$47)+'СЕТ СН'!$G$12+СВЦЭМ!$D$10+'СЕТ СН'!$G$6-'СЕТ СН'!$G$22</f>
        <v>1957.1011245300001</v>
      </c>
      <c r="K55" s="36">
        <f>SUMIFS(СВЦЭМ!$C$39:$C$782,СВЦЭМ!$A$39:$A$782,$A55,СВЦЭМ!$B$39:$B$782,K$47)+'СЕТ СН'!$G$12+СВЦЭМ!$D$10+'СЕТ СН'!$G$6-'СЕТ СН'!$G$22</f>
        <v>1945.2038971300003</v>
      </c>
      <c r="L55" s="36">
        <f>SUMIFS(СВЦЭМ!$C$39:$C$782,СВЦЭМ!$A$39:$A$782,$A55,СВЦЭМ!$B$39:$B$782,L$47)+'СЕТ СН'!$G$12+СВЦЭМ!$D$10+'СЕТ СН'!$G$6-'СЕТ СН'!$G$22</f>
        <v>2015.8554616500001</v>
      </c>
      <c r="M55" s="36">
        <f>SUMIFS(СВЦЭМ!$C$39:$C$782,СВЦЭМ!$A$39:$A$782,$A55,СВЦЭМ!$B$39:$B$782,M$47)+'СЕТ СН'!$G$12+СВЦЭМ!$D$10+'СЕТ СН'!$G$6-'СЕТ СН'!$G$22</f>
        <v>1997.79671968</v>
      </c>
      <c r="N55" s="36">
        <f>SUMIFS(СВЦЭМ!$C$39:$C$782,СВЦЭМ!$A$39:$A$782,$A55,СВЦЭМ!$B$39:$B$782,N$47)+'СЕТ СН'!$G$12+СВЦЭМ!$D$10+'СЕТ СН'!$G$6-'СЕТ СН'!$G$22</f>
        <v>2006.8607104900002</v>
      </c>
      <c r="O55" s="36">
        <f>SUMIFS(СВЦЭМ!$C$39:$C$782,СВЦЭМ!$A$39:$A$782,$A55,СВЦЭМ!$B$39:$B$782,O$47)+'СЕТ СН'!$G$12+СВЦЭМ!$D$10+'СЕТ СН'!$G$6-'СЕТ СН'!$G$22</f>
        <v>2025.5674599700001</v>
      </c>
      <c r="P55" s="36">
        <f>SUMIFS(СВЦЭМ!$C$39:$C$782,СВЦЭМ!$A$39:$A$782,$A55,СВЦЭМ!$B$39:$B$782,P$47)+'СЕТ СН'!$G$12+СВЦЭМ!$D$10+'СЕТ СН'!$G$6-'СЕТ СН'!$G$22</f>
        <v>2045.1528728600001</v>
      </c>
      <c r="Q55" s="36">
        <f>SUMIFS(СВЦЭМ!$C$39:$C$782,СВЦЭМ!$A$39:$A$782,$A55,СВЦЭМ!$B$39:$B$782,Q$47)+'СЕТ СН'!$G$12+СВЦЭМ!$D$10+'СЕТ СН'!$G$6-'СЕТ СН'!$G$22</f>
        <v>2048.73144697</v>
      </c>
      <c r="R55" s="36">
        <f>SUMIFS(СВЦЭМ!$C$39:$C$782,СВЦЭМ!$A$39:$A$782,$A55,СВЦЭМ!$B$39:$B$782,R$47)+'СЕТ СН'!$G$12+СВЦЭМ!$D$10+'СЕТ СН'!$G$6-'СЕТ СН'!$G$22</f>
        <v>2042.6317907800003</v>
      </c>
      <c r="S55" s="36">
        <f>SUMIFS(СВЦЭМ!$C$39:$C$782,СВЦЭМ!$A$39:$A$782,$A55,СВЦЭМ!$B$39:$B$782,S$47)+'СЕТ СН'!$G$12+СВЦЭМ!$D$10+'СЕТ СН'!$G$6-'СЕТ СН'!$G$22</f>
        <v>2013.3876950200001</v>
      </c>
      <c r="T55" s="36">
        <f>SUMIFS(СВЦЭМ!$C$39:$C$782,СВЦЭМ!$A$39:$A$782,$A55,СВЦЭМ!$B$39:$B$782,T$47)+'СЕТ СН'!$G$12+СВЦЭМ!$D$10+'СЕТ СН'!$G$6-'СЕТ СН'!$G$22</f>
        <v>1977.9302454000003</v>
      </c>
      <c r="U55" s="36">
        <f>SUMIFS(СВЦЭМ!$C$39:$C$782,СВЦЭМ!$A$39:$A$782,$A55,СВЦЭМ!$B$39:$B$782,U$47)+'СЕТ СН'!$G$12+СВЦЭМ!$D$10+'СЕТ СН'!$G$6-'СЕТ СН'!$G$22</f>
        <v>1989.1886469700003</v>
      </c>
      <c r="V55" s="36">
        <f>SUMIFS(СВЦЭМ!$C$39:$C$782,СВЦЭМ!$A$39:$A$782,$A55,СВЦЭМ!$B$39:$B$782,V$47)+'СЕТ СН'!$G$12+СВЦЭМ!$D$10+'СЕТ СН'!$G$6-'СЕТ СН'!$G$22</f>
        <v>2010.8856628100002</v>
      </c>
      <c r="W55" s="36">
        <f>SUMIFS(СВЦЭМ!$C$39:$C$782,СВЦЭМ!$A$39:$A$782,$A55,СВЦЭМ!$B$39:$B$782,W$47)+'СЕТ СН'!$G$12+СВЦЭМ!$D$10+'СЕТ СН'!$G$6-'СЕТ СН'!$G$22</f>
        <v>2005.73199389</v>
      </c>
      <c r="X55" s="36">
        <f>SUMIFS(СВЦЭМ!$C$39:$C$782,СВЦЭМ!$A$39:$A$782,$A55,СВЦЭМ!$B$39:$B$782,X$47)+'СЕТ СН'!$G$12+СВЦЭМ!$D$10+'СЕТ СН'!$G$6-'СЕТ СН'!$G$22</f>
        <v>2013.3895708600003</v>
      </c>
      <c r="Y55" s="36">
        <f>SUMIFS(СВЦЭМ!$C$39:$C$782,СВЦЭМ!$A$39:$A$782,$A55,СВЦЭМ!$B$39:$B$782,Y$47)+'СЕТ СН'!$G$12+СВЦЭМ!$D$10+'СЕТ СН'!$G$6-'СЕТ СН'!$G$22</f>
        <v>2030.0602526800003</v>
      </c>
    </row>
    <row r="56" spans="1:25" ht="15.75" x14ac:dyDescent="0.2">
      <c r="A56" s="35">
        <f t="shared" si="1"/>
        <v>45300</v>
      </c>
      <c r="B56" s="36">
        <f>SUMIFS(СВЦЭМ!$C$39:$C$782,СВЦЭМ!$A$39:$A$782,$A56,СВЦЭМ!$B$39:$B$782,B$47)+'СЕТ СН'!$G$12+СВЦЭМ!$D$10+'СЕТ СН'!$G$6-'СЕТ СН'!$G$22</f>
        <v>2035.2131887</v>
      </c>
      <c r="C56" s="36">
        <f>SUMIFS(СВЦЭМ!$C$39:$C$782,СВЦЭМ!$A$39:$A$782,$A56,СВЦЭМ!$B$39:$B$782,C$47)+'СЕТ СН'!$G$12+СВЦЭМ!$D$10+'СЕТ СН'!$G$6-'СЕТ СН'!$G$22</f>
        <v>2124.9525939700002</v>
      </c>
      <c r="D56" s="36">
        <f>SUMIFS(СВЦЭМ!$C$39:$C$782,СВЦЭМ!$A$39:$A$782,$A56,СВЦЭМ!$B$39:$B$782,D$47)+'СЕТ СН'!$G$12+СВЦЭМ!$D$10+'СЕТ СН'!$G$6-'СЕТ СН'!$G$22</f>
        <v>2188.05878721</v>
      </c>
      <c r="E56" s="36">
        <f>SUMIFS(СВЦЭМ!$C$39:$C$782,СВЦЭМ!$A$39:$A$782,$A56,СВЦЭМ!$B$39:$B$782,E$47)+'СЕТ СН'!$G$12+СВЦЭМ!$D$10+'СЕТ СН'!$G$6-'СЕТ СН'!$G$22</f>
        <v>2207.45369931</v>
      </c>
      <c r="F56" s="36">
        <f>SUMIFS(СВЦЭМ!$C$39:$C$782,СВЦЭМ!$A$39:$A$782,$A56,СВЦЭМ!$B$39:$B$782,F$47)+'СЕТ СН'!$G$12+СВЦЭМ!$D$10+'СЕТ СН'!$G$6-'СЕТ СН'!$G$22</f>
        <v>2202.7050925799999</v>
      </c>
      <c r="G56" s="36">
        <f>SUMIFS(СВЦЭМ!$C$39:$C$782,СВЦЭМ!$A$39:$A$782,$A56,СВЦЭМ!$B$39:$B$782,G$47)+'СЕТ СН'!$G$12+СВЦЭМ!$D$10+'СЕТ СН'!$G$6-'СЕТ СН'!$G$22</f>
        <v>2190.3881783400002</v>
      </c>
      <c r="H56" s="36">
        <f>SUMIFS(СВЦЭМ!$C$39:$C$782,СВЦЭМ!$A$39:$A$782,$A56,СВЦЭМ!$B$39:$B$782,H$47)+'СЕТ СН'!$G$12+СВЦЭМ!$D$10+'СЕТ СН'!$G$6-'СЕТ СН'!$G$22</f>
        <v>2129.7791882400002</v>
      </c>
      <c r="I56" s="36">
        <f>SUMIFS(СВЦЭМ!$C$39:$C$782,СВЦЭМ!$A$39:$A$782,$A56,СВЦЭМ!$B$39:$B$782,I$47)+'СЕТ СН'!$G$12+СВЦЭМ!$D$10+'СЕТ СН'!$G$6-'СЕТ СН'!$G$22</f>
        <v>2093.4717966500002</v>
      </c>
      <c r="J56" s="36">
        <f>SUMIFS(СВЦЭМ!$C$39:$C$782,СВЦЭМ!$A$39:$A$782,$A56,СВЦЭМ!$B$39:$B$782,J$47)+'СЕТ СН'!$G$12+СВЦЭМ!$D$10+'СЕТ СН'!$G$6-'СЕТ СН'!$G$22</f>
        <v>2082.30954419</v>
      </c>
      <c r="K56" s="36">
        <f>SUMIFS(СВЦЭМ!$C$39:$C$782,СВЦЭМ!$A$39:$A$782,$A56,СВЦЭМ!$B$39:$B$782,K$47)+'СЕТ СН'!$G$12+СВЦЭМ!$D$10+'СЕТ СН'!$G$6-'СЕТ СН'!$G$22</f>
        <v>2060.0289554400001</v>
      </c>
      <c r="L56" s="36">
        <f>SUMIFS(СВЦЭМ!$C$39:$C$782,СВЦЭМ!$A$39:$A$782,$A56,СВЦЭМ!$B$39:$B$782,L$47)+'СЕТ СН'!$G$12+СВЦЭМ!$D$10+'СЕТ СН'!$G$6-'СЕТ СН'!$G$22</f>
        <v>2045.2468552200003</v>
      </c>
      <c r="M56" s="36">
        <f>SUMIFS(СВЦЭМ!$C$39:$C$782,СВЦЭМ!$A$39:$A$782,$A56,СВЦЭМ!$B$39:$B$782,M$47)+'СЕТ СН'!$G$12+СВЦЭМ!$D$10+'СЕТ СН'!$G$6-'СЕТ СН'!$G$22</f>
        <v>2059.68436544</v>
      </c>
      <c r="N56" s="36">
        <f>SUMIFS(СВЦЭМ!$C$39:$C$782,СВЦЭМ!$A$39:$A$782,$A56,СВЦЭМ!$B$39:$B$782,N$47)+'СЕТ СН'!$G$12+СВЦЭМ!$D$10+'СЕТ СН'!$G$6-'СЕТ СН'!$G$22</f>
        <v>2079.09588072</v>
      </c>
      <c r="O56" s="36">
        <f>SUMIFS(СВЦЭМ!$C$39:$C$782,СВЦЭМ!$A$39:$A$782,$A56,СВЦЭМ!$B$39:$B$782,O$47)+'СЕТ СН'!$G$12+СВЦЭМ!$D$10+'СЕТ СН'!$G$6-'СЕТ СН'!$G$22</f>
        <v>2076.2983946500003</v>
      </c>
      <c r="P56" s="36">
        <f>SUMIFS(СВЦЭМ!$C$39:$C$782,СВЦЭМ!$A$39:$A$782,$A56,СВЦЭМ!$B$39:$B$782,P$47)+'СЕТ СН'!$G$12+СВЦЭМ!$D$10+'СЕТ СН'!$G$6-'СЕТ СН'!$G$22</f>
        <v>2094.6959069</v>
      </c>
      <c r="Q56" s="36">
        <f>SUMIFS(СВЦЭМ!$C$39:$C$782,СВЦЭМ!$A$39:$A$782,$A56,СВЦЭМ!$B$39:$B$782,Q$47)+'СЕТ СН'!$G$12+СВЦЭМ!$D$10+'СЕТ СН'!$G$6-'СЕТ СН'!$G$22</f>
        <v>2098.5456703</v>
      </c>
      <c r="R56" s="36">
        <f>SUMIFS(СВЦЭМ!$C$39:$C$782,СВЦЭМ!$A$39:$A$782,$A56,СВЦЭМ!$B$39:$B$782,R$47)+'СЕТ СН'!$G$12+СВЦЭМ!$D$10+'СЕТ СН'!$G$6-'СЕТ СН'!$G$22</f>
        <v>2091.0324536400003</v>
      </c>
      <c r="S56" s="36">
        <f>SUMIFS(СВЦЭМ!$C$39:$C$782,СВЦЭМ!$A$39:$A$782,$A56,СВЦЭМ!$B$39:$B$782,S$47)+'СЕТ СН'!$G$12+СВЦЭМ!$D$10+'СЕТ СН'!$G$6-'СЕТ СН'!$G$22</f>
        <v>2072.4225739400003</v>
      </c>
      <c r="T56" s="36">
        <f>SUMIFS(СВЦЭМ!$C$39:$C$782,СВЦЭМ!$A$39:$A$782,$A56,СВЦЭМ!$B$39:$B$782,T$47)+'СЕТ СН'!$G$12+СВЦЭМ!$D$10+'СЕТ СН'!$G$6-'СЕТ СН'!$G$22</f>
        <v>2042.96530089</v>
      </c>
      <c r="U56" s="36">
        <f>SUMIFS(СВЦЭМ!$C$39:$C$782,СВЦЭМ!$A$39:$A$782,$A56,СВЦЭМ!$B$39:$B$782,U$47)+'СЕТ СН'!$G$12+СВЦЭМ!$D$10+'СЕТ СН'!$G$6-'СЕТ СН'!$G$22</f>
        <v>2055.67532729</v>
      </c>
      <c r="V56" s="36">
        <f>SUMIFS(СВЦЭМ!$C$39:$C$782,СВЦЭМ!$A$39:$A$782,$A56,СВЦЭМ!$B$39:$B$782,V$47)+'СЕТ СН'!$G$12+СВЦЭМ!$D$10+'СЕТ СН'!$G$6-'СЕТ СН'!$G$22</f>
        <v>2066.5257736000003</v>
      </c>
      <c r="W56" s="36">
        <f>SUMIFS(СВЦЭМ!$C$39:$C$782,СВЦЭМ!$A$39:$A$782,$A56,СВЦЭМ!$B$39:$B$782,W$47)+'СЕТ СН'!$G$12+СВЦЭМ!$D$10+'СЕТ СН'!$G$6-'СЕТ СН'!$G$22</f>
        <v>2073.5602697300001</v>
      </c>
      <c r="X56" s="36">
        <f>SUMIFS(СВЦЭМ!$C$39:$C$782,СВЦЭМ!$A$39:$A$782,$A56,СВЦЭМ!$B$39:$B$782,X$47)+'СЕТ СН'!$G$12+СВЦЭМ!$D$10+'СЕТ СН'!$G$6-'СЕТ СН'!$G$22</f>
        <v>2088.7402179200003</v>
      </c>
      <c r="Y56" s="36">
        <f>SUMIFS(СВЦЭМ!$C$39:$C$782,СВЦЭМ!$A$39:$A$782,$A56,СВЦЭМ!$B$39:$B$782,Y$47)+'СЕТ СН'!$G$12+СВЦЭМ!$D$10+'СЕТ СН'!$G$6-'СЕТ СН'!$G$22</f>
        <v>2109.4702615300002</v>
      </c>
    </row>
    <row r="57" spans="1:25" ht="15.75" x14ac:dyDescent="0.2">
      <c r="A57" s="35">
        <f t="shared" si="1"/>
        <v>45301</v>
      </c>
      <c r="B57" s="36">
        <f>SUMIFS(СВЦЭМ!$C$39:$C$782,СВЦЭМ!$A$39:$A$782,$A57,СВЦЭМ!$B$39:$B$782,B$47)+'СЕТ СН'!$G$12+СВЦЭМ!$D$10+'СЕТ СН'!$G$6-'СЕТ СН'!$G$22</f>
        <v>2103.7748884299999</v>
      </c>
      <c r="C57" s="36">
        <f>SUMIFS(СВЦЭМ!$C$39:$C$782,СВЦЭМ!$A$39:$A$782,$A57,СВЦЭМ!$B$39:$B$782,C$47)+'СЕТ СН'!$G$12+СВЦЭМ!$D$10+'СЕТ СН'!$G$6-'СЕТ СН'!$G$22</f>
        <v>2144.3356979200003</v>
      </c>
      <c r="D57" s="36">
        <f>SUMIFS(СВЦЭМ!$C$39:$C$782,СВЦЭМ!$A$39:$A$782,$A57,СВЦЭМ!$B$39:$B$782,D$47)+'СЕТ СН'!$G$12+СВЦЭМ!$D$10+'СЕТ СН'!$G$6-'СЕТ СН'!$G$22</f>
        <v>2172.0103168000001</v>
      </c>
      <c r="E57" s="36">
        <f>SUMIFS(СВЦЭМ!$C$39:$C$782,СВЦЭМ!$A$39:$A$782,$A57,СВЦЭМ!$B$39:$B$782,E$47)+'СЕТ СН'!$G$12+СВЦЭМ!$D$10+'СЕТ СН'!$G$6-'СЕТ СН'!$G$22</f>
        <v>2189.6527801500001</v>
      </c>
      <c r="F57" s="36">
        <f>SUMIFS(СВЦЭМ!$C$39:$C$782,СВЦЭМ!$A$39:$A$782,$A57,СВЦЭМ!$B$39:$B$782,F$47)+'СЕТ СН'!$G$12+СВЦЭМ!$D$10+'СЕТ СН'!$G$6-'СЕТ СН'!$G$22</f>
        <v>2183.0945036600001</v>
      </c>
      <c r="G57" s="36">
        <f>SUMIFS(СВЦЭМ!$C$39:$C$782,СВЦЭМ!$A$39:$A$782,$A57,СВЦЭМ!$B$39:$B$782,G$47)+'СЕТ СН'!$G$12+СВЦЭМ!$D$10+'СЕТ СН'!$G$6-'СЕТ СН'!$G$22</f>
        <v>2164.9639334200001</v>
      </c>
      <c r="H57" s="36">
        <f>SUMIFS(СВЦЭМ!$C$39:$C$782,СВЦЭМ!$A$39:$A$782,$A57,СВЦЭМ!$B$39:$B$782,H$47)+'СЕТ СН'!$G$12+СВЦЭМ!$D$10+'СЕТ СН'!$G$6-'СЕТ СН'!$G$22</f>
        <v>2106.6224995000002</v>
      </c>
      <c r="I57" s="36">
        <f>SUMIFS(СВЦЭМ!$C$39:$C$782,СВЦЭМ!$A$39:$A$782,$A57,СВЦЭМ!$B$39:$B$782,I$47)+'СЕТ СН'!$G$12+СВЦЭМ!$D$10+'СЕТ СН'!$G$6-'СЕТ СН'!$G$22</f>
        <v>2066.8863063000003</v>
      </c>
      <c r="J57" s="36">
        <f>SUMIFS(СВЦЭМ!$C$39:$C$782,СВЦЭМ!$A$39:$A$782,$A57,СВЦЭМ!$B$39:$B$782,J$47)+'СЕТ СН'!$G$12+СВЦЭМ!$D$10+'СЕТ СН'!$G$6-'СЕТ СН'!$G$22</f>
        <v>2079.5469362900003</v>
      </c>
      <c r="K57" s="36">
        <f>SUMIFS(СВЦЭМ!$C$39:$C$782,СВЦЭМ!$A$39:$A$782,$A57,СВЦЭМ!$B$39:$B$782,K$47)+'СЕТ СН'!$G$12+СВЦЭМ!$D$10+'СЕТ СН'!$G$6-'СЕТ СН'!$G$22</f>
        <v>2061.0480968000002</v>
      </c>
      <c r="L57" s="36">
        <f>SUMIFS(СВЦЭМ!$C$39:$C$782,СВЦЭМ!$A$39:$A$782,$A57,СВЦЭМ!$B$39:$B$782,L$47)+'СЕТ СН'!$G$12+СВЦЭМ!$D$10+'СЕТ СН'!$G$6-'СЕТ СН'!$G$22</f>
        <v>2046.99842102</v>
      </c>
      <c r="M57" s="36">
        <f>SUMIFS(СВЦЭМ!$C$39:$C$782,СВЦЭМ!$A$39:$A$782,$A57,СВЦЭМ!$B$39:$B$782,M$47)+'СЕТ СН'!$G$12+СВЦЭМ!$D$10+'СЕТ СН'!$G$6-'СЕТ СН'!$G$22</f>
        <v>2052.2153384400003</v>
      </c>
      <c r="N57" s="36">
        <f>SUMIFS(СВЦЭМ!$C$39:$C$782,СВЦЭМ!$A$39:$A$782,$A57,СВЦЭМ!$B$39:$B$782,N$47)+'СЕТ СН'!$G$12+СВЦЭМ!$D$10+'СЕТ СН'!$G$6-'СЕТ СН'!$G$22</f>
        <v>2037.5109110600001</v>
      </c>
      <c r="O57" s="36">
        <f>SUMIFS(СВЦЭМ!$C$39:$C$782,СВЦЭМ!$A$39:$A$782,$A57,СВЦЭМ!$B$39:$B$782,O$47)+'СЕТ СН'!$G$12+СВЦЭМ!$D$10+'СЕТ СН'!$G$6-'СЕТ СН'!$G$22</f>
        <v>2044.8322955900003</v>
      </c>
      <c r="P57" s="36">
        <f>SUMIFS(СВЦЭМ!$C$39:$C$782,СВЦЭМ!$A$39:$A$782,$A57,СВЦЭМ!$B$39:$B$782,P$47)+'СЕТ СН'!$G$12+СВЦЭМ!$D$10+'СЕТ СН'!$G$6-'СЕТ СН'!$G$22</f>
        <v>2056.5643841800002</v>
      </c>
      <c r="Q57" s="36">
        <f>SUMIFS(СВЦЭМ!$C$39:$C$782,СВЦЭМ!$A$39:$A$782,$A57,СВЦЭМ!$B$39:$B$782,Q$47)+'СЕТ СН'!$G$12+СВЦЭМ!$D$10+'СЕТ СН'!$G$6-'СЕТ СН'!$G$22</f>
        <v>2048.20328991</v>
      </c>
      <c r="R57" s="36">
        <f>SUMIFS(СВЦЭМ!$C$39:$C$782,СВЦЭМ!$A$39:$A$782,$A57,СВЦЭМ!$B$39:$B$782,R$47)+'СЕТ СН'!$G$12+СВЦЭМ!$D$10+'СЕТ СН'!$G$6-'СЕТ СН'!$G$22</f>
        <v>2055.8890811599999</v>
      </c>
      <c r="S57" s="36">
        <f>SUMIFS(СВЦЭМ!$C$39:$C$782,СВЦЭМ!$A$39:$A$782,$A57,СВЦЭМ!$B$39:$B$782,S$47)+'СЕТ СН'!$G$12+СВЦЭМ!$D$10+'СЕТ СН'!$G$6-'СЕТ СН'!$G$22</f>
        <v>2038.0950653899999</v>
      </c>
      <c r="T57" s="36">
        <f>SUMIFS(СВЦЭМ!$C$39:$C$782,СВЦЭМ!$A$39:$A$782,$A57,СВЦЭМ!$B$39:$B$782,T$47)+'СЕТ СН'!$G$12+СВЦЭМ!$D$10+'СЕТ СН'!$G$6-'СЕТ СН'!$G$22</f>
        <v>2013.8653682700001</v>
      </c>
      <c r="U57" s="36">
        <f>SUMIFS(СВЦЭМ!$C$39:$C$782,СВЦЭМ!$A$39:$A$782,$A57,СВЦЭМ!$B$39:$B$782,U$47)+'СЕТ СН'!$G$12+СВЦЭМ!$D$10+'СЕТ СН'!$G$6-'СЕТ СН'!$G$22</f>
        <v>2031.9920788100003</v>
      </c>
      <c r="V57" s="36">
        <f>SUMIFS(СВЦЭМ!$C$39:$C$782,СВЦЭМ!$A$39:$A$782,$A57,СВЦЭМ!$B$39:$B$782,V$47)+'СЕТ СН'!$G$12+СВЦЭМ!$D$10+'СЕТ СН'!$G$6-'СЕТ СН'!$G$22</f>
        <v>2048.9496671700003</v>
      </c>
      <c r="W57" s="36">
        <f>SUMIFS(СВЦЭМ!$C$39:$C$782,СВЦЭМ!$A$39:$A$782,$A57,СВЦЭМ!$B$39:$B$782,W$47)+'СЕТ СН'!$G$12+СВЦЭМ!$D$10+'СЕТ СН'!$G$6-'СЕТ СН'!$G$22</f>
        <v>2047.61149497</v>
      </c>
      <c r="X57" s="36">
        <f>SUMIFS(СВЦЭМ!$C$39:$C$782,СВЦЭМ!$A$39:$A$782,$A57,СВЦЭМ!$B$39:$B$782,X$47)+'СЕТ СН'!$G$12+СВЦЭМ!$D$10+'СЕТ СН'!$G$6-'СЕТ СН'!$G$22</f>
        <v>2067.8919829400002</v>
      </c>
      <c r="Y57" s="36">
        <f>SUMIFS(СВЦЭМ!$C$39:$C$782,СВЦЭМ!$A$39:$A$782,$A57,СВЦЭМ!$B$39:$B$782,Y$47)+'СЕТ СН'!$G$12+СВЦЭМ!$D$10+'СЕТ СН'!$G$6-'СЕТ СН'!$G$22</f>
        <v>2094.1757982600002</v>
      </c>
    </row>
    <row r="58" spans="1:25" ht="15.75" x14ac:dyDescent="0.2">
      <c r="A58" s="35">
        <f t="shared" si="1"/>
        <v>45302</v>
      </c>
      <c r="B58" s="36">
        <f>SUMIFS(СВЦЭМ!$C$39:$C$782,СВЦЭМ!$A$39:$A$782,$A58,СВЦЭМ!$B$39:$B$782,B$47)+'СЕТ СН'!$G$12+СВЦЭМ!$D$10+'СЕТ СН'!$G$6-'СЕТ СН'!$G$22</f>
        <v>2120.0464156200001</v>
      </c>
      <c r="C58" s="36">
        <f>SUMIFS(СВЦЭМ!$C$39:$C$782,СВЦЭМ!$A$39:$A$782,$A58,СВЦЭМ!$B$39:$B$782,C$47)+'СЕТ СН'!$G$12+СВЦЭМ!$D$10+'СЕТ СН'!$G$6-'СЕТ СН'!$G$22</f>
        <v>2161.9907579200003</v>
      </c>
      <c r="D58" s="36">
        <f>SUMIFS(СВЦЭМ!$C$39:$C$782,СВЦЭМ!$A$39:$A$782,$A58,СВЦЭМ!$B$39:$B$782,D$47)+'СЕТ СН'!$G$12+СВЦЭМ!$D$10+'СЕТ СН'!$G$6-'СЕТ СН'!$G$22</f>
        <v>2179.4365569800002</v>
      </c>
      <c r="E58" s="36">
        <f>SUMIFS(СВЦЭМ!$C$39:$C$782,СВЦЭМ!$A$39:$A$782,$A58,СВЦЭМ!$B$39:$B$782,E$47)+'СЕТ СН'!$G$12+СВЦЭМ!$D$10+'СЕТ СН'!$G$6-'СЕТ СН'!$G$22</f>
        <v>2201.1450214500001</v>
      </c>
      <c r="F58" s="36">
        <f>SUMIFS(СВЦЭМ!$C$39:$C$782,СВЦЭМ!$A$39:$A$782,$A58,СВЦЭМ!$B$39:$B$782,F$47)+'СЕТ СН'!$G$12+СВЦЭМ!$D$10+'СЕТ СН'!$G$6-'СЕТ СН'!$G$22</f>
        <v>2196.2537832400003</v>
      </c>
      <c r="G58" s="36">
        <f>SUMIFS(СВЦЭМ!$C$39:$C$782,СВЦЭМ!$A$39:$A$782,$A58,СВЦЭМ!$B$39:$B$782,G$47)+'СЕТ СН'!$G$12+СВЦЭМ!$D$10+'СЕТ СН'!$G$6-'СЕТ СН'!$G$22</f>
        <v>2179.8569210400001</v>
      </c>
      <c r="H58" s="36">
        <f>SUMIFS(СВЦЭМ!$C$39:$C$782,СВЦЭМ!$A$39:$A$782,$A58,СВЦЭМ!$B$39:$B$782,H$47)+'СЕТ СН'!$G$12+СВЦЭМ!$D$10+'СЕТ СН'!$G$6-'СЕТ СН'!$G$22</f>
        <v>2125.8446159800001</v>
      </c>
      <c r="I58" s="36">
        <f>SUMIFS(СВЦЭМ!$C$39:$C$782,СВЦЭМ!$A$39:$A$782,$A58,СВЦЭМ!$B$39:$B$782,I$47)+'СЕТ СН'!$G$12+СВЦЭМ!$D$10+'СЕТ СН'!$G$6-'СЕТ СН'!$G$22</f>
        <v>2083.92360211</v>
      </c>
      <c r="J58" s="36">
        <f>SUMIFS(СВЦЭМ!$C$39:$C$782,СВЦЭМ!$A$39:$A$782,$A58,СВЦЭМ!$B$39:$B$782,J$47)+'СЕТ СН'!$G$12+СВЦЭМ!$D$10+'СЕТ СН'!$G$6-'СЕТ СН'!$G$22</f>
        <v>2072.42198646</v>
      </c>
      <c r="K58" s="36">
        <f>SUMIFS(СВЦЭМ!$C$39:$C$782,СВЦЭМ!$A$39:$A$782,$A58,СВЦЭМ!$B$39:$B$782,K$47)+'СЕТ СН'!$G$12+СВЦЭМ!$D$10+'СЕТ СН'!$G$6-'СЕТ СН'!$G$22</f>
        <v>2059.27241559</v>
      </c>
      <c r="L58" s="36">
        <f>SUMIFS(СВЦЭМ!$C$39:$C$782,СВЦЭМ!$A$39:$A$782,$A58,СВЦЭМ!$B$39:$B$782,L$47)+'СЕТ СН'!$G$12+СВЦЭМ!$D$10+'СЕТ СН'!$G$6-'СЕТ СН'!$G$22</f>
        <v>2044.6501065299999</v>
      </c>
      <c r="M58" s="36">
        <f>SUMIFS(СВЦЭМ!$C$39:$C$782,СВЦЭМ!$A$39:$A$782,$A58,СВЦЭМ!$B$39:$B$782,M$47)+'СЕТ СН'!$G$12+СВЦЭМ!$D$10+'СЕТ СН'!$G$6-'СЕТ СН'!$G$22</f>
        <v>2053.1112626600002</v>
      </c>
      <c r="N58" s="36">
        <f>SUMIFS(СВЦЭМ!$C$39:$C$782,СВЦЭМ!$A$39:$A$782,$A58,СВЦЭМ!$B$39:$B$782,N$47)+'СЕТ СН'!$G$12+СВЦЭМ!$D$10+'СЕТ СН'!$G$6-'СЕТ СН'!$G$22</f>
        <v>2051.9787785900003</v>
      </c>
      <c r="O58" s="36">
        <f>SUMIFS(СВЦЭМ!$C$39:$C$782,СВЦЭМ!$A$39:$A$782,$A58,СВЦЭМ!$B$39:$B$782,O$47)+'СЕТ СН'!$G$12+СВЦЭМ!$D$10+'СЕТ СН'!$G$6-'СЕТ СН'!$G$22</f>
        <v>2067.95566039</v>
      </c>
      <c r="P58" s="36">
        <f>SUMIFS(СВЦЭМ!$C$39:$C$782,СВЦЭМ!$A$39:$A$782,$A58,СВЦЭМ!$B$39:$B$782,P$47)+'СЕТ СН'!$G$12+СВЦЭМ!$D$10+'СЕТ СН'!$G$6-'СЕТ СН'!$G$22</f>
        <v>2069.6298528500001</v>
      </c>
      <c r="Q58" s="36">
        <f>SUMIFS(СВЦЭМ!$C$39:$C$782,СВЦЭМ!$A$39:$A$782,$A58,СВЦЭМ!$B$39:$B$782,Q$47)+'СЕТ СН'!$G$12+СВЦЭМ!$D$10+'СЕТ СН'!$G$6-'СЕТ СН'!$G$22</f>
        <v>2081.7514075200002</v>
      </c>
      <c r="R58" s="36">
        <f>SUMIFS(СВЦЭМ!$C$39:$C$782,СВЦЭМ!$A$39:$A$782,$A58,СВЦЭМ!$B$39:$B$782,R$47)+'СЕТ СН'!$G$12+СВЦЭМ!$D$10+'СЕТ СН'!$G$6-'СЕТ СН'!$G$22</f>
        <v>2072.3600721800003</v>
      </c>
      <c r="S58" s="36">
        <f>SUMIFS(СВЦЭМ!$C$39:$C$782,СВЦЭМ!$A$39:$A$782,$A58,СВЦЭМ!$B$39:$B$782,S$47)+'СЕТ СН'!$G$12+СВЦЭМ!$D$10+'СЕТ СН'!$G$6-'СЕТ СН'!$G$22</f>
        <v>2040.4148437700001</v>
      </c>
      <c r="T58" s="36">
        <f>SUMIFS(СВЦЭМ!$C$39:$C$782,СВЦЭМ!$A$39:$A$782,$A58,СВЦЭМ!$B$39:$B$782,T$47)+'СЕТ СН'!$G$12+СВЦЭМ!$D$10+'СЕТ СН'!$G$6-'СЕТ СН'!$G$22</f>
        <v>2026.8920587299999</v>
      </c>
      <c r="U58" s="36">
        <f>SUMIFS(СВЦЭМ!$C$39:$C$782,СВЦЭМ!$A$39:$A$782,$A58,СВЦЭМ!$B$39:$B$782,U$47)+'СЕТ СН'!$G$12+СВЦЭМ!$D$10+'СЕТ СН'!$G$6-'СЕТ СН'!$G$22</f>
        <v>2049.49166229</v>
      </c>
      <c r="V58" s="36">
        <f>SUMIFS(СВЦЭМ!$C$39:$C$782,СВЦЭМ!$A$39:$A$782,$A58,СВЦЭМ!$B$39:$B$782,V$47)+'СЕТ СН'!$G$12+СВЦЭМ!$D$10+'СЕТ СН'!$G$6-'СЕТ СН'!$G$22</f>
        <v>2072.8316654200003</v>
      </c>
      <c r="W58" s="36">
        <f>SUMIFS(СВЦЭМ!$C$39:$C$782,СВЦЭМ!$A$39:$A$782,$A58,СВЦЭМ!$B$39:$B$782,W$47)+'СЕТ СН'!$G$12+СВЦЭМ!$D$10+'СЕТ СН'!$G$6-'СЕТ СН'!$G$22</f>
        <v>2077.8658831299999</v>
      </c>
      <c r="X58" s="36">
        <f>SUMIFS(СВЦЭМ!$C$39:$C$782,СВЦЭМ!$A$39:$A$782,$A58,СВЦЭМ!$B$39:$B$782,X$47)+'СЕТ СН'!$G$12+СВЦЭМ!$D$10+'СЕТ СН'!$G$6-'СЕТ СН'!$G$22</f>
        <v>2103.3743381700001</v>
      </c>
      <c r="Y58" s="36">
        <f>SUMIFS(СВЦЭМ!$C$39:$C$782,СВЦЭМ!$A$39:$A$782,$A58,СВЦЭМ!$B$39:$B$782,Y$47)+'СЕТ СН'!$G$12+СВЦЭМ!$D$10+'СЕТ СН'!$G$6-'СЕТ СН'!$G$22</f>
        <v>2136.00554083</v>
      </c>
    </row>
    <row r="59" spans="1:25" ht="15.75" x14ac:dyDescent="0.2">
      <c r="A59" s="35">
        <f t="shared" si="1"/>
        <v>45303</v>
      </c>
      <c r="B59" s="36">
        <f>SUMIFS(СВЦЭМ!$C$39:$C$782,СВЦЭМ!$A$39:$A$782,$A59,СВЦЭМ!$B$39:$B$782,B$47)+'СЕТ СН'!$G$12+СВЦЭМ!$D$10+'СЕТ СН'!$G$6-'СЕТ СН'!$G$22</f>
        <v>2164.83980952</v>
      </c>
      <c r="C59" s="36">
        <f>SUMIFS(СВЦЭМ!$C$39:$C$782,СВЦЭМ!$A$39:$A$782,$A59,СВЦЭМ!$B$39:$B$782,C$47)+'СЕТ СН'!$G$12+СВЦЭМ!$D$10+'СЕТ СН'!$G$6-'СЕТ СН'!$G$22</f>
        <v>2201.7159113800003</v>
      </c>
      <c r="D59" s="36">
        <f>SUMIFS(СВЦЭМ!$C$39:$C$782,СВЦЭМ!$A$39:$A$782,$A59,СВЦЭМ!$B$39:$B$782,D$47)+'СЕТ СН'!$G$12+СВЦЭМ!$D$10+'СЕТ СН'!$G$6-'СЕТ СН'!$G$22</f>
        <v>2215.9389014100002</v>
      </c>
      <c r="E59" s="36">
        <f>SUMIFS(СВЦЭМ!$C$39:$C$782,СВЦЭМ!$A$39:$A$782,$A59,СВЦЭМ!$B$39:$B$782,E$47)+'СЕТ СН'!$G$12+СВЦЭМ!$D$10+'СЕТ СН'!$G$6-'СЕТ СН'!$G$22</f>
        <v>2228.5380035400003</v>
      </c>
      <c r="F59" s="36">
        <f>SUMIFS(СВЦЭМ!$C$39:$C$782,СВЦЭМ!$A$39:$A$782,$A59,СВЦЭМ!$B$39:$B$782,F$47)+'СЕТ СН'!$G$12+СВЦЭМ!$D$10+'СЕТ СН'!$G$6-'СЕТ СН'!$G$22</f>
        <v>2228.1564228300003</v>
      </c>
      <c r="G59" s="36">
        <f>SUMIFS(СВЦЭМ!$C$39:$C$782,СВЦЭМ!$A$39:$A$782,$A59,СВЦЭМ!$B$39:$B$782,G$47)+'СЕТ СН'!$G$12+СВЦЭМ!$D$10+'СЕТ СН'!$G$6-'СЕТ СН'!$G$22</f>
        <v>2203.3191096200003</v>
      </c>
      <c r="H59" s="36">
        <f>SUMIFS(СВЦЭМ!$C$39:$C$782,СВЦЭМ!$A$39:$A$782,$A59,СВЦЭМ!$B$39:$B$782,H$47)+'СЕТ СН'!$G$12+СВЦЭМ!$D$10+'СЕТ СН'!$G$6-'СЕТ СН'!$G$22</f>
        <v>2153.8905283200002</v>
      </c>
      <c r="I59" s="36">
        <f>SUMIFS(СВЦЭМ!$C$39:$C$782,СВЦЭМ!$A$39:$A$782,$A59,СВЦЭМ!$B$39:$B$782,I$47)+'СЕТ СН'!$G$12+СВЦЭМ!$D$10+'СЕТ СН'!$G$6-'СЕТ СН'!$G$22</f>
        <v>2134.37326149</v>
      </c>
      <c r="J59" s="36">
        <f>SUMIFS(СВЦЭМ!$C$39:$C$782,СВЦЭМ!$A$39:$A$782,$A59,СВЦЭМ!$B$39:$B$782,J$47)+'СЕТ СН'!$G$12+СВЦЭМ!$D$10+'СЕТ СН'!$G$6-'СЕТ СН'!$G$22</f>
        <v>2102.8202045100002</v>
      </c>
      <c r="K59" s="36">
        <f>SUMIFS(СВЦЭМ!$C$39:$C$782,СВЦЭМ!$A$39:$A$782,$A59,СВЦЭМ!$B$39:$B$782,K$47)+'СЕТ СН'!$G$12+СВЦЭМ!$D$10+'СЕТ СН'!$G$6-'СЕТ СН'!$G$22</f>
        <v>2081.6411074000002</v>
      </c>
      <c r="L59" s="36">
        <f>SUMIFS(СВЦЭМ!$C$39:$C$782,СВЦЭМ!$A$39:$A$782,$A59,СВЦЭМ!$B$39:$B$782,L$47)+'СЕТ СН'!$G$12+СВЦЭМ!$D$10+'СЕТ СН'!$G$6-'СЕТ СН'!$G$22</f>
        <v>2062.4079774900001</v>
      </c>
      <c r="M59" s="36">
        <f>SUMIFS(СВЦЭМ!$C$39:$C$782,СВЦЭМ!$A$39:$A$782,$A59,СВЦЭМ!$B$39:$B$782,M$47)+'СЕТ СН'!$G$12+СВЦЭМ!$D$10+'СЕТ СН'!$G$6-'СЕТ СН'!$G$22</f>
        <v>2080.6874673300003</v>
      </c>
      <c r="N59" s="36">
        <f>SUMIFS(СВЦЭМ!$C$39:$C$782,СВЦЭМ!$A$39:$A$782,$A59,СВЦЭМ!$B$39:$B$782,N$47)+'СЕТ СН'!$G$12+СВЦЭМ!$D$10+'СЕТ СН'!$G$6-'СЕТ СН'!$G$22</f>
        <v>2104.9342328000002</v>
      </c>
      <c r="O59" s="36">
        <f>SUMIFS(СВЦЭМ!$C$39:$C$782,СВЦЭМ!$A$39:$A$782,$A59,СВЦЭМ!$B$39:$B$782,O$47)+'СЕТ СН'!$G$12+СВЦЭМ!$D$10+'СЕТ СН'!$G$6-'СЕТ СН'!$G$22</f>
        <v>2115.15107898</v>
      </c>
      <c r="P59" s="36">
        <f>SUMIFS(СВЦЭМ!$C$39:$C$782,СВЦЭМ!$A$39:$A$782,$A59,СВЦЭМ!$B$39:$B$782,P$47)+'СЕТ СН'!$G$12+СВЦЭМ!$D$10+'СЕТ СН'!$G$6-'СЕТ СН'!$G$22</f>
        <v>2120.18952825</v>
      </c>
      <c r="Q59" s="36">
        <f>SUMIFS(СВЦЭМ!$C$39:$C$782,СВЦЭМ!$A$39:$A$782,$A59,СВЦЭМ!$B$39:$B$782,Q$47)+'СЕТ СН'!$G$12+СВЦЭМ!$D$10+'СЕТ СН'!$G$6-'СЕТ СН'!$G$22</f>
        <v>2128.5622176800002</v>
      </c>
      <c r="R59" s="36">
        <f>SUMIFS(СВЦЭМ!$C$39:$C$782,СВЦЭМ!$A$39:$A$782,$A59,СВЦЭМ!$B$39:$B$782,R$47)+'СЕТ СН'!$G$12+СВЦЭМ!$D$10+'СЕТ СН'!$G$6-'СЕТ СН'!$G$22</f>
        <v>2132.2519240800002</v>
      </c>
      <c r="S59" s="36">
        <f>SUMIFS(СВЦЭМ!$C$39:$C$782,СВЦЭМ!$A$39:$A$782,$A59,СВЦЭМ!$B$39:$B$782,S$47)+'СЕТ СН'!$G$12+СВЦЭМ!$D$10+'СЕТ СН'!$G$6-'СЕТ СН'!$G$22</f>
        <v>2094.9816488500001</v>
      </c>
      <c r="T59" s="36">
        <f>SUMIFS(СВЦЭМ!$C$39:$C$782,СВЦЭМ!$A$39:$A$782,$A59,СВЦЭМ!$B$39:$B$782,T$47)+'СЕТ СН'!$G$12+СВЦЭМ!$D$10+'СЕТ СН'!$G$6-'СЕТ СН'!$G$22</f>
        <v>2054.05261187</v>
      </c>
      <c r="U59" s="36">
        <f>SUMIFS(СВЦЭМ!$C$39:$C$782,СВЦЭМ!$A$39:$A$782,$A59,СВЦЭМ!$B$39:$B$782,U$47)+'СЕТ СН'!$G$12+СВЦЭМ!$D$10+'СЕТ СН'!$G$6-'СЕТ СН'!$G$22</f>
        <v>2065.2557427000002</v>
      </c>
      <c r="V59" s="36">
        <f>SUMIFS(СВЦЭМ!$C$39:$C$782,СВЦЭМ!$A$39:$A$782,$A59,СВЦЭМ!$B$39:$B$782,V$47)+'СЕТ СН'!$G$12+СВЦЭМ!$D$10+'СЕТ СН'!$G$6-'СЕТ СН'!$G$22</f>
        <v>2080.8278341800001</v>
      </c>
      <c r="W59" s="36">
        <f>SUMIFS(СВЦЭМ!$C$39:$C$782,СВЦЭМ!$A$39:$A$782,$A59,СВЦЭМ!$B$39:$B$782,W$47)+'СЕТ СН'!$G$12+СВЦЭМ!$D$10+'СЕТ СН'!$G$6-'СЕТ СН'!$G$22</f>
        <v>2097.9041674600003</v>
      </c>
      <c r="X59" s="36">
        <f>SUMIFS(СВЦЭМ!$C$39:$C$782,СВЦЭМ!$A$39:$A$782,$A59,СВЦЭМ!$B$39:$B$782,X$47)+'СЕТ СН'!$G$12+СВЦЭМ!$D$10+'СЕТ СН'!$G$6-'СЕТ СН'!$G$22</f>
        <v>2124.2535678900003</v>
      </c>
      <c r="Y59" s="36">
        <f>SUMIFS(СВЦЭМ!$C$39:$C$782,СВЦЭМ!$A$39:$A$782,$A59,СВЦЭМ!$B$39:$B$782,Y$47)+'СЕТ СН'!$G$12+СВЦЭМ!$D$10+'СЕТ СН'!$G$6-'СЕТ СН'!$G$22</f>
        <v>2131.3271430100003</v>
      </c>
    </row>
    <row r="60" spans="1:25" ht="15.75" x14ac:dyDescent="0.2">
      <c r="A60" s="35">
        <f t="shared" si="1"/>
        <v>45304</v>
      </c>
      <c r="B60" s="36">
        <f>SUMIFS(СВЦЭМ!$C$39:$C$782,СВЦЭМ!$A$39:$A$782,$A60,СВЦЭМ!$B$39:$B$782,B$47)+'СЕТ СН'!$G$12+СВЦЭМ!$D$10+'СЕТ СН'!$G$6-'СЕТ СН'!$G$22</f>
        <v>1993.5848377000002</v>
      </c>
      <c r="C60" s="36">
        <f>SUMIFS(СВЦЭМ!$C$39:$C$782,СВЦЭМ!$A$39:$A$782,$A60,СВЦЭМ!$B$39:$B$782,C$47)+'СЕТ СН'!$G$12+СВЦЭМ!$D$10+'СЕТ СН'!$G$6-'СЕТ СН'!$G$22</f>
        <v>1966.1031336700003</v>
      </c>
      <c r="D60" s="36">
        <f>SUMIFS(СВЦЭМ!$C$39:$C$782,СВЦЭМ!$A$39:$A$782,$A60,СВЦЭМ!$B$39:$B$782,D$47)+'СЕТ СН'!$G$12+СВЦЭМ!$D$10+'СЕТ СН'!$G$6-'СЕТ СН'!$G$22</f>
        <v>1989.2594284500001</v>
      </c>
      <c r="E60" s="36">
        <f>SUMIFS(СВЦЭМ!$C$39:$C$782,СВЦЭМ!$A$39:$A$782,$A60,СВЦЭМ!$B$39:$B$782,E$47)+'СЕТ СН'!$G$12+СВЦЭМ!$D$10+'СЕТ СН'!$G$6-'СЕТ СН'!$G$22</f>
        <v>2000.56254829</v>
      </c>
      <c r="F60" s="36">
        <f>SUMIFS(СВЦЭМ!$C$39:$C$782,СВЦЭМ!$A$39:$A$782,$A60,СВЦЭМ!$B$39:$B$782,F$47)+'СЕТ СН'!$G$12+СВЦЭМ!$D$10+'СЕТ СН'!$G$6-'СЕТ СН'!$G$22</f>
        <v>2007.3559918200003</v>
      </c>
      <c r="G60" s="36">
        <f>SUMIFS(СВЦЭМ!$C$39:$C$782,СВЦЭМ!$A$39:$A$782,$A60,СВЦЭМ!$B$39:$B$782,G$47)+'СЕТ СН'!$G$12+СВЦЭМ!$D$10+'СЕТ СН'!$G$6-'СЕТ СН'!$G$22</f>
        <v>2000.0017510100001</v>
      </c>
      <c r="H60" s="36">
        <f>SUMIFS(СВЦЭМ!$C$39:$C$782,СВЦЭМ!$A$39:$A$782,$A60,СВЦЭМ!$B$39:$B$782,H$47)+'СЕТ СН'!$G$12+СВЦЭМ!$D$10+'СЕТ СН'!$G$6-'СЕТ СН'!$G$22</f>
        <v>1989.9423586100002</v>
      </c>
      <c r="I60" s="36">
        <f>SUMIFS(СВЦЭМ!$C$39:$C$782,СВЦЭМ!$A$39:$A$782,$A60,СВЦЭМ!$B$39:$B$782,I$47)+'СЕТ СН'!$G$12+СВЦЭМ!$D$10+'СЕТ СН'!$G$6-'СЕТ СН'!$G$22</f>
        <v>1999.26301349</v>
      </c>
      <c r="J60" s="36">
        <f>SUMIFS(СВЦЭМ!$C$39:$C$782,СВЦЭМ!$A$39:$A$782,$A60,СВЦЭМ!$B$39:$B$782,J$47)+'СЕТ СН'!$G$12+СВЦЭМ!$D$10+'СЕТ СН'!$G$6-'СЕТ СН'!$G$22</f>
        <v>1954.62650588</v>
      </c>
      <c r="K60" s="36">
        <f>SUMIFS(СВЦЭМ!$C$39:$C$782,СВЦЭМ!$A$39:$A$782,$A60,СВЦЭМ!$B$39:$B$782,K$47)+'СЕТ СН'!$G$12+СВЦЭМ!$D$10+'СЕТ СН'!$G$6-'СЕТ СН'!$G$22</f>
        <v>1933.5756443200003</v>
      </c>
      <c r="L60" s="36">
        <f>SUMIFS(СВЦЭМ!$C$39:$C$782,СВЦЭМ!$A$39:$A$782,$A60,СВЦЭМ!$B$39:$B$782,L$47)+'СЕТ СН'!$G$12+СВЦЭМ!$D$10+'СЕТ СН'!$G$6-'СЕТ СН'!$G$22</f>
        <v>1873.5365544199999</v>
      </c>
      <c r="M60" s="36">
        <f>SUMIFS(СВЦЭМ!$C$39:$C$782,СВЦЭМ!$A$39:$A$782,$A60,СВЦЭМ!$B$39:$B$782,M$47)+'СЕТ СН'!$G$12+СВЦЭМ!$D$10+'СЕТ СН'!$G$6-'СЕТ СН'!$G$22</f>
        <v>1864.3354631100001</v>
      </c>
      <c r="N60" s="36">
        <f>SUMIFS(СВЦЭМ!$C$39:$C$782,СВЦЭМ!$A$39:$A$782,$A60,СВЦЭМ!$B$39:$B$782,N$47)+'СЕТ СН'!$G$12+СВЦЭМ!$D$10+'СЕТ СН'!$G$6-'СЕТ СН'!$G$22</f>
        <v>1875.8770154200001</v>
      </c>
      <c r="O60" s="36">
        <f>SUMIFS(СВЦЭМ!$C$39:$C$782,СВЦЭМ!$A$39:$A$782,$A60,СВЦЭМ!$B$39:$B$782,O$47)+'СЕТ СН'!$G$12+СВЦЭМ!$D$10+'СЕТ СН'!$G$6-'СЕТ СН'!$G$22</f>
        <v>1888.82737464</v>
      </c>
      <c r="P60" s="36">
        <f>SUMIFS(СВЦЭМ!$C$39:$C$782,СВЦЭМ!$A$39:$A$782,$A60,СВЦЭМ!$B$39:$B$782,P$47)+'СЕТ СН'!$G$12+СВЦЭМ!$D$10+'СЕТ СН'!$G$6-'СЕТ СН'!$G$22</f>
        <v>1905.8364526200003</v>
      </c>
      <c r="Q60" s="36">
        <f>SUMIFS(СВЦЭМ!$C$39:$C$782,СВЦЭМ!$A$39:$A$782,$A60,СВЦЭМ!$B$39:$B$782,Q$47)+'СЕТ СН'!$G$12+СВЦЭМ!$D$10+'СЕТ СН'!$G$6-'СЕТ СН'!$G$22</f>
        <v>1919.3488362600001</v>
      </c>
      <c r="R60" s="36">
        <f>SUMIFS(СВЦЭМ!$C$39:$C$782,СВЦЭМ!$A$39:$A$782,$A60,СВЦЭМ!$B$39:$B$782,R$47)+'СЕТ СН'!$G$12+СВЦЭМ!$D$10+'СЕТ СН'!$G$6-'СЕТ СН'!$G$22</f>
        <v>1897.5970714800001</v>
      </c>
      <c r="S60" s="36">
        <f>SUMIFS(СВЦЭМ!$C$39:$C$782,СВЦЭМ!$A$39:$A$782,$A60,СВЦЭМ!$B$39:$B$782,S$47)+'СЕТ СН'!$G$12+СВЦЭМ!$D$10+'СЕТ СН'!$G$6-'СЕТ СН'!$G$22</f>
        <v>1880.2666685900003</v>
      </c>
      <c r="T60" s="36">
        <f>SUMIFS(СВЦЭМ!$C$39:$C$782,СВЦЭМ!$A$39:$A$782,$A60,СВЦЭМ!$B$39:$B$782,T$47)+'СЕТ СН'!$G$12+СВЦЭМ!$D$10+'СЕТ СН'!$G$6-'СЕТ СН'!$G$22</f>
        <v>1844.39442844</v>
      </c>
      <c r="U60" s="36">
        <f>SUMIFS(СВЦЭМ!$C$39:$C$782,СВЦЭМ!$A$39:$A$782,$A60,СВЦЭМ!$B$39:$B$782,U$47)+'СЕТ СН'!$G$12+СВЦЭМ!$D$10+'СЕТ СН'!$G$6-'СЕТ СН'!$G$22</f>
        <v>1843.4629480399999</v>
      </c>
      <c r="V60" s="36">
        <f>SUMIFS(СВЦЭМ!$C$39:$C$782,СВЦЭМ!$A$39:$A$782,$A60,СВЦЭМ!$B$39:$B$782,V$47)+'СЕТ СН'!$G$12+СВЦЭМ!$D$10+'СЕТ СН'!$G$6-'СЕТ СН'!$G$22</f>
        <v>1866.1454056500002</v>
      </c>
      <c r="W60" s="36">
        <f>SUMIFS(СВЦЭМ!$C$39:$C$782,СВЦЭМ!$A$39:$A$782,$A60,СВЦЭМ!$B$39:$B$782,W$47)+'СЕТ СН'!$G$12+СВЦЭМ!$D$10+'СЕТ СН'!$G$6-'СЕТ СН'!$G$22</f>
        <v>1876.4987492499999</v>
      </c>
      <c r="X60" s="36">
        <f>SUMIFS(СВЦЭМ!$C$39:$C$782,СВЦЭМ!$A$39:$A$782,$A60,СВЦЭМ!$B$39:$B$782,X$47)+'СЕТ СН'!$G$12+СВЦЭМ!$D$10+'СЕТ СН'!$G$6-'СЕТ СН'!$G$22</f>
        <v>1899.58029726</v>
      </c>
      <c r="Y60" s="36">
        <f>SUMIFS(СВЦЭМ!$C$39:$C$782,СВЦЭМ!$A$39:$A$782,$A60,СВЦЭМ!$B$39:$B$782,Y$47)+'СЕТ СН'!$G$12+СВЦЭМ!$D$10+'СЕТ СН'!$G$6-'СЕТ СН'!$G$22</f>
        <v>1927.7755703800003</v>
      </c>
    </row>
    <row r="61" spans="1:25" ht="15.75" x14ac:dyDescent="0.2">
      <c r="A61" s="35">
        <f t="shared" si="1"/>
        <v>45305</v>
      </c>
      <c r="B61" s="36">
        <f>SUMIFS(СВЦЭМ!$C$39:$C$782,СВЦЭМ!$A$39:$A$782,$A61,СВЦЭМ!$B$39:$B$782,B$47)+'СЕТ СН'!$G$12+СВЦЭМ!$D$10+'СЕТ СН'!$G$6-'СЕТ СН'!$G$22</f>
        <v>2068.6556997400003</v>
      </c>
      <c r="C61" s="36">
        <f>SUMIFS(СВЦЭМ!$C$39:$C$782,СВЦЭМ!$A$39:$A$782,$A61,СВЦЭМ!$B$39:$B$782,C$47)+'СЕТ СН'!$G$12+СВЦЭМ!$D$10+'СЕТ СН'!$G$6-'СЕТ СН'!$G$22</f>
        <v>2085.3305970500001</v>
      </c>
      <c r="D61" s="36">
        <f>SUMIFS(СВЦЭМ!$C$39:$C$782,СВЦЭМ!$A$39:$A$782,$A61,СВЦЭМ!$B$39:$B$782,D$47)+'СЕТ СН'!$G$12+СВЦЭМ!$D$10+'СЕТ СН'!$G$6-'СЕТ СН'!$G$22</f>
        <v>2100.3017882900003</v>
      </c>
      <c r="E61" s="36">
        <f>SUMIFS(СВЦЭМ!$C$39:$C$782,СВЦЭМ!$A$39:$A$782,$A61,СВЦЭМ!$B$39:$B$782,E$47)+'СЕТ СН'!$G$12+СВЦЭМ!$D$10+'СЕТ СН'!$G$6-'СЕТ СН'!$G$22</f>
        <v>2115.6327460900002</v>
      </c>
      <c r="F61" s="36">
        <f>SUMIFS(СВЦЭМ!$C$39:$C$782,СВЦЭМ!$A$39:$A$782,$A61,СВЦЭМ!$B$39:$B$782,F$47)+'СЕТ СН'!$G$12+СВЦЭМ!$D$10+'СЕТ СН'!$G$6-'СЕТ СН'!$G$22</f>
        <v>2122.8565032400002</v>
      </c>
      <c r="G61" s="36">
        <f>SUMIFS(СВЦЭМ!$C$39:$C$782,СВЦЭМ!$A$39:$A$782,$A61,СВЦЭМ!$B$39:$B$782,G$47)+'СЕТ СН'!$G$12+СВЦЭМ!$D$10+'СЕТ СН'!$G$6-'СЕТ СН'!$G$22</f>
        <v>2112.8626936000001</v>
      </c>
      <c r="H61" s="36">
        <f>SUMIFS(СВЦЭМ!$C$39:$C$782,СВЦЭМ!$A$39:$A$782,$A61,СВЦЭМ!$B$39:$B$782,H$47)+'СЕТ СН'!$G$12+СВЦЭМ!$D$10+'СЕТ СН'!$G$6-'СЕТ СН'!$G$22</f>
        <v>2091.39388306</v>
      </c>
      <c r="I61" s="36">
        <f>SUMIFS(СВЦЭМ!$C$39:$C$782,СВЦЭМ!$A$39:$A$782,$A61,СВЦЭМ!$B$39:$B$782,I$47)+'СЕТ СН'!$G$12+СВЦЭМ!$D$10+'СЕТ СН'!$G$6-'СЕТ СН'!$G$22</f>
        <v>2081.08129409</v>
      </c>
      <c r="J61" s="36">
        <f>SUMIFS(СВЦЭМ!$C$39:$C$782,СВЦЭМ!$A$39:$A$782,$A61,СВЦЭМ!$B$39:$B$782,J$47)+'СЕТ СН'!$G$12+СВЦЭМ!$D$10+'СЕТ СН'!$G$6-'СЕТ СН'!$G$22</f>
        <v>2062.7643334100003</v>
      </c>
      <c r="K61" s="36">
        <f>SUMIFS(СВЦЭМ!$C$39:$C$782,СВЦЭМ!$A$39:$A$782,$A61,СВЦЭМ!$B$39:$B$782,K$47)+'СЕТ СН'!$G$12+СВЦЭМ!$D$10+'СЕТ СН'!$G$6-'СЕТ СН'!$G$22</f>
        <v>2020.7392837500001</v>
      </c>
      <c r="L61" s="36">
        <f>SUMIFS(СВЦЭМ!$C$39:$C$782,СВЦЭМ!$A$39:$A$782,$A61,СВЦЭМ!$B$39:$B$782,L$47)+'СЕТ СН'!$G$12+СВЦЭМ!$D$10+'СЕТ СН'!$G$6-'СЕТ СН'!$G$22</f>
        <v>1985.0675579799999</v>
      </c>
      <c r="M61" s="36">
        <f>SUMIFS(СВЦЭМ!$C$39:$C$782,СВЦЭМ!$A$39:$A$782,$A61,СВЦЭМ!$B$39:$B$782,M$47)+'СЕТ СН'!$G$12+СВЦЭМ!$D$10+'СЕТ СН'!$G$6-'СЕТ СН'!$G$22</f>
        <v>1974.6410520899999</v>
      </c>
      <c r="N61" s="36">
        <f>SUMIFS(СВЦЭМ!$C$39:$C$782,СВЦЭМ!$A$39:$A$782,$A61,СВЦЭМ!$B$39:$B$782,N$47)+'СЕТ СН'!$G$12+СВЦЭМ!$D$10+'СЕТ СН'!$G$6-'СЕТ СН'!$G$22</f>
        <v>1972.99743339</v>
      </c>
      <c r="O61" s="36">
        <f>SUMIFS(СВЦЭМ!$C$39:$C$782,СВЦЭМ!$A$39:$A$782,$A61,СВЦЭМ!$B$39:$B$782,O$47)+'СЕТ СН'!$G$12+СВЦЭМ!$D$10+'СЕТ СН'!$G$6-'СЕТ СН'!$G$22</f>
        <v>1992.4018310700003</v>
      </c>
      <c r="P61" s="36">
        <f>SUMIFS(СВЦЭМ!$C$39:$C$782,СВЦЭМ!$A$39:$A$782,$A61,СВЦЭМ!$B$39:$B$782,P$47)+'СЕТ СН'!$G$12+СВЦЭМ!$D$10+'СЕТ СН'!$G$6-'СЕТ СН'!$G$22</f>
        <v>2010.7135679100002</v>
      </c>
      <c r="Q61" s="36">
        <f>SUMIFS(СВЦЭМ!$C$39:$C$782,СВЦЭМ!$A$39:$A$782,$A61,СВЦЭМ!$B$39:$B$782,Q$47)+'СЕТ СН'!$G$12+СВЦЭМ!$D$10+'СЕТ СН'!$G$6-'СЕТ СН'!$G$22</f>
        <v>2003.9011279400002</v>
      </c>
      <c r="R61" s="36">
        <f>SUMIFS(СВЦЭМ!$C$39:$C$782,СВЦЭМ!$A$39:$A$782,$A61,СВЦЭМ!$B$39:$B$782,R$47)+'СЕТ СН'!$G$12+СВЦЭМ!$D$10+'СЕТ СН'!$G$6-'СЕТ СН'!$G$22</f>
        <v>1993.0299489399999</v>
      </c>
      <c r="S61" s="36">
        <f>SUMIFS(СВЦЭМ!$C$39:$C$782,СВЦЭМ!$A$39:$A$782,$A61,СВЦЭМ!$B$39:$B$782,S$47)+'СЕТ СН'!$G$12+СВЦЭМ!$D$10+'СЕТ СН'!$G$6-'СЕТ СН'!$G$22</f>
        <v>1960.86269619</v>
      </c>
      <c r="T61" s="36">
        <f>SUMIFS(СВЦЭМ!$C$39:$C$782,СВЦЭМ!$A$39:$A$782,$A61,СВЦЭМ!$B$39:$B$782,T$47)+'СЕТ СН'!$G$12+СВЦЭМ!$D$10+'СЕТ СН'!$G$6-'СЕТ СН'!$G$22</f>
        <v>1924.4949077400001</v>
      </c>
      <c r="U61" s="36">
        <f>SUMIFS(СВЦЭМ!$C$39:$C$782,СВЦЭМ!$A$39:$A$782,$A61,СВЦЭМ!$B$39:$B$782,U$47)+'СЕТ СН'!$G$12+СВЦЭМ!$D$10+'СЕТ СН'!$G$6-'СЕТ СН'!$G$22</f>
        <v>1940.2924384000003</v>
      </c>
      <c r="V61" s="36">
        <f>SUMIFS(СВЦЭМ!$C$39:$C$782,СВЦЭМ!$A$39:$A$782,$A61,СВЦЭМ!$B$39:$B$782,V$47)+'СЕТ СН'!$G$12+СВЦЭМ!$D$10+'СЕТ СН'!$G$6-'СЕТ СН'!$G$22</f>
        <v>1954.396823</v>
      </c>
      <c r="W61" s="36">
        <f>SUMIFS(СВЦЭМ!$C$39:$C$782,СВЦЭМ!$A$39:$A$782,$A61,СВЦЭМ!$B$39:$B$782,W$47)+'СЕТ СН'!$G$12+СВЦЭМ!$D$10+'СЕТ СН'!$G$6-'СЕТ СН'!$G$22</f>
        <v>1979.8401529400003</v>
      </c>
      <c r="X61" s="36">
        <f>SUMIFS(СВЦЭМ!$C$39:$C$782,СВЦЭМ!$A$39:$A$782,$A61,СВЦЭМ!$B$39:$B$782,X$47)+'СЕТ СН'!$G$12+СВЦЭМ!$D$10+'СЕТ СН'!$G$6-'СЕТ СН'!$G$22</f>
        <v>2013.06658341</v>
      </c>
      <c r="Y61" s="36">
        <f>SUMIFS(СВЦЭМ!$C$39:$C$782,СВЦЭМ!$A$39:$A$782,$A61,СВЦЭМ!$B$39:$B$782,Y$47)+'СЕТ СН'!$G$12+СВЦЭМ!$D$10+'СЕТ СН'!$G$6-'СЕТ СН'!$G$22</f>
        <v>2034.5971567300003</v>
      </c>
    </row>
    <row r="62" spans="1:25" ht="15.75" x14ac:dyDescent="0.2">
      <c r="A62" s="35">
        <f t="shared" si="1"/>
        <v>45306</v>
      </c>
      <c r="B62" s="36">
        <f>SUMIFS(СВЦЭМ!$C$39:$C$782,СВЦЭМ!$A$39:$A$782,$A62,СВЦЭМ!$B$39:$B$782,B$47)+'СЕТ СН'!$G$12+СВЦЭМ!$D$10+'СЕТ СН'!$G$6-'СЕТ СН'!$G$22</f>
        <v>2036.73165956</v>
      </c>
      <c r="C62" s="36">
        <f>SUMIFS(СВЦЭМ!$C$39:$C$782,СВЦЭМ!$A$39:$A$782,$A62,СВЦЭМ!$B$39:$B$782,C$47)+'СЕТ СН'!$G$12+СВЦЭМ!$D$10+'СЕТ СН'!$G$6-'СЕТ СН'!$G$22</f>
        <v>2078.6662946400002</v>
      </c>
      <c r="D62" s="36">
        <f>SUMIFS(СВЦЭМ!$C$39:$C$782,СВЦЭМ!$A$39:$A$782,$A62,СВЦЭМ!$B$39:$B$782,D$47)+'СЕТ СН'!$G$12+СВЦЭМ!$D$10+'СЕТ СН'!$G$6-'СЕТ СН'!$G$22</f>
        <v>2093.5067408700002</v>
      </c>
      <c r="E62" s="36">
        <f>SUMIFS(СВЦЭМ!$C$39:$C$782,СВЦЭМ!$A$39:$A$782,$A62,СВЦЭМ!$B$39:$B$782,E$47)+'СЕТ СН'!$G$12+СВЦЭМ!$D$10+'СЕТ СН'!$G$6-'СЕТ СН'!$G$22</f>
        <v>2115.6030702000003</v>
      </c>
      <c r="F62" s="36">
        <f>SUMIFS(СВЦЭМ!$C$39:$C$782,СВЦЭМ!$A$39:$A$782,$A62,СВЦЭМ!$B$39:$B$782,F$47)+'СЕТ СН'!$G$12+СВЦЭМ!$D$10+'СЕТ СН'!$G$6-'СЕТ СН'!$G$22</f>
        <v>2117.64416127</v>
      </c>
      <c r="G62" s="36">
        <f>SUMIFS(СВЦЭМ!$C$39:$C$782,СВЦЭМ!$A$39:$A$782,$A62,СВЦЭМ!$B$39:$B$782,G$47)+'СЕТ СН'!$G$12+СВЦЭМ!$D$10+'СЕТ СН'!$G$6-'СЕТ СН'!$G$22</f>
        <v>2085.8319994600001</v>
      </c>
      <c r="H62" s="36">
        <f>SUMIFS(СВЦЭМ!$C$39:$C$782,СВЦЭМ!$A$39:$A$782,$A62,СВЦЭМ!$B$39:$B$782,H$47)+'СЕТ СН'!$G$12+СВЦЭМ!$D$10+'СЕТ СН'!$G$6-'СЕТ СН'!$G$22</f>
        <v>2063.6684926800003</v>
      </c>
      <c r="I62" s="36">
        <f>SUMIFS(СВЦЭМ!$C$39:$C$782,СВЦЭМ!$A$39:$A$782,$A62,СВЦЭМ!$B$39:$B$782,I$47)+'СЕТ СН'!$G$12+СВЦЭМ!$D$10+'СЕТ СН'!$G$6-'СЕТ СН'!$G$22</f>
        <v>2023.3090345600003</v>
      </c>
      <c r="J62" s="36">
        <f>SUMIFS(СВЦЭМ!$C$39:$C$782,СВЦЭМ!$A$39:$A$782,$A62,СВЦЭМ!$B$39:$B$782,J$47)+'СЕТ СН'!$G$12+СВЦЭМ!$D$10+'СЕТ СН'!$G$6-'СЕТ СН'!$G$22</f>
        <v>1987.5726399200003</v>
      </c>
      <c r="K62" s="36">
        <f>SUMIFS(СВЦЭМ!$C$39:$C$782,СВЦЭМ!$A$39:$A$782,$A62,СВЦЭМ!$B$39:$B$782,K$47)+'СЕТ СН'!$G$12+СВЦЭМ!$D$10+'СЕТ СН'!$G$6-'СЕТ СН'!$G$22</f>
        <v>1956.3253641000001</v>
      </c>
      <c r="L62" s="36">
        <f>SUMIFS(СВЦЭМ!$C$39:$C$782,СВЦЭМ!$A$39:$A$782,$A62,СВЦЭМ!$B$39:$B$782,L$47)+'СЕТ СН'!$G$12+СВЦЭМ!$D$10+'СЕТ СН'!$G$6-'СЕТ СН'!$G$22</f>
        <v>1934.1467796400002</v>
      </c>
      <c r="M62" s="36">
        <f>SUMIFS(СВЦЭМ!$C$39:$C$782,СВЦЭМ!$A$39:$A$782,$A62,СВЦЭМ!$B$39:$B$782,M$47)+'СЕТ СН'!$G$12+СВЦЭМ!$D$10+'СЕТ СН'!$G$6-'СЕТ СН'!$G$22</f>
        <v>1944.97819579</v>
      </c>
      <c r="N62" s="36">
        <f>SUMIFS(СВЦЭМ!$C$39:$C$782,СВЦЭМ!$A$39:$A$782,$A62,СВЦЭМ!$B$39:$B$782,N$47)+'СЕТ СН'!$G$12+СВЦЭМ!$D$10+'СЕТ СН'!$G$6-'СЕТ СН'!$G$22</f>
        <v>1982.09397644</v>
      </c>
      <c r="O62" s="36">
        <f>SUMIFS(СВЦЭМ!$C$39:$C$782,СВЦЭМ!$A$39:$A$782,$A62,СВЦЭМ!$B$39:$B$782,O$47)+'СЕТ СН'!$G$12+СВЦЭМ!$D$10+'СЕТ СН'!$G$6-'СЕТ СН'!$G$22</f>
        <v>1990.1196292500003</v>
      </c>
      <c r="P62" s="36">
        <f>SUMIFS(СВЦЭМ!$C$39:$C$782,СВЦЭМ!$A$39:$A$782,$A62,СВЦЭМ!$B$39:$B$782,P$47)+'СЕТ СН'!$G$12+СВЦЭМ!$D$10+'СЕТ СН'!$G$6-'СЕТ СН'!$G$22</f>
        <v>2013.7203884400001</v>
      </c>
      <c r="Q62" s="36">
        <f>SUMIFS(СВЦЭМ!$C$39:$C$782,СВЦЭМ!$A$39:$A$782,$A62,СВЦЭМ!$B$39:$B$782,Q$47)+'СЕТ СН'!$G$12+СВЦЭМ!$D$10+'СЕТ СН'!$G$6-'СЕТ СН'!$G$22</f>
        <v>2017.09826991</v>
      </c>
      <c r="R62" s="36">
        <f>SUMIFS(СВЦЭМ!$C$39:$C$782,СВЦЭМ!$A$39:$A$782,$A62,СВЦЭМ!$B$39:$B$782,R$47)+'СЕТ СН'!$G$12+СВЦЭМ!$D$10+'СЕТ СН'!$G$6-'СЕТ СН'!$G$22</f>
        <v>2040.0490069800003</v>
      </c>
      <c r="S62" s="36">
        <f>SUMIFS(СВЦЭМ!$C$39:$C$782,СВЦЭМ!$A$39:$A$782,$A62,СВЦЭМ!$B$39:$B$782,S$47)+'СЕТ СН'!$G$12+СВЦЭМ!$D$10+'СЕТ СН'!$G$6-'СЕТ СН'!$G$22</f>
        <v>2008.5916815099999</v>
      </c>
      <c r="T62" s="36">
        <f>SUMIFS(СВЦЭМ!$C$39:$C$782,СВЦЭМ!$A$39:$A$782,$A62,СВЦЭМ!$B$39:$B$782,T$47)+'СЕТ СН'!$G$12+СВЦЭМ!$D$10+'СЕТ СН'!$G$6-'СЕТ СН'!$G$22</f>
        <v>1968.7449951200001</v>
      </c>
      <c r="U62" s="36">
        <f>SUMIFS(СВЦЭМ!$C$39:$C$782,СВЦЭМ!$A$39:$A$782,$A62,СВЦЭМ!$B$39:$B$782,U$47)+'СЕТ СН'!$G$12+СВЦЭМ!$D$10+'СЕТ СН'!$G$6-'СЕТ СН'!$G$22</f>
        <v>1981.0751408599999</v>
      </c>
      <c r="V62" s="36">
        <f>SUMIFS(СВЦЭМ!$C$39:$C$782,СВЦЭМ!$A$39:$A$782,$A62,СВЦЭМ!$B$39:$B$782,V$47)+'СЕТ СН'!$G$12+СВЦЭМ!$D$10+'СЕТ СН'!$G$6-'СЕТ СН'!$G$22</f>
        <v>2001.5045358299999</v>
      </c>
      <c r="W62" s="36">
        <f>SUMIFS(СВЦЭМ!$C$39:$C$782,СВЦЭМ!$A$39:$A$782,$A62,СВЦЭМ!$B$39:$B$782,W$47)+'СЕТ СН'!$G$12+СВЦЭМ!$D$10+'СЕТ СН'!$G$6-'СЕТ СН'!$G$22</f>
        <v>2010.3719971800001</v>
      </c>
      <c r="X62" s="36">
        <f>SUMIFS(СВЦЭМ!$C$39:$C$782,СВЦЭМ!$A$39:$A$782,$A62,СВЦЭМ!$B$39:$B$782,X$47)+'СЕТ СН'!$G$12+СВЦЭМ!$D$10+'СЕТ СН'!$G$6-'СЕТ СН'!$G$22</f>
        <v>2006.94296003</v>
      </c>
      <c r="Y62" s="36">
        <f>SUMIFS(СВЦЭМ!$C$39:$C$782,СВЦЭМ!$A$39:$A$782,$A62,СВЦЭМ!$B$39:$B$782,Y$47)+'СЕТ СН'!$G$12+СВЦЭМ!$D$10+'СЕТ СН'!$G$6-'СЕТ СН'!$G$22</f>
        <v>2031.5536877300001</v>
      </c>
    </row>
    <row r="63" spans="1:25" ht="15.75" x14ac:dyDescent="0.2">
      <c r="A63" s="35">
        <f t="shared" si="1"/>
        <v>45307</v>
      </c>
      <c r="B63" s="36">
        <f>SUMIFS(СВЦЭМ!$C$39:$C$782,СВЦЭМ!$A$39:$A$782,$A63,СВЦЭМ!$B$39:$B$782,B$47)+'СЕТ СН'!$G$12+СВЦЭМ!$D$10+'СЕТ СН'!$G$6-'СЕТ СН'!$G$22</f>
        <v>2104.8880075500001</v>
      </c>
      <c r="C63" s="36">
        <f>SUMIFS(СВЦЭМ!$C$39:$C$782,СВЦЭМ!$A$39:$A$782,$A63,СВЦЭМ!$B$39:$B$782,C$47)+'СЕТ СН'!$G$12+СВЦЭМ!$D$10+'СЕТ СН'!$G$6-'СЕТ СН'!$G$22</f>
        <v>2145.6709781100003</v>
      </c>
      <c r="D63" s="36">
        <f>SUMIFS(СВЦЭМ!$C$39:$C$782,СВЦЭМ!$A$39:$A$782,$A63,СВЦЭМ!$B$39:$B$782,D$47)+'СЕТ СН'!$G$12+СВЦЭМ!$D$10+'СЕТ СН'!$G$6-'СЕТ СН'!$G$22</f>
        <v>2166.8920024900003</v>
      </c>
      <c r="E63" s="36">
        <f>SUMIFS(СВЦЭМ!$C$39:$C$782,СВЦЭМ!$A$39:$A$782,$A63,СВЦЭМ!$B$39:$B$782,E$47)+'СЕТ СН'!$G$12+СВЦЭМ!$D$10+'СЕТ СН'!$G$6-'СЕТ СН'!$G$22</f>
        <v>2177.3995529399999</v>
      </c>
      <c r="F63" s="36">
        <f>SUMIFS(СВЦЭМ!$C$39:$C$782,СВЦЭМ!$A$39:$A$782,$A63,СВЦЭМ!$B$39:$B$782,F$47)+'СЕТ СН'!$G$12+СВЦЭМ!$D$10+'СЕТ СН'!$G$6-'СЕТ СН'!$G$22</f>
        <v>2177.3778111199999</v>
      </c>
      <c r="G63" s="36">
        <f>SUMIFS(СВЦЭМ!$C$39:$C$782,СВЦЭМ!$A$39:$A$782,$A63,СВЦЭМ!$B$39:$B$782,G$47)+'СЕТ СН'!$G$12+СВЦЭМ!$D$10+'СЕТ СН'!$G$6-'СЕТ СН'!$G$22</f>
        <v>2161.6709831600001</v>
      </c>
      <c r="H63" s="36">
        <f>SUMIFS(СВЦЭМ!$C$39:$C$782,СВЦЭМ!$A$39:$A$782,$A63,СВЦЭМ!$B$39:$B$782,H$47)+'СЕТ СН'!$G$12+СВЦЭМ!$D$10+'СЕТ СН'!$G$6-'СЕТ СН'!$G$22</f>
        <v>2094.5860021600001</v>
      </c>
      <c r="I63" s="36">
        <f>SUMIFS(СВЦЭМ!$C$39:$C$782,СВЦЭМ!$A$39:$A$782,$A63,СВЦЭМ!$B$39:$B$782,I$47)+'СЕТ СН'!$G$12+СВЦЭМ!$D$10+'СЕТ СН'!$G$6-'СЕТ СН'!$G$22</f>
        <v>2050.7831755100001</v>
      </c>
      <c r="J63" s="36">
        <f>SUMIFS(СВЦЭМ!$C$39:$C$782,СВЦЭМ!$A$39:$A$782,$A63,СВЦЭМ!$B$39:$B$782,J$47)+'СЕТ СН'!$G$12+СВЦЭМ!$D$10+'СЕТ СН'!$G$6-'СЕТ СН'!$G$22</f>
        <v>2008.55631184</v>
      </c>
      <c r="K63" s="36">
        <f>SUMIFS(СВЦЭМ!$C$39:$C$782,СВЦЭМ!$A$39:$A$782,$A63,СВЦЭМ!$B$39:$B$782,K$47)+'СЕТ СН'!$G$12+СВЦЭМ!$D$10+'СЕТ СН'!$G$6-'СЕТ СН'!$G$22</f>
        <v>1973.53079273</v>
      </c>
      <c r="L63" s="36">
        <f>SUMIFS(СВЦЭМ!$C$39:$C$782,СВЦЭМ!$A$39:$A$782,$A63,СВЦЭМ!$B$39:$B$782,L$47)+'СЕТ СН'!$G$12+СВЦЭМ!$D$10+'СЕТ СН'!$G$6-'СЕТ СН'!$G$22</f>
        <v>1974.2464182500003</v>
      </c>
      <c r="M63" s="36">
        <f>SUMIFS(СВЦЭМ!$C$39:$C$782,СВЦЭМ!$A$39:$A$782,$A63,СВЦЭМ!$B$39:$B$782,M$47)+'СЕТ СН'!$G$12+СВЦЭМ!$D$10+'СЕТ СН'!$G$6-'СЕТ СН'!$G$22</f>
        <v>2001.93008706</v>
      </c>
      <c r="N63" s="36">
        <f>SUMIFS(СВЦЭМ!$C$39:$C$782,СВЦЭМ!$A$39:$A$782,$A63,СВЦЭМ!$B$39:$B$782,N$47)+'СЕТ СН'!$G$12+СВЦЭМ!$D$10+'СЕТ СН'!$G$6-'СЕТ СН'!$G$22</f>
        <v>2021.4106332900001</v>
      </c>
      <c r="O63" s="36">
        <f>SUMIFS(СВЦЭМ!$C$39:$C$782,СВЦЭМ!$A$39:$A$782,$A63,СВЦЭМ!$B$39:$B$782,O$47)+'СЕТ СН'!$G$12+СВЦЭМ!$D$10+'СЕТ СН'!$G$6-'СЕТ СН'!$G$22</f>
        <v>2024.59602184</v>
      </c>
      <c r="P63" s="36">
        <f>SUMIFS(СВЦЭМ!$C$39:$C$782,СВЦЭМ!$A$39:$A$782,$A63,СВЦЭМ!$B$39:$B$782,P$47)+'СЕТ СН'!$G$12+СВЦЭМ!$D$10+'СЕТ СН'!$G$6-'СЕТ СН'!$G$22</f>
        <v>2042.8493646300003</v>
      </c>
      <c r="Q63" s="36">
        <f>SUMIFS(СВЦЭМ!$C$39:$C$782,СВЦЭМ!$A$39:$A$782,$A63,СВЦЭМ!$B$39:$B$782,Q$47)+'СЕТ СН'!$G$12+СВЦЭМ!$D$10+'СЕТ СН'!$G$6-'СЕТ СН'!$G$22</f>
        <v>2047.3838639099999</v>
      </c>
      <c r="R63" s="36">
        <f>SUMIFS(СВЦЭМ!$C$39:$C$782,СВЦЭМ!$A$39:$A$782,$A63,СВЦЭМ!$B$39:$B$782,R$47)+'СЕТ СН'!$G$12+СВЦЭМ!$D$10+'СЕТ СН'!$G$6-'СЕТ СН'!$G$22</f>
        <v>2045.9492137800003</v>
      </c>
      <c r="S63" s="36">
        <f>SUMIFS(СВЦЭМ!$C$39:$C$782,СВЦЭМ!$A$39:$A$782,$A63,СВЦЭМ!$B$39:$B$782,S$47)+'СЕТ СН'!$G$12+СВЦЭМ!$D$10+'СЕТ СН'!$G$6-'СЕТ СН'!$G$22</f>
        <v>2011.9684163000002</v>
      </c>
      <c r="T63" s="36">
        <f>SUMIFS(СВЦЭМ!$C$39:$C$782,СВЦЭМ!$A$39:$A$782,$A63,СВЦЭМ!$B$39:$B$782,T$47)+'СЕТ СН'!$G$12+СВЦЭМ!$D$10+'СЕТ СН'!$G$6-'СЕТ СН'!$G$22</f>
        <v>1967.9610347900002</v>
      </c>
      <c r="U63" s="36">
        <f>SUMIFS(СВЦЭМ!$C$39:$C$782,СВЦЭМ!$A$39:$A$782,$A63,СВЦЭМ!$B$39:$B$782,U$47)+'СЕТ СН'!$G$12+СВЦЭМ!$D$10+'СЕТ СН'!$G$6-'СЕТ СН'!$G$22</f>
        <v>1982.8348089400001</v>
      </c>
      <c r="V63" s="36">
        <f>SUMIFS(СВЦЭМ!$C$39:$C$782,СВЦЭМ!$A$39:$A$782,$A63,СВЦЭМ!$B$39:$B$782,V$47)+'СЕТ СН'!$G$12+СВЦЭМ!$D$10+'СЕТ СН'!$G$6-'СЕТ СН'!$G$22</f>
        <v>2006.98934091</v>
      </c>
      <c r="W63" s="36">
        <f>SUMIFS(СВЦЭМ!$C$39:$C$782,СВЦЭМ!$A$39:$A$782,$A63,СВЦЭМ!$B$39:$B$782,W$47)+'СЕТ СН'!$G$12+СВЦЭМ!$D$10+'СЕТ СН'!$G$6-'СЕТ СН'!$G$22</f>
        <v>2013.9289476900003</v>
      </c>
      <c r="X63" s="36">
        <f>SUMIFS(СВЦЭМ!$C$39:$C$782,СВЦЭМ!$A$39:$A$782,$A63,СВЦЭМ!$B$39:$B$782,X$47)+'СЕТ СН'!$G$12+СВЦЭМ!$D$10+'СЕТ СН'!$G$6-'СЕТ СН'!$G$22</f>
        <v>2031.4113198499999</v>
      </c>
      <c r="Y63" s="36">
        <f>SUMIFS(СВЦЭМ!$C$39:$C$782,СВЦЭМ!$A$39:$A$782,$A63,СВЦЭМ!$B$39:$B$782,Y$47)+'СЕТ СН'!$G$12+СВЦЭМ!$D$10+'СЕТ СН'!$G$6-'СЕТ СН'!$G$22</f>
        <v>2056.1060390000002</v>
      </c>
    </row>
    <row r="64" spans="1:25" ht="15.75" x14ac:dyDescent="0.2">
      <c r="A64" s="35">
        <f t="shared" si="1"/>
        <v>45308</v>
      </c>
      <c r="B64" s="36">
        <f>SUMIFS(СВЦЭМ!$C$39:$C$782,СВЦЭМ!$A$39:$A$782,$A64,СВЦЭМ!$B$39:$B$782,B$47)+'СЕТ СН'!$G$12+СВЦЭМ!$D$10+'СЕТ СН'!$G$6-'СЕТ СН'!$G$22</f>
        <v>2010.8207138100001</v>
      </c>
      <c r="C64" s="36">
        <f>SUMIFS(СВЦЭМ!$C$39:$C$782,СВЦЭМ!$A$39:$A$782,$A64,СВЦЭМ!$B$39:$B$782,C$47)+'СЕТ СН'!$G$12+СВЦЭМ!$D$10+'СЕТ СН'!$G$6-'СЕТ СН'!$G$22</f>
        <v>2051.6796966000002</v>
      </c>
      <c r="D64" s="36">
        <f>SUMIFS(СВЦЭМ!$C$39:$C$782,СВЦЭМ!$A$39:$A$782,$A64,СВЦЭМ!$B$39:$B$782,D$47)+'СЕТ СН'!$G$12+СВЦЭМ!$D$10+'СЕТ СН'!$G$6-'СЕТ СН'!$G$22</f>
        <v>2077.6501768500002</v>
      </c>
      <c r="E64" s="36">
        <f>SUMIFS(СВЦЭМ!$C$39:$C$782,СВЦЭМ!$A$39:$A$782,$A64,СВЦЭМ!$B$39:$B$782,E$47)+'СЕТ СН'!$G$12+СВЦЭМ!$D$10+'СЕТ СН'!$G$6-'СЕТ СН'!$G$22</f>
        <v>2089.8848530400001</v>
      </c>
      <c r="F64" s="36">
        <f>SUMIFS(СВЦЭМ!$C$39:$C$782,СВЦЭМ!$A$39:$A$782,$A64,СВЦЭМ!$B$39:$B$782,F$47)+'СЕТ СН'!$G$12+СВЦЭМ!$D$10+'СЕТ СН'!$G$6-'СЕТ СН'!$G$22</f>
        <v>2083.1688172900003</v>
      </c>
      <c r="G64" s="36">
        <f>SUMIFS(СВЦЭМ!$C$39:$C$782,СВЦЭМ!$A$39:$A$782,$A64,СВЦЭМ!$B$39:$B$782,G$47)+'СЕТ СН'!$G$12+СВЦЭМ!$D$10+'СЕТ СН'!$G$6-'СЕТ СН'!$G$22</f>
        <v>2053.0409328300002</v>
      </c>
      <c r="H64" s="36">
        <f>SUMIFS(СВЦЭМ!$C$39:$C$782,СВЦЭМ!$A$39:$A$782,$A64,СВЦЭМ!$B$39:$B$782,H$47)+'СЕТ СН'!$G$12+СВЦЭМ!$D$10+'СЕТ СН'!$G$6-'СЕТ СН'!$G$22</f>
        <v>2004.6670025000003</v>
      </c>
      <c r="I64" s="36">
        <f>SUMIFS(СВЦЭМ!$C$39:$C$782,СВЦЭМ!$A$39:$A$782,$A64,СВЦЭМ!$B$39:$B$782,I$47)+'СЕТ СН'!$G$12+СВЦЭМ!$D$10+'СЕТ СН'!$G$6-'СЕТ СН'!$G$22</f>
        <v>1968.5436755200003</v>
      </c>
      <c r="J64" s="36">
        <f>SUMIFS(СВЦЭМ!$C$39:$C$782,СВЦЭМ!$A$39:$A$782,$A64,СВЦЭМ!$B$39:$B$782,J$47)+'СЕТ СН'!$G$12+СВЦЭМ!$D$10+'СЕТ СН'!$G$6-'СЕТ СН'!$G$22</f>
        <v>1935.1702002100001</v>
      </c>
      <c r="K64" s="36">
        <f>SUMIFS(СВЦЭМ!$C$39:$C$782,СВЦЭМ!$A$39:$A$782,$A64,СВЦЭМ!$B$39:$B$782,K$47)+'СЕТ СН'!$G$12+СВЦЭМ!$D$10+'СЕТ СН'!$G$6-'СЕТ СН'!$G$22</f>
        <v>1915.3989863100001</v>
      </c>
      <c r="L64" s="36">
        <f>SUMIFS(СВЦЭМ!$C$39:$C$782,СВЦЭМ!$A$39:$A$782,$A64,СВЦЭМ!$B$39:$B$782,L$47)+'СЕТ СН'!$G$12+СВЦЭМ!$D$10+'СЕТ СН'!$G$6-'СЕТ СН'!$G$22</f>
        <v>1900.9086091300001</v>
      </c>
      <c r="M64" s="36">
        <f>SUMIFS(СВЦЭМ!$C$39:$C$782,СВЦЭМ!$A$39:$A$782,$A64,СВЦЭМ!$B$39:$B$782,M$47)+'СЕТ СН'!$G$12+СВЦЭМ!$D$10+'СЕТ СН'!$G$6-'СЕТ СН'!$G$22</f>
        <v>1919.7946584599999</v>
      </c>
      <c r="N64" s="36">
        <f>SUMIFS(СВЦЭМ!$C$39:$C$782,СВЦЭМ!$A$39:$A$782,$A64,СВЦЭМ!$B$39:$B$782,N$47)+'СЕТ СН'!$G$12+СВЦЭМ!$D$10+'СЕТ СН'!$G$6-'СЕТ СН'!$G$22</f>
        <v>1937.3388294900001</v>
      </c>
      <c r="O64" s="36">
        <f>SUMIFS(СВЦЭМ!$C$39:$C$782,СВЦЭМ!$A$39:$A$782,$A64,СВЦЭМ!$B$39:$B$782,O$47)+'СЕТ СН'!$G$12+СВЦЭМ!$D$10+'СЕТ СН'!$G$6-'СЕТ СН'!$G$22</f>
        <v>1936.6992915200003</v>
      </c>
      <c r="P64" s="36">
        <f>SUMIFS(СВЦЭМ!$C$39:$C$782,СВЦЭМ!$A$39:$A$782,$A64,СВЦЭМ!$B$39:$B$782,P$47)+'СЕТ СН'!$G$12+СВЦЭМ!$D$10+'СЕТ СН'!$G$6-'СЕТ СН'!$G$22</f>
        <v>1949.5914940100001</v>
      </c>
      <c r="Q64" s="36">
        <f>SUMIFS(СВЦЭМ!$C$39:$C$782,СВЦЭМ!$A$39:$A$782,$A64,СВЦЭМ!$B$39:$B$782,Q$47)+'СЕТ СН'!$G$12+СВЦЭМ!$D$10+'СЕТ СН'!$G$6-'СЕТ СН'!$G$22</f>
        <v>1956.7365933300002</v>
      </c>
      <c r="R64" s="36">
        <f>SUMIFS(СВЦЭМ!$C$39:$C$782,СВЦЭМ!$A$39:$A$782,$A64,СВЦЭМ!$B$39:$B$782,R$47)+'СЕТ СН'!$G$12+СВЦЭМ!$D$10+'СЕТ СН'!$G$6-'СЕТ СН'!$G$22</f>
        <v>1957.0771382600001</v>
      </c>
      <c r="S64" s="36">
        <f>SUMIFS(СВЦЭМ!$C$39:$C$782,СВЦЭМ!$A$39:$A$782,$A64,СВЦЭМ!$B$39:$B$782,S$47)+'СЕТ СН'!$G$12+СВЦЭМ!$D$10+'СЕТ СН'!$G$6-'СЕТ СН'!$G$22</f>
        <v>1930.0281319999999</v>
      </c>
      <c r="T64" s="36">
        <f>SUMIFS(СВЦЭМ!$C$39:$C$782,СВЦЭМ!$A$39:$A$782,$A64,СВЦЭМ!$B$39:$B$782,T$47)+'СЕТ СН'!$G$12+СВЦЭМ!$D$10+'СЕТ СН'!$G$6-'СЕТ СН'!$G$22</f>
        <v>1888.9401456999999</v>
      </c>
      <c r="U64" s="36">
        <f>SUMIFS(СВЦЭМ!$C$39:$C$782,СВЦЭМ!$A$39:$A$782,$A64,СВЦЭМ!$B$39:$B$782,U$47)+'СЕТ СН'!$G$12+СВЦЭМ!$D$10+'СЕТ СН'!$G$6-'СЕТ СН'!$G$22</f>
        <v>1894.6414152400002</v>
      </c>
      <c r="V64" s="36">
        <f>SUMIFS(СВЦЭМ!$C$39:$C$782,СВЦЭМ!$A$39:$A$782,$A64,СВЦЭМ!$B$39:$B$782,V$47)+'СЕТ СН'!$G$12+СВЦЭМ!$D$10+'СЕТ СН'!$G$6-'СЕТ СН'!$G$22</f>
        <v>1915.2062724699999</v>
      </c>
      <c r="W64" s="36">
        <f>SUMIFS(СВЦЭМ!$C$39:$C$782,СВЦЭМ!$A$39:$A$782,$A64,СВЦЭМ!$B$39:$B$782,W$47)+'СЕТ СН'!$G$12+СВЦЭМ!$D$10+'СЕТ СН'!$G$6-'СЕТ СН'!$G$22</f>
        <v>1922.0933637000003</v>
      </c>
      <c r="X64" s="36">
        <f>SUMIFS(СВЦЭМ!$C$39:$C$782,СВЦЭМ!$A$39:$A$782,$A64,СВЦЭМ!$B$39:$B$782,X$47)+'СЕТ СН'!$G$12+СВЦЭМ!$D$10+'СЕТ СН'!$G$6-'СЕТ СН'!$G$22</f>
        <v>1951.8411181199999</v>
      </c>
      <c r="Y64" s="36">
        <f>SUMIFS(СВЦЭМ!$C$39:$C$782,СВЦЭМ!$A$39:$A$782,$A64,СВЦЭМ!$B$39:$B$782,Y$47)+'СЕТ СН'!$G$12+СВЦЭМ!$D$10+'СЕТ СН'!$G$6-'СЕТ СН'!$G$22</f>
        <v>1979.1134551200003</v>
      </c>
    </row>
    <row r="65" spans="1:27" ht="15.75" x14ac:dyDescent="0.2">
      <c r="A65" s="35">
        <f t="shared" si="1"/>
        <v>45309</v>
      </c>
      <c r="B65" s="36">
        <f>SUMIFS(СВЦЭМ!$C$39:$C$782,СВЦЭМ!$A$39:$A$782,$A65,СВЦЭМ!$B$39:$B$782,B$47)+'СЕТ СН'!$G$12+СВЦЭМ!$D$10+'СЕТ СН'!$G$6-'СЕТ СН'!$G$22</f>
        <v>2034.7092967500002</v>
      </c>
      <c r="C65" s="36">
        <f>SUMIFS(СВЦЭМ!$C$39:$C$782,СВЦЭМ!$A$39:$A$782,$A65,СВЦЭМ!$B$39:$B$782,C$47)+'СЕТ СН'!$G$12+СВЦЭМ!$D$10+'СЕТ СН'!$G$6-'СЕТ СН'!$G$22</f>
        <v>2027.9139885100003</v>
      </c>
      <c r="D65" s="36">
        <f>SUMIFS(СВЦЭМ!$C$39:$C$782,СВЦЭМ!$A$39:$A$782,$A65,СВЦЭМ!$B$39:$B$782,D$47)+'СЕТ СН'!$G$12+СВЦЭМ!$D$10+'СЕТ СН'!$G$6-'СЕТ СН'!$G$22</f>
        <v>2061.4886146500003</v>
      </c>
      <c r="E65" s="36">
        <f>SUMIFS(СВЦЭМ!$C$39:$C$782,СВЦЭМ!$A$39:$A$782,$A65,СВЦЭМ!$B$39:$B$782,E$47)+'СЕТ СН'!$G$12+СВЦЭМ!$D$10+'СЕТ СН'!$G$6-'СЕТ СН'!$G$22</f>
        <v>2097.3057483900002</v>
      </c>
      <c r="F65" s="36">
        <f>SUMIFS(СВЦЭМ!$C$39:$C$782,СВЦЭМ!$A$39:$A$782,$A65,СВЦЭМ!$B$39:$B$782,F$47)+'СЕТ СН'!$G$12+СВЦЭМ!$D$10+'СЕТ СН'!$G$6-'СЕТ СН'!$G$22</f>
        <v>2102.0748287900001</v>
      </c>
      <c r="G65" s="36">
        <f>SUMIFS(СВЦЭМ!$C$39:$C$782,СВЦЭМ!$A$39:$A$782,$A65,СВЦЭМ!$B$39:$B$782,G$47)+'СЕТ СН'!$G$12+СВЦЭМ!$D$10+'СЕТ СН'!$G$6-'СЕТ СН'!$G$22</f>
        <v>2087.57996525</v>
      </c>
      <c r="H65" s="36">
        <f>SUMIFS(СВЦЭМ!$C$39:$C$782,СВЦЭМ!$A$39:$A$782,$A65,СВЦЭМ!$B$39:$B$782,H$47)+'СЕТ СН'!$G$12+СВЦЭМ!$D$10+'СЕТ СН'!$G$6-'СЕТ СН'!$G$22</f>
        <v>2060.42237634</v>
      </c>
      <c r="I65" s="36">
        <f>SUMIFS(СВЦЭМ!$C$39:$C$782,СВЦЭМ!$A$39:$A$782,$A65,СВЦЭМ!$B$39:$B$782,I$47)+'СЕТ СН'!$G$12+СВЦЭМ!$D$10+'СЕТ СН'!$G$6-'СЕТ СН'!$G$22</f>
        <v>2071.93743774</v>
      </c>
      <c r="J65" s="36">
        <f>SUMIFS(СВЦЭМ!$C$39:$C$782,СВЦЭМ!$A$39:$A$782,$A65,СВЦЭМ!$B$39:$B$782,J$47)+'СЕТ СН'!$G$12+СВЦЭМ!$D$10+'СЕТ СН'!$G$6-'СЕТ СН'!$G$22</f>
        <v>2054.4510479300002</v>
      </c>
      <c r="K65" s="36">
        <f>SUMIFS(СВЦЭМ!$C$39:$C$782,СВЦЭМ!$A$39:$A$782,$A65,СВЦЭМ!$B$39:$B$782,K$47)+'СЕТ СН'!$G$12+СВЦЭМ!$D$10+'СЕТ СН'!$G$6-'СЕТ СН'!$G$22</f>
        <v>2025.3308108400001</v>
      </c>
      <c r="L65" s="36">
        <f>SUMIFS(СВЦЭМ!$C$39:$C$782,СВЦЭМ!$A$39:$A$782,$A65,СВЦЭМ!$B$39:$B$782,L$47)+'СЕТ СН'!$G$12+СВЦЭМ!$D$10+'СЕТ СН'!$G$6-'СЕТ СН'!$G$22</f>
        <v>2030.1067654500002</v>
      </c>
      <c r="M65" s="36">
        <f>SUMIFS(СВЦЭМ!$C$39:$C$782,СВЦЭМ!$A$39:$A$782,$A65,СВЦЭМ!$B$39:$B$782,M$47)+'СЕТ СН'!$G$12+СВЦЭМ!$D$10+'СЕТ СН'!$G$6-'СЕТ СН'!$G$22</f>
        <v>2042.8550999100003</v>
      </c>
      <c r="N65" s="36">
        <f>SUMIFS(СВЦЭМ!$C$39:$C$782,СВЦЭМ!$A$39:$A$782,$A65,СВЦЭМ!$B$39:$B$782,N$47)+'СЕТ СН'!$G$12+СВЦЭМ!$D$10+'СЕТ СН'!$G$6-'СЕТ СН'!$G$22</f>
        <v>2064.7176639900003</v>
      </c>
      <c r="O65" s="36">
        <f>SUMIFS(СВЦЭМ!$C$39:$C$782,СВЦЭМ!$A$39:$A$782,$A65,СВЦЭМ!$B$39:$B$782,O$47)+'СЕТ СН'!$G$12+СВЦЭМ!$D$10+'СЕТ СН'!$G$6-'СЕТ СН'!$G$22</f>
        <v>2073.4369777900001</v>
      </c>
      <c r="P65" s="36">
        <f>SUMIFS(СВЦЭМ!$C$39:$C$782,СВЦЭМ!$A$39:$A$782,$A65,СВЦЭМ!$B$39:$B$782,P$47)+'СЕТ СН'!$G$12+СВЦЭМ!$D$10+'СЕТ СН'!$G$6-'СЕТ СН'!$G$22</f>
        <v>2086.1595369000001</v>
      </c>
      <c r="Q65" s="36">
        <f>SUMIFS(СВЦЭМ!$C$39:$C$782,СВЦЭМ!$A$39:$A$782,$A65,СВЦЭМ!$B$39:$B$782,Q$47)+'СЕТ СН'!$G$12+СВЦЭМ!$D$10+'СЕТ СН'!$G$6-'СЕТ СН'!$G$22</f>
        <v>2090.3172988800002</v>
      </c>
      <c r="R65" s="36">
        <f>SUMIFS(СВЦЭМ!$C$39:$C$782,СВЦЭМ!$A$39:$A$782,$A65,СВЦЭМ!$B$39:$B$782,R$47)+'СЕТ СН'!$G$12+СВЦЭМ!$D$10+'СЕТ СН'!$G$6-'СЕТ СН'!$G$22</f>
        <v>2094.57726877</v>
      </c>
      <c r="S65" s="36">
        <f>SUMIFS(СВЦЭМ!$C$39:$C$782,СВЦЭМ!$A$39:$A$782,$A65,СВЦЭМ!$B$39:$B$782,S$47)+'СЕТ СН'!$G$12+СВЦЭМ!$D$10+'СЕТ СН'!$G$6-'СЕТ СН'!$G$22</f>
        <v>2057.5797223899999</v>
      </c>
      <c r="T65" s="36">
        <f>SUMIFS(СВЦЭМ!$C$39:$C$782,СВЦЭМ!$A$39:$A$782,$A65,СВЦЭМ!$B$39:$B$782,T$47)+'СЕТ СН'!$G$12+СВЦЭМ!$D$10+'СЕТ СН'!$G$6-'СЕТ СН'!$G$22</f>
        <v>2006.81218291</v>
      </c>
      <c r="U65" s="36">
        <f>SUMIFS(СВЦЭМ!$C$39:$C$782,СВЦЭМ!$A$39:$A$782,$A65,СВЦЭМ!$B$39:$B$782,U$47)+'СЕТ СН'!$G$12+СВЦЭМ!$D$10+'СЕТ СН'!$G$6-'СЕТ СН'!$G$22</f>
        <v>2017.09675204</v>
      </c>
      <c r="V65" s="36">
        <f>SUMIFS(СВЦЭМ!$C$39:$C$782,СВЦЭМ!$A$39:$A$782,$A65,СВЦЭМ!$B$39:$B$782,V$47)+'СЕТ СН'!$G$12+СВЦЭМ!$D$10+'СЕТ СН'!$G$6-'СЕТ СН'!$G$22</f>
        <v>2031.9737753100003</v>
      </c>
      <c r="W65" s="36">
        <f>SUMIFS(СВЦЭМ!$C$39:$C$782,СВЦЭМ!$A$39:$A$782,$A65,СВЦЭМ!$B$39:$B$782,W$47)+'СЕТ СН'!$G$12+СВЦЭМ!$D$10+'СЕТ СН'!$G$6-'СЕТ СН'!$G$22</f>
        <v>2037.1945664100003</v>
      </c>
      <c r="X65" s="36">
        <f>SUMIFS(СВЦЭМ!$C$39:$C$782,СВЦЭМ!$A$39:$A$782,$A65,СВЦЭМ!$B$39:$B$782,X$47)+'СЕТ СН'!$G$12+СВЦЭМ!$D$10+'СЕТ СН'!$G$6-'СЕТ СН'!$G$22</f>
        <v>2061.6804053999999</v>
      </c>
      <c r="Y65" s="36">
        <f>SUMIFS(СВЦЭМ!$C$39:$C$782,СВЦЭМ!$A$39:$A$782,$A65,СВЦЭМ!$B$39:$B$782,Y$47)+'СЕТ СН'!$G$12+СВЦЭМ!$D$10+'СЕТ СН'!$G$6-'СЕТ СН'!$G$22</f>
        <v>2091.8250201300002</v>
      </c>
    </row>
    <row r="66" spans="1:27" ht="15.75" x14ac:dyDescent="0.2">
      <c r="A66" s="35">
        <f t="shared" si="1"/>
        <v>45310</v>
      </c>
      <c r="B66" s="36">
        <f>SUMIFS(СВЦЭМ!$C$39:$C$782,СВЦЭМ!$A$39:$A$782,$A66,СВЦЭМ!$B$39:$B$782,B$47)+'СЕТ СН'!$G$12+СВЦЭМ!$D$10+'СЕТ СН'!$G$6-'СЕТ СН'!$G$22</f>
        <v>2127.2087706000002</v>
      </c>
      <c r="C66" s="36">
        <f>SUMIFS(СВЦЭМ!$C$39:$C$782,СВЦЭМ!$A$39:$A$782,$A66,СВЦЭМ!$B$39:$B$782,C$47)+'СЕТ СН'!$G$12+СВЦЭМ!$D$10+'СЕТ СН'!$G$6-'СЕТ СН'!$G$22</f>
        <v>2160.5659236500001</v>
      </c>
      <c r="D66" s="36">
        <f>SUMIFS(СВЦЭМ!$C$39:$C$782,СВЦЭМ!$A$39:$A$782,$A66,СВЦЭМ!$B$39:$B$782,D$47)+'СЕТ СН'!$G$12+СВЦЭМ!$D$10+'СЕТ СН'!$G$6-'СЕТ СН'!$G$22</f>
        <v>2176.65757179</v>
      </c>
      <c r="E66" s="36">
        <f>SUMIFS(СВЦЭМ!$C$39:$C$782,СВЦЭМ!$A$39:$A$782,$A66,СВЦЭМ!$B$39:$B$782,E$47)+'СЕТ СН'!$G$12+СВЦЭМ!$D$10+'СЕТ СН'!$G$6-'СЕТ СН'!$G$22</f>
        <v>2186.3445655600003</v>
      </c>
      <c r="F66" s="36">
        <f>SUMIFS(СВЦЭМ!$C$39:$C$782,СВЦЭМ!$A$39:$A$782,$A66,СВЦЭМ!$B$39:$B$782,F$47)+'СЕТ СН'!$G$12+СВЦЭМ!$D$10+'СЕТ СН'!$G$6-'СЕТ СН'!$G$22</f>
        <v>2184.1992610300003</v>
      </c>
      <c r="G66" s="36">
        <f>SUMIFS(СВЦЭМ!$C$39:$C$782,СВЦЭМ!$A$39:$A$782,$A66,СВЦЭМ!$B$39:$B$782,G$47)+'СЕТ СН'!$G$12+СВЦЭМ!$D$10+'СЕТ СН'!$G$6-'СЕТ СН'!$G$22</f>
        <v>2170.56577797</v>
      </c>
      <c r="H66" s="36">
        <f>SUMIFS(СВЦЭМ!$C$39:$C$782,СВЦЭМ!$A$39:$A$782,$A66,СВЦЭМ!$B$39:$B$782,H$47)+'СЕТ СН'!$G$12+СВЦЭМ!$D$10+'СЕТ СН'!$G$6-'СЕТ СН'!$G$22</f>
        <v>2113.12109603</v>
      </c>
      <c r="I66" s="36">
        <f>SUMIFS(СВЦЭМ!$C$39:$C$782,СВЦЭМ!$A$39:$A$782,$A66,СВЦЭМ!$B$39:$B$782,I$47)+'СЕТ СН'!$G$12+СВЦЭМ!$D$10+'СЕТ СН'!$G$6-'СЕТ СН'!$G$22</f>
        <v>2061.3020733500002</v>
      </c>
      <c r="J66" s="36">
        <f>SUMIFS(СВЦЭМ!$C$39:$C$782,СВЦЭМ!$A$39:$A$782,$A66,СВЦЭМ!$B$39:$B$782,J$47)+'СЕТ СН'!$G$12+СВЦЭМ!$D$10+'СЕТ СН'!$G$6-'СЕТ СН'!$G$22</f>
        <v>2034.2322787200001</v>
      </c>
      <c r="K66" s="36">
        <f>SUMIFS(СВЦЭМ!$C$39:$C$782,СВЦЭМ!$A$39:$A$782,$A66,СВЦЭМ!$B$39:$B$782,K$47)+'СЕТ СН'!$G$12+СВЦЭМ!$D$10+'СЕТ СН'!$G$6-'СЕТ СН'!$G$22</f>
        <v>2019.2122278900001</v>
      </c>
      <c r="L66" s="36">
        <f>SUMIFS(СВЦЭМ!$C$39:$C$782,СВЦЭМ!$A$39:$A$782,$A66,СВЦЭМ!$B$39:$B$782,L$47)+'СЕТ СН'!$G$12+СВЦЭМ!$D$10+'СЕТ СН'!$G$6-'СЕТ СН'!$G$22</f>
        <v>2002.3481104400003</v>
      </c>
      <c r="M66" s="36">
        <f>SUMIFS(СВЦЭМ!$C$39:$C$782,СВЦЭМ!$A$39:$A$782,$A66,СВЦЭМ!$B$39:$B$782,M$47)+'СЕТ СН'!$G$12+СВЦЭМ!$D$10+'СЕТ СН'!$G$6-'СЕТ СН'!$G$22</f>
        <v>2002.6078182300002</v>
      </c>
      <c r="N66" s="36">
        <f>SUMIFS(СВЦЭМ!$C$39:$C$782,СВЦЭМ!$A$39:$A$782,$A66,СВЦЭМ!$B$39:$B$782,N$47)+'СЕТ СН'!$G$12+СВЦЭМ!$D$10+'СЕТ СН'!$G$6-'СЕТ СН'!$G$22</f>
        <v>2015.9014110500002</v>
      </c>
      <c r="O66" s="36">
        <f>SUMIFS(СВЦЭМ!$C$39:$C$782,СВЦЭМ!$A$39:$A$782,$A66,СВЦЭМ!$B$39:$B$782,O$47)+'СЕТ СН'!$G$12+СВЦЭМ!$D$10+'СЕТ СН'!$G$6-'СЕТ СН'!$G$22</f>
        <v>2015.9372699099999</v>
      </c>
      <c r="P66" s="36">
        <f>SUMIFS(СВЦЭМ!$C$39:$C$782,СВЦЭМ!$A$39:$A$782,$A66,СВЦЭМ!$B$39:$B$782,P$47)+'СЕТ СН'!$G$12+СВЦЭМ!$D$10+'СЕТ СН'!$G$6-'СЕТ СН'!$G$22</f>
        <v>2029.07041149</v>
      </c>
      <c r="Q66" s="36">
        <f>SUMIFS(СВЦЭМ!$C$39:$C$782,СВЦЭМ!$A$39:$A$782,$A66,СВЦЭМ!$B$39:$B$782,Q$47)+'СЕТ СН'!$G$12+СВЦЭМ!$D$10+'СЕТ СН'!$G$6-'СЕТ СН'!$G$22</f>
        <v>2045.6874593000002</v>
      </c>
      <c r="R66" s="36">
        <f>SUMIFS(СВЦЭМ!$C$39:$C$782,СВЦЭМ!$A$39:$A$782,$A66,СВЦЭМ!$B$39:$B$782,R$47)+'СЕТ СН'!$G$12+СВЦЭМ!$D$10+'СЕТ СН'!$G$6-'СЕТ СН'!$G$22</f>
        <v>2062.7125178199999</v>
      </c>
      <c r="S66" s="36">
        <f>SUMIFS(СВЦЭМ!$C$39:$C$782,СВЦЭМ!$A$39:$A$782,$A66,СВЦЭМ!$B$39:$B$782,S$47)+'СЕТ СН'!$G$12+СВЦЭМ!$D$10+'СЕТ СН'!$G$6-'СЕТ СН'!$G$22</f>
        <v>2013.8159792300003</v>
      </c>
      <c r="T66" s="36">
        <f>SUMIFS(СВЦЭМ!$C$39:$C$782,СВЦЭМ!$A$39:$A$782,$A66,СВЦЭМ!$B$39:$B$782,T$47)+'СЕТ СН'!$G$12+СВЦЭМ!$D$10+'СЕТ СН'!$G$6-'СЕТ СН'!$G$22</f>
        <v>1970.0238926100001</v>
      </c>
      <c r="U66" s="36">
        <f>SUMIFS(СВЦЭМ!$C$39:$C$782,СВЦЭМ!$A$39:$A$782,$A66,СВЦЭМ!$B$39:$B$782,U$47)+'СЕТ СН'!$G$12+СВЦЭМ!$D$10+'СЕТ СН'!$G$6-'СЕТ СН'!$G$22</f>
        <v>1987.9261984</v>
      </c>
      <c r="V66" s="36">
        <f>SUMIFS(СВЦЭМ!$C$39:$C$782,СВЦЭМ!$A$39:$A$782,$A66,СВЦЭМ!$B$39:$B$782,V$47)+'СЕТ СН'!$G$12+СВЦЭМ!$D$10+'СЕТ СН'!$G$6-'СЕТ СН'!$G$22</f>
        <v>2002.7448759500003</v>
      </c>
      <c r="W66" s="36">
        <f>SUMIFS(СВЦЭМ!$C$39:$C$782,СВЦЭМ!$A$39:$A$782,$A66,СВЦЭМ!$B$39:$B$782,W$47)+'СЕТ СН'!$G$12+СВЦЭМ!$D$10+'СЕТ СН'!$G$6-'СЕТ СН'!$G$22</f>
        <v>2009.5115762</v>
      </c>
      <c r="X66" s="36">
        <f>SUMIFS(СВЦЭМ!$C$39:$C$782,СВЦЭМ!$A$39:$A$782,$A66,СВЦЭМ!$B$39:$B$782,X$47)+'СЕТ СН'!$G$12+СВЦЭМ!$D$10+'СЕТ СН'!$G$6-'СЕТ СН'!$G$22</f>
        <v>2026.1350928500001</v>
      </c>
      <c r="Y66" s="36">
        <f>SUMIFS(СВЦЭМ!$C$39:$C$782,СВЦЭМ!$A$39:$A$782,$A66,СВЦЭМ!$B$39:$B$782,Y$47)+'СЕТ СН'!$G$12+СВЦЭМ!$D$10+'СЕТ СН'!$G$6-'СЕТ СН'!$G$22</f>
        <v>2128.0482078300001</v>
      </c>
    </row>
    <row r="67" spans="1:27" ht="15.75" x14ac:dyDescent="0.2">
      <c r="A67" s="35">
        <f t="shared" si="1"/>
        <v>45311</v>
      </c>
      <c r="B67" s="36">
        <f>SUMIFS(СВЦЭМ!$C$39:$C$782,СВЦЭМ!$A$39:$A$782,$A67,СВЦЭМ!$B$39:$B$782,B$47)+'СЕТ СН'!$G$12+СВЦЭМ!$D$10+'СЕТ СН'!$G$6-'СЕТ СН'!$G$22</f>
        <v>2124.3581514500002</v>
      </c>
      <c r="C67" s="36">
        <f>SUMIFS(СВЦЭМ!$C$39:$C$782,СВЦЭМ!$A$39:$A$782,$A67,СВЦЭМ!$B$39:$B$782,C$47)+'СЕТ СН'!$G$12+СВЦЭМ!$D$10+'СЕТ СН'!$G$6-'СЕТ СН'!$G$22</f>
        <v>2131.76937456</v>
      </c>
      <c r="D67" s="36">
        <f>SUMIFS(СВЦЭМ!$C$39:$C$782,СВЦЭМ!$A$39:$A$782,$A67,СВЦЭМ!$B$39:$B$782,D$47)+'СЕТ СН'!$G$12+СВЦЭМ!$D$10+'СЕТ СН'!$G$6-'СЕТ СН'!$G$22</f>
        <v>2159.6295692000003</v>
      </c>
      <c r="E67" s="36">
        <f>SUMIFS(СВЦЭМ!$C$39:$C$782,СВЦЭМ!$A$39:$A$782,$A67,СВЦЭМ!$B$39:$B$782,E$47)+'СЕТ СН'!$G$12+СВЦЭМ!$D$10+'СЕТ СН'!$G$6-'СЕТ СН'!$G$22</f>
        <v>2163.65443873</v>
      </c>
      <c r="F67" s="36">
        <f>SUMIFS(СВЦЭМ!$C$39:$C$782,СВЦЭМ!$A$39:$A$782,$A67,СВЦЭМ!$B$39:$B$782,F$47)+'СЕТ СН'!$G$12+СВЦЭМ!$D$10+'СЕТ СН'!$G$6-'СЕТ СН'!$G$22</f>
        <v>2165.0400418700001</v>
      </c>
      <c r="G67" s="36">
        <f>SUMIFS(СВЦЭМ!$C$39:$C$782,СВЦЭМ!$A$39:$A$782,$A67,СВЦЭМ!$B$39:$B$782,G$47)+'СЕТ СН'!$G$12+СВЦЭМ!$D$10+'СЕТ СН'!$G$6-'СЕТ СН'!$G$22</f>
        <v>2153.1075980099999</v>
      </c>
      <c r="H67" s="36">
        <f>SUMIFS(СВЦЭМ!$C$39:$C$782,СВЦЭМ!$A$39:$A$782,$A67,СВЦЭМ!$B$39:$B$782,H$47)+'СЕТ СН'!$G$12+СВЦЭМ!$D$10+'СЕТ СН'!$G$6-'СЕТ СН'!$G$22</f>
        <v>2118.4632252300003</v>
      </c>
      <c r="I67" s="36">
        <f>SUMIFS(СВЦЭМ!$C$39:$C$782,СВЦЭМ!$A$39:$A$782,$A67,СВЦЭМ!$B$39:$B$782,I$47)+'СЕТ СН'!$G$12+СВЦЭМ!$D$10+'СЕТ СН'!$G$6-'СЕТ СН'!$G$22</f>
        <v>2095.1914763499999</v>
      </c>
      <c r="J67" s="36">
        <f>SUMIFS(СВЦЭМ!$C$39:$C$782,СВЦЭМ!$A$39:$A$782,$A67,СВЦЭМ!$B$39:$B$782,J$47)+'СЕТ СН'!$G$12+СВЦЭМ!$D$10+'СЕТ СН'!$G$6-'СЕТ СН'!$G$22</f>
        <v>2047.38370781</v>
      </c>
      <c r="K67" s="36">
        <f>SUMIFS(СВЦЭМ!$C$39:$C$782,СВЦЭМ!$A$39:$A$782,$A67,СВЦЭМ!$B$39:$B$782,K$47)+'СЕТ СН'!$G$12+СВЦЭМ!$D$10+'СЕТ СН'!$G$6-'СЕТ СН'!$G$22</f>
        <v>2008.5078144500003</v>
      </c>
      <c r="L67" s="36">
        <f>SUMIFS(СВЦЭМ!$C$39:$C$782,СВЦЭМ!$A$39:$A$782,$A67,СВЦЭМ!$B$39:$B$782,L$47)+'СЕТ СН'!$G$12+СВЦЭМ!$D$10+'СЕТ СН'!$G$6-'СЕТ СН'!$G$22</f>
        <v>1978.2136062100003</v>
      </c>
      <c r="M67" s="36">
        <f>SUMIFS(СВЦЭМ!$C$39:$C$782,СВЦЭМ!$A$39:$A$782,$A67,СВЦЭМ!$B$39:$B$782,M$47)+'СЕТ СН'!$G$12+СВЦЭМ!$D$10+'СЕТ СН'!$G$6-'СЕТ СН'!$G$22</f>
        <v>1980.0274722700001</v>
      </c>
      <c r="N67" s="36">
        <f>SUMIFS(СВЦЭМ!$C$39:$C$782,СВЦЭМ!$A$39:$A$782,$A67,СВЦЭМ!$B$39:$B$782,N$47)+'СЕТ СН'!$G$12+СВЦЭМ!$D$10+'СЕТ СН'!$G$6-'СЕТ СН'!$G$22</f>
        <v>2001.5187421600003</v>
      </c>
      <c r="O67" s="36">
        <f>SUMIFS(СВЦЭМ!$C$39:$C$782,СВЦЭМ!$A$39:$A$782,$A67,СВЦЭМ!$B$39:$B$782,O$47)+'СЕТ СН'!$G$12+СВЦЭМ!$D$10+'СЕТ СН'!$G$6-'СЕТ СН'!$G$22</f>
        <v>2014.0775053699999</v>
      </c>
      <c r="P67" s="36">
        <f>SUMIFS(СВЦЭМ!$C$39:$C$782,СВЦЭМ!$A$39:$A$782,$A67,СВЦЭМ!$B$39:$B$782,P$47)+'СЕТ СН'!$G$12+СВЦЭМ!$D$10+'СЕТ СН'!$G$6-'СЕТ СН'!$G$22</f>
        <v>2029.9824272300002</v>
      </c>
      <c r="Q67" s="36">
        <f>SUMIFS(СВЦЭМ!$C$39:$C$782,СВЦЭМ!$A$39:$A$782,$A67,СВЦЭМ!$B$39:$B$782,Q$47)+'СЕТ СН'!$G$12+СВЦЭМ!$D$10+'СЕТ СН'!$G$6-'СЕТ СН'!$G$22</f>
        <v>2041.9991270999999</v>
      </c>
      <c r="R67" s="36">
        <f>SUMIFS(СВЦЭМ!$C$39:$C$782,СВЦЭМ!$A$39:$A$782,$A67,СВЦЭМ!$B$39:$B$782,R$47)+'СЕТ СН'!$G$12+СВЦЭМ!$D$10+'СЕТ СН'!$G$6-'СЕТ СН'!$G$22</f>
        <v>2053.8617860100003</v>
      </c>
      <c r="S67" s="36">
        <f>SUMIFS(СВЦЭМ!$C$39:$C$782,СВЦЭМ!$A$39:$A$782,$A67,СВЦЭМ!$B$39:$B$782,S$47)+'СЕТ СН'!$G$12+СВЦЭМ!$D$10+'СЕТ СН'!$G$6-'СЕТ СН'!$G$22</f>
        <v>2019.9358984</v>
      </c>
      <c r="T67" s="36">
        <f>SUMIFS(СВЦЭМ!$C$39:$C$782,СВЦЭМ!$A$39:$A$782,$A67,СВЦЭМ!$B$39:$B$782,T$47)+'СЕТ СН'!$G$12+СВЦЭМ!$D$10+'СЕТ СН'!$G$6-'СЕТ СН'!$G$22</f>
        <v>1968.9232982000003</v>
      </c>
      <c r="U67" s="36">
        <f>SUMIFS(СВЦЭМ!$C$39:$C$782,СВЦЭМ!$A$39:$A$782,$A67,СВЦЭМ!$B$39:$B$782,U$47)+'СЕТ СН'!$G$12+СВЦЭМ!$D$10+'СЕТ СН'!$G$6-'СЕТ СН'!$G$22</f>
        <v>1994.1792731200003</v>
      </c>
      <c r="V67" s="36">
        <f>SUMIFS(СВЦЭМ!$C$39:$C$782,СВЦЭМ!$A$39:$A$782,$A67,СВЦЭМ!$B$39:$B$782,V$47)+'СЕТ СН'!$G$12+СВЦЭМ!$D$10+'СЕТ СН'!$G$6-'СЕТ СН'!$G$22</f>
        <v>2000.4375357100002</v>
      </c>
      <c r="W67" s="36">
        <f>SUMIFS(СВЦЭМ!$C$39:$C$782,СВЦЭМ!$A$39:$A$782,$A67,СВЦЭМ!$B$39:$B$782,W$47)+'СЕТ СН'!$G$12+СВЦЭМ!$D$10+'СЕТ СН'!$G$6-'СЕТ СН'!$G$22</f>
        <v>2011.4893759400002</v>
      </c>
      <c r="X67" s="36">
        <f>SUMIFS(СВЦЭМ!$C$39:$C$782,СВЦЭМ!$A$39:$A$782,$A67,СВЦЭМ!$B$39:$B$782,X$47)+'СЕТ СН'!$G$12+СВЦЭМ!$D$10+'СЕТ СН'!$G$6-'СЕТ СН'!$G$22</f>
        <v>2030.19401053</v>
      </c>
      <c r="Y67" s="36">
        <f>SUMIFS(СВЦЭМ!$C$39:$C$782,СВЦЭМ!$A$39:$A$782,$A67,СВЦЭМ!$B$39:$B$782,Y$47)+'СЕТ СН'!$G$12+СВЦЭМ!$D$10+'СЕТ СН'!$G$6-'СЕТ СН'!$G$22</f>
        <v>2058.5926632800001</v>
      </c>
    </row>
    <row r="68" spans="1:27" ht="15.75" x14ac:dyDescent="0.2">
      <c r="A68" s="35">
        <f t="shared" si="1"/>
        <v>45312</v>
      </c>
      <c r="B68" s="36">
        <f>SUMIFS(СВЦЭМ!$C$39:$C$782,СВЦЭМ!$A$39:$A$782,$A68,СВЦЭМ!$B$39:$B$782,B$47)+'СЕТ СН'!$G$12+СВЦЭМ!$D$10+'СЕТ СН'!$G$6-'СЕТ СН'!$G$22</f>
        <v>2105.8055857700001</v>
      </c>
      <c r="C68" s="36">
        <f>SUMIFS(СВЦЭМ!$C$39:$C$782,СВЦЭМ!$A$39:$A$782,$A68,СВЦЭМ!$B$39:$B$782,C$47)+'СЕТ СН'!$G$12+СВЦЭМ!$D$10+'СЕТ СН'!$G$6-'СЕТ СН'!$G$22</f>
        <v>2145.11904108</v>
      </c>
      <c r="D68" s="36">
        <f>SUMIFS(СВЦЭМ!$C$39:$C$782,СВЦЭМ!$A$39:$A$782,$A68,СВЦЭМ!$B$39:$B$782,D$47)+'СЕТ СН'!$G$12+СВЦЭМ!$D$10+'СЕТ СН'!$G$6-'СЕТ СН'!$G$22</f>
        <v>2162.0425996600002</v>
      </c>
      <c r="E68" s="36">
        <f>SUMIFS(СВЦЭМ!$C$39:$C$782,СВЦЭМ!$A$39:$A$782,$A68,СВЦЭМ!$B$39:$B$782,E$47)+'СЕТ СН'!$G$12+СВЦЭМ!$D$10+'СЕТ СН'!$G$6-'СЕТ СН'!$G$22</f>
        <v>2179.23222721</v>
      </c>
      <c r="F68" s="36">
        <f>SUMIFS(СВЦЭМ!$C$39:$C$782,СВЦЭМ!$A$39:$A$782,$A68,СВЦЭМ!$B$39:$B$782,F$47)+'СЕТ СН'!$G$12+СВЦЭМ!$D$10+'СЕТ СН'!$G$6-'СЕТ СН'!$G$22</f>
        <v>2175.9743260499999</v>
      </c>
      <c r="G68" s="36">
        <f>SUMIFS(СВЦЭМ!$C$39:$C$782,СВЦЭМ!$A$39:$A$782,$A68,СВЦЭМ!$B$39:$B$782,G$47)+'СЕТ СН'!$G$12+СВЦЭМ!$D$10+'СЕТ СН'!$G$6-'СЕТ СН'!$G$22</f>
        <v>2170.0390051500003</v>
      </c>
      <c r="H68" s="36">
        <f>SUMIFS(СВЦЭМ!$C$39:$C$782,СВЦЭМ!$A$39:$A$782,$A68,СВЦЭМ!$B$39:$B$782,H$47)+'СЕТ СН'!$G$12+СВЦЭМ!$D$10+'СЕТ СН'!$G$6-'СЕТ СН'!$G$22</f>
        <v>2156.8536840199999</v>
      </c>
      <c r="I68" s="36">
        <f>SUMIFS(СВЦЭМ!$C$39:$C$782,СВЦЭМ!$A$39:$A$782,$A68,СВЦЭМ!$B$39:$B$782,I$47)+'СЕТ СН'!$G$12+СВЦЭМ!$D$10+'СЕТ СН'!$G$6-'СЕТ СН'!$G$22</f>
        <v>2151.6182391400002</v>
      </c>
      <c r="J68" s="36">
        <f>SUMIFS(СВЦЭМ!$C$39:$C$782,СВЦЭМ!$A$39:$A$782,$A68,СВЦЭМ!$B$39:$B$782,J$47)+'СЕТ СН'!$G$12+СВЦЭМ!$D$10+'СЕТ СН'!$G$6-'СЕТ СН'!$G$22</f>
        <v>2099.67071222</v>
      </c>
      <c r="K68" s="36">
        <f>SUMIFS(СВЦЭМ!$C$39:$C$782,СВЦЭМ!$A$39:$A$782,$A68,СВЦЭМ!$B$39:$B$782,K$47)+'СЕТ СН'!$G$12+СВЦЭМ!$D$10+'СЕТ СН'!$G$6-'СЕТ СН'!$G$22</f>
        <v>2058.5732493099999</v>
      </c>
      <c r="L68" s="36">
        <f>SUMIFS(СВЦЭМ!$C$39:$C$782,СВЦЭМ!$A$39:$A$782,$A68,СВЦЭМ!$B$39:$B$782,L$47)+'СЕТ СН'!$G$12+СВЦЭМ!$D$10+'СЕТ СН'!$G$6-'СЕТ СН'!$G$22</f>
        <v>2013.8244625800003</v>
      </c>
      <c r="M68" s="36">
        <f>SUMIFS(СВЦЭМ!$C$39:$C$782,СВЦЭМ!$A$39:$A$782,$A68,СВЦЭМ!$B$39:$B$782,M$47)+'СЕТ СН'!$G$12+СВЦЭМ!$D$10+'СЕТ СН'!$G$6-'СЕТ СН'!$G$22</f>
        <v>1995.0686059200002</v>
      </c>
      <c r="N68" s="36">
        <f>SUMIFS(СВЦЭМ!$C$39:$C$782,СВЦЭМ!$A$39:$A$782,$A68,СВЦЭМ!$B$39:$B$782,N$47)+'СЕТ СН'!$G$12+СВЦЭМ!$D$10+'СЕТ СН'!$G$6-'СЕТ СН'!$G$22</f>
        <v>1996.7277397800003</v>
      </c>
      <c r="O68" s="36">
        <f>SUMIFS(СВЦЭМ!$C$39:$C$782,СВЦЭМ!$A$39:$A$782,$A68,СВЦЭМ!$B$39:$B$782,O$47)+'СЕТ СН'!$G$12+СВЦЭМ!$D$10+'СЕТ СН'!$G$6-'СЕТ СН'!$G$22</f>
        <v>2014.3332794800003</v>
      </c>
      <c r="P68" s="36">
        <f>SUMIFS(СВЦЭМ!$C$39:$C$782,СВЦЭМ!$A$39:$A$782,$A68,СВЦЭМ!$B$39:$B$782,P$47)+'СЕТ СН'!$G$12+СВЦЭМ!$D$10+'СЕТ СН'!$G$6-'СЕТ СН'!$G$22</f>
        <v>2036.5645706300002</v>
      </c>
      <c r="Q68" s="36">
        <f>SUMIFS(СВЦЭМ!$C$39:$C$782,СВЦЭМ!$A$39:$A$782,$A68,СВЦЭМ!$B$39:$B$782,Q$47)+'СЕТ СН'!$G$12+СВЦЭМ!$D$10+'СЕТ СН'!$G$6-'СЕТ СН'!$G$22</f>
        <v>2054.4629738200001</v>
      </c>
      <c r="R68" s="36">
        <f>SUMIFS(СВЦЭМ!$C$39:$C$782,СВЦЭМ!$A$39:$A$782,$A68,СВЦЭМ!$B$39:$B$782,R$47)+'СЕТ СН'!$G$12+СВЦЭМ!$D$10+'СЕТ СН'!$G$6-'СЕТ СН'!$G$22</f>
        <v>2049.33575286</v>
      </c>
      <c r="S68" s="36">
        <f>SUMIFS(СВЦЭМ!$C$39:$C$782,СВЦЭМ!$A$39:$A$782,$A68,СВЦЭМ!$B$39:$B$782,S$47)+'СЕТ СН'!$G$12+СВЦЭМ!$D$10+'СЕТ СН'!$G$6-'СЕТ СН'!$G$22</f>
        <v>2028.9332914300003</v>
      </c>
      <c r="T68" s="36">
        <f>SUMIFS(СВЦЭМ!$C$39:$C$782,СВЦЭМ!$A$39:$A$782,$A68,СВЦЭМ!$B$39:$B$782,T$47)+'СЕТ СН'!$G$12+СВЦЭМ!$D$10+'СЕТ СН'!$G$6-'СЕТ СН'!$G$22</f>
        <v>1973.6827146400001</v>
      </c>
      <c r="U68" s="36">
        <f>SUMIFS(СВЦЭМ!$C$39:$C$782,СВЦЭМ!$A$39:$A$782,$A68,СВЦЭМ!$B$39:$B$782,U$47)+'СЕТ СН'!$G$12+СВЦЭМ!$D$10+'СЕТ СН'!$G$6-'СЕТ СН'!$G$22</f>
        <v>1980.34714532</v>
      </c>
      <c r="V68" s="36">
        <f>SUMIFS(СВЦЭМ!$C$39:$C$782,СВЦЭМ!$A$39:$A$782,$A68,СВЦЭМ!$B$39:$B$782,V$47)+'СЕТ СН'!$G$12+СВЦЭМ!$D$10+'СЕТ СН'!$G$6-'СЕТ СН'!$G$22</f>
        <v>1978.51548684</v>
      </c>
      <c r="W68" s="36">
        <f>SUMIFS(СВЦЭМ!$C$39:$C$782,СВЦЭМ!$A$39:$A$782,$A68,СВЦЭМ!$B$39:$B$782,W$47)+'СЕТ СН'!$G$12+СВЦЭМ!$D$10+'СЕТ СН'!$G$6-'СЕТ СН'!$G$22</f>
        <v>1995.8231781600002</v>
      </c>
      <c r="X68" s="36">
        <f>SUMIFS(СВЦЭМ!$C$39:$C$782,СВЦЭМ!$A$39:$A$782,$A68,СВЦЭМ!$B$39:$B$782,X$47)+'СЕТ СН'!$G$12+СВЦЭМ!$D$10+'СЕТ СН'!$G$6-'СЕТ СН'!$G$22</f>
        <v>2023.92394401</v>
      </c>
      <c r="Y68" s="36">
        <f>SUMIFS(СВЦЭМ!$C$39:$C$782,СВЦЭМ!$A$39:$A$782,$A68,СВЦЭМ!$B$39:$B$782,Y$47)+'СЕТ СН'!$G$12+СВЦЭМ!$D$10+'СЕТ СН'!$G$6-'СЕТ СН'!$G$22</f>
        <v>2043.1400804800001</v>
      </c>
    </row>
    <row r="69" spans="1:27" ht="15.75" x14ac:dyDescent="0.2">
      <c r="A69" s="35">
        <f t="shared" si="1"/>
        <v>45313</v>
      </c>
      <c r="B69" s="36">
        <f>SUMIFS(СВЦЭМ!$C$39:$C$782,СВЦЭМ!$A$39:$A$782,$A69,СВЦЭМ!$B$39:$B$782,B$47)+'СЕТ СН'!$G$12+СВЦЭМ!$D$10+'СЕТ СН'!$G$6-'СЕТ СН'!$G$22</f>
        <v>2084.43310084</v>
      </c>
      <c r="C69" s="36">
        <f>SUMIFS(СВЦЭМ!$C$39:$C$782,СВЦЭМ!$A$39:$A$782,$A69,СВЦЭМ!$B$39:$B$782,C$47)+'СЕТ СН'!$G$12+СВЦЭМ!$D$10+'СЕТ СН'!$G$6-'СЕТ СН'!$G$22</f>
        <v>2176.3740772599999</v>
      </c>
      <c r="D69" s="36">
        <f>SUMIFS(СВЦЭМ!$C$39:$C$782,СВЦЭМ!$A$39:$A$782,$A69,СВЦЭМ!$B$39:$B$782,D$47)+'СЕТ СН'!$G$12+СВЦЭМ!$D$10+'СЕТ СН'!$G$6-'СЕТ СН'!$G$22</f>
        <v>2234.0742372</v>
      </c>
      <c r="E69" s="36">
        <f>SUMIFS(СВЦЭМ!$C$39:$C$782,СВЦЭМ!$A$39:$A$782,$A69,СВЦЭМ!$B$39:$B$782,E$47)+'СЕТ СН'!$G$12+СВЦЭМ!$D$10+'СЕТ СН'!$G$6-'СЕТ СН'!$G$22</f>
        <v>2240.22544462</v>
      </c>
      <c r="F69" s="36">
        <f>SUMIFS(СВЦЭМ!$C$39:$C$782,СВЦЭМ!$A$39:$A$782,$A69,СВЦЭМ!$B$39:$B$782,F$47)+'СЕТ СН'!$G$12+СВЦЭМ!$D$10+'СЕТ СН'!$G$6-'СЕТ СН'!$G$22</f>
        <v>2246.9928175800001</v>
      </c>
      <c r="G69" s="36">
        <f>SUMIFS(СВЦЭМ!$C$39:$C$782,СВЦЭМ!$A$39:$A$782,$A69,СВЦЭМ!$B$39:$B$782,G$47)+'СЕТ СН'!$G$12+СВЦЭМ!$D$10+'СЕТ СН'!$G$6-'СЕТ СН'!$G$22</f>
        <v>2234.2017453000003</v>
      </c>
      <c r="H69" s="36">
        <f>SUMIFS(СВЦЭМ!$C$39:$C$782,СВЦЭМ!$A$39:$A$782,$A69,СВЦЭМ!$B$39:$B$782,H$47)+'СЕТ СН'!$G$12+СВЦЭМ!$D$10+'СЕТ СН'!$G$6-'СЕТ СН'!$G$22</f>
        <v>2198.9647087200001</v>
      </c>
      <c r="I69" s="36">
        <f>SUMIFS(СВЦЭМ!$C$39:$C$782,СВЦЭМ!$A$39:$A$782,$A69,СВЦЭМ!$B$39:$B$782,I$47)+'СЕТ СН'!$G$12+СВЦЭМ!$D$10+'СЕТ СН'!$G$6-'СЕТ СН'!$G$22</f>
        <v>2181.5765077300002</v>
      </c>
      <c r="J69" s="36">
        <f>SUMIFS(СВЦЭМ!$C$39:$C$782,СВЦЭМ!$A$39:$A$782,$A69,СВЦЭМ!$B$39:$B$782,J$47)+'СЕТ СН'!$G$12+СВЦЭМ!$D$10+'СЕТ СН'!$G$6-'СЕТ СН'!$G$22</f>
        <v>2155.57951263</v>
      </c>
      <c r="K69" s="36">
        <f>SUMIFS(СВЦЭМ!$C$39:$C$782,СВЦЭМ!$A$39:$A$782,$A69,СВЦЭМ!$B$39:$B$782,K$47)+'СЕТ СН'!$G$12+СВЦЭМ!$D$10+'СЕТ СН'!$G$6-'СЕТ СН'!$G$22</f>
        <v>2120.0204664500002</v>
      </c>
      <c r="L69" s="36">
        <f>SUMIFS(СВЦЭМ!$C$39:$C$782,СВЦЭМ!$A$39:$A$782,$A69,СВЦЭМ!$B$39:$B$782,L$47)+'СЕТ СН'!$G$12+СВЦЭМ!$D$10+'СЕТ СН'!$G$6-'СЕТ СН'!$G$22</f>
        <v>2108.36878699</v>
      </c>
      <c r="M69" s="36">
        <f>SUMIFS(СВЦЭМ!$C$39:$C$782,СВЦЭМ!$A$39:$A$782,$A69,СВЦЭМ!$B$39:$B$782,M$47)+'СЕТ СН'!$G$12+СВЦЭМ!$D$10+'СЕТ СН'!$G$6-'СЕТ СН'!$G$22</f>
        <v>2141.3101100399999</v>
      </c>
      <c r="N69" s="36">
        <f>SUMIFS(СВЦЭМ!$C$39:$C$782,СВЦЭМ!$A$39:$A$782,$A69,СВЦЭМ!$B$39:$B$782,N$47)+'СЕТ СН'!$G$12+СВЦЭМ!$D$10+'СЕТ СН'!$G$6-'СЕТ СН'!$G$22</f>
        <v>2140.7644676600003</v>
      </c>
      <c r="O69" s="36">
        <f>SUMIFS(СВЦЭМ!$C$39:$C$782,СВЦЭМ!$A$39:$A$782,$A69,СВЦЭМ!$B$39:$B$782,O$47)+'СЕТ СН'!$G$12+СВЦЭМ!$D$10+'СЕТ СН'!$G$6-'СЕТ СН'!$G$22</f>
        <v>2152.3838157600003</v>
      </c>
      <c r="P69" s="36">
        <f>SUMIFS(СВЦЭМ!$C$39:$C$782,СВЦЭМ!$A$39:$A$782,$A69,СВЦЭМ!$B$39:$B$782,P$47)+'СЕТ СН'!$G$12+СВЦЭМ!$D$10+'СЕТ СН'!$G$6-'СЕТ СН'!$G$22</f>
        <v>2199.66145134</v>
      </c>
      <c r="Q69" s="36">
        <f>SUMIFS(СВЦЭМ!$C$39:$C$782,СВЦЭМ!$A$39:$A$782,$A69,СВЦЭМ!$B$39:$B$782,Q$47)+'СЕТ СН'!$G$12+СВЦЭМ!$D$10+'СЕТ СН'!$G$6-'СЕТ СН'!$G$22</f>
        <v>2209.13672765</v>
      </c>
      <c r="R69" s="36">
        <f>SUMIFS(СВЦЭМ!$C$39:$C$782,СВЦЭМ!$A$39:$A$782,$A69,СВЦЭМ!$B$39:$B$782,R$47)+'СЕТ СН'!$G$12+СВЦЭМ!$D$10+'СЕТ СН'!$G$6-'СЕТ СН'!$G$22</f>
        <v>2215.6758081800003</v>
      </c>
      <c r="S69" s="36">
        <f>SUMIFS(СВЦЭМ!$C$39:$C$782,СВЦЭМ!$A$39:$A$782,$A69,СВЦЭМ!$B$39:$B$782,S$47)+'СЕТ СН'!$G$12+СВЦЭМ!$D$10+'СЕТ СН'!$G$6-'СЕТ СН'!$G$22</f>
        <v>2181.57550115</v>
      </c>
      <c r="T69" s="36">
        <f>SUMIFS(СВЦЭМ!$C$39:$C$782,СВЦЭМ!$A$39:$A$782,$A69,СВЦЭМ!$B$39:$B$782,T$47)+'СЕТ СН'!$G$12+СВЦЭМ!$D$10+'СЕТ СН'!$G$6-'СЕТ СН'!$G$22</f>
        <v>2133.8455886500001</v>
      </c>
      <c r="U69" s="36">
        <f>SUMIFS(СВЦЭМ!$C$39:$C$782,СВЦЭМ!$A$39:$A$782,$A69,СВЦЭМ!$B$39:$B$782,U$47)+'СЕТ СН'!$G$12+СВЦЭМ!$D$10+'СЕТ СН'!$G$6-'СЕТ СН'!$G$22</f>
        <v>2136.8167683300003</v>
      </c>
      <c r="V69" s="36">
        <f>SUMIFS(СВЦЭМ!$C$39:$C$782,СВЦЭМ!$A$39:$A$782,$A69,СВЦЭМ!$B$39:$B$782,V$47)+'СЕТ СН'!$G$12+СВЦЭМ!$D$10+'СЕТ СН'!$G$6-'СЕТ СН'!$G$22</f>
        <v>2171.2604826100001</v>
      </c>
      <c r="W69" s="36">
        <f>SUMIFS(СВЦЭМ!$C$39:$C$782,СВЦЭМ!$A$39:$A$782,$A69,СВЦЭМ!$B$39:$B$782,W$47)+'СЕТ СН'!$G$12+СВЦЭМ!$D$10+'СЕТ СН'!$G$6-'СЕТ СН'!$G$22</f>
        <v>2187.07344668</v>
      </c>
      <c r="X69" s="36">
        <f>SUMIFS(СВЦЭМ!$C$39:$C$782,СВЦЭМ!$A$39:$A$782,$A69,СВЦЭМ!$B$39:$B$782,X$47)+'СЕТ СН'!$G$12+СВЦЭМ!$D$10+'СЕТ СН'!$G$6-'СЕТ СН'!$G$22</f>
        <v>2223.7124101200002</v>
      </c>
      <c r="Y69" s="36">
        <f>SUMIFS(СВЦЭМ!$C$39:$C$782,СВЦЭМ!$A$39:$A$782,$A69,СВЦЭМ!$B$39:$B$782,Y$47)+'СЕТ СН'!$G$12+СВЦЭМ!$D$10+'СЕТ СН'!$G$6-'СЕТ СН'!$G$22</f>
        <v>2256.8172747399999</v>
      </c>
    </row>
    <row r="70" spans="1:27" ht="15.75" x14ac:dyDescent="0.2">
      <c r="A70" s="35">
        <f t="shared" si="1"/>
        <v>45314</v>
      </c>
      <c r="B70" s="36">
        <f>SUMIFS(СВЦЭМ!$C$39:$C$782,СВЦЭМ!$A$39:$A$782,$A70,СВЦЭМ!$B$39:$B$782,B$47)+'СЕТ СН'!$G$12+СВЦЭМ!$D$10+'СЕТ СН'!$G$6-'СЕТ СН'!$G$22</f>
        <v>2184.0724932200001</v>
      </c>
      <c r="C70" s="36">
        <f>SUMIFS(СВЦЭМ!$C$39:$C$782,СВЦЭМ!$A$39:$A$782,$A70,СВЦЭМ!$B$39:$B$782,C$47)+'СЕТ СН'!$G$12+СВЦЭМ!$D$10+'СЕТ СН'!$G$6-'СЕТ СН'!$G$22</f>
        <v>2236.5503158900001</v>
      </c>
      <c r="D70" s="36">
        <f>SUMIFS(СВЦЭМ!$C$39:$C$782,СВЦЭМ!$A$39:$A$782,$A70,СВЦЭМ!$B$39:$B$782,D$47)+'СЕТ СН'!$G$12+СВЦЭМ!$D$10+'СЕТ СН'!$G$6-'СЕТ СН'!$G$22</f>
        <v>2260.1776071600002</v>
      </c>
      <c r="E70" s="36">
        <f>SUMIFS(СВЦЭМ!$C$39:$C$782,СВЦЭМ!$A$39:$A$782,$A70,СВЦЭМ!$B$39:$B$782,E$47)+'СЕТ СН'!$G$12+СВЦЭМ!$D$10+'СЕТ СН'!$G$6-'СЕТ СН'!$G$22</f>
        <v>2267.8141327100002</v>
      </c>
      <c r="F70" s="36">
        <f>SUMIFS(СВЦЭМ!$C$39:$C$782,СВЦЭМ!$A$39:$A$782,$A70,СВЦЭМ!$B$39:$B$782,F$47)+'СЕТ СН'!$G$12+СВЦЭМ!$D$10+'СЕТ СН'!$G$6-'СЕТ СН'!$G$22</f>
        <v>2266.93007571</v>
      </c>
      <c r="G70" s="36">
        <f>SUMIFS(СВЦЭМ!$C$39:$C$782,СВЦЭМ!$A$39:$A$782,$A70,СВЦЭМ!$B$39:$B$782,G$47)+'СЕТ СН'!$G$12+СВЦЭМ!$D$10+'СЕТ СН'!$G$6-'СЕТ СН'!$G$22</f>
        <v>2255.5119815100002</v>
      </c>
      <c r="H70" s="36">
        <f>SUMIFS(СВЦЭМ!$C$39:$C$782,СВЦЭМ!$A$39:$A$782,$A70,СВЦЭМ!$B$39:$B$782,H$47)+'СЕТ СН'!$G$12+СВЦЭМ!$D$10+'СЕТ СН'!$G$6-'СЕТ СН'!$G$22</f>
        <v>2187.6506394500002</v>
      </c>
      <c r="I70" s="36">
        <f>SUMIFS(СВЦЭМ!$C$39:$C$782,СВЦЭМ!$A$39:$A$782,$A70,СВЦЭМ!$B$39:$B$782,I$47)+'СЕТ СН'!$G$12+СВЦЭМ!$D$10+'СЕТ СН'!$G$6-'СЕТ СН'!$G$22</f>
        <v>2142.16682253</v>
      </c>
      <c r="J70" s="36">
        <f>SUMIFS(СВЦЭМ!$C$39:$C$782,СВЦЭМ!$A$39:$A$782,$A70,СВЦЭМ!$B$39:$B$782,J$47)+'СЕТ СН'!$G$12+СВЦЭМ!$D$10+'СЕТ СН'!$G$6-'СЕТ СН'!$G$22</f>
        <v>2096.8384009900001</v>
      </c>
      <c r="K70" s="36">
        <f>SUMIFS(СВЦЭМ!$C$39:$C$782,СВЦЭМ!$A$39:$A$782,$A70,СВЦЭМ!$B$39:$B$782,K$47)+'СЕТ СН'!$G$12+СВЦЭМ!$D$10+'СЕТ СН'!$G$6-'СЕТ СН'!$G$22</f>
        <v>2066.0358677600002</v>
      </c>
      <c r="L70" s="36">
        <f>SUMIFS(СВЦЭМ!$C$39:$C$782,СВЦЭМ!$A$39:$A$782,$A70,СВЦЭМ!$B$39:$B$782,L$47)+'СЕТ СН'!$G$12+СВЦЭМ!$D$10+'СЕТ СН'!$G$6-'СЕТ СН'!$G$22</f>
        <v>2075.3678555199999</v>
      </c>
      <c r="M70" s="36">
        <f>SUMIFS(СВЦЭМ!$C$39:$C$782,СВЦЭМ!$A$39:$A$782,$A70,СВЦЭМ!$B$39:$B$782,M$47)+'СЕТ СН'!$G$12+СВЦЭМ!$D$10+'СЕТ СН'!$G$6-'СЕТ СН'!$G$22</f>
        <v>2114.2301420100002</v>
      </c>
      <c r="N70" s="36">
        <f>SUMIFS(СВЦЭМ!$C$39:$C$782,СВЦЭМ!$A$39:$A$782,$A70,СВЦЭМ!$B$39:$B$782,N$47)+'СЕТ СН'!$G$12+СВЦЭМ!$D$10+'СЕТ СН'!$G$6-'СЕТ СН'!$G$22</f>
        <v>2127.3156023400002</v>
      </c>
      <c r="O70" s="36">
        <f>SUMIFS(СВЦЭМ!$C$39:$C$782,СВЦЭМ!$A$39:$A$782,$A70,СВЦЭМ!$B$39:$B$782,O$47)+'СЕТ СН'!$G$12+СВЦЭМ!$D$10+'СЕТ СН'!$G$6-'СЕТ СН'!$G$22</f>
        <v>2135.8903943099999</v>
      </c>
      <c r="P70" s="36">
        <f>SUMIFS(СВЦЭМ!$C$39:$C$782,СВЦЭМ!$A$39:$A$782,$A70,СВЦЭМ!$B$39:$B$782,P$47)+'СЕТ СН'!$G$12+СВЦЭМ!$D$10+'СЕТ СН'!$G$6-'СЕТ СН'!$G$22</f>
        <v>2145.4016524000003</v>
      </c>
      <c r="Q70" s="36">
        <f>SUMIFS(СВЦЭМ!$C$39:$C$782,СВЦЭМ!$A$39:$A$782,$A70,СВЦЭМ!$B$39:$B$782,Q$47)+'СЕТ СН'!$G$12+СВЦЭМ!$D$10+'СЕТ СН'!$G$6-'СЕТ СН'!$G$22</f>
        <v>2153.3368884000001</v>
      </c>
      <c r="R70" s="36">
        <f>SUMIFS(СВЦЭМ!$C$39:$C$782,СВЦЭМ!$A$39:$A$782,$A70,СВЦЭМ!$B$39:$B$782,R$47)+'СЕТ СН'!$G$12+СВЦЭМ!$D$10+'СЕТ СН'!$G$6-'СЕТ СН'!$G$22</f>
        <v>2156.7038099599999</v>
      </c>
      <c r="S70" s="36">
        <f>SUMIFS(СВЦЭМ!$C$39:$C$782,СВЦЭМ!$A$39:$A$782,$A70,СВЦЭМ!$B$39:$B$782,S$47)+'СЕТ СН'!$G$12+СВЦЭМ!$D$10+'СЕТ СН'!$G$6-'СЕТ СН'!$G$22</f>
        <v>2129.36576801</v>
      </c>
      <c r="T70" s="36">
        <f>SUMIFS(СВЦЭМ!$C$39:$C$782,СВЦЭМ!$A$39:$A$782,$A70,СВЦЭМ!$B$39:$B$782,T$47)+'СЕТ СН'!$G$12+СВЦЭМ!$D$10+'СЕТ СН'!$G$6-'СЕТ СН'!$G$22</f>
        <v>2089.4050460400003</v>
      </c>
      <c r="U70" s="36">
        <f>SUMIFS(СВЦЭМ!$C$39:$C$782,СВЦЭМ!$A$39:$A$782,$A70,СВЦЭМ!$B$39:$B$782,U$47)+'СЕТ СН'!$G$12+СВЦЭМ!$D$10+'СЕТ СН'!$G$6-'СЕТ СН'!$G$22</f>
        <v>2091.4621006299999</v>
      </c>
      <c r="V70" s="36">
        <f>SUMIFS(СВЦЭМ!$C$39:$C$782,СВЦЭМ!$A$39:$A$782,$A70,СВЦЭМ!$B$39:$B$782,V$47)+'СЕТ СН'!$G$12+СВЦЭМ!$D$10+'СЕТ СН'!$G$6-'СЕТ СН'!$G$22</f>
        <v>2097.84066016</v>
      </c>
      <c r="W70" s="36">
        <f>SUMIFS(СВЦЭМ!$C$39:$C$782,СВЦЭМ!$A$39:$A$782,$A70,СВЦЭМ!$B$39:$B$782,W$47)+'СЕТ СН'!$G$12+СВЦЭМ!$D$10+'СЕТ СН'!$G$6-'СЕТ СН'!$G$22</f>
        <v>2111.3572450300003</v>
      </c>
      <c r="X70" s="36">
        <f>SUMIFS(СВЦЭМ!$C$39:$C$782,СВЦЭМ!$A$39:$A$782,$A70,СВЦЭМ!$B$39:$B$782,X$47)+'СЕТ СН'!$G$12+СВЦЭМ!$D$10+'СЕТ СН'!$G$6-'СЕТ СН'!$G$22</f>
        <v>2144.3843683</v>
      </c>
      <c r="Y70" s="36">
        <f>SUMIFS(СВЦЭМ!$C$39:$C$782,СВЦЭМ!$A$39:$A$782,$A70,СВЦЭМ!$B$39:$B$782,Y$47)+'СЕТ СН'!$G$12+СВЦЭМ!$D$10+'СЕТ СН'!$G$6-'СЕТ СН'!$G$22</f>
        <v>2178.37522889</v>
      </c>
    </row>
    <row r="71" spans="1:27" ht="15.75" x14ac:dyDescent="0.2">
      <c r="A71" s="35">
        <f t="shared" si="1"/>
        <v>45315</v>
      </c>
      <c r="B71" s="36">
        <f>SUMIFS(СВЦЭМ!$C$39:$C$782,СВЦЭМ!$A$39:$A$782,$A71,СВЦЭМ!$B$39:$B$782,B$47)+'СЕТ СН'!$G$12+СВЦЭМ!$D$10+'СЕТ СН'!$G$6-'СЕТ СН'!$G$22</f>
        <v>2266.5058206600002</v>
      </c>
      <c r="C71" s="36">
        <f>SUMIFS(СВЦЭМ!$C$39:$C$782,СВЦЭМ!$A$39:$A$782,$A71,СВЦЭМ!$B$39:$B$782,C$47)+'СЕТ СН'!$G$12+СВЦЭМ!$D$10+'СЕТ СН'!$G$6-'СЕТ СН'!$G$22</f>
        <v>2310.3244079199999</v>
      </c>
      <c r="D71" s="36">
        <f>SUMIFS(СВЦЭМ!$C$39:$C$782,СВЦЭМ!$A$39:$A$782,$A71,СВЦЭМ!$B$39:$B$782,D$47)+'СЕТ СН'!$G$12+СВЦЭМ!$D$10+'СЕТ СН'!$G$6-'СЕТ СН'!$G$22</f>
        <v>2320.3640819500001</v>
      </c>
      <c r="E71" s="36">
        <f>SUMIFS(СВЦЭМ!$C$39:$C$782,СВЦЭМ!$A$39:$A$782,$A71,СВЦЭМ!$B$39:$B$782,E$47)+'СЕТ СН'!$G$12+СВЦЭМ!$D$10+'СЕТ СН'!$G$6-'СЕТ СН'!$G$22</f>
        <v>2341.2856342199998</v>
      </c>
      <c r="F71" s="36">
        <f>SUMIFS(СВЦЭМ!$C$39:$C$782,СВЦЭМ!$A$39:$A$782,$A71,СВЦЭМ!$B$39:$B$782,F$47)+'СЕТ СН'!$G$12+СВЦЭМ!$D$10+'СЕТ СН'!$G$6-'СЕТ СН'!$G$22</f>
        <v>2329.9297681799999</v>
      </c>
      <c r="G71" s="36">
        <f>SUMIFS(СВЦЭМ!$C$39:$C$782,СВЦЭМ!$A$39:$A$782,$A71,СВЦЭМ!$B$39:$B$782,G$47)+'СЕТ СН'!$G$12+СВЦЭМ!$D$10+'СЕТ СН'!$G$6-'СЕТ СН'!$G$22</f>
        <v>2309.1794523499998</v>
      </c>
      <c r="H71" s="36">
        <f>SUMIFS(СВЦЭМ!$C$39:$C$782,СВЦЭМ!$A$39:$A$782,$A71,СВЦЭМ!$B$39:$B$782,H$47)+'СЕТ СН'!$G$12+СВЦЭМ!$D$10+'СЕТ СН'!$G$6-'СЕТ СН'!$G$22</f>
        <v>2270.9431128599999</v>
      </c>
      <c r="I71" s="36">
        <f>SUMIFS(СВЦЭМ!$C$39:$C$782,СВЦЭМ!$A$39:$A$782,$A71,СВЦЭМ!$B$39:$B$782,I$47)+'СЕТ СН'!$G$12+СВЦЭМ!$D$10+'СЕТ СН'!$G$6-'СЕТ СН'!$G$22</f>
        <v>2230.1799478600001</v>
      </c>
      <c r="J71" s="36">
        <f>SUMIFS(СВЦЭМ!$C$39:$C$782,СВЦЭМ!$A$39:$A$782,$A71,СВЦЭМ!$B$39:$B$782,J$47)+'СЕТ СН'!$G$12+СВЦЭМ!$D$10+'СЕТ СН'!$G$6-'СЕТ СН'!$G$22</f>
        <v>2182.6781663900001</v>
      </c>
      <c r="K71" s="36">
        <f>SUMIFS(СВЦЭМ!$C$39:$C$782,СВЦЭМ!$A$39:$A$782,$A71,СВЦЭМ!$B$39:$B$782,K$47)+'СЕТ СН'!$G$12+СВЦЭМ!$D$10+'СЕТ СН'!$G$6-'СЕТ СН'!$G$22</f>
        <v>2164.9811806800003</v>
      </c>
      <c r="L71" s="36">
        <f>SUMIFS(СВЦЭМ!$C$39:$C$782,СВЦЭМ!$A$39:$A$782,$A71,СВЦЭМ!$B$39:$B$782,L$47)+'СЕТ СН'!$G$12+СВЦЭМ!$D$10+'СЕТ СН'!$G$6-'СЕТ СН'!$G$22</f>
        <v>2150.1319632600002</v>
      </c>
      <c r="M71" s="36">
        <f>SUMIFS(СВЦЭМ!$C$39:$C$782,СВЦЭМ!$A$39:$A$782,$A71,СВЦЭМ!$B$39:$B$782,M$47)+'СЕТ СН'!$G$12+СВЦЭМ!$D$10+'СЕТ СН'!$G$6-'СЕТ СН'!$G$22</f>
        <v>2181.7787851500002</v>
      </c>
      <c r="N71" s="36">
        <f>SUMIFS(СВЦЭМ!$C$39:$C$782,СВЦЭМ!$A$39:$A$782,$A71,СВЦЭМ!$B$39:$B$782,N$47)+'СЕТ СН'!$G$12+СВЦЭМ!$D$10+'СЕТ СН'!$G$6-'СЕТ СН'!$G$22</f>
        <v>2203.6628882200002</v>
      </c>
      <c r="O71" s="36">
        <f>SUMIFS(СВЦЭМ!$C$39:$C$782,СВЦЭМ!$A$39:$A$782,$A71,СВЦЭМ!$B$39:$B$782,O$47)+'СЕТ СН'!$G$12+СВЦЭМ!$D$10+'СЕТ СН'!$G$6-'СЕТ СН'!$G$22</f>
        <v>2204.4271408300001</v>
      </c>
      <c r="P71" s="36">
        <f>SUMIFS(СВЦЭМ!$C$39:$C$782,СВЦЭМ!$A$39:$A$782,$A71,СВЦЭМ!$B$39:$B$782,P$47)+'СЕТ СН'!$G$12+СВЦЭМ!$D$10+'СЕТ СН'!$G$6-'СЕТ СН'!$G$22</f>
        <v>2221.59689613</v>
      </c>
      <c r="Q71" s="36">
        <f>SUMIFS(СВЦЭМ!$C$39:$C$782,СВЦЭМ!$A$39:$A$782,$A71,СВЦЭМ!$B$39:$B$782,Q$47)+'СЕТ СН'!$G$12+СВЦЭМ!$D$10+'СЕТ СН'!$G$6-'СЕТ СН'!$G$22</f>
        <v>2226.8222345300001</v>
      </c>
      <c r="R71" s="36">
        <f>SUMIFS(СВЦЭМ!$C$39:$C$782,СВЦЭМ!$A$39:$A$782,$A71,СВЦЭМ!$B$39:$B$782,R$47)+'СЕТ СН'!$G$12+СВЦЭМ!$D$10+'СЕТ СН'!$G$6-'СЕТ СН'!$G$22</f>
        <v>2225.9589619400003</v>
      </c>
      <c r="S71" s="36">
        <f>SUMIFS(СВЦЭМ!$C$39:$C$782,СВЦЭМ!$A$39:$A$782,$A71,СВЦЭМ!$B$39:$B$782,S$47)+'СЕТ СН'!$G$12+СВЦЭМ!$D$10+'СЕТ СН'!$G$6-'СЕТ СН'!$G$22</f>
        <v>2203.4463071499999</v>
      </c>
      <c r="T71" s="36">
        <f>SUMIFS(СВЦЭМ!$C$39:$C$782,СВЦЭМ!$A$39:$A$782,$A71,СВЦЭМ!$B$39:$B$782,T$47)+'СЕТ СН'!$G$12+СВЦЭМ!$D$10+'СЕТ СН'!$G$6-'СЕТ СН'!$G$22</f>
        <v>2158.89352336</v>
      </c>
      <c r="U71" s="36">
        <f>SUMIFS(СВЦЭМ!$C$39:$C$782,СВЦЭМ!$A$39:$A$782,$A71,СВЦЭМ!$B$39:$B$782,U$47)+'СЕТ СН'!$G$12+СВЦЭМ!$D$10+'СЕТ СН'!$G$6-'СЕТ СН'!$G$22</f>
        <v>2159.1671714100003</v>
      </c>
      <c r="V71" s="36">
        <f>SUMIFS(СВЦЭМ!$C$39:$C$782,СВЦЭМ!$A$39:$A$782,$A71,СВЦЭМ!$B$39:$B$782,V$47)+'СЕТ СН'!$G$12+СВЦЭМ!$D$10+'СЕТ СН'!$G$6-'СЕТ СН'!$G$22</f>
        <v>2167.53361086</v>
      </c>
      <c r="W71" s="36">
        <f>SUMIFS(СВЦЭМ!$C$39:$C$782,СВЦЭМ!$A$39:$A$782,$A71,СВЦЭМ!$B$39:$B$782,W$47)+'СЕТ СН'!$G$12+СВЦЭМ!$D$10+'СЕТ СН'!$G$6-'СЕТ СН'!$G$22</f>
        <v>2191.8155886500003</v>
      </c>
      <c r="X71" s="36">
        <f>SUMIFS(СВЦЭМ!$C$39:$C$782,СВЦЭМ!$A$39:$A$782,$A71,СВЦЭМ!$B$39:$B$782,X$47)+'СЕТ СН'!$G$12+СВЦЭМ!$D$10+'СЕТ СН'!$G$6-'СЕТ СН'!$G$22</f>
        <v>2205.7323151000001</v>
      </c>
      <c r="Y71" s="36">
        <f>SUMIFS(СВЦЭМ!$C$39:$C$782,СВЦЭМ!$A$39:$A$782,$A71,СВЦЭМ!$B$39:$B$782,Y$47)+'СЕТ СН'!$G$12+СВЦЭМ!$D$10+'СЕТ СН'!$G$6-'СЕТ СН'!$G$22</f>
        <v>2229.9013340900001</v>
      </c>
    </row>
    <row r="72" spans="1:27" ht="15.75" x14ac:dyDescent="0.2">
      <c r="A72" s="35">
        <f t="shared" si="1"/>
        <v>45316</v>
      </c>
      <c r="B72" s="36">
        <f>SUMIFS(СВЦЭМ!$C$39:$C$782,СВЦЭМ!$A$39:$A$782,$A72,СВЦЭМ!$B$39:$B$782,B$47)+'СЕТ СН'!$G$12+СВЦЭМ!$D$10+'СЕТ СН'!$G$6-'СЕТ СН'!$G$22</f>
        <v>2209.7799846500002</v>
      </c>
      <c r="C72" s="36">
        <f>SUMIFS(СВЦЭМ!$C$39:$C$782,СВЦЭМ!$A$39:$A$782,$A72,СВЦЭМ!$B$39:$B$782,C$47)+'СЕТ СН'!$G$12+СВЦЭМ!$D$10+'СЕТ СН'!$G$6-'СЕТ СН'!$G$22</f>
        <v>2255.9741372500002</v>
      </c>
      <c r="D72" s="36">
        <f>SUMIFS(СВЦЭМ!$C$39:$C$782,СВЦЭМ!$A$39:$A$782,$A72,СВЦЭМ!$B$39:$B$782,D$47)+'СЕТ СН'!$G$12+СВЦЭМ!$D$10+'СЕТ СН'!$G$6-'СЕТ СН'!$G$22</f>
        <v>2295.5122086900001</v>
      </c>
      <c r="E72" s="36">
        <f>SUMIFS(СВЦЭМ!$C$39:$C$782,СВЦЭМ!$A$39:$A$782,$A72,СВЦЭМ!$B$39:$B$782,E$47)+'СЕТ СН'!$G$12+СВЦЭМ!$D$10+'СЕТ СН'!$G$6-'СЕТ СН'!$G$22</f>
        <v>2294.8716472299998</v>
      </c>
      <c r="F72" s="36">
        <f>SUMIFS(СВЦЭМ!$C$39:$C$782,СВЦЭМ!$A$39:$A$782,$A72,СВЦЭМ!$B$39:$B$782,F$47)+'СЕТ СН'!$G$12+СВЦЭМ!$D$10+'СЕТ СН'!$G$6-'СЕТ СН'!$G$22</f>
        <v>2284.9483376900002</v>
      </c>
      <c r="G72" s="36">
        <f>SUMIFS(СВЦЭМ!$C$39:$C$782,СВЦЭМ!$A$39:$A$782,$A72,СВЦЭМ!$B$39:$B$782,G$47)+'СЕТ СН'!$G$12+СВЦЭМ!$D$10+'СЕТ СН'!$G$6-'СЕТ СН'!$G$22</f>
        <v>2276.7447540400003</v>
      </c>
      <c r="H72" s="36">
        <f>SUMIFS(СВЦЭМ!$C$39:$C$782,СВЦЭМ!$A$39:$A$782,$A72,СВЦЭМ!$B$39:$B$782,H$47)+'СЕТ СН'!$G$12+СВЦЭМ!$D$10+'СЕТ СН'!$G$6-'СЕТ СН'!$G$22</f>
        <v>2189.1642695800001</v>
      </c>
      <c r="I72" s="36">
        <f>SUMIFS(СВЦЭМ!$C$39:$C$782,СВЦЭМ!$A$39:$A$782,$A72,СВЦЭМ!$B$39:$B$782,I$47)+'СЕТ СН'!$G$12+СВЦЭМ!$D$10+'СЕТ СН'!$G$6-'СЕТ СН'!$G$22</f>
        <v>2135.5674100599999</v>
      </c>
      <c r="J72" s="36">
        <f>SUMIFS(СВЦЭМ!$C$39:$C$782,СВЦЭМ!$A$39:$A$782,$A72,СВЦЭМ!$B$39:$B$782,J$47)+'СЕТ СН'!$G$12+СВЦЭМ!$D$10+'СЕТ СН'!$G$6-'СЕТ СН'!$G$22</f>
        <v>2099.6675367400003</v>
      </c>
      <c r="K72" s="36">
        <f>SUMIFS(СВЦЭМ!$C$39:$C$782,СВЦЭМ!$A$39:$A$782,$A72,СВЦЭМ!$B$39:$B$782,K$47)+'СЕТ СН'!$G$12+СВЦЭМ!$D$10+'СЕТ СН'!$G$6-'СЕТ СН'!$G$22</f>
        <v>2074.4083524400003</v>
      </c>
      <c r="L72" s="36">
        <f>SUMIFS(СВЦЭМ!$C$39:$C$782,СВЦЭМ!$A$39:$A$782,$A72,СВЦЭМ!$B$39:$B$782,L$47)+'СЕТ СН'!$G$12+СВЦЭМ!$D$10+'СЕТ СН'!$G$6-'СЕТ СН'!$G$22</f>
        <v>2064.1746150100003</v>
      </c>
      <c r="M72" s="36">
        <f>SUMIFS(СВЦЭМ!$C$39:$C$782,СВЦЭМ!$A$39:$A$782,$A72,СВЦЭМ!$B$39:$B$782,M$47)+'СЕТ СН'!$G$12+СВЦЭМ!$D$10+'СЕТ СН'!$G$6-'СЕТ СН'!$G$22</f>
        <v>2086.9430352899999</v>
      </c>
      <c r="N72" s="36">
        <f>SUMIFS(СВЦЭМ!$C$39:$C$782,СВЦЭМ!$A$39:$A$782,$A72,СВЦЭМ!$B$39:$B$782,N$47)+'СЕТ СН'!$G$12+СВЦЭМ!$D$10+'СЕТ СН'!$G$6-'СЕТ СН'!$G$22</f>
        <v>2107.5301910100002</v>
      </c>
      <c r="O72" s="36">
        <f>SUMIFS(СВЦЭМ!$C$39:$C$782,СВЦЭМ!$A$39:$A$782,$A72,СВЦЭМ!$B$39:$B$782,O$47)+'СЕТ СН'!$G$12+СВЦЭМ!$D$10+'СЕТ СН'!$G$6-'СЕТ СН'!$G$22</f>
        <v>2113.24633894</v>
      </c>
      <c r="P72" s="36">
        <f>SUMIFS(СВЦЭМ!$C$39:$C$782,СВЦЭМ!$A$39:$A$782,$A72,СВЦЭМ!$B$39:$B$782,P$47)+'СЕТ СН'!$G$12+СВЦЭМ!$D$10+'СЕТ СН'!$G$6-'СЕТ СН'!$G$22</f>
        <v>2124.4218858900003</v>
      </c>
      <c r="Q72" s="36">
        <f>SUMIFS(СВЦЭМ!$C$39:$C$782,СВЦЭМ!$A$39:$A$782,$A72,СВЦЭМ!$B$39:$B$782,Q$47)+'СЕТ СН'!$G$12+СВЦЭМ!$D$10+'СЕТ СН'!$G$6-'СЕТ СН'!$G$22</f>
        <v>2127.2315779300002</v>
      </c>
      <c r="R72" s="36">
        <f>SUMIFS(СВЦЭМ!$C$39:$C$782,СВЦЭМ!$A$39:$A$782,$A72,СВЦЭМ!$B$39:$B$782,R$47)+'СЕТ СН'!$G$12+СВЦЭМ!$D$10+'СЕТ СН'!$G$6-'СЕТ СН'!$G$22</f>
        <v>2126.4076020500002</v>
      </c>
      <c r="S72" s="36">
        <f>SUMIFS(СВЦЭМ!$C$39:$C$782,СВЦЭМ!$A$39:$A$782,$A72,СВЦЭМ!$B$39:$B$782,S$47)+'СЕТ СН'!$G$12+СВЦЭМ!$D$10+'СЕТ СН'!$G$6-'СЕТ СН'!$G$22</f>
        <v>2106.5815095000003</v>
      </c>
      <c r="T72" s="36">
        <f>SUMIFS(СВЦЭМ!$C$39:$C$782,СВЦЭМ!$A$39:$A$782,$A72,СВЦЭМ!$B$39:$B$782,T$47)+'СЕТ СН'!$G$12+СВЦЭМ!$D$10+'СЕТ СН'!$G$6-'СЕТ СН'!$G$22</f>
        <v>2057.8527875200002</v>
      </c>
      <c r="U72" s="36">
        <f>SUMIFS(СВЦЭМ!$C$39:$C$782,СВЦЭМ!$A$39:$A$782,$A72,СВЦЭМ!$B$39:$B$782,U$47)+'СЕТ СН'!$G$12+СВЦЭМ!$D$10+'СЕТ СН'!$G$6-'СЕТ СН'!$G$22</f>
        <v>2060.0956202000002</v>
      </c>
      <c r="V72" s="36">
        <f>SUMIFS(СВЦЭМ!$C$39:$C$782,СВЦЭМ!$A$39:$A$782,$A72,СВЦЭМ!$B$39:$B$782,V$47)+'СЕТ СН'!$G$12+СВЦЭМ!$D$10+'СЕТ СН'!$G$6-'СЕТ СН'!$G$22</f>
        <v>2113.9370852000002</v>
      </c>
      <c r="W72" s="36">
        <f>SUMIFS(СВЦЭМ!$C$39:$C$782,СВЦЭМ!$A$39:$A$782,$A72,СВЦЭМ!$B$39:$B$782,W$47)+'СЕТ СН'!$G$12+СВЦЭМ!$D$10+'СЕТ СН'!$G$6-'СЕТ СН'!$G$22</f>
        <v>2125.6807338900003</v>
      </c>
      <c r="X72" s="36">
        <f>SUMIFS(СВЦЭМ!$C$39:$C$782,СВЦЭМ!$A$39:$A$782,$A72,СВЦЭМ!$B$39:$B$782,X$47)+'СЕТ СН'!$G$12+СВЦЭМ!$D$10+'СЕТ СН'!$G$6-'СЕТ СН'!$G$22</f>
        <v>2153.42236929</v>
      </c>
      <c r="Y72" s="36">
        <f>SUMIFS(СВЦЭМ!$C$39:$C$782,СВЦЭМ!$A$39:$A$782,$A72,СВЦЭМ!$B$39:$B$782,Y$47)+'СЕТ СН'!$G$12+СВЦЭМ!$D$10+'СЕТ СН'!$G$6-'СЕТ СН'!$G$22</f>
        <v>2163.1882247799999</v>
      </c>
    </row>
    <row r="73" spans="1:27" ht="15.75" x14ac:dyDescent="0.2">
      <c r="A73" s="35">
        <f t="shared" si="1"/>
        <v>45317</v>
      </c>
      <c r="B73" s="36">
        <f>SUMIFS(СВЦЭМ!$C$39:$C$782,СВЦЭМ!$A$39:$A$782,$A73,СВЦЭМ!$B$39:$B$782,B$47)+'СЕТ СН'!$G$12+СВЦЭМ!$D$10+'СЕТ СН'!$G$6-'СЕТ СН'!$G$22</f>
        <v>2225.3765354500001</v>
      </c>
      <c r="C73" s="36">
        <f>SUMIFS(СВЦЭМ!$C$39:$C$782,СВЦЭМ!$A$39:$A$782,$A73,СВЦЭМ!$B$39:$B$782,C$47)+'СЕТ СН'!$G$12+СВЦЭМ!$D$10+'СЕТ СН'!$G$6-'СЕТ СН'!$G$22</f>
        <v>2269.7974452500002</v>
      </c>
      <c r="D73" s="36">
        <f>SUMIFS(СВЦЭМ!$C$39:$C$782,СВЦЭМ!$A$39:$A$782,$A73,СВЦЭМ!$B$39:$B$782,D$47)+'СЕТ СН'!$G$12+СВЦЭМ!$D$10+'СЕТ СН'!$G$6-'СЕТ СН'!$G$22</f>
        <v>2286.2043675800001</v>
      </c>
      <c r="E73" s="36">
        <f>SUMIFS(СВЦЭМ!$C$39:$C$782,СВЦЭМ!$A$39:$A$782,$A73,СВЦЭМ!$B$39:$B$782,E$47)+'СЕТ СН'!$G$12+СВЦЭМ!$D$10+'СЕТ СН'!$G$6-'СЕТ СН'!$G$22</f>
        <v>2284.6836755500003</v>
      </c>
      <c r="F73" s="36">
        <f>SUMIFS(СВЦЭМ!$C$39:$C$782,СВЦЭМ!$A$39:$A$782,$A73,СВЦЭМ!$B$39:$B$782,F$47)+'СЕТ СН'!$G$12+СВЦЭМ!$D$10+'СЕТ СН'!$G$6-'СЕТ СН'!$G$22</f>
        <v>2282.2099596499997</v>
      </c>
      <c r="G73" s="36">
        <f>SUMIFS(СВЦЭМ!$C$39:$C$782,СВЦЭМ!$A$39:$A$782,$A73,СВЦЭМ!$B$39:$B$782,G$47)+'СЕТ СН'!$G$12+СВЦЭМ!$D$10+'СЕТ СН'!$G$6-'СЕТ СН'!$G$22</f>
        <v>2271.4949379899999</v>
      </c>
      <c r="H73" s="36">
        <f>SUMIFS(СВЦЭМ!$C$39:$C$782,СВЦЭМ!$A$39:$A$782,$A73,СВЦЭМ!$B$39:$B$782,H$47)+'СЕТ СН'!$G$12+СВЦЭМ!$D$10+'СЕТ СН'!$G$6-'СЕТ СН'!$G$22</f>
        <v>2213.3038106100003</v>
      </c>
      <c r="I73" s="36">
        <f>SUMIFS(СВЦЭМ!$C$39:$C$782,СВЦЭМ!$A$39:$A$782,$A73,СВЦЭМ!$B$39:$B$782,I$47)+'СЕТ СН'!$G$12+СВЦЭМ!$D$10+'СЕТ СН'!$G$6-'СЕТ СН'!$G$22</f>
        <v>2163.2715506300001</v>
      </c>
      <c r="J73" s="36">
        <f>SUMIFS(СВЦЭМ!$C$39:$C$782,СВЦЭМ!$A$39:$A$782,$A73,СВЦЭМ!$B$39:$B$782,J$47)+'СЕТ СН'!$G$12+СВЦЭМ!$D$10+'СЕТ СН'!$G$6-'СЕТ СН'!$G$22</f>
        <v>2098.5022847600003</v>
      </c>
      <c r="K73" s="36">
        <f>SUMIFS(СВЦЭМ!$C$39:$C$782,СВЦЭМ!$A$39:$A$782,$A73,СВЦЭМ!$B$39:$B$782,K$47)+'СЕТ СН'!$G$12+СВЦЭМ!$D$10+'СЕТ СН'!$G$6-'СЕТ СН'!$G$22</f>
        <v>2103.9173320700002</v>
      </c>
      <c r="L73" s="36">
        <f>SUMIFS(СВЦЭМ!$C$39:$C$782,СВЦЭМ!$A$39:$A$782,$A73,СВЦЭМ!$B$39:$B$782,L$47)+'СЕТ СН'!$G$12+СВЦЭМ!$D$10+'СЕТ СН'!$G$6-'СЕТ СН'!$G$22</f>
        <v>2091.9395302900002</v>
      </c>
      <c r="M73" s="36">
        <f>SUMIFS(СВЦЭМ!$C$39:$C$782,СВЦЭМ!$A$39:$A$782,$A73,СВЦЭМ!$B$39:$B$782,M$47)+'СЕТ СН'!$G$12+СВЦЭМ!$D$10+'СЕТ СН'!$G$6-'СЕТ СН'!$G$22</f>
        <v>2108.48929408</v>
      </c>
      <c r="N73" s="36">
        <f>SUMIFS(СВЦЭМ!$C$39:$C$782,СВЦЭМ!$A$39:$A$782,$A73,СВЦЭМ!$B$39:$B$782,N$47)+'СЕТ СН'!$G$12+СВЦЭМ!$D$10+'СЕТ СН'!$G$6-'СЕТ СН'!$G$22</f>
        <v>2115.4269033300002</v>
      </c>
      <c r="O73" s="36">
        <f>SUMIFS(СВЦЭМ!$C$39:$C$782,СВЦЭМ!$A$39:$A$782,$A73,СВЦЭМ!$B$39:$B$782,O$47)+'СЕТ СН'!$G$12+СВЦЭМ!$D$10+'СЕТ СН'!$G$6-'СЕТ СН'!$G$22</f>
        <v>2113.7328799800002</v>
      </c>
      <c r="P73" s="36">
        <f>SUMIFS(СВЦЭМ!$C$39:$C$782,СВЦЭМ!$A$39:$A$782,$A73,СВЦЭМ!$B$39:$B$782,P$47)+'СЕТ СН'!$G$12+СВЦЭМ!$D$10+'СЕТ СН'!$G$6-'СЕТ СН'!$G$22</f>
        <v>2107.0418956100002</v>
      </c>
      <c r="Q73" s="36">
        <f>SUMIFS(СВЦЭМ!$C$39:$C$782,СВЦЭМ!$A$39:$A$782,$A73,СВЦЭМ!$B$39:$B$782,Q$47)+'СЕТ СН'!$G$12+СВЦЭМ!$D$10+'СЕТ СН'!$G$6-'СЕТ СН'!$G$22</f>
        <v>2128.6587404100001</v>
      </c>
      <c r="R73" s="36">
        <f>SUMIFS(СВЦЭМ!$C$39:$C$782,СВЦЭМ!$A$39:$A$782,$A73,СВЦЭМ!$B$39:$B$782,R$47)+'СЕТ СН'!$G$12+СВЦЭМ!$D$10+'СЕТ СН'!$G$6-'СЕТ СН'!$G$22</f>
        <v>2149.4191316599999</v>
      </c>
      <c r="S73" s="36">
        <f>SUMIFS(СВЦЭМ!$C$39:$C$782,СВЦЭМ!$A$39:$A$782,$A73,СВЦЭМ!$B$39:$B$782,S$47)+'СЕТ СН'!$G$12+СВЦЭМ!$D$10+'СЕТ СН'!$G$6-'СЕТ СН'!$G$22</f>
        <v>2136.5196790300001</v>
      </c>
      <c r="T73" s="36">
        <f>SUMIFS(СВЦЭМ!$C$39:$C$782,СВЦЭМ!$A$39:$A$782,$A73,СВЦЭМ!$B$39:$B$782,T$47)+'СЕТ СН'!$G$12+СВЦЭМ!$D$10+'СЕТ СН'!$G$6-'СЕТ СН'!$G$22</f>
        <v>2089.8628908200003</v>
      </c>
      <c r="U73" s="36">
        <f>SUMIFS(СВЦЭМ!$C$39:$C$782,СВЦЭМ!$A$39:$A$782,$A73,СВЦЭМ!$B$39:$B$782,U$47)+'СЕТ СН'!$G$12+СВЦЭМ!$D$10+'СЕТ СН'!$G$6-'СЕТ СН'!$G$22</f>
        <v>2067.4428319799999</v>
      </c>
      <c r="V73" s="36">
        <f>SUMIFS(СВЦЭМ!$C$39:$C$782,СВЦЭМ!$A$39:$A$782,$A73,СВЦЭМ!$B$39:$B$782,V$47)+'СЕТ СН'!$G$12+СВЦЭМ!$D$10+'СЕТ СН'!$G$6-'СЕТ СН'!$G$22</f>
        <v>2108.2327934100003</v>
      </c>
      <c r="W73" s="36">
        <f>SUMIFS(СВЦЭМ!$C$39:$C$782,СВЦЭМ!$A$39:$A$782,$A73,СВЦЭМ!$B$39:$B$782,W$47)+'СЕТ СН'!$G$12+СВЦЭМ!$D$10+'СЕТ СН'!$G$6-'СЕТ СН'!$G$22</f>
        <v>2109.6276601700001</v>
      </c>
      <c r="X73" s="36">
        <f>SUMIFS(СВЦЭМ!$C$39:$C$782,СВЦЭМ!$A$39:$A$782,$A73,СВЦЭМ!$B$39:$B$782,X$47)+'СЕТ СН'!$G$12+СВЦЭМ!$D$10+'СЕТ СН'!$G$6-'СЕТ СН'!$G$22</f>
        <v>2134.3741378200002</v>
      </c>
      <c r="Y73" s="36">
        <f>SUMIFS(СВЦЭМ!$C$39:$C$782,СВЦЭМ!$A$39:$A$782,$A73,СВЦЭМ!$B$39:$B$782,Y$47)+'СЕТ СН'!$G$12+СВЦЭМ!$D$10+'СЕТ СН'!$G$6-'СЕТ СН'!$G$22</f>
        <v>2235.0162541300001</v>
      </c>
    </row>
    <row r="74" spans="1:27" ht="15.75" x14ac:dyDescent="0.2">
      <c r="A74" s="35">
        <f t="shared" si="1"/>
        <v>45318</v>
      </c>
      <c r="B74" s="36">
        <f>SUMIFS(СВЦЭМ!$C$39:$C$782,СВЦЭМ!$A$39:$A$782,$A74,СВЦЭМ!$B$39:$B$782,B$47)+'СЕТ СН'!$G$12+СВЦЭМ!$D$10+'СЕТ СН'!$G$6-'СЕТ СН'!$G$22</f>
        <v>2083.0314486300003</v>
      </c>
      <c r="C74" s="36">
        <f>SUMIFS(СВЦЭМ!$C$39:$C$782,СВЦЭМ!$A$39:$A$782,$A74,СВЦЭМ!$B$39:$B$782,C$47)+'СЕТ СН'!$G$12+СВЦЭМ!$D$10+'СЕТ СН'!$G$6-'СЕТ СН'!$G$22</f>
        <v>2112.4377634100001</v>
      </c>
      <c r="D74" s="36">
        <f>SUMIFS(СВЦЭМ!$C$39:$C$782,СВЦЭМ!$A$39:$A$782,$A74,СВЦЭМ!$B$39:$B$782,D$47)+'СЕТ СН'!$G$12+СВЦЭМ!$D$10+'СЕТ СН'!$G$6-'СЕТ СН'!$G$22</f>
        <v>2134.7835611600003</v>
      </c>
      <c r="E74" s="36">
        <f>SUMIFS(СВЦЭМ!$C$39:$C$782,СВЦЭМ!$A$39:$A$782,$A74,СВЦЭМ!$B$39:$B$782,E$47)+'СЕТ СН'!$G$12+СВЦЭМ!$D$10+'СЕТ СН'!$G$6-'СЕТ СН'!$G$22</f>
        <v>2141.9970854200001</v>
      </c>
      <c r="F74" s="36">
        <f>SUMIFS(СВЦЭМ!$C$39:$C$782,СВЦЭМ!$A$39:$A$782,$A74,СВЦЭМ!$B$39:$B$782,F$47)+'СЕТ СН'!$G$12+СВЦЭМ!$D$10+'СЕТ СН'!$G$6-'СЕТ СН'!$G$22</f>
        <v>2139.27645785</v>
      </c>
      <c r="G74" s="36">
        <f>SUMIFS(СВЦЭМ!$C$39:$C$782,СВЦЭМ!$A$39:$A$782,$A74,СВЦЭМ!$B$39:$B$782,G$47)+'СЕТ СН'!$G$12+СВЦЭМ!$D$10+'СЕТ СН'!$G$6-'СЕТ СН'!$G$22</f>
        <v>2130.5320018000002</v>
      </c>
      <c r="H74" s="36">
        <f>SUMIFS(СВЦЭМ!$C$39:$C$782,СВЦЭМ!$A$39:$A$782,$A74,СВЦЭМ!$B$39:$B$782,H$47)+'СЕТ СН'!$G$12+СВЦЭМ!$D$10+'СЕТ СН'!$G$6-'СЕТ СН'!$G$22</f>
        <v>2109.5446400200003</v>
      </c>
      <c r="I74" s="36">
        <f>SUMIFS(СВЦЭМ!$C$39:$C$782,СВЦЭМ!$A$39:$A$782,$A74,СВЦЭМ!$B$39:$B$782,I$47)+'СЕТ СН'!$G$12+СВЦЭМ!$D$10+'СЕТ СН'!$G$6-'СЕТ СН'!$G$22</f>
        <v>2088.8282236200002</v>
      </c>
      <c r="J74" s="36">
        <f>SUMIFS(СВЦЭМ!$C$39:$C$782,СВЦЭМ!$A$39:$A$782,$A74,СВЦЭМ!$B$39:$B$782,J$47)+'СЕТ СН'!$G$12+СВЦЭМ!$D$10+'СЕТ СН'!$G$6-'СЕТ СН'!$G$22</f>
        <v>2012.8129169200001</v>
      </c>
      <c r="K74" s="36">
        <f>SUMIFS(СВЦЭМ!$C$39:$C$782,СВЦЭМ!$A$39:$A$782,$A74,СВЦЭМ!$B$39:$B$782,K$47)+'СЕТ СН'!$G$12+СВЦЭМ!$D$10+'СЕТ СН'!$G$6-'СЕТ СН'!$G$22</f>
        <v>1955.3964181700003</v>
      </c>
      <c r="L74" s="36">
        <f>SUMIFS(СВЦЭМ!$C$39:$C$782,СВЦЭМ!$A$39:$A$782,$A74,СВЦЭМ!$B$39:$B$782,L$47)+'СЕТ СН'!$G$12+СВЦЭМ!$D$10+'СЕТ СН'!$G$6-'СЕТ СН'!$G$22</f>
        <v>1922.9847111900003</v>
      </c>
      <c r="M74" s="36">
        <f>SUMIFS(СВЦЭМ!$C$39:$C$782,СВЦЭМ!$A$39:$A$782,$A74,СВЦЭМ!$B$39:$B$782,M$47)+'СЕТ СН'!$G$12+СВЦЭМ!$D$10+'СЕТ СН'!$G$6-'СЕТ СН'!$G$22</f>
        <v>1939.3941390800001</v>
      </c>
      <c r="N74" s="36">
        <f>SUMIFS(СВЦЭМ!$C$39:$C$782,СВЦЭМ!$A$39:$A$782,$A74,СВЦЭМ!$B$39:$B$782,N$47)+'СЕТ СН'!$G$12+СВЦЭМ!$D$10+'СЕТ СН'!$G$6-'СЕТ СН'!$G$22</f>
        <v>1951.9302696300001</v>
      </c>
      <c r="O74" s="36">
        <f>SUMIFS(СВЦЭМ!$C$39:$C$782,СВЦЭМ!$A$39:$A$782,$A74,СВЦЭМ!$B$39:$B$782,O$47)+'СЕТ СН'!$G$12+СВЦЭМ!$D$10+'СЕТ СН'!$G$6-'СЕТ СН'!$G$22</f>
        <v>1959.8367144900003</v>
      </c>
      <c r="P74" s="36">
        <f>SUMIFS(СВЦЭМ!$C$39:$C$782,СВЦЭМ!$A$39:$A$782,$A74,СВЦЭМ!$B$39:$B$782,P$47)+'СЕТ СН'!$G$12+СВЦЭМ!$D$10+'СЕТ СН'!$G$6-'СЕТ СН'!$G$22</f>
        <v>1974.1333976999999</v>
      </c>
      <c r="Q74" s="36">
        <f>SUMIFS(СВЦЭМ!$C$39:$C$782,СВЦЭМ!$A$39:$A$782,$A74,СВЦЭМ!$B$39:$B$782,Q$47)+'СЕТ СН'!$G$12+СВЦЭМ!$D$10+'СЕТ СН'!$G$6-'СЕТ СН'!$G$22</f>
        <v>1975.0473462300001</v>
      </c>
      <c r="R74" s="36">
        <f>SUMIFS(СВЦЭМ!$C$39:$C$782,СВЦЭМ!$A$39:$A$782,$A74,СВЦЭМ!$B$39:$B$782,R$47)+'СЕТ СН'!$G$12+СВЦЭМ!$D$10+'СЕТ СН'!$G$6-'СЕТ СН'!$G$22</f>
        <v>1980.64713278</v>
      </c>
      <c r="S74" s="36">
        <f>SUMIFS(СВЦЭМ!$C$39:$C$782,СВЦЭМ!$A$39:$A$782,$A74,СВЦЭМ!$B$39:$B$782,S$47)+'СЕТ СН'!$G$12+СВЦЭМ!$D$10+'СЕТ СН'!$G$6-'СЕТ СН'!$G$22</f>
        <v>1990.0608796900001</v>
      </c>
      <c r="T74" s="36">
        <f>SUMIFS(СВЦЭМ!$C$39:$C$782,СВЦЭМ!$A$39:$A$782,$A74,СВЦЭМ!$B$39:$B$782,T$47)+'СЕТ СН'!$G$12+СВЦЭМ!$D$10+'СЕТ СН'!$G$6-'СЕТ СН'!$G$22</f>
        <v>1941.4203117400002</v>
      </c>
      <c r="U74" s="36">
        <f>SUMIFS(СВЦЭМ!$C$39:$C$782,СВЦЭМ!$A$39:$A$782,$A74,СВЦЭМ!$B$39:$B$782,U$47)+'СЕТ СН'!$G$12+СВЦЭМ!$D$10+'СЕТ СН'!$G$6-'СЕТ СН'!$G$22</f>
        <v>1950.0593268600001</v>
      </c>
      <c r="V74" s="36">
        <f>SUMIFS(СВЦЭМ!$C$39:$C$782,СВЦЭМ!$A$39:$A$782,$A74,СВЦЭМ!$B$39:$B$782,V$47)+'СЕТ СН'!$G$12+СВЦЭМ!$D$10+'СЕТ СН'!$G$6-'СЕТ СН'!$G$22</f>
        <v>1964.4286058500002</v>
      </c>
      <c r="W74" s="36">
        <f>SUMIFS(СВЦЭМ!$C$39:$C$782,СВЦЭМ!$A$39:$A$782,$A74,СВЦЭМ!$B$39:$B$782,W$47)+'СЕТ СН'!$G$12+СВЦЭМ!$D$10+'СЕТ СН'!$G$6-'СЕТ СН'!$G$22</f>
        <v>1984.9084905100003</v>
      </c>
      <c r="X74" s="36">
        <f>SUMIFS(СВЦЭМ!$C$39:$C$782,СВЦЭМ!$A$39:$A$782,$A74,СВЦЭМ!$B$39:$B$782,X$47)+'СЕТ СН'!$G$12+СВЦЭМ!$D$10+'СЕТ СН'!$G$6-'СЕТ СН'!$G$22</f>
        <v>2014.3087949300002</v>
      </c>
      <c r="Y74" s="36">
        <f>SUMIFS(СВЦЭМ!$C$39:$C$782,СВЦЭМ!$A$39:$A$782,$A74,СВЦЭМ!$B$39:$B$782,Y$47)+'СЕТ СН'!$G$12+СВЦЭМ!$D$10+'СЕТ СН'!$G$6-'СЕТ СН'!$G$22</f>
        <v>2043.20762276</v>
      </c>
    </row>
    <row r="75" spans="1:27" ht="15.75" x14ac:dyDescent="0.2">
      <c r="A75" s="35">
        <f t="shared" si="1"/>
        <v>45319</v>
      </c>
      <c r="B75" s="36">
        <f>SUMIFS(СВЦЭМ!$C$39:$C$782,СВЦЭМ!$A$39:$A$782,$A75,СВЦЭМ!$B$39:$B$782,B$47)+'СЕТ СН'!$G$12+СВЦЭМ!$D$10+'СЕТ СН'!$G$6-'СЕТ СН'!$G$22</f>
        <v>2046.6665185400002</v>
      </c>
      <c r="C75" s="36">
        <f>SUMIFS(СВЦЭМ!$C$39:$C$782,СВЦЭМ!$A$39:$A$782,$A75,СВЦЭМ!$B$39:$B$782,C$47)+'СЕТ СН'!$G$12+СВЦЭМ!$D$10+'СЕТ СН'!$G$6-'СЕТ СН'!$G$22</f>
        <v>2085.76609375</v>
      </c>
      <c r="D75" s="36">
        <f>SUMIFS(СВЦЭМ!$C$39:$C$782,СВЦЭМ!$A$39:$A$782,$A75,СВЦЭМ!$B$39:$B$782,D$47)+'СЕТ СН'!$G$12+СВЦЭМ!$D$10+'СЕТ СН'!$G$6-'СЕТ СН'!$G$22</f>
        <v>2112.5630079100001</v>
      </c>
      <c r="E75" s="36">
        <f>SUMIFS(СВЦЭМ!$C$39:$C$782,СВЦЭМ!$A$39:$A$782,$A75,СВЦЭМ!$B$39:$B$782,E$47)+'СЕТ СН'!$G$12+СВЦЭМ!$D$10+'СЕТ СН'!$G$6-'СЕТ СН'!$G$22</f>
        <v>2124.88876493</v>
      </c>
      <c r="F75" s="36">
        <f>SUMIFS(СВЦЭМ!$C$39:$C$782,СВЦЭМ!$A$39:$A$782,$A75,СВЦЭМ!$B$39:$B$782,F$47)+'СЕТ СН'!$G$12+СВЦЭМ!$D$10+'СЕТ СН'!$G$6-'СЕТ СН'!$G$22</f>
        <v>2118.9166966100001</v>
      </c>
      <c r="G75" s="36">
        <f>SUMIFS(СВЦЭМ!$C$39:$C$782,СВЦЭМ!$A$39:$A$782,$A75,СВЦЭМ!$B$39:$B$782,G$47)+'СЕТ СН'!$G$12+СВЦЭМ!$D$10+'СЕТ СН'!$G$6-'СЕТ СН'!$G$22</f>
        <v>2109.6291005500002</v>
      </c>
      <c r="H75" s="36">
        <f>SUMIFS(СВЦЭМ!$C$39:$C$782,СВЦЭМ!$A$39:$A$782,$A75,СВЦЭМ!$B$39:$B$782,H$47)+'СЕТ СН'!$G$12+СВЦЭМ!$D$10+'СЕТ СН'!$G$6-'СЕТ СН'!$G$22</f>
        <v>2096.0707692999999</v>
      </c>
      <c r="I75" s="36">
        <f>SUMIFS(СВЦЭМ!$C$39:$C$782,СВЦЭМ!$A$39:$A$782,$A75,СВЦЭМ!$B$39:$B$782,I$47)+'СЕТ СН'!$G$12+СВЦЭМ!$D$10+'СЕТ СН'!$G$6-'СЕТ СН'!$G$22</f>
        <v>2085.1522797400003</v>
      </c>
      <c r="J75" s="36">
        <f>SUMIFS(СВЦЭМ!$C$39:$C$782,СВЦЭМ!$A$39:$A$782,$A75,СВЦЭМ!$B$39:$B$782,J$47)+'СЕТ СН'!$G$12+СВЦЭМ!$D$10+'СЕТ СН'!$G$6-'СЕТ СН'!$G$22</f>
        <v>2046.79442535</v>
      </c>
      <c r="K75" s="36">
        <f>SUMIFS(СВЦЭМ!$C$39:$C$782,СВЦЭМ!$A$39:$A$782,$A75,СВЦЭМ!$B$39:$B$782,K$47)+'СЕТ СН'!$G$12+СВЦЭМ!$D$10+'СЕТ СН'!$G$6-'СЕТ СН'!$G$22</f>
        <v>1999.6701017600003</v>
      </c>
      <c r="L75" s="36">
        <f>SUMIFS(СВЦЭМ!$C$39:$C$782,СВЦЭМ!$A$39:$A$782,$A75,СВЦЭМ!$B$39:$B$782,L$47)+'СЕТ СН'!$G$12+СВЦЭМ!$D$10+'СЕТ СН'!$G$6-'СЕТ СН'!$G$22</f>
        <v>1962.1300074999999</v>
      </c>
      <c r="M75" s="36">
        <f>SUMIFS(СВЦЭМ!$C$39:$C$782,СВЦЭМ!$A$39:$A$782,$A75,СВЦЭМ!$B$39:$B$782,M$47)+'СЕТ СН'!$G$12+СВЦЭМ!$D$10+'СЕТ СН'!$G$6-'СЕТ СН'!$G$22</f>
        <v>1959.0911988500002</v>
      </c>
      <c r="N75" s="36">
        <f>SUMIFS(СВЦЭМ!$C$39:$C$782,СВЦЭМ!$A$39:$A$782,$A75,СВЦЭМ!$B$39:$B$782,N$47)+'СЕТ СН'!$G$12+СВЦЭМ!$D$10+'СЕТ СН'!$G$6-'СЕТ СН'!$G$22</f>
        <v>1964.8991702799999</v>
      </c>
      <c r="O75" s="36">
        <f>SUMIFS(СВЦЭМ!$C$39:$C$782,СВЦЭМ!$A$39:$A$782,$A75,СВЦЭМ!$B$39:$B$782,O$47)+'СЕТ СН'!$G$12+СВЦЭМ!$D$10+'СЕТ СН'!$G$6-'СЕТ СН'!$G$22</f>
        <v>1973.4174432300001</v>
      </c>
      <c r="P75" s="36">
        <f>SUMIFS(СВЦЭМ!$C$39:$C$782,СВЦЭМ!$A$39:$A$782,$A75,СВЦЭМ!$B$39:$B$782,P$47)+'СЕТ СН'!$G$12+СВЦЭМ!$D$10+'СЕТ СН'!$G$6-'СЕТ СН'!$G$22</f>
        <v>1984.4038119900001</v>
      </c>
      <c r="Q75" s="36">
        <f>SUMIFS(СВЦЭМ!$C$39:$C$782,СВЦЭМ!$A$39:$A$782,$A75,СВЦЭМ!$B$39:$B$782,Q$47)+'СЕТ СН'!$G$12+СВЦЭМ!$D$10+'СЕТ СН'!$G$6-'СЕТ СН'!$G$22</f>
        <v>1990.8452702200002</v>
      </c>
      <c r="R75" s="36">
        <f>SUMIFS(СВЦЭМ!$C$39:$C$782,СВЦЭМ!$A$39:$A$782,$A75,СВЦЭМ!$B$39:$B$782,R$47)+'СЕТ СН'!$G$12+СВЦЭМ!$D$10+'СЕТ СН'!$G$6-'СЕТ СН'!$G$22</f>
        <v>1983.50534844</v>
      </c>
      <c r="S75" s="36">
        <f>SUMIFS(СВЦЭМ!$C$39:$C$782,СВЦЭМ!$A$39:$A$782,$A75,СВЦЭМ!$B$39:$B$782,S$47)+'СЕТ СН'!$G$12+СВЦЭМ!$D$10+'СЕТ СН'!$G$6-'СЕТ СН'!$G$22</f>
        <v>1960.8210122800001</v>
      </c>
      <c r="T75" s="36">
        <f>SUMIFS(СВЦЭМ!$C$39:$C$782,СВЦЭМ!$A$39:$A$782,$A75,СВЦЭМ!$B$39:$B$782,T$47)+'СЕТ СН'!$G$12+СВЦЭМ!$D$10+'СЕТ СН'!$G$6-'СЕТ СН'!$G$22</f>
        <v>1913.1589148600001</v>
      </c>
      <c r="U75" s="36">
        <f>SUMIFS(СВЦЭМ!$C$39:$C$782,СВЦЭМ!$A$39:$A$782,$A75,СВЦЭМ!$B$39:$B$782,U$47)+'СЕТ СН'!$G$12+СВЦЭМ!$D$10+'СЕТ СН'!$G$6-'СЕТ СН'!$G$22</f>
        <v>1908.7963027999999</v>
      </c>
      <c r="V75" s="36">
        <f>SUMIFS(СВЦЭМ!$C$39:$C$782,СВЦЭМ!$A$39:$A$782,$A75,СВЦЭМ!$B$39:$B$782,V$47)+'СЕТ СН'!$G$12+СВЦЭМ!$D$10+'СЕТ СН'!$G$6-'СЕТ СН'!$G$22</f>
        <v>1931.3873600300003</v>
      </c>
      <c r="W75" s="36">
        <f>SUMIFS(СВЦЭМ!$C$39:$C$782,СВЦЭМ!$A$39:$A$782,$A75,СВЦЭМ!$B$39:$B$782,W$47)+'СЕТ СН'!$G$12+СВЦЭМ!$D$10+'СЕТ СН'!$G$6-'СЕТ СН'!$G$22</f>
        <v>1951.0791863899999</v>
      </c>
      <c r="X75" s="36">
        <f>SUMIFS(СВЦЭМ!$C$39:$C$782,СВЦЭМ!$A$39:$A$782,$A75,СВЦЭМ!$B$39:$B$782,X$47)+'СЕТ СН'!$G$12+СВЦЭМ!$D$10+'СЕТ СН'!$G$6-'СЕТ СН'!$G$22</f>
        <v>1989.4055181600002</v>
      </c>
      <c r="Y75" s="36">
        <f>SUMIFS(СВЦЭМ!$C$39:$C$782,СВЦЭМ!$A$39:$A$782,$A75,СВЦЭМ!$B$39:$B$782,Y$47)+'СЕТ СН'!$G$12+СВЦЭМ!$D$10+'СЕТ СН'!$G$6-'СЕТ СН'!$G$22</f>
        <v>2010.47769801</v>
      </c>
    </row>
    <row r="76" spans="1:27" ht="15.75" x14ac:dyDescent="0.2">
      <c r="A76" s="35">
        <f t="shared" si="1"/>
        <v>45320</v>
      </c>
      <c r="B76" s="36">
        <f>SUMIFS(СВЦЭМ!$C$39:$C$782,СВЦЭМ!$A$39:$A$782,$A76,СВЦЭМ!$B$39:$B$782,B$47)+'СЕТ СН'!$G$12+СВЦЭМ!$D$10+'СЕТ СН'!$G$6-'СЕТ СН'!$G$22</f>
        <v>2034.14055358</v>
      </c>
      <c r="C76" s="36">
        <f>SUMIFS(СВЦЭМ!$C$39:$C$782,СВЦЭМ!$A$39:$A$782,$A76,СВЦЭМ!$B$39:$B$782,C$47)+'СЕТ СН'!$G$12+СВЦЭМ!$D$10+'СЕТ СН'!$G$6-'СЕТ СН'!$G$22</f>
        <v>2070.98480126</v>
      </c>
      <c r="D76" s="36">
        <f>SUMIFS(СВЦЭМ!$C$39:$C$782,СВЦЭМ!$A$39:$A$782,$A76,СВЦЭМ!$B$39:$B$782,D$47)+'СЕТ СН'!$G$12+СВЦЭМ!$D$10+'СЕТ СН'!$G$6-'СЕТ СН'!$G$22</f>
        <v>2082.1292491700001</v>
      </c>
      <c r="E76" s="36">
        <f>SUMIFS(СВЦЭМ!$C$39:$C$782,СВЦЭМ!$A$39:$A$782,$A76,СВЦЭМ!$B$39:$B$782,E$47)+'СЕТ СН'!$G$12+СВЦЭМ!$D$10+'СЕТ СН'!$G$6-'СЕТ СН'!$G$22</f>
        <v>2092.0166753000003</v>
      </c>
      <c r="F76" s="36">
        <f>SUMIFS(СВЦЭМ!$C$39:$C$782,СВЦЭМ!$A$39:$A$782,$A76,СВЦЭМ!$B$39:$B$782,F$47)+'СЕТ СН'!$G$12+СВЦЭМ!$D$10+'СЕТ СН'!$G$6-'СЕТ СН'!$G$22</f>
        <v>2090.28080232</v>
      </c>
      <c r="G76" s="36">
        <f>SUMIFS(СВЦЭМ!$C$39:$C$782,СВЦЭМ!$A$39:$A$782,$A76,СВЦЭМ!$B$39:$B$782,G$47)+'СЕТ СН'!$G$12+СВЦЭМ!$D$10+'СЕТ СН'!$G$6-'СЕТ СН'!$G$22</f>
        <v>2065.32459767</v>
      </c>
      <c r="H76" s="36">
        <f>SUMIFS(СВЦЭМ!$C$39:$C$782,СВЦЭМ!$A$39:$A$782,$A76,СВЦЭМ!$B$39:$B$782,H$47)+'СЕТ СН'!$G$12+СВЦЭМ!$D$10+'СЕТ СН'!$G$6-'СЕТ СН'!$G$22</f>
        <v>2036.2096400700002</v>
      </c>
      <c r="I76" s="36">
        <f>SUMIFS(СВЦЭМ!$C$39:$C$782,СВЦЭМ!$A$39:$A$782,$A76,СВЦЭМ!$B$39:$B$782,I$47)+'СЕТ СН'!$G$12+СВЦЭМ!$D$10+'СЕТ СН'!$G$6-'СЕТ СН'!$G$22</f>
        <v>1999.1772634200001</v>
      </c>
      <c r="J76" s="36">
        <f>SUMIFS(СВЦЭМ!$C$39:$C$782,СВЦЭМ!$A$39:$A$782,$A76,СВЦЭМ!$B$39:$B$782,J$47)+'СЕТ СН'!$G$12+СВЦЭМ!$D$10+'СЕТ СН'!$G$6-'СЕТ СН'!$G$22</f>
        <v>1968.1766202100002</v>
      </c>
      <c r="K76" s="36">
        <f>SUMIFS(СВЦЭМ!$C$39:$C$782,СВЦЭМ!$A$39:$A$782,$A76,СВЦЭМ!$B$39:$B$782,K$47)+'СЕТ СН'!$G$12+СВЦЭМ!$D$10+'СЕТ СН'!$G$6-'СЕТ СН'!$G$22</f>
        <v>1943.0417935099999</v>
      </c>
      <c r="L76" s="36">
        <f>SUMIFS(СВЦЭМ!$C$39:$C$782,СВЦЭМ!$A$39:$A$782,$A76,СВЦЭМ!$B$39:$B$782,L$47)+'СЕТ СН'!$G$12+СВЦЭМ!$D$10+'СЕТ СН'!$G$6-'СЕТ СН'!$G$22</f>
        <v>1933.6737550400003</v>
      </c>
      <c r="M76" s="36">
        <f>SUMIFS(СВЦЭМ!$C$39:$C$782,СВЦЭМ!$A$39:$A$782,$A76,СВЦЭМ!$B$39:$B$782,M$47)+'СЕТ СН'!$G$12+СВЦЭМ!$D$10+'СЕТ СН'!$G$6-'СЕТ СН'!$G$22</f>
        <v>1953.64529141</v>
      </c>
      <c r="N76" s="36">
        <f>SUMIFS(СВЦЭМ!$C$39:$C$782,СВЦЭМ!$A$39:$A$782,$A76,СВЦЭМ!$B$39:$B$782,N$47)+'СЕТ СН'!$G$12+СВЦЭМ!$D$10+'СЕТ СН'!$G$6-'СЕТ СН'!$G$22</f>
        <v>1975.1394560900003</v>
      </c>
      <c r="O76" s="36">
        <f>SUMIFS(СВЦЭМ!$C$39:$C$782,СВЦЭМ!$A$39:$A$782,$A76,СВЦЭМ!$B$39:$B$782,O$47)+'СЕТ СН'!$G$12+СВЦЭМ!$D$10+'СЕТ СН'!$G$6-'СЕТ СН'!$G$22</f>
        <v>1989.3627494000002</v>
      </c>
      <c r="P76" s="36">
        <f>SUMIFS(СВЦЭМ!$C$39:$C$782,СВЦЭМ!$A$39:$A$782,$A76,СВЦЭМ!$B$39:$B$782,P$47)+'СЕТ СН'!$G$12+СВЦЭМ!$D$10+'СЕТ СН'!$G$6-'СЕТ СН'!$G$22</f>
        <v>2000.06476862</v>
      </c>
      <c r="Q76" s="36">
        <f>SUMIFS(СВЦЭМ!$C$39:$C$782,СВЦЭМ!$A$39:$A$782,$A76,СВЦЭМ!$B$39:$B$782,Q$47)+'СЕТ СН'!$G$12+СВЦЭМ!$D$10+'СЕТ СН'!$G$6-'СЕТ СН'!$G$22</f>
        <v>2012.2158415399999</v>
      </c>
      <c r="R76" s="36">
        <f>SUMIFS(СВЦЭМ!$C$39:$C$782,СВЦЭМ!$A$39:$A$782,$A76,СВЦЭМ!$B$39:$B$782,R$47)+'СЕТ СН'!$G$12+СВЦЭМ!$D$10+'СЕТ СН'!$G$6-'СЕТ СН'!$G$22</f>
        <v>2003.8076391</v>
      </c>
      <c r="S76" s="36">
        <f>SUMIFS(СВЦЭМ!$C$39:$C$782,СВЦЭМ!$A$39:$A$782,$A76,СВЦЭМ!$B$39:$B$782,S$47)+'СЕТ СН'!$G$12+СВЦЭМ!$D$10+'СЕТ СН'!$G$6-'СЕТ СН'!$G$22</f>
        <v>1979.7330481500003</v>
      </c>
      <c r="T76" s="36">
        <f>SUMIFS(СВЦЭМ!$C$39:$C$782,СВЦЭМ!$A$39:$A$782,$A76,СВЦЭМ!$B$39:$B$782,T$47)+'СЕТ СН'!$G$12+СВЦЭМ!$D$10+'СЕТ СН'!$G$6-'СЕТ СН'!$G$22</f>
        <v>1937.5257963900003</v>
      </c>
      <c r="U76" s="36">
        <f>SUMIFS(СВЦЭМ!$C$39:$C$782,СВЦЭМ!$A$39:$A$782,$A76,СВЦЭМ!$B$39:$B$782,U$47)+'СЕТ СН'!$G$12+СВЦЭМ!$D$10+'СЕТ СН'!$G$6-'СЕТ СН'!$G$22</f>
        <v>1938.6992758700003</v>
      </c>
      <c r="V76" s="36">
        <f>SUMIFS(СВЦЭМ!$C$39:$C$782,СВЦЭМ!$A$39:$A$782,$A76,СВЦЭМ!$B$39:$B$782,V$47)+'СЕТ СН'!$G$12+СВЦЭМ!$D$10+'СЕТ СН'!$G$6-'СЕТ СН'!$G$22</f>
        <v>1953.6889576500002</v>
      </c>
      <c r="W76" s="36">
        <f>SUMIFS(СВЦЭМ!$C$39:$C$782,СВЦЭМ!$A$39:$A$782,$A76,СВЦЭМ!$B$39:$B$782,W$47)+'СЕТ СН'!$G$12+СВЦЭМ!$D$10+'СЕТ СН'!$G$6-'СЕТ СН'!$G$22</f>
        <v>1970.2468622599999</v>
      </c>
      <c r="X76" s="36">
        <f>SUMIFS(СВЦЭМ!$C$39:$C$782,СВЦЭМ!$A$39:$A$782,$A76,СВЦЭМ!$B$39:$B$782,X$47)+'СЕТ СН'!$G$12+СВЦЭМ!$D$10+'СЕТ СН'!$G$6-'СЕТ СН'!$G$22</f>
        <v>1998.0223620700003</v>
      </c>
      <c r="Y76" s="36">
        <f>SUMIFS(СВЦЭМ!$C$39:$C$782,СВЦЭМ!$A$39:$A$782,$A76,СВЦЭМ!$B$39:$B$782,Y$47)+'СЕТ СН'!$G$12+СВЦЭМ!$D$10+'СЕТ СН'!$G$6-'СЕТ СН'!$G$22</f>
        <v>2019.7906250300002</v>
      </c>
    </row>
    <row r="77" spans="1:27" ht="15.75" x14ac:dyDescent="0.2">
      <c r="A77" s="35">
        <f t="shared" si="1"/>
        <v>45321</v>
      </c>
      <c r="B77" s="36">
        <f>SUMIFS(СВЦЭМ!$C$39:$C$782,СВЦЭМ!$A$39:$A$782,$A77,СВЦЭМ!$B$39:$B$782,B$47)+'СЕТ СН'!$G$12+СВЦЭМ!$D$10+'СЕТ СН'!$G$6-'СЕТ СН'!$G$22</f>
        <v>2117.7753166800003</v>
      </c>
      <c r="C77" s="36">
        <f>SUMIFS(СВЦЭМ!$C$39:$C$782,СВЦЭМ!$A$39:$A$782,$A77,СВЦЭМ!$B$39:$B$782,C$47)+'СЕТ СН'!$G$12+СВЦЭМ!$D$10+'СЕТ СН'!$G$6-'СЕТ СН'!$G$22</f>
        <v>2138.7252978500001</v>
      </c>
      <c r="D77" s="36">
        <f>SUMIFS(СВЦЭМ!$C$39:$C$782,СВЦЭМ!$A$39:$A$782,$A77,СВЦЭМ!$B$39:$B$782,D$47)+'СЕТ СН'!$G$12+СВЦЭМ!$D$10+'СЕТ СН'!$G$6-'СЕТ СН'!$G$22</f>
        <v>2164.0630097500002</v>
      </c>
      <c r="E77" s="36">
        <f>SUMIFS(СВЦЭМ!$C$39:$C$782,СВЦЭМ!$A$39:$A$782,$A77,СВЦЭМ!$B$39:$B$782,E$47)+'СЕТ СН'!$G$12+СВЦЭМ!$D$10+'СЕТ СН'!$G$6-'СЕТ СН'!$G$22</f>
        <v>2175.7259965100002</v>
      </c>
      <c r="F77" s="36">
        <f>SUMIFS(СВЦЭМ!$C$39:$C$782,СВЦЭМ!$A$39:$A$782,$A77,СВЦЭМ!$B$39:$B$782,F$47)+'СЕТ СН'!$G$12+СВЦЭМ!$D$10+'СЕТ СН'!$G$6-'СЕТ СН'!$G$22</f>
        <v>2167.3887398800002</v>
      </c>
      <c r="G77" s="36">
        <f>SUMIFS(СВЦЭМ!$C$39:$C$782,СВЦЭМ!$A$39:$A$782,$A77,СВЦЭМ!$B$39:$B$782,G$47)+'СЕТ СН'!$G$12+СВЦЭМ!$D$10+'СЕТ СН'!$G$6-'СЕТ СН'!$G$22</f>
        <v>2141.8558189400001</v>
      </c>
      <c r="H77" s="36">
        <f>SUMIFS(СВЦЭМ!$C$39:$C$782,СВЦЭМ!$A$39:$A$782,$A77,СВЦЭМ!$B$39:$B$782,H$47)+'СЕТ СН'!$G$12+СВЦЭМ!$D$10+'СЕТ СН'!$G$6-'СЕТ СН'!$G$22</f>
        <v>2080.46462716</v>
      </c>
      <c r="I77" s="36">
        <f>SUMIFS(СВЦЭМ!$C$39:$C$782,СВЦЭМ!$A$39:$A$782,$A77,СВЦЭМ!$B$39:$B$782,I$47)+'СЕТ СН'!$G$12+СВЦЭМ!$D$10+'СЕТ СН'!$G$6-'СЕТ СН'!$G$22</f>
        <v>2052.6954244000003</v>
      </c>
      <c r="J77" s="36">
        <f>SUMIFS(СВЦЭМ!$C$39:$C$782,СВЦЭМ!$A$39:$A$782,$A77,СВЦЭМ!$B$39:$B$782,J$47)+'СЕТ СН'!$G$12+СВЦЭМ!$D$10+'СЕТ СН'!$G$6-'СЕТ СН'!$G$22</f>
        <v>1991.8912367200001</v>
      </c>
      <c r="K77" s="36">
        <f>SUMIFS(СВЦЭМ!$C$39:$C$782,СВЦЭМ!$A$39:$A$782,$A77,СВЦЭМ!$B$39:$B$782,K$47)+'СЕТ СН'!$G$12+СВЦЭМ!$D$10+'СЕТ СН'!$G$6-'СЕТ СН'!$G$22</f>
        <v>1975.8165246799999</v>
      </c>
      <c r="L77" s="36">
        <f>SUMIFS(СВЦЭМ!$C$39:$C$782,СВЦЭМ!$A$39:$A$782,$A77,СВЦЭМ!$B$39:$B$782,L$47)+'СЕТ СН'!$G$12+СВЦЭМ!$D$10+'СЕТ СН'!$G$6-'СЕТ СН'!$G$22</f>
        <v>1994.13088032</v>
      </c>
      <c r="M77" s="36">
        <f>SUMIFS(СВЦЭМ!$C$39:$C$782,СВЦЭМ!$A$39:$A$782,$A77,СВЦЭМ!$B$39:$B$782,M$47)+'СЕТ СН'!$G$12+СВЦЭМ!$D$10+'СЕТ СН'!$G$6-'СЕТ СН'!$G$22</f>
        <v>2074.6741955500001</v>
      </c>
      <c r="N77" s="36">
        <f>SUMIFS(СВЦЭМ!$C$39:$C$782,СВЦЭМ!$A$39:$A$782,$A77,СВЦЭМ!$B$39:$B$782,N$47)+'СЕТ СН'!$G$12+СВЦЭМ!$D$10+'СЕТ СН'!$G$6-'СЕТ СН'!$G$22</f>
        <v>2114.9891628700002</v>
      </c>
      <c r="O77" s="36">
        <f>SUMIFS(СВЦЭМ!$C$39:$C$782,СВЦЭМ!$A$39:$A$782,$A77,СВЦЭМ!$B$39:$B$782,O$47)+'СЕТ СН'!$G$12+СВЦЭМ!$D$10+'СЕТ СН'!$G$6-'СЕТ СН'!$G$22</f>
        <v>2129.8641556000002</v>
      </c>
      <c r="P77" s="36">
        <f>SUMIFS(СВЦЭМ!$C$39:$C$782,СВЦЭМ!$A$39:$A$782,$A77,СВЦЭМ!$B$39:$B$782,P$47)+'СЕТ СН'!$G$12+СВЦЭМ!$D$10+'СЕТ СН'!$G$6-'СЕТ СН'!$G$22</f>
        <v>2146.6568917</v>
      </c>
      <c r="Q77" s="36">
        <f>SUMIFS(СВЦЭМ!$C$39:$C$782,СВЦЭМ!$A$39:$A$782,$A77,СВЦЭМ!$B$39:$B$782,Q$47)+'СЕТ СН'!$G$12+СВЦЭМ!$D$10+'СЕТ СН'!$G$6-'СЕТ СН'!$G$22</f>
        <v>2163.1579662200002</v>
      </c>
      <c r="R77" s="36">
        <f>SUMIFS(СВЦЭМ!$C$39:$C$782,СВЦЭМ!$A$39:$A$782,$A77,СВЦЭМ!$B$39:$B$782,R$47)+'СЕТ СН'!$G$12+СВЦЭМ!$D$10+'СЕТ СН'!$G$6-'СЕТ СН'!$G$22</f>
        <v>2160.4809689000003</v>
      </c>
      <c r="S77" s="36">
        <f>SUMIFS(СВЦЭМ!$C$39:$C$782,СВЦЭМ!$A$39:$A$782,$A77,СВЦЭМ!$B$39:$B$782,S$47)+'СЕТ СН'!$G$12+СВЦЭМ!$D$10+'СЕТ СН'!$G$6-'СЕТ СН'!$G$22</f>
        <v>2140.5497898399999</v>
      </c>
      <c r="T77" s="36">
        <f>SUMIFS(СВЦЭМ!$C$39:$C$782,СВЦЭМ!$A$39:$A$782,$A77,СВЦЭМ!$B$39:$B$782,T$47)+'СЕТ СН'!$G$12+СВЦЭМ!$D$10+'СЕТ СН'!$G$6-'СЕТ СН'!$G$22</f>
        <v>2053.1052976599999</v>
      </c>
      <c r="U77" s="36">
        <f>SUMIFS(СВЦЭМ!$C$39:$C$782,СВЦЭМ!$A$39:$A$782,$A77,СВЦЭМ!$B$39:$B$782,U$47)+'СЕТ СН'!$G$12+СВЦЭМ!$D$10+'СЕТ СН'!$G$6-'СЕТ СН'!$G$22</f>
        <v>2021.2000527700002</v>
      </c>
      <c r="V77" s="36">
        <f>SUMIFS(СВЦЭМ!$C$39:$C$782,СВЦЭМ!$A$39:$A$782,$A77,СВЦЭМ!$B$39:$B$782,V$47)+'СЕТ СН'!$G$12+СВЦЭМ!$D$10+'СЕТ СН'!$G$6-'СЕТ СН'!$G$22</f>
        <v>2047.7848406400003</v>
      </c>
      <c r="W77" s="36">
        <f>SUMIFS(СВЦЭМ!$C$39:$C$782,СВЦЭМ!$A$39:$A$782,$A77,СВЦЭМ!$B$39:$B$782,W$47)+'СЕТ СН'!$G$12+СВЦЭМ!$D$10+'СЕТ СН'!$G$6-'СЕТ СН'!$G$22</f>
        <v>2024.4233405600003</v>
      </c>
      <c r="X77" s="36">
        <f>SUMIFS(СВЦЭМ!$C$39:$C$782,СВЦЭМ!$A$39:$A$782,$A77,СВЦЭМ!$B$39:$B$782,X$47)+'СЕТ СН'!$G$12+СВЦЭМ!$D$10+'СЕТ СН'!$G$6-'СЕТ СН'!$G$22</f>
        <v>2046.9387913099999</v>
      </c>
      <c r="Y77" s="36">
        <f>SUMIFS(СВЦЭМ!$C$39:$C$782,СВЦЭМ!$A$39:$A$782,$A77,СВЦЭМ!$B$39:$B$782,Y$47)+'СЕТ СН'!$G$12+СВЦЭМ!$D$10+'СЕТ СН'!$G$6-'СЕТ СН'!$G$22</f>
        <v>2079.8158610300002</v>
      </c>
      <c r="AA77" s="37"/>
    </row>
    <row r="78" spans="1:27" ht="15.75" x14ac:dyDescent="0.2">
      <c r="A78" s="35">
        <f t="shared" si="1"/>
        <v>45322</v>
      </c>
      <c r="B78" s="36">
        <f>SUMIFS(СВЦЭМ!$C$39:$C$782,СВЦЭМ!$A$39:$A$782,$A78,СВЦЭМ!$B$39:$B$782,B$47)+'СЕТ СН'!$G$12+СВЦЭМ!$D$10+'СЕТ СН'!$G$6-'СЕТ СН'!$G$22</f>
        <v>2125.8765421100002</v>
      </c>
      <c r="C78" s="36">
        <f>SUMIFS(СВЦЭМ!$C$39:$C$782,СВЦЭМ!$A$39:$A$782,$A78,СВЦЭМ!$B$39:$B$782,C$47)+'СЕТ СН'!$G$12+СВЦЭМ!$D$10+'СЕТ СН'!$G$6-'СЕТ СН'!$G$22</f>
        <v>2177.4144647500002</v>
      </c>
      <c r="D78" s="36">
        <f>SUMIFS(СВЦЭМ!$C$39:$C$782,СВЦЭМ!$A$39:$A$782,$A78,СВЦЭМ!$B$39:$B$782,D$47)+'СЕТ СН'!$G$12+СВЦЭМ!$D$10+'СЕТ СН'!$G$6-'СЕТ СН'!$G$22</f>
        <v>2190.65835505</v>
      </c>
      <c r="E78" s="36">
        <f>SUMIFS(СВЦЭМ!$C$39:$C$782,СВЦЭМ!$A$39:$A$782,$A78,СВЦЭМ!$B$39:$B$782,E$47)+'СЕТ СН'!$G$12+СВЦЭМ!$D$10+'СЕТ СН'!$G$6-'СЕТ СН'!$G$22</f>
        <v>2207.08938949</v>
      </c>
      <c r="F78" s="36">
        <f>SUMIFS(СВЦЭМ!$C$39:$C$782,СВЦЭМ!$A$39:$A$782,$A78,СВЦЭМ!$B$39:$B$782,F$47)+'СЕТ СН'!$G$12+СВЦЭМ!$D$10+'СЕТ СН'!$G$6-'СЕТ СН'!$G$22</f>
        <v>2191.0173990900003</v>
      </c>
      <c r="G78" s="36">
        <f>SUMIFS(СВЦЭМ!$C$39:$C$782,СВЦЭМ!$A$39:$A$782,$A78,СВЦЭМ!$B$39:$B$782,G$47)+'СЕТ СН'!$G$12+СВЦЭМ!$D$10+'СЕТ СН'!$G$6-'СЕТ СН'!$G$22</f>
        <v>2163.80260314</v>
      </c>
      <c r="H78" s="36">
        <f>SUMIFS(СВЦЭМ!$C$39:$C$782,СВЦЭМ!$A$39:$A$782,$A78,СВЦЭМ!$B$39:$B$782,H$47)+'СЕТ СН'!$G$12+СВЦЭМ!$D$10+'СЕТ СН'!$G$6-'СЕТ СН'!$G$22</f>
        <v>2112.1064083599999</v>
      </c>
      <c r="I78" s="36">
        <f>SUMIFS(СВЦЭМ!$C$39:$C$782,СВЦЭМ!$A$39:$A$782,$A78,СВЦЭМ!$B$39:$B$782,I$47)+'СЕТ СН'!$G$12+СВЦЭМ!$D$10+'СЕТ СН'!$G$6-'СЕТ СН'!$G$22</f>
        <v>2068.9984969400002</v>
      </c>
      <c r="J78" s="36">
        <f>SUMIFS(СВЦЭМ!$C$39:$C$782,СВЦЭМ!$A$39:$A$782,$A78,СВЦЭМ!$B$39:$B$782,J$47)+'СЕТ СН'!$G$12+СВЦЭМ!$D$10+'СЕТ СН'!$G$6-'СЕТ СН'!$G$22</f>
        <v>2026.9977770700002</v>
      </c>
      <c r="K78" s="36">
        <f>SUMIFS(СВЦЭМ!$C$39:$C$782,СВЦЭМ!$A$39:$A$782,$A78,СВЦЭМ!$B$39:$B$782,K$47)+'СЕТ СН'!$G$12+СВЦЭМ!$D$10+'СЕТ СН'!$G$6-'СЕТ СН'!$G$22</f>
        <v>1999.6284961199999</v>
      </c>
      <c r="L78" s="36">
        <f>SUMIFS(СВЦЭМ!$C$39:$C$782,СВЦЭМ!$A$39:$A$782,$A78,СВЦЭМ!$B$39:$B$782,L$47)+'СЕТ СН'!$G$12+СВЦЭМ!$D$10+'СЕТ СН'!$G$6-'СЕТ СН'!$G$22</f>
        <v>1995.0837701099999</v>
      </c>
      <c r="M78" s="36">
        <f>SUMIFS(СВЦЭМ!$C$39:$C$782,СВЦЭМ!$A$39:$A$782,$A78,СВЦЭМ!$B$39:$B$782,M$47)+'СЕТ СН'!$G$12+СВЦЭМ!$D$10+'СЕТ СН'!$G$6-'СЕТ СН'!$G$22</f>
        <v>2133.6159742600003</v>
      </c>
      <c r="N78" s="36">
        <f>SUMIFS(СВЦЭМ!$C$39:$C$782,СВЦЭМ!$A$39:$A$782,$A78,СВЦЭМ!$B$39:$B$782,N$47)+'СЕТ СН'!$G$12+СВЦЭМ!$D$10+'СЕТ СН'!$G$6-'СЕТ СН'!$G$22</f>
        <v>2165.5383431</v>
      </c>
      <c r="O78" s="36">
        <f>SUMIFS(СВЦЭМ!$C$39:$C$782,СВЦЭМ!$A$39:$A$782,$A78,СВЦЭМ!$B$39:$B$782,O$47)+'СЕТ СН'!$G$12+СВЦЭМ!$D$10+'СЕТ СН'!$G$6-'СЕТ СН'!$G$22</f>
        <v>2178.9288406700002</v>
      </c>
      <c r="P78" s="36">
        <f>SUMIFS(СВЦЭМ!$C$39:$C$782,СВЦЭМ!$A$39:$A$782,$A78,СВЦЭМ!$B$39:$B$782,P$47)+'СЕТ СН'!$G$12+СВЦЭМ!$D$10+'СЕТ СН'!$G$6-'СЕТ СН'!$G$22</f>
        <v>2196.2393415900001</v>
      </c>
      <c r="Q78" s="36">
        <f>SUMIFS(СВЦЭМ!$C$39:$C$782,СВЦЭМ!$A$39:$A$782,$A78,СВЦЭМ!$B$39:$B$782,Q$47)+'СЕТ СН'!$G$12+СВЦЭМ!$D$10+'СЕТ СН'!$G$6-'СЕТ СН'!$G$22</f>
        <v>2216.59473011</v>
      </c>
      <c r="R78" s="36">
        <f>SUMIFS(СВЦЭМ!$C$39:$C$782,СВЦЭМ!$A$39:$A$782,$A78,СВЦЭМ!$B$39:$B$782,R$47)+'СЕТ СН'!$G$12+СВЦЭМ!$D$10+'СЕТ СН'!$G$6-'СЕТ СН'!$G$22</f>
        <v>2216.7870707100001</v>
      </c>
      <c r="S78" s="36">
        <f>SUMIFS(СВЦЭМ!$C$39:$C$782,СВЦЭМ!$A$39:$A$782,$A78,СВЦЭМ!$B$39:$B$782,S$47)+'СЕТ СН'!$G$12+СВЦЭМ!$D$10+'СЕТ СН'!$G$6-'СЕТ СН'!$G$22</f>
        <v>2179.3947920800001</v>
      </c>
      <c r="T78" s="36">
        <f>SUMIFS(СВЦЭМ!$C$39:$C$782,СВЦЭМ!$A$39:$A$782,$A78,СВЦЭМ!$B$39:$B$782,T$47)+'СЕТ СН'!$G$12+СВЦЭМ!$D$10+'СЕТ СН'!$G$6-'СЕТ СН'!$G$22</f>
        <v>2101.8212773200003</v>
      </c>
      <c r="U78" s="36">
        <f>SUMIFS(СВЦЭМ!$C$39:$C$782,СВЦЭМ!$A$39:$A$782,$A78,СВЦЭМ!$B$39:$B$782,U$47)+'СЕТ СН'!$G$12+СВЦЭМ!$D$10+'СЕТ СН'!$G$6-'СЕТ СН'!$G$22</f>
        <v>2078.7448818500002</v>
      </c>
      <c r="V78" s="36">
        <f>SUMIFS(СВЦЭМ!$C$39:$C$782,СВЦЭМ!$A$39:$A$782,$A78,СВЦЭМ!$B$39:$B$782,V$47)+'СЕТ СН'!$G$12+СВЦЭМ!$D$10+'СЕТ СН'!$G$6-'СЕТ СН'!$G$22</f>
        <v>2051.80449727</v>
      </c>
      <c r="W78" s="36">
        <f>SUMIFS(СВЦЭМ!$C$39:$C$782,СВЦЭМ!$A$39:$A$782,$A78,СВЦЭМ!$B$39:$B$782,W$47)+'СЕТ СН'!$G$12+СВЦЭМ!$D$10+'СЕТ СН'!$G$6-'СЕТ СН'!$G$22</f>
        <v>2032.82744435</v>
      </c>
      <c r="X78" s="36">
        <f>SUMIFS(СВЦЭМ!$C$39:$C$782,СВЦЭМ!$A$39:$A$782,$A78,СВЦЭМ!$B$39:$B$782,X$47)+'СЕТ СН'!$G$12+СВЦЭМ!$D$10+'СЕТ СН'!$G$6-'СЕТ СН'!$G$22</f>
        <v>2051.7378006500003</v>
      </c>
      <c r="Y78" s="36">
        <f>SUMIFS(СВЦЭМ!$C$39:$C$782,СВЦЭМ!$A$39:$A$782,$A78,СВЦЭМ!$B$39:$B$782,Y$47)+'СЕТ СН'!$G$12+СВЦЭМ!$D$10+'СЕТ СН'!$G$6-'СЕТ СН'!$G$22</f>
        <v>2078.4612663500002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01.01.2024</v>
      </c>
      <c r="B84" s="36">
        <f>SUMIFS(СВЦЭМ!$C$39:$C$782,СВЦЭМ!$A$39:$A$782,$A84,СВЦЭМ!$B$39:$B$782,B$83)+'СЕТ СН'!$H$12+СВЦЭМ!$D$10+'СЕТ СН'!$H$6-'СЕТ СН'!$H$22</f>
        <v>2350.7559486499999</v>
      </c>
      <c r="C84" s="36">
        <f>SUMIFS(СВЦЭМ!$C$39:$C$782,СВЦЭМ!$A$39:$A$782,$A84,СВЦЭМ!$B$39:$B$782,C$83)+'СЕТ СН'!$H$12+СВЦЭМ!$D$10+'СЕТ СН'!$H$6-'СЕТ СН'!$H$22</f>
        <v>2382.0973713899998</v>
      </c>
      <c r="D84" s="36">
        <f>SUMIFS(СВЦЭМ!$C$39:$C$782,СВЦЭМ!$A$39:$A$782,$A84,СВЦЭМ!$B$39:$B$782,D$83)+'СЕТ СН'!$H$12+СВЦЭМ!$D$10+'СЕТ СН'!$H$6-'СЕТ СН'!$H$22</f>
        <v>2393.3308237699998</v>
      </c>
      <c r="E84" s="36">
        <f>SUMIFS(СВЦЭМ!$C$39:$C$782,СВЦЭМ!$A$39:$A$782,$A84,СВЦЭМ!$B$39:$B$782,E$83)+'СЕТ СН'!$H$12+СВЦЭМ!$D$10+'СЕТ СН'!$H$6-'СЕТ СН'!$H$22</f>
        <v>2411.5553576299999</v>
      </c>
      <c r="F84" s="36">
        <f>SUMIFS(СВЦЭМ!$C$39:$C$782,СВЦЭМ!$A$39:$A$782,$A84,СВЦЭМ!$B$39:$B$782,F$83)+'СЕТ СН'!$H$12+СВЦЭМ!$D$10+'СЕТ СН'!$H$6-'СЕТ СН'!$H$22</f>
        <v>2432.3712400099998</v>
      </c>
      <c r="G84" s="36">
        <f>SUMIFS(СВЦЭМ!$C$39:$C$782,СВЦЭМ!$A$39:$A$782,$A84,СВЦЭМ!$B$39:$B$782,G$83)+'СЕТ СН'!$H$12+СВЦЭМ!$D$10+'СЕТ СН'!$H$6-'СЕТ СН'!$H$22</f>
        <v>2418.7931218399999</v>
      </c>
      <c r="H84" s="36">
        <f>SUMIFS(СВЦЭМ!$C$39:$C$782,СВЦЭМ!$A$39:$A$782,$A84,СВЦЭМ!$B$39:$B$782,H$83)+'СЕТ СН'!$H$12+СВЦЭМ!$D$10+'СЕТ СН'!$H$6-'СЕТ СН'!$H$22</f>
        <v>2420.9150564500001</v>
      </c>
      <c r="I84" s="36">
        <f>SUMIFS(СВЦЭМ!$C$39:$C$782,СВЦЭМ!$A$39:$A$782,$A84,СВЦЭМ!$B$39:$B$782,I$83)+'СЕТ СН'!$H$12+СВЦЭМ!$D$10+'СЕТ СН'!$H$6-'СЕТ СН'!$H$22</f>
        <v>2422.6490223800001</v>
      </c>
      <c r="J84" s="36">
        <f>SUMIFS(СВЦЭМ!$C$39:$C$782,СВЦЭМ!$A$39:$A$782,$A84,СВЦЭМ!$B$39:$B$782,J$83)+'СЕТ СН'!$H$12+СВЦЭМ!$D$10+'СЕТ СН'!$H$6-'СЕТ СН'!$H$22</f>
        <v>2416.09170885</v>
      </c>
      <c r="K84" s="36">
        <f>SUMIFS(СВЦЭМ!$C$39:$C$782,СВЦЭМ!$A$39:$A$782,$A84,СВЦЭМ!$B$39:$B$782,K$83)+'СЕТ СН'!$H$12+СВЦЭМ!$D$10+'СЕТ СН'!$H$6-'СЕТ СН'!$H$22</f>
        <v>2359.2893044100001</v>
      </c>
      <c r="L84" s="36">
        <f>SUMIFS(СВЦЭМ!$C$39:$C$782,СВЦЭМ!$A$39:$A$782,$A84,СВЦЭМ!$B$39:$B$782,L$83)+'СЕТ СН'!$H$12+СВЦЭМ!$D$10+'СЕТ СН'!$H$6-'СЕТ СН'!$H$22</f>
        <v>2351.1871861500003</v>
      </c>
      <c r="M84" s="36">
        <f>SUMIFS(СВЦЭМ!$C$39:$C$782,СВЦЭМ!$A$39:$A$782,$A84,СВЦЭМ!$B$39:$B$782,M$83)+'СЕТ СН'!$H$12+СВЦЭМ!$D$10+'СЕТ СН'!$H$6-'СЕТ СН'!$H$22</f>
        <v>2355.6577889700002</v>
      </c>
      <c r="N84" s="36">
        <f>SUMIFS(СВЦЭМ!$C$39:$C$782,СВЦЭМ!$A$39:$A$782,$A84,СВЦЭМ!$B$39:$B$782,N$83)+'СЕТ СН'!$H$12+СВЦЭМ!$D$10+'СЕТ СН'!$H$6-'СЕТ СН'!$H$22</f>
        <v>2348.1874432200002</v>
      </c>
      <c r="O84" s="36">
        <f>SUMIFS(СВЦЭМ!$C$39:$C$782,СВЦЭМ!$A$39:$A$782,$A84,СВЦЭМ!$B$39:$B$782,O$83)+'СЕТ СН'!$H$12+СВЦЭМ!$D$10+'СЕТ СН'!$H$6-'СЕТ СН'!$H$22</f>
        <v>2358.7354820800001</v>
      </c>
      <c r="P84" s="36">
        <f>SUMIFS(СВЦЭМ!$C$39:$C$782,СВЦЭМ!$A$39:$A$782,$A84,СВЦЭМ!$B$39:$B$782,P$83)+'СЕТ СН'!$H$12+СВЦЭМ!$D$10+'СЕТ СН'!$H$6-'СЕТ СН'!$H$22</f>
        <v>2383.2390809600001</v>
      </c>
      <c r="Q84" s="36">
        <f>SUMIFS(СВЦЭМ!$C$39:$C$782,СВЦЭМ!$A$39:$A$782,$A84,СВЦЭМ!$B$39:$B$782,Q$83)+'СЕТ СН'!$H$12+СВЦЭМ!$D$10+'СЕТ СН'!$H$6-'СЕТ СН'!$H$22</f>
        <v>2382.1115544099998</v>
      </c>
      <c r="R84" s="36">
        <f>SUMIFS(СВЦЭМ!$C$39:$C$782,СВЦЭМ!$A$39:$A$782,$A84,СВЦЭМ!$B$39:$B$782,R$83)+'СЕТ СН'!$H$12+СВЦЭМ!$D$10+'СЕТ СН'!$H$6-'СЕТ СН'!$H$22</f>
        <v>2381.7000789799999</v>
      </c>
      <c r="S84" s="36">
        <f>SUMIFS(СВЦЭМ!$C$39:$C$782,СВЦЭМ!$A$39:$A$782,$A84,СВЦЭМ!$B$39:$B$782,S$83)+'СЕТ СН'!$H$12+СВЦЭМ!$D$10+'СЕТ СН'!$H$6-'СЕТ СН'!$H$22</f>
        <v>2360.5572149899999</v>
      </c>
      <c r="T84" s="36">
        <f>SUMIFS(СВЦЭМ!$C$39:$C$782,СВЦЭМ!$A$39:$A$782,$A84,СВЦЭМ!$B$39:$B$782,T$83)+'СЕТ СН'!$H$12+СВЦЭМ!$D$10+'СЕТ СН'!$H$6-'СЕТ СН'!$H$22</f>
        <v>2312.6088867000003</v>
      </c>
      <c r="U84" s="36">
        <f>SUMIFS(СВЦЭМ!$C$39:$C$782,СВЦЭМ!$A$39:$A$782,$A84,СВЦЭМ!$B$39:$B$782,U$83)+'СЕТ СН'!$H$12+СВЦЭМ!$D$10+'СЕТ СН'!$H$6-'СЕТ СН'!$H$22</f>
        <v>2310.5347964500002</v>
      </c>
      <c r="V84" s="36">
        <f>SUMIFS(СВЦЭМ!$C$39:$C$782,СВЦЭМ!$A$39:$A$782,$A84,СВЦЭМ!$B$39:$B$782,V$83)+'СЕТ СН'!$H$12+СВЦЭМ!$D$10+'СЕТ СН'!$H$6-'СЕТ СН'!$H$22</f>
        <v>2316.8017543999999</v>
      </c>
      <c r="W84" s="36">
        <f>SUMIFS(СВЦЭМ!$C$39:$C$782,СВЦЭМ!$A$39:$A$782,$A84,СВЦЭМ!$B$39:$B$782,W$83)+'СЕТ СН'!$H$12+СВЦЭМ!$D$10+'СЕТ СН'!$H$6-'СЕТ СН'!$H$22</f>
        <v>2296.2985313500003</v>
      </c>
      <c r="X84" s="36">
        <f>SUMIFS(СВЦЭМ!$C$39:$C$782,СВЦЭМ!$A$39:$A$782,$A84,СВЦЭМ!$B$39:$B$782,X$83)+'СЕТ СН'!$H$12+СВЦЭМ!$D$10+'СЕТ СН'!$H$6-'СЕТ СН'!$H$22</f>
        <v>2316.2097687099999</v>
      </c>
      <c r="Y84" s="36">
        <f>SUMIFS(СВЦЭМ!$C$39:$C$782,СВЦЭМ!$A$39:$A$782,$A84,СВЦЭМ!$B$39:$B$782,Y$83)+'СЕТ СН'!$H$12+СВЦЭМ!$D$10+'СЕТ СН'!$H$6-'СЕТ СН'!$H$22</f>
        <v>2304.9597604200003</v>
      </c>
    </row>
    <row r="85" spans="1:25" ht="15.75" x14ac:dyDescent="0.2">
      <c r="A85" s="35">
        <f>A84+1</f>
        <v>45293</v>
      </c>
      <c r="B85" s="36">
        <f>SUMIFS(СВЦЭМ!$C$39:$C$782,СВЦЭМ!$A$39:$A$782,$A85,СВЦЭМ!$B$39:$B$782,B$83)+'СЕТ СН'!$H$12+СВЦЭМ!$D$10+'СЕТ СН'!$H$6-'СЕТ СН'!$H$22</f>
        <v>2226.99085259</v>
      </c>
      <c r="C85" s="36">
        <f>SUMIFS(СВЦЭМ!$C$39:$C$782,СВЦЭМ!$A$39:$A$782,$A85,СВЦЭМ!$B$39:$B$782,C$83)+'СЕТ СН'!$H$12+СВЦЭМ!$D$10+'СЕТ СН'!$H$6-'СЕТ СН'!$H$22</f>
        <v>2259.4822786700001</v>
      </c>
      <c r="D85" s="36">
        <f>SUMIFS(СВЦЭМ!$C$39:$C$782,СВЦЭМ!$A$39:$A$782,$A85,СВЦЭМ!$B$39:$B$782,D$83)+'СЕТ СН'!$H$12+СВЦЭМ!$D$10+'СЕТ СН'!$H$6-'СЕТ СН'!$H$22</f>
        <v>2275.86694253</v>
      </c>
      <c r="E85" s="36">
        <f>SUMIFS(СВЦЭМ!$C$39:$C$782,СВЦЭМ!$A$39:$A$782,$A85,СВЦЭМ!$B$39:$B$782,E$83)+'СЕТ СН'!$H$12+СВЦЭМ!$D$10+'СЕТ СН'!$H$6-'СЕТ СН'!$H$22</f>
        <v>2287.5287660100003</v>
      </c>
      <c r="F85" s="36">
        <f>SUMIFS(СВЦЭМ!$C$39:$C$782,СВЦЭМ!$A$39:$A$782,$A85,СВЦЭМ!$B$39:$B$782,F$83)+'СЕТ СН'!$H$12+СВЦЭМ!$D$10+'СЕТ СН'!$H$6-'СЕТ СН'!$H$22</f>
        <v>2287.10782733</v>
      </c>
      <c r="G85" s="36">
        <f>SUMIFS(СВЦЭМ!$C$39:$C$782,СВЦЭМ!$A$39:$A$782,$A85,СВЦЭМ!$B$39:$B$782,G$83)+'СЕТ СН'!$H$12+СВЦЭМ!$D$10+'СЕТ СН'!$H$6-'СЕТ СН'!$H$22</f>
        <v>2280.3398258300003</v>
      </c>
      <c r="H85" s="36">
        <f>SUMIFS(СВЦЭМ!$C$39:$C$782,СВЦЭМ!$A$39:$A$782,$A85,СВЦЭМ!$B$39:$B$782,H$83)+'СЕТ СН'!$H$12+СВЦЭМ!$D$10+'СЕТ СН'!$H$6-'СЕТ СН'!$H$22</f>
        <v>2278.36816722</v>
      </c>
      <c r="I85" s="36">
        <f>SUMIFS(СВЦЭМ!$C$39:$C$782,СВЦЭМ!$A$39:$A$782,$A85,СВЦЭМ!$B$39:$B$782,I$83)+'СЕТ СН'!$H$12+СВЦЭМ!$D$10+'СЕТ СН'!$H$6-'СЕТ СН'!$H$22</f>
        <v>2281.0309378100001</v>
      </c>
      <c r="J85" s="36">
        <f>SUMIFS(СВЦЭМ!$C$39:$C$782,СВЦЭМ!$A$39:$A$782,$A85,СВЦЭМ!$B$39:$B$782,J$83)+'СЕТ СН'!$H$12+СВЦЭМ!$D$10+'СЕТ СН'!$H$6-'СЕТ СН'!$H$22</f>
        <v>2260.9323519100003</v>
      </c>
      <c r="K85" s="36">
        <f>SUMIFS(СВЦЭМ!$C$39:$C$782,СВЦЭМ!$A$39:$A$782,$A85,СВЦЭМ!$B$39:$B$782,K$83)+'СЕТ СН'!$H$12+СВЦЭМ!$D$10+'СЕТ СН'!$H$6-'СЕТ СН'!$H$22</f>
        <v>2228.5306350600003</v>
      </c>
      <c r="L85" s="36">
        <f>SUMIFS(СВЦЭМ!$C$39:$C$782,СВЦЭМ!$A$39:$A$782,$A85,СВЦЭМ!$B$39:$B$782,L$83)+'СЕТ СН'!$H$12+СВЦЭМ!$D$10+'СЕТ СН'!$H$6-'СЕТ СН'!$H$22</f>
        <v>2189.8231941399999</v>
      </c>
      <c r="M85" s="36">
        <f>SUMIFS(СВЦЭМ!$C$39:$C$782,СВЦЭМ!$A$39:$A$782,$A85,СВЦЭМ!$B$39:$B$782,M$83)+'СЕТ СН'!$H$12+СВЦЭМ!$D$10+'СЕТ СН'!$H$6-'СЕТ СН'!$H$22</f>
        <v>2181.9162015700003</v>
      </c>
      <c r="N85" s="36">
        <f>SUMIFS(СВЦЭМ!$C$39:$C$782,СВЦЭМ!$A$39:$A$782,$A85,СВЦЭМ!$B$39:$B$782,N$83)+'СЕТ СН'!$H$12+СВЦЭМ!$D$10+'СЕТ СН'!$H$6-'СЕТ СН'!$H$22</f>
        <v>2180.5957851900002</v>
      </c>
      <c r="O85" s="36">
        <f>SUMIFS(СВЦЭМ!$C$39:$C$782,СВЦЭМ!$A$39:$A$782,$A85,СВЦЭМ!$B$39:$B$782,O$83)+'СЕТ СН'!$H$12+СВЦЭМ!$D$10+'СЕТ СН'!$H$6-'СЕТ СН'!$H$22</f>
        <v>2201.0611154400003</v>
      </c>
      <c r="P85" s="36">
        <f>SUMIFS(СВЦЭМ!$C$39:$C$782,СВЦЭМ!$A$39:$A$782,$A85,СВЦЭМ!$B$39:$B$782,P$83)+'СЕТ СН'!$H$12+СВЦЭМ!$D$10+'СЕТ СН'!$H$6-'СЕТ СН'!$H$22</f>
        <v>2211.00856441</v>
      </c>
      <c r="Q85" s="36">
        <f>SUMIFS(СВЦЭМ!$C$39:$C$782,СВЦЭМ!$A$39:$A$782,$A85,СВЦЭМ!$B$39:$B$782,Q$83)+'СЕТ СН'!$H$12+СВЦЭМ!$D$10+'СЕТ СН'!$H$6-'СЕТ СН'!$H$22</f>
        <v>2245.54273526</v>
      </c>
      <c r="R85" s="36">
        <f>SUMIFS(СВЦЭМ!$C$39:$C$782,СВЦЭМ!$A$39:$A$782,$A85,СВЦЭМ!$B$39:$B$782,R$83)+'СЕТ СН'!$H$12+СВЦЭМ!$D$10+'СЕТ СН'!$H$6-'СЕТ СН'!$H$22</f>
        <v>2245.5380669700003</v>
      </c>
      <c r="S85" s="36">
        <f>SUMIFS(СВЦЭМ!$C$39:$C$782,СВЦЭМ!$A$39:$A$782,$A85,СВЦЭМ!$B$39:$B$782,S$83)+'СЕТ СН'!$H$12+СВЦЭМ!$D$10+'СЕТ СН'!$H$6-'СЕТ СН'!$H$22</f>
        <v>2204.35000218</v>
      </c>
      <c r="T85" s="36">
        <f>SUMIFS(СВЦЭМ!$C$39:$C$782,СВЦЭМ!$A$39:$A$782,$A85,СВЦЭМ!$B$39:$B$782,T$83)+'СЕТ СН'!$H$12+СВЦЭМ!$D$10+'СЕТ СН'!$H$6-'СЕТ СН'!$H$22</f>
        <v>2157.42146903</v>
      </c>
      <c r="U85" s="36">
        <f>SUMIFS(СВЦЭМ!$C$39:$C$782,СВЦЭМ!$A$39:$A$782,$A85,СВЦЭМ!$B$39:$B$782,U$83)+'СЕТ СН'!$H$12+СВЦЭМ!$D$10+'СЕТ СН'!$H$6-'СЕТ СН'!$H$22</f>
        <v>2166.1588416100003</v>
      </c>
      <c r="V85" s="36">
        <f>SUMIFS(СВЦЭМ!$C$39:$C$782,СВЦЭМ!$A$39:$A$782,$A85,СВЦЭМ!$B$39:$B$782,V$83)+'СЕТ СН'!$H$12+СВЦЭМ!$D$10+'СЕТ СН'!$H$6-'СЕТ СН'!$H$22</f>
        <v>2179.5273275</v>
      </c>
      <c r="W85" s="36">
        <f>SUMIFS(СВЦЭМ!$C$39:$C$782,СВЦЭМ!$A$39:$A$782,$A85,СВЦЭМ!$B$39:$B$782,W$83)+'СЕТ СН'!$H$12+СВЦЭМ!$D$10+'СЕТ СН'!$H$6-'СЕТ СН'!$H$22</f>
        <v>2190.19364339</v>
      </c>
      <c r="X85" s="36">
        <f>SUMIFS(СВЦЭМ!$C$39:$C$782,СВЦЭМ!$A$39:$A$782,$A85,СВЦЭМ!$B$39:$B$782,X$83)+'СЕТ СН'!$H$12+СВЦЭМ!$D$10+'СЕТ СН'!$H$6-'СЕТ СН'!$H$22</f>
        <v>2194.6113551000003</v>
      </c>
      <c r="Y85" s="36">
        <f>SUMIFS(СВЦЭМ!$C$39:$C$782,СВЦЭМ!$A$39:$A$782,$A85,СВЦЭМ!$B$39:$B$782,Y$83)+'СЕТ СН'!$H$12+СВЦЭМ!$D$10+'СЕТ СН'!$H$6-'СЕТ СН'!$H$22</f>
        <v>2207.6351944600001</v>
      </c>
    </row>
    <row r="86" spans="1:25" ht="15.75" x14ac:dyDescent="0.2">
      <c r="A86" s="35">
        <f t="shared" ref="A86:A114" si="2">A85+1</f>
        <v>45294</v>
      </c>
      <c r="B86" s="36">
        <f>SUMIFS(СВЦЭМ!$C$39:$C$782,СВЦЭМ!$A$39:$A$782,$A86,СВЦЭМ!$B$39:$B$782,B$83)+'СЕТ СН'!$H$12+СВЦЭМ!$D$10+'СЕТ СН'!$H$6-'СЕТ СН'!$H$22</f>
        <v>2137.1042447100003</v>
      </c>
      <c r="C86" s="36">
        <f>SUMIFS(СВЦЭМ!$C$39:$C$782,СВЦЭМ!$A$39:$A$782,$A86,СВЦЭМ!$B$39:$B$782,C$83)+'СЕТ СН'!$H$12+СВЦЭМ!$D$10+'СЕТ СН'!$H$6-'СЕТ СН'!$H$22</f>
        <v>2105.1045343999999</v>
      </c>
      <c r="D86" s="36">
        <f>SUMIFS(СВЦЭМ!$C$39:$C$782,СВЦЭМ!$A$39:$A$782,$A86,СВЦЭМ!$B$39:$B$782,D$83)+'СЕТ СН'!$H$12+СВЦЭМ!$D$10+'СЕТ СН'!$H$6-'СЕТ СН'!$H$22</f>
        <v>2168.71459753</v>
      </c>
      <c r="E86" s="36">
        <f>SUMIFS(СВЦЭМ!$C$39:$C$782,СВЦЭМ!$A$39:$A$782,$A86,СВЦЭМ!$B$39:$B$782,E$83)+'СЕТ СН'!$H$12+СВЦЭМ!$D$10+'СЕТ СН'!$H$6-'СЕТ СН'!$H$22</f>
        <v>2156.3884973300001</v>
      </c>
      <c r="F86" s="36">
        <f>SUMIFS(СВЦЭМ!$C$39:$C$782,СВЦЭМ!$A$39:$A$782,$A86,СВЦЭМ!$B$39:$B$782,F$83)+'СЕТ СН'!$H$12+СВЦЭМ!$D$10+'СЕТ СН'!$H$6-'СЕТ СН'!$H$22</f>
        <v>2159.2792455600002</v>
      </c>
      <c r="G86" s="36">
        <f>SUMIFS(СВЦЭМ!$C$39:$C$782,СВЦЭМ!$A$39:$A$782,$A86,СВЦЭМ!$B$39:$B$782,G$83)+'СЕТ СН'!$H$12+СВЦЭМ!$D$10+'СЕТ СН'!$H$6-'СЕТ СН'!$H$22</f>
        <v>2168.4960694800002</v>
      </c>
      <c r="H86" s="36">
        <f>SUMIFS(СВЦЭМ!$C$39:$C$782,СВЦЭМ!$A$39:$A$782,$A86,СВЦЭМ!$B$39:$B$782,H$83)+'СЕТ СН'!$H$12+СВЦЭМ!$D$10+'СЕТ СН'!$H$6-'СЕТ СН'!$H$22</f>
        <v>2164.91579654</v>
      </c>
      <c r="I86" s="36">
        <f>SUMIFS(СВЦЭМ!$C$39:$C$782,СВЦЭМ!$A$39:$A$782,$A86,СВЦЭМ!$B$39:$B$782,I$83)+'СЕТ СН'!$H$12+СВЦЭМ!$D$10+'СЕТ СН'!$H$6-'СЕТ СН'!$H$22</f>
        <v>2154.54152961</v>
      </c>
      <c r="J86" s="36">
        <f>SUMIFS(СВЦЭМ!$C$39:$C$782,СВЦЭМ!$A$39:$A$782,$A86,СВЦЭМ!$B$39:$B$782,J$83)+'СЕТ СН'!$H$12+СВЦЭМ!$D$10+'СЕТ СН'!$H$6-'СЕТ СН'!$H$22</f>
        <v>2123.6677208000001</v>
      </c>
      <c r="K86" s="36">
        <f>SUMIFS(СВЦЭМ!$C$39:$C$782,СВЦЭМ!$A$39:$A$782,$A86,СВЦЭМ!$B$39:$B$782,K$83)+'СЕТ СН'!$H$12+СВЦЭМ!$D$10+'СЕТ СН'!$H$6-'СЕТ СН'!$H$22</f>
        <v>2087.9514936400001</v>
      </c>
      <c r="L86" s="36">
        <f>SUMIFS(СВЦЭМ!$C$39:$C$782,СВЦЭМ!$A$39:$A$782,$A86,СВЦЭМ!$B$39:$B$782,L$83)+'СЕТ СН'!$H$12+СВЦЭМ!$D$10+'СЕТ СН'!$H$6-'СЕТ СН'!$H$22</f>
        <v>2062.1497377700002</v>
      </c>
      <c r="M86" s="36">
        <f>SUMIFS(СВЦЭМ!$C$39:$C$782,СВЦЭМ!$A$39:$A$782,$A86,СВЦЭМ!$B$39:$B$782,M$83)+'СЕТ СН'!$H$12+СВЦЭМ!$D$10+'СЕТ СН'!$H$6-'СЕТ СН'!$H$22</f>
        <v>2073.09428303</v>
      </c>
      <c r="N86" s="36">
        <f>SUMIFS(СВЦЭМ!$C$39:$C$782,СВЦЭМ!$A$39:$A$782,$A86,СВЦЭМ!$B$39:$B$782,N$83)+'СЕТ СН'!$H$12+СВЦЭМ!$D$10+'СЕТ СН'!$H$6-'СЕТ СН'!$H$22</f>
        <v>2085.20395564</v>
      </c>
      <c r="O86" s="36">
        <f>SUMIFS(СВЦЭМ!$C$39:$C$782,СВЦЭМ!$A$39:$A$782,$A86,СВЦЭМ!$B$39:$B$782,O$83)+'СЕТ СН'!$H$12+СВЦЭМ!$D$10+'СЕТ СН'!$H$6-'СЕТ СН'!$H$22</f>
        <v>2103.2195862799999</v>
      </c>
      <c r="P86" s="36">
        <f>SUMIFS(СВЦЭМ!$C$39:$C$782,СВЦЭМ!$A$39:$A$782,$A86,СВЦЭМ!$B$39:$B$782,P$83)+'СЕТ СН'!$H$12+СВЦЭМ!$D$10+'СЕТ СН'!$H$6-'СЕТ СН'!$H$22</f>
        <v>2113.3923782100001</v>
      </c>
      <c r="Q86" s="36">
        <f>SUMIFS(СВЦЭМ!$C$39:$C$782,СВЦЭМ!$A$39:$A$782,$A86,СВЦЭМ!$B$39:$B$782,Q$83)+'СЕТ СН'!$H$12+СВЦЭМ!$D$10+'СЕТ СН'!$H$6-'СЕТ СН'!$H$22</f>
        <v>2122.0052952999999</v>
      </c>
      <c r="R86" s="36">
        <f>SUMIFS(СВЦЭМ!$C$39:$C$782,СВЦЭМ!$A$39:$A$782,$A86,СВЦЭМ!$B$39:$B$782,R$83)+'СЕТ СН'!$H$12+СВЦЭМ!$D$10+'СЕТ СН'!$H$6-'СЕТ СН'!$H$22</f>
        <v>2131.9980719700002</v>
      </c>
      <c r="S86" s="36">
        <f>SUMIFS(СВЦЭМ!$C$39:$C$782,СВЦЭМ!$A$39:$A$782,$A86,СВЦЭМ!$B$39:$B$782,S$83)+'СЕТ СН'!$H$12+СВЦЭМ!$D$10+'СЕТ СН'!$H$6-'СЕТ СН'!$H$22</f>
        <v>2096.7021496800003</v>
      </c>
      <c r="T86" s="36">
        <f>SUMIFS(СВЦЭМ!$C$39:$C$782,СВЦЭМ!$A$39:$A$782,$A86,СВЦЭМ!$B$39:$B$782,T$83)+'СЕТ СН'!$H$12+СВЦЭМ!$D$10+'СЕТ СН'!$H$6-'СЕТ СН'!$H$22</f>
        <v>2045.7942903800001</v>
      </c>
      <c r="U86" s="36">
        <f>SUMIFS(СВЦЭМ!$C$39:$C$782,СВЦЭМ!$A$39:$A$782,$A86,СВЦЭМ!$B$39:$B$782,U$83)+'СЕТ СН'!$H$12+СВЦЭМ!$D$10+'СЕТ СН'!$H$6-'СЕТ СН'!$H$22</f>
        <v>2054.0630252300002</v>
      </c>
      <c r="V86" s="36">
        <f>SUMIFS(СВЦЭМ!$C$39:$C$782,СВЦЭМ!$A$39:$A$782,$A86,СВЦЭМ!$B$39:$B$782,V$83)+'СЕТ СН'!$H$12+СВЦЭМ!$D$10+'СЕТ СН'!$H$6-'СЕТ СН'!$H$22</f>
        <v>2071.8990972199999</v>
      </c>
      <c r="W86" s="36">
        <f>SUMIFS(СВЦЭМ!$C$39:$C$782,СВЦЭМ!$A$39:$A$782,$A86,СВЦЭМ!$B$39:$B$782,W$83)+'СЕТ СН'!$H$12+СВЦЭМ!$D$10+'СЕТ СН'!$H$6-'СЕТ СН'!$H$22</f>
        <v>2074.6865275</v>
      </c>
      <c r="X86" s="36">
        <f>SUMIFS(СВЦЭМ!$C$39:$C$782,СВЦЭМ!$A$39:$A$782,$A86,СВЦЭМ!$B$39:$B$782,X$83)+'СЕТ СН'!$H$12+СВЦЭМ!$D$10+'СЕТ СН'!$H$6-'СЕТ СН'!$H$22</f>
        <v>2096.2440975100003</v>
      </c>
      <c r="Y86" s="36">
        <f>SUMIFS(СВЦЭМ!$C$39:$C$782,СВЦЭМ!$A$39:$A$782,$A86,СВЦЭМ!$B$39:$B$782,Y$83)+'СЕТ СН'!$H$12+СВЦЭМ!$D$10+'СЕТ СН'!$H$6-'СЕТ СН'!$H$22</f>
        <v>2119.5450809200001</v>
      </c>
    </row>
    <row r="87" spans="1:25" ht="15.75" x14ac:dyDescent="0.2">
      <c r="A87" s="35">
        <f t="shared" si="2"/>
        <v>45295</v>
      </c>
      <c r="B87" s="36">
        <f>SUMIFS(СВЦЭМ!$C$39:$C$782,СВЦЭМ!$A$39:$A$782,$A87,СВЦЭМ!$B$39:$B$782,B$83)+'СЕТ СН'!$H$12+СВЦЭМ!$D$10+'СЕТ СН'!$H$6-'СЕТ СН'!$H$22</f>
        <v>2046.8493680399999</v>
      </c>
      <c r="C87" s="36">
        <f>SUMIFS(СВЦЭМ!$C$39:$C$782,СВЦЭМ!$A$39:$A$782,$A87,СВЦЭМ!$B$39:$B$782,C$83)+'СЕТ СН'!$H$12+СВЦЭМ!$D$10+'СЕТ СН'!$H$6-'СЕТ СН'!$H$22</f>
        <v>2077.4650629600001</v>
      </c>
      <c r="D87" s="36">
        <f>SUMIFS(СВЦЭМ!$C$39:$C$782,СВЦЭМ!$A$39:$A$782,$A87,СВЦЭМ!$B$39:$B$782,D$83)+'СЕТ СН'!$H$12+СВЦЭМ!$D$10+'СЕТ СН'!$H$6-'СЕТ СН'!$H$22</f>
        <v>2079.7930292000001</v>
      </c>
      <c r="E87" s="36">
        <f>SUMIFS(СВЦЭМ!$C$39:$C$782,СВЦЭМ!$A$39:$A$782,$A87,СВЦЭМ!$B$39:$B$782,E$83)+'СЕТ СН'!$H$12+СВЦЭМ!$D$10+'СЕТ СН'!$H$6-'СЕТ СН'!$H$22</f>
        <v>2093.3877142700003</v>
      </c>
      <c r="F87" s="36">
        <f>SUMIFS(СВЦЭМ!$C$39:$C$782,СВЦЭМ!$A$39:$A$782,$A87,СВЦЭМ!$B$39:$B$782,F$83)+'СЕТ СН'!$H$12+СВЦЭМ!$D$10+'СЕТ СН'!$H$6-'СЕТ СН'!$H$22</f>
        <v>2095.5021337400003</v>
      </c>
      <c r="G87" s="36">
        <f>SUMIFS(СВЦЭМ!$C$39:$C$782,СВЦЭМ!$A$39:$A$782,$A87,СВЦЭМ!$B$39:$B$782,G$83)+'СЕТ СН'!$H$12+СВЦЭМ!$D$10+'СЕТ СН'!$H$6-'СЕТ СН'!$H$22</f>
        <v>2086.8025317700003</v>
      </c>
      <c r="H87" s="36">
        <f>SUMIFS(СВЦЭМ!$C$39:$C$782,СВЦЭМ!$A$39:$A$782,$A87,СВЦЭМ!$B$39:$B$782,H$83)+'СЕТ СН'!$H$12+СВЦЭМ!$D$10+'СЕТ СН'!$H$6-'СЕТ СН'!$H$22</f>
        <v>2075.9124154900001</v>
      </c>
      <c r="I87" s="36">
        <f>SUMIFS(СВЦЭМ!$C$39:$C$782,СВЦЭМ!$A$39:$A$782,$A87,СВЦЭМ!$B$39:$B$782,I$83)+'СЕТ СН'!$H$12+СВЦЭМ!$D$10+'СЕТ СН'!$H$6-'СЕТ СН'!$H$22</f>
        <v>2063.2446939500001</v>
      </c>
      <c r="J87" s="36">
        <f>SUMIFS(СВЦЭМ!$C$39:$C$782,СВЦЭМ!$A$39:$A$782,$A87,СВЦЭМ!$B$39:$B$782,J$83)+'СЕТ СН'!$H$12+СВЦЭМ!$D$10+'СЕТ СН'!$H$6-'СЕТ СН'!$H$22</f>
        <v>2062.3804031100003</v>
      </c>
      <c r="K87" s="36">
        <f>SUMIFS(СВЦЭМ!$C$39:$C$782,СВЦЭМ!$A$39:$A$782,$A87,СВЦЭМ!$B$39:$B$782,K$83)+'СЕТ СН'!$H$12+СВЦЭМ!$D$10+'СЕТ СН'!$H$6-'СЕТ СН'!$H$22</f>
        <v>2020.05260514</v>
      </c>
      <c r="L87" s="36">
        <f>SUMIFS(СВЦЭМ!$C$39:$C$782,СВЦЭМ!$A$39:$A$782,$A87,СВЦЭМ!$B$39:$B$782,L$83)+'СЕТ СН'!$H$12+СВЦЭМ!$D$10+'СЕТ СН'!$H$6-'СЕТ СН'!$H$22</f>
        <v>1995.7458952900001</v>
      </c>
      <c r="M87" s="36">
        <f>SUMIFS(СВЦЭМ!$C$39:$C$782,СВЦЭМ!$A$39:$A$782,$A87,СВЦЭМ!$B$39:$B$782,M$83)+'СЕТ СН'!$H$12+СВЦЭМ!$D$10+'СЕТ СН'!$H$6-'СЕТ СН'!$H$22</f>
        <v>1994.6542342400001</v>
      </c>
      <c r="N87" s="36">
        <f>SUMIFS(СВЦЭМ!$C$39:$C$782,СВЦЭМ!$A$39:$A$782,$A87,СВЦЭМ!$B$39:$B$782,N$83)+'СЕТ СН'!$H$12+СВЦЭМ!$D$10+'СЕТ СН'!$H$6-'СЕТ СН'!$H$22</f>
        <v>2001.8450063600001</v>
      </c>
      <c r="O87" s="36">
        <f>SUMIFS(СВЦЭМ!$C$39:$C$782,СВЦЭМ!$A$39:$A$782,$A87,СВЦЭМ!$B$39:$B$782,O$83)+'СЕТ СН'!$H$12+СВЦЭМ!$D$10+'СЕТ СН'!$H$6-'СЕТ СН'!$H$22</f>
        <v>2021.2875749300001</v>
      </c>
      <c r="P87" s="36">
        <f>SUMIFS(СВЦЭМ!$C$39:$C$782,СВЦЭМ!$A$39:$A$782,$A87,СВЦЭМ!$B$39:$B$782,P$83)+'СЕТ СН'!$H$12+СВЦЭМ!$D$10+'СЕТ СН'!$H$6-'СЕТ СН'!$H$22</f>
        <v>2031.6329901500001</v>
      </c>
      <c r="Q87" s="36">
        <f>SUMIFS(СВЦЭМ!$C$39:$C$782,СВЦЭМ!$A$39:$A$782,$A87,СВЦЭМ!$B$39:$B$782,Q$83)+'СЕТ СН'!$H$12+СВЦЭМ!$D$10+'СЕТ СН'!$H$6-'СЕТ СН'!$H$22</f>
        <v>2048.5152343500004</v>
      </c>
      <c r="R87" s="36">
        <f>SUMIFS(СВЦЭМ!$C$39:$C$782,СВЦЭМ!$A$39:$A$782,$A87,СВЦЭМ!$B$39:$B$782,R$83)+'СЕТ СН'!$H$12+СВЦЭМ!$D$10+'СЕТ СН'!$H$6-'СЕТ СН'!$H$22</f>
        <v>2055.9470792000002</v>
      </c>
      <c r="S87" s="36">
        <f>SUMIFS(СВЦЭМ!$C$39:$C$782,СВЦЭМ!$A$39:$A$782,$A87,СВЦЭМ!$B$39:$B$782,S$83)+'СЕТ СН'!$H$12+СВЦЭМ!$D$10+'СЕТ СН'!$H$6-'СЕТ СН'!$H$22</f>
        <v>2011.7098645999999</v>
      </c>
      <c r="T87" s="36">
        <f>SUMIFS(СВЦЭМ!$C$39:$C$782,СВЦЭМ!$A$39:$A$782,$A87,СВЦЭМ!$B$39:$B$782,T$83)+'СЕТ СН'!$H$12+СВЦЭМ!$D$10+'СЕТ СН'!$H$6-'СЕТ СН'!$H$22</f>
        <v>1970.5836863700001</v>
      </c>
      <c r="U87" s="36">
        <f>SUMIFS(СВЦЭМ!$C$39:$C$782,СВЦЭМ!$A$39:$A$782,$A87,СВЦЭМ!$B$39:$B$782,U$83)+'СЕТ СН'!$H$12+СВЦЭМ!$D$10+'СЕТ СН'!$H$6-'СЕТ СН'!$H$22</f>
        <v>1978.6449414200001</v>
      </c>
      <c r="V87" s="36">
        <f>SUMIFS(СВЦЭМ!$C$39:$C$782,СВЦЭМ!$A$39:$A$782,$A87,СВЦЭМ!$B$39:$B$782,V$83)+'СЕТ СН'!$H$12+СВЦЭМ!$D$10+'СЕТ СН'!$H$6-'СЕТ СН'!$H$22</f>
        <v>2004.20334718</v>
      </c>
      <c r="W87" s="36">
        <f>SUMIFS(СВЦЭМ!$C$39:$C$782,СВЦЭМ!$A$39:$A$782,$A87,СВЦЭМ!$B$39:$B$782,W$83)+'СЕТ СН'!$H$12+СВЦЭМ!$D$10+'СЕТ СН'!$H$6-'СЕТ СН'!$H$22</f>
        <v>2010.8878300900001</v>
      </c>
      <c r="X87" s="36">
        <f>SUMIFS(СВЦЭМ!$C$39:$C$782,СВЦЭМ!$A$39:$A$782,$A87,СВЦЭМ!$B$39:$B$782,X$83)+'СЕТ СН'!$H$12+СВЦЭМ!$D$10+'СЕТ СН'!$H$6-'СЕТ СН'!$H$22</f>
        <v>2031.1501427000001</v>
      </c>
      <c r="Y87" s="36">
        <f>SUMIFS(СВЦЭМ!$C$39:$C$782,СВЦЭМ!$A$39:$A$782,$A87,СВЦЭМ!$B$39:$B$782,Y$83)+'СЕТ СН'!$H$12+СВЦЭМ!$D$10+'СЕТ СН'!$H$6-'СЕТ СН'!$H$22</f>
        <v>2049.03270582</v>
      </c>
    </row>
    <row r="88" spans="1:25" ht="15.75" x14ac:dyDescent="0.2">
      <c r="A88" s="35">
        <f t="shared" si="2"/>
        <v>45296</v>
      </c>
      <c r="B88" s="36">
        <f>SUMIFS(СВЦЭМ!$C$39:$C$782,СВЦЭМ!$A$39:$A$782,$A88,СВЦЭМ!$B$39:$B$782,B$83)+'СЕТ СН'!$H$12+СВЦЭМ!$D$10+'СЕТ СН'!$H$6-'СЕТ СН'!$H$22</f>
        <v>2091.9896061100003</v>
      </c>
      <c r="C88" s="36">
        <f>SUMIFS(СВЦЭМ!$C$39:$C$782,СВЦЭМ!$A$39:$A$782,$A88,СВЦЭМ!$B$39:$B$782,C$83)+'СЕТ СН'!$H$12+СВЦЭМ!$D$10+'СЕТ СН'!$H$6-'СЕТ СН'!$H$22</f>
        <v>2129.8415783</v>
      </c>
      <c r="D88" s="36">
        <f>SUMIFS(СВЦЭМ!$C$39:$C$782,СВЦЭМ!$A$39:$A$782,$A88,СВЦЭМ!$B$39:$B$782,D$83)+'СЕТ СН'!$H$12+СВЦЭМ!$D$10+'СЕТ СН'!$H$6-'СЕТ СН'!$H$22</f>
        <v>2148.2080071700002</v>
      </c>
      <c r="E88" s="36">
        <f>SUMIFS(СВЦЭМ!$C$39:$C$782,СВЦЭМ!$A$39:$A$782,$A88,СВЦЭМ!$B$39:$B$782,E$83)+'СЕТ СН'!$H$12+СВЦЭМ!$D$10+'СЕТ СН'!$H$6-'СЕТ СН'!$H$22</f>
        <v>2154.1491520600002</v>
      </c>
      <c r="F88" s="36">
        <f>SUMIFS(СВЦЭМ!$C$39:$C$782,СВЦЭМ!$A$39:$A$782,$A88,СВЦЭМ!$B$39:$B$782,F$83)+'СЕТ СН'!$H$12+СВЦЭМ!$D$10+'СЕТ СН'!$H$6-'СЕТ СН'!$H$22</f>
        <v>2158.87388461</v>
      </c>
      <c r="G88" s="36">
        <f>SUMIFS(СВЦЭМ!$C$39:$C$782,СВЦЭМ!$A$39:$A$782,$A88,СВЦЭМ!$B$39:$B$782,G$83)+'СЕТ СН'!$H$12+СВЦЭМ!$D$10+'СЕТ СН'!$H$6-'СЕТ СН'!$H$22</f>
        <v>2151.6881169500002</v>
      </c>
      <c r="H88" s="36">
        <f>SUMIFS(СВЦЭМ!$C$39:$C$782,СВЦЭМ!$A$39:$A$782,$A88,СВЦЭМ!$B$39:$B$782,H$83)+'СЕТ СН'!$H$12+СВЦЭМ!$D$10+'СЕТ СН'!$H$6-'СЕТ СН'!$H$22</f>
        <v>2134.1144618800004</v>
      </c>
      <c r="I88" s="36">
        <f>SUMIFS(СВЦЭМ!$C$39:$C$782,СВЦЭМ!$A$39:$A$782,$A88,СВЦЭМ!$B$39:$B$782,I$83)+'СЕТ СН'!$H$12+СВЦЭМ!$D$10+'СЕТ СН'!$H$6-'СЕТ СН'!$H$22</f>
        <v>2114.65678041</v>
      </c>
      <c r="J88" s="36">
        <f>SUMIFS(СВЦЭМ!$C$39:$C$782,СВЦЭМ!$A$39:$A$782,$A88,СВЦЭМ!$B$39:$B$782,J$83)+'СЕТ СН'!$H$12+СВЦЭМ!$D$10+'СЕТ СН'!$H$6-'СЕТ СН'!$H$22</f>
        <v>2075.3935347500001</v>
      </c>
      <c r="K88" s="36">
        <f>SUMIFS(СВЦЭМ!$C$39:$C$782,СВЦЭМ!$A$39:$A$782,$A88,СВЦЭМ!$B$39:$B$782,K$83)+'СЕТ СН'!$H$12+СВЦЭМ!$D$10+'СЕТ СН'!$H$6-'СЕТ СН'!$H$22</f>
        <v>2030.1913371600001</v>
      </c>
      <c r="L88" s="36">
        <f>SUMIFS(СВЦЭМ!$C$39:$C$782,СВЦЭМ!$A$39:$A$782,$A88,СВЦЭМ!$B$39:$B$782,L$83)+'СЕТ СН'!$H$12+СВЦЭМ!$D$10+'СЕТ СН'!$H$6-'СЕТ СН'!$H$22</f>
        <v>1993.57708512</v>
      </c>
      <c r="M88" s="36">
        <f>SUMIFS(СВЦЭМ!$C$39:$C$782,СВЦЭМ!$A$39:$A$782,$A88,СВЦЭМ!$B$39:$B$782,M$83)+'СЕТ СН'!$H$12+СВЦЭМ!$D$10+'СЕТ СН'!$H$6-'СЕТ СН'!$H$22</f>
        <v>1986.4985109500001</v>
      </c>
      <c r="N88" s="36">
        <f>SUMIFS(СВЦЭМ!$C$39:$C$782,СВЦЭМ!$A$39:$A$782,$A88,СВЦЭМ!$B$39:$B$782,N$83)+'СЕТ СН'!$H$12+СВЦЭМ!$D$10+'СЕТ СН'!$H$6-'СЕТ СН'!$H$22</f>
        <v>1999.24810499</v>
      </c>
      <c r="O88" s="36">
        <f>SUMIFS(СВЦЭМ!$C$39:$C$782,СВЦЭМ!$A$39:$A$782,$A88,СВЦЭМ!$B$39:$B$782,O$83)+'СЕТ СН'!$H$12+СВЦЭМ!$D$10+'СЕТ СН'!$H$6-'СЕТ СН'!$H$22</f>
        <v>2025.2383342800001</v>
      </c>
      <c r="P88" s="36">
        <f>SUMIFS(СВЦЭМ!$C$39:$C$782,СВЦЭМ!$A$39:$A$782,$A88,СВЦЭМ!$B$39:$B$782,P$83)+'СЕТ СН'!$H$12+СВЦЭМ!$D$10+'СЕТ СН'!$H$6-'СЕТ СН'!$H$22</f>
        <v>2038.9721676700001</v>
      </c>
      <c r="Q88" s="36">
        <f>SUMIFS(СВЦЭМ!$C$39:$C$782,СВЦЭМ!$A$39:$A$782,$A88,СВЦЭМ!$B$39:$B$782,Q$83)+'СЕТ СН'!$H$12+СВЦЭМ!$D$10+'СЕТ СН'!$H$6-'СЕТ СН'!$H$22</f>
        <v>2052.6151534400001</v>
      </c>
      <c r="R88" s="36">
        <f>SUMIFS(СВЦЭМ!$C$39:$C$782,СВЦЭМ!$A$39:$A$782,$A88,СВЦЭМ!$B$39:$B$782,R$83)+'СЕТ СН'!$H$12+СВЦЭМ!$D$10+'СЕТ СН'!$H$6-'СЕТ СН'!$H$22</f>
        <v>2037.6027015500001</v>
      </c>
      <c r="S88" s="36">
        <f>SUMIFS(СВЦЭМ!$C$39:$C$782,СВЦЭМ!$A$39:$A$782,$A88,СВЦЭМ!$B$39:$B$782,S$83)+'СЕТ СН'!$H$12+СВЦЭМ!$D$10+'СЕТ СН'!$H$6-'СЕТ СН'!$H$22</f>
        <v>1990.9408322300001</v>
      </c>
      <c r="T88" s="36">
        <f>SUMIFS(СВЦЭМ!$C$39:$C$782,СВЦЭМ!$A$39:$A$782,$A88,СВЦЭМ!$B$39:$B$782,T$83)+'СЕТ СН'!$H$12+СВЦЭМ!$D$10+'СЕТ СН'!$H$6-'СЕТ СН'!$H$22</f>
        <v>1974.4483101600001</v>
      </c>
      <c r="U88" s="36">
        <f>SUMIFS(СВЦЭМ!$C$39:$C$782,СВЦЭМ!$A$39:$A$782,$A88,СВЦЭМ!$B$39:$B$782,U$83)+'СЕТ СН'!$H$12+СВЦЭМ!$D$10+'СЕТ СН'!$H$6-'СЕТ СН'!$H$22</f>
        <v>1982.02779126</v>
      </c>
      <c r="V88" s="36">
        <f>SUMIFS(СВЦЭМ!$C$39:$C$782,СВЦЭМ!$A$39:$A$782,$A88,СВЦЭМ!$B$39:$B$782,V$83)+'СЕТ СН'!$H$12+СВЦЭМ!$D$10+'СЕТ СН'!$H$6-'СЕТ СН'!$H$22</f>
        <v>2002.87088816</v>
      </c>
      <c r="W88" s="36">
        <f>SUMIFS(СВЦЭМ!$C$39:$C$782,СВЦЭМ!$A$39:$A$782,$A88,СВЦЭМ!$B$39:$B$782,W$83)+'СЕТ СН'!$H$12+СВЦЭМ!$D$10+'СЕТ СН'!$H$6-'СЕТ СН'!$H$22</f>
        <v>2004.8684244599999</v>
      </c>
      <c r="X88" s="36">
        <f>SUMIFS(СВЦЭМ!$C$39:$C$782,СВЦЭМ!$A$39:$A$782,$A88,СВЦЭМ!$B$39:$B$782,X$83)+'СЕТ СН'!$H$12+СВЦЭМ!$D$10+'СЕТ СН'!$H$6-'СЕТ СН'!$H$22</f>
        <v>2015.68968251</v>
      </c>
      <c r="Y88" s="36">
        <f>SUMIFS(СВЦЭМ!$C$39:$C$782,СВЦЭМ!$A$39:$A$782,$A88,СВЦЭМ!$B$39:$B$782,Y$83)+'СЕТ СН'!$H$12+СВЦЭМ!$D$10+'СЕТ СН'!$H$6-'СЕТ СН'!$H$22</f>
        <v>2031.6704791</v>
      </c>
    </row>
    <row r="89" spans="1:25" ht="15.75" x14ac:dyDescent="0.2">
      <c r="A89" s="35">
        <f t="shared" si="2"/>
        <v>45297</v>
      </c>
      <c r="B89" s="36">
        <f>SUMIFS(СВЦЭМ!$C$39:$C$782,СВЦЭМ!$A$39:$A$782,$A89,СВЦЭМ!$B$39:$B$782,B$83)+'СЕТ СН'!$H$12+СВЦЭМ!$D$10+'СЕТ СН'!$H$6-'СЕТ СН'!$H$22</f>
        <v>2196.78654826</v>
      </c>
      <c r="C89" s="36">
        <f>SUMIFS(СВЦЭМ!$C$39:$C$782,СВЦЭМ!$A$39:$A$782,$A89,СВЦЭМ!$B$39:$B$782,C$83)+'СЕТ СН'!$H$12+СВЦЭМ!$D$10+'СЕТ СН'!$H$6-'СЕТ СН'!$H$22</f>
        <v>2175.94755515</v>
      </c>
      <c r="D89" s="36">
        <f>SUMIFS(СВЦЭМ!$C$39:$C$782,СВЦЭМ!$A$39:$A$782,$A89,СВЦЭМ!$B$39:$B$782,D$83)+'СЕТ СН'!$H$12+СВЦЭМ!$D$10+'СЕТ СН'!$H$6-'СЕТ СН'!$H$22</f>
        <v>2188.7224753099999</v>
      </c>
      <c r="E89" s="36">
        <f>SUMIFS(СВЦЭМ!$C$39:$C$782,СВЦЭМ!$A$39:$A$782,$A89,СВЦЭМ!$B$39:$B$782,E$83)+'СЕТ СН'!$H$12+СВЦЭМ!$D$10+'СЕТ СН'!$H$6-'СЕТ СН'!$H$22</f>
        <v>2202.39624727</v>
      </c>
      <c r="F89" s="36">
        <f>SUMIFS(СВЦЭМ!$C$39:$C$782,СВЦЭМ!$A$39:$A$782,$A89,СВЦЭМ!$B$39:$B$782,F$83)+'СЕТ СН'!$H$12+СВЦЭМ!$D$10+'СЕТ СН'!$H$6-'СЕТ СН'!$H$22</f>
        <v>2200.49930025</v>
      </c>
      <c r="G89" s="36">
        <f>SUMIFS(СВЦЭМ!$C$39:$C$782,СВЦЭМ!$A$39:$A$782,$A89,СВЦЭМ!$B$39:$B$782,G$83)+'СЕТ СН'!$H$12+СВЦЭМ!$D$10+'СЕТ СН'!$H$6-'СЕТ СН'!$H$22</f>
        <v>2193.4335253600002</v>
      </c>
      <c r="H89" s="36">
        <f>SUMIFS(СВЦЭМ!$C$39:$C$782,СВЦЭМ!$A$39:$A$782,$A89,СВЦЭМ!$B$39:$B$782,H$83)+'СЕТ СН'!$H$12+СВЦЭМ!$D$10+'СЕТ СН'!$H$6-'СЕТ СН'!$H$22</f>
        <v>2176.7551205700001</v>
      </c>
      <c r="I89" s="36">
        <f>SUMIFS(СВЦЭМ!$C$39:$C$782,СВЦЭМ!$A$39:$A$782,$A89,СВЦЭМ!$B$39:$B$782,I$83)+'СЕТ СН'!$H$12+СВЦЭМ!$D$10+'СЕТ СН'!$H$6-'СЕТ СН'!$H$22</f>
        <v>2137.5889815099999</v>
      </c>
      <c r="J89" s="36">
        <f>SUMIFS(СВЦЭМ!$C$39:$C$782,СВЦЭМ!$A$39:$A$782,$A89,СВЦЭМ!$B$39:$B$782,J$83)+'СЕТ СН'!$H$12+СВЦЭМ!$D$10+'СЕТ СН'!$H$6-'СЕТ СН'!$H$22</f>
        <v>2127.9941628900001</v>
      </c>
      <c r="K89" s="36">
        <f>SUMIFS(СВЦЭМ!$C$39:$C$782,СВЦЭМ!$A$39:$A$782,$A89,СВЦЭМ!$B$39:$B$782,K$83)+'СЕТ СН'!$H$12+СВЦЭМ!$D$10+'СЕТ СН'!$H$6-'СЕТ СН'!$H$22</f>
        <v>2088.9988280299999</v>
      </c>
      <c r="L89" s="36">
        <f>SUMIFS(СВЦЭМ!$C$39:$C$782,СВЦЭМ!$A$39:$A$782,$A89,СВЦЭМ!$B$39:$B$782,L$83)+'СЕТ СН'!$H$12+СВЦЭМ!$D$10+'СЕТ СН'!$H$6-'СЕТ СН'!$H$22</f>
        <v>2049.5142371400002</v>
      </c>
      <c r="M89" s="36">
        <f>SUMIFS(СВЦЭМ!$C$39:$C$782,СВЦЭМ!$A$39:$A$782,$A89,СВЦЭМ!$B$39:$B$782,M$83)+'СЕТ СН'!$H$12+СВЦЭМ!$D$10+'СЕТ СН'!$H$6-'СЕТ СН'!$H$22</f>
        <v>2041.5363452500001</v>
      </c>
      <c r="N89" s="36">
        <f>SUMIFS(СВЦЭМ!$C$39:$C$782,СВЦЭМ!$A$39:$A$782,$A89,СВЦЭМ!$B$39:$B$782,N$83)+'СЕТ СН'!$H$12+СВЦЭМ!$D$10+'СЕТ СН'!$H$6-'СЕТ СН'!$H$22</f>
        <v>2048.6590662000003</v>
      </c>
      <c r="O89" s="36">
        <f>SUMIFS(СВЦЭМ!$C$39:$C$782,СВЦЭМ!$A$39:$A$782,$A89,СВЦЭМ!$B$39:$B$782,O$83)+'СЕТ СН'!$H$12+СВЦЭМ!$D$10+'СЕТ СН'!$H$6-'СЕТ СН'!$H$22</f>
        <v>2065.5972670700003</v>
      </c>
      <c r="P89" s="36">
        <f>SUMIFS(СВЦЭМ!$C$39:$C$782,СВЦЭМ!$A$39:$A$782,$A89,СВЦЭМ!$B$39:$B$782,P$83)+'СЕТ СН'!$H$12+СВЦЭМ!$D$10+'СЕТ СН'!$H$6-'СЕТ СН'!$H$22</f>
        <v>2071.9460317400003</v>
      </c>
      <c r="Q89" s="36">
        <f>SUMIFS(СВЦЭМ!$C$39:$C$782,СВЦЭМ!$A$39:$A$782,$A89,СВЦЭМ!$B$39:$B$782,Q$83)+'СЕТ СН'!$H$12+СВЦЭМ!$D$10+'СЕТ СН'!$H$6-'СЕТ СН'!$H$22</f>
        <v>2089.1017210499999</v>
      </c>
      <c r="R89" s="36">
        <f>SUMIFS(СВЦЭМ!$C$39:$C$782,СВЦЭМ!$A$39:$A$782,$A89,СВЦЭМ!$B$39:$B$782,R$83)+'СЕТ СН'!$H$12+СВЦЭМ!$D$10+'СЕТ СН'!$H$6-'СЕТ СН'!$H$22</f>
        <v>2109.08452326</v>
      </c>
      <c r="S89" s="36">
        <f>SUMIFS(СВЦЭМ!$C$39:$C$782,СВЦЭМ!$A$39:$A$782,$A89,СВЦЭМ!$B$39:$B$782,S$83)+'СЕТ СН'!$H$12+СВЦЭМ!$D$10+'СЕТ СН'!$H$6-'СЕТ СН'!$H$22</f>
        <v>2051.4723316899999</v>
      </c>
      <c r="T89" s="36">
        <f>SUMIFS(СВЦЭМ!$C$39:$C$782,СВЦЭМ!$A$39:$A$782,$A89,СВЦЭМ!$B$39:$B$782,T$83)+'СЕТ СН'!$H$12+СВЦЭМ!$D$10+'СЕТ СН'!$H$6-'СЕТ СН'!$H$22</f>
        <v>2011.75234409</v>
      </c>
      <c r="U89" s="36">
        <f>SUMIFS(СВЦЭМ!$C$39:$C$782,СВЦЭМ!$A$39:$A$782,$A89,СВЦЭМ!$B$39:$B$782,U$83)+'СЕТ СН'!$H$12+СВЦЭМ!$D$10+'СЕТ СН'!$H$6-'СЕТ СН'!$H$22</f>
        <v>2018.04428555</v>
      </c>
      <c r="V89" s="36">
        <f>SUMIFS(СВЦЭМ!$C$39:$C$782,СВЦЭМ!$A$39:$A$782,$A89,СВЦЭМ!$B$39:$B$782,V$83)+'СЕТ СН'!$H$12+СВЦЭМ!$D$10+'СЕТ СН'!$H$6-'СЕТ СН'!$H$22</f>
        <v>2039.4334193899999</v>
      </c>
      <c r="W89" s="36">
        <f>SUMIFS(СВЦЭМ!$C$39:$C$782,СВЦЭМ!$A$39:$A$782,$A89,СВЦЭМ!$B$39:$B$782,W$83)+'СЕТ СН'!$H$12+СВЦЭМ!$D$10+'СЕТ СН'!$H$6-'СЕТ СН'!$H$22</f>
        <v>2049.41657983</v>
      </c>
      <c r="X89" s="36">
        <f>SUMIFS(СВЦЭМ!$C$39:$C$782,СВЦЭМ!$A$39:$A$782,$A89,СВЦЭМ!$B$39:$B$782,X$83)+'СЕТ СН'!$H$12+СВЦЭМ!$D$10+'СЕТ СН'!$H$6-'СЕТ СН'!$H$22</f>
        <v>2064.08133352</v>
      </c>
      <c r="Y89" s="36">
        <f>SUMIFS(СВЦЭМ!$C$39:$C$782,СВЦЭМ!$A$39:$A$782,$A89,СВЦЭМ!$B$39:$B$782,Y$83)+'СЕТ СН'!$H$12+СВЦЭМ!$D$10+'СЕТ СН'!$H$6-'СЕТ СН'!$H$22</f>
        <v>2081.0601244300001</v>
      </c>
    </row>
    <row r="90" spans="1:25" ht="15.75" x14ac:dyDescent="0.2">
      <c r="A90" s="35">
        <f t="shared" si="2"/>
        <v>45298</v>
      </c>
      <c r="B90" s="36">
        <f>SUMIFS(СВЦЭМ!$C$39:$C$782,СВЦЭМ!$A$39:$A$782,$A90,СВЦЭМ!$B$39:$B$782,B$83)+'СЕТ СН'!$H$12+СВЦЭМ!$D$10+'СЕТ СН'!$H$6-'СЕТ СН'!$H$22</f>
        <v>2117.8305115900002</v>
      </c>
      <c r="C90" s="36">
        <f>SUMIFS(СВЦЭМ!$C$39:$C$782,СВЦЭМ!$A$39:$A$782,$A90,СВЦЭМ!$B$39:$B$782,C$83)+'СЕТ СН'!$H$12+СВЦЭМ!$D$10+'СЕТ СН'!$H$6-'СЕТ СН'!$H$22</f>
        <v>2198.4060796799999</v>
      </c>
      <c r="D90" s="36">
        <f>SUMIFS(СВЦЭМ!$C$39:$C$782,СВЦЭМ!$A$39:$A$782,$A90,СВЦЭМ!$B$39:$B$782,D$83)+'СЕТ СН'!$H$12+СВЦЭМ!$D$10+'СЕТ СН'!$H$6-'СЕТ СН'!$H$22</f>
        <v>2220.5712600300003</v>
      </c>
      <c r="E90" s="36">
        <f>SUMIFS(СВЦЭМ!$C$39:$C$782,СВЦЭМ!$A$39:$A$782,$A90,СВЦЭМ!$B$39:$B$782,E$83)+'СЕТ СН'!$H$12+СВЦЭМ!$D$10+'СЕТ СН'!$H$6-'СЕТ СН'!$H$22</f>
        <v>2230.1023202599999</v>
      </c>
      <c r="F90" s="36">
        <f>SUMIFS(СВЦЭМ!$C$39:$C$782,СВЦЭМ!$A$39:$A$782,$A90,СВЦЭМ!$B$39:$B$782,F$83)+'СЕТ СН'!$H$12+СВЦЭМ!$D$10+'СЕТ СН'!$H$6-'СЕТ СН'!$H$22</f>
        <v>2229.0026594800001</v>
      </c>
      <c r="G90" s="36">
        <f>SUMIFS(СВЦЭМ!$C$39:$C$782,СВЦЭМ!$A$39:$A$782,$A90,СВЦЭМ!$B$39:$B$782,G$83)+'СЕТ СН'!$H$12+СВЦЭМ!$D$10+'СЕТ СН'!$H$6-'СЕТ СН'!$H$22</f>
        <v>2217.2626237100003</v>
      </c>
      <c r="H90" s="36">
        <f>SUMIFS(СВЦЭМ!$C$39:$C$782,СВЦЭМ!$A$39:$A$782,$A90,СВЦЭМ!$B$39:$B$782,H$83)+'СЕТ СН'!$H$12+СВЦЭМ!$D$10+'СЕТ СН'!$H$6-'СЕТ СН'!$H$22</f>
        <v>2210.1613822900003</v>
      </c>
      <c r="I90" s="36">
        <f>SUMIFS(СВЦЭМ!$C$39:$C$782,СВЦЭМ!$A$39:$A$782,$A90,СВЦЭМ!$B$39:$B$782,I$83)+'СЕТ СН'!$H$12+СВЦЭМ!$D$10+'СЕТ СН'!$H$6-'СЕТ СН'!$H$22</f>
        <v>2205.8909486699999</v>
      </c>
      <c r="J90" s="36">
        <f>SUMIFS(СВЦЭМ!$C$39:$C$782,СВЦЭМ!$A$39:$A$782,$A90,СВЦЭМ!$B$39:$B$782,J$83)+'СЕТ СН'!$H$12+СВЦЭМ!$D$10+'СЕТ СН'!$H$6-'СЕТ СН'!$H$22</f>
        <v>2178.7912409200003</v>
      </c>
      <c r="K90" s="36">
        <f>SUMIFS(СВЦЭМ!$C$39:$C$782,СВЦЭМ!$A$39:$A$782,$A90,СВЦЭМ!$B$39:$B$782,K$83)+'СЕТ СН'!$H$12+СВЦЭМ!$D$10+'СЕТ СН'!$H$6-'СЕТ СН'!$H$22</f>
        <v>2139.0467264100002</v>
      </c>
      <c r="L90" s="36">
        <f>SUMIFS(СВЦЭМ!$C$39:$C$782,СВЦЭМ!$A$39:$A$782,$A90,СВЦЭМ!$B$39:$B$782,L$83)+'СЕТ СН'!$H$12+СВЦЭМ!$D$10+'СЕТ СН'!$H$6-'СЕТ СН'!$H$22</f>
        <v>2108.3181736000001</v>
      </c>
      <c r="M90" s="36">
        <f>SUMIFS(СВЦЭМ!$C$39:$C$782,СВЦЭМ!$A$39:$A$782,$A90,СВЦЭМ!$B$39:$B$782,M$83)+'СЕТ СН'!$H$12+СВЦЭМ!$D$10+'СЕТ СН'!$H$6-'СЕТ СН'!$H$22</f>
        <v>2088.3799860399999</v>
      </c>
      <c r="N90" s="36">
        <f>SUMIFS(СВЦЭМ!$C$39:$C$782,СВЦЭМ!$A$39:$A$782,$A90,СВЦЭМ!$B$39:$B$782,N$83)+'СЕТ СН'!$H$12+СВЦЭМ!$D$10+'СЕТ СН'!$H$6-'СЕТ СН'!$H$22</f>
        <v>2099.3132547700002</v>
      </c>
      <c r="O90" s="36">
        <f>SUMIFS(СВЦЭМ!$C$39:$C$782,СВЦЭМ!$A$39:$A$782,$A90,СВЦЭМ!$B$39:$B$782,O$83)+'СЕТ СН'!$H$12+СВЦЭМ!$D$10+'СЕТ СН'!$H$6-'СЕТ СН'!$H$22</f>
        <v>2113.9185187800003</v>
      </c>
      <c r="P90" s="36">
        <f>SUMIFS(СВЦЭМ!$C$39:$C$782,СВЦЭМ!$A$39:$A$782,$A90,СВЦЭМ!$B$39:$B$782,P$83)+'СЕТ СН'!$H$12+СВЦЭМ!$D$10+'СЕТ СН'!$H$6-'СЕТ СН'!$H$22</f>
        <v>2131.7443718</v>
      </c>
      <c r="Q90" s="36">
        <f>SUMIFS(СВЦЭМ!$C$39:$C$782,СВЦЭМ!$A$39:$A$782,$A90,СВЦЭМ!$B$39:$B$782,Q$83)+'СЕТ СН'!$H$12+СВЦЭМ!$D$10+'СЕТ СН'!$H$6-'СЕТ СН'!$H$22</f>
        <v>2125.7075072600001</v>
      </c>
      <c r="R90" s="36">
        <f>SUMIFS(СВЦЭМ!$C$39:$C$782,СВЦЭМ!$A$39:$A$782,$A90,СВЦЭМ!$B$39:$B$782,R$83)+'СЕТ СН'!$H$12+СВЦЭМ!$D$10+'СЕТ СН'!$H$6-'СЕТ СН'!$H$22</f>
        <v>2121.72937796</v>
      </c>
      <c r="S90" s="36">
        <f>SUMIFS(СВЦЭМ!$C$39:$C$782,СВЦЭМ!$A$39:$A$782,$A90,СВЦЭМ!$B$39:$B$782,S$83)+'СЕТ СН'!$H$12+СВЦЭМ!$D$10+'СЕТ СН'!$H$6-'СЕТ СН'!$H$22</f>
        <v>2096.74920664</v>
      </c>
      <c r="T90" s="36">
        <f>SUMIFS(СВЦЭМ!$C$39:$C$782,СВЦЭМ!$A$39:$A$782,$A90,СВЦЭМ!$B$39:$B$782,T$83)+'СЕТ СН'!$H$12+СВЦЭМ!$D$10+'СЕТ СН'!$H$6-'СЕТ СН'!$H$22</f>
        <v>2075.5626801000003</v>
      </c>
      <c r="U90" s="36">
        <f>SUMIFS(СВЦЭМ!$C$39:$C$782,СВЦЭМ!$A$39:$A$782,$A90,СВЦЭМ!$B$39:$B$782,U$83)+'СЕТ СН'!$H$12+СВЦЭМ!$D$10+'СЕТ СН'!$H$6-'СЕТ СН'!$H$22</f>
        <v>2097.9668230699999</v>
      </c>
      <c r="V90" s="36">
        <f>SUMIFS(СВЦЭМ!$C$39:$C$782,СВЦЭМ!$A$39:$A$782,$A90,СВЦЭМ!$B$39:$B$782,V$83)+'СЕТ СН'!$H$12+СВЦЭМ!$D$10+'СЕТ СН'!$H$6-'СЕТ СН'!$H$22</f>
        <v>2109.54912848</v>
      </c>
      <c r="W90" s="36">
        <f>SUMIFS(СВЦЭМ!$C$39:$C$782,СВЦЭМ!$A$39:$A$782,$A90,СВЦЭМ!$B$39:$B$782,W$83)+'СЕТ СН'!$H$12+СВЦЭМ!$D$10+'СЕТ СН'!$H$6-'СЕТ СН'!$H$22</f>
        <v>2114.27173748</v>
      </c>
      <c r="X90" s="36">
        <f>SUMIFS(СВЦЭМ!$C$39:$C$782,СВЦЭМ!$A$39:$A$782,$A90,СВЦЭМ!$B$39:$B$782,X$83)+'СЕТ СН'!$H$12+СВЦЭМ!$D$10+'СЕТ СН'!$H$6-'СЕТ СН'!$H$22</f>
        <v>2132.6405347499999</v>
      </c>
      <c r="Y90" s="36">
        <f>SUMIFS(СВЦЭМ!$C$39:$C$782,СВЦЭМ!$A$39:$A$782,$A90,СВЦЭМ!$B$39:$B$782,Y$83)+'СЕТ СН'!$H$12+СВЦЭМ!$D$10+'СЕТ СН'!$H$6-'СЕТ СН'!$H$22</f>
        <v>2148.42066918</v>
      </c>
    </row>
    <row r="91" spans="1:25" ht="15.75" x14ac:dyDescent="0.2">
      <c r="A91" s="35">
        <f t="shared" si="2"/>
        <v>45299</v>
      </c>
      <c r="B91" s="36">
        <f>SUMIFS(СВЦЭМ!$C$39:$C$782,СВЦЭМ!$A$39:$A$782,$A91,СВЦЭМ!$B$39:$B$782,B$83)+'СЕТ СН'!$H$12+СВЦЭМ!$D$10+'СЕТ СН'!$H$6-'СЕТ СН'!$H$22</f>
        <v>2001.5060080400001</v>
      </c>
      <c r="C91" s="36">
        <f>SUMIFS(СВЦЭМ!$C$39:$C$782,СВЦЭМ!$A$39:$A$782,$A91,СВЦЭМ!$B$39:$B$782,C$83)+'СЕТ СН'!$H$12+СВЦЭМ!$D$10+'СЕТ СН'!$H$6-'СЕТ СН'!$H$22</f>
        <v>2023.2783948900001</v>
      </c>
      <c r="D91" s="36">
        <f>SUMIFS(СВЦЭМ!$C$39:$C$782,СВЦЭМ!$A$39:$A$782,$A91,СВЦЭМ!$B$39:$B$782,D$83)+'СЕТ СН'!$H$12+СВЦЭМ!$D$10+'СЕТ СН'!$H$6-'СЕТ СН'!$H$22</f>
        <v>2046.40074794</v>
      </c>
      <c r="E91" s="36">
        <f>SUMIFS(СВЦЭМ!$C$39:$C$782,СВЦЭМ!$A$39:$A$782,$A91,СВЦЭМ!$B$39:$B$782,E$83)+'СЕТ СН'!$H$12+СВЦЭМ!$D$10+'СЕТ СН'!$H$6-'СЕТ СН'!$H$22</f>
        <v>2056.7626203100003</v>
      </c>
      <c r="F91" s="36">
        <f>SUMIFS(СВЦЭМ!$C$39:$C$782,СВЦЭМ!$A$39:$A$782,$A91,СВЦЭМ!$B$39:$B$782,F$83)+'СЕТ СН'!$H$12+СВЦЭМ!$D$10+'СЕТ СН'!$H$6-'СЕТ СН'!$H$22</f>
        <v>2067.1799695</v>
      </c>
      <c r="G91" s="36">
        <f>SUMIFS(СВЦЭМ!$C$39:$C$782,СВЦЭМ!$A$39:$A$782,$A91,СВЦЭМ!$B$39:$B$782,G$83)+'СЕТ СН'!$H$12+СВЦЭМ!$D$10+'СЕТ СН'!$H$6-'СЕТ СН'!$H$22</f>
        <v>2059.8982598400003</v>
      </c>
      <c r="H91" s="36">
        <f>SUMIFS(СВЦЭМ!$C$39:$C$782,СВЦЭМ!$A$39:$A$782,$A91,СВЦЭМ!$B$39:$B$782,H$83)+'СЕТ СН'!$H$12+СВЦЭМ!$D$10+'СЕТ СН'!$H$6-'СЕТ СН'!$H$22</f>
        <v>2044.54857216</v>
      </c>
      <c r="I91" s="36">
        <f>SUMIFS(СВЦЭМ!$C$39:$C$782,СВЦЭМ!$A$39:$A$782,$A91,СВЦЭМ!$B$39:$B$782,I$83)+'СЕТ СН'!$H$12+СВЦЭМ!$D$10+'СЕТ СН'!$H$6-'СЕТ СН'!$H$22</f>
        <v>2036.12287582</v>
      </c>
      <c r="J91" s="36">
        <f>SUMIFS(СВЦЭМ!$C$39:$C$782,СВЦЭМ!$A$39:$A$782,$A91,СВЦЭМ!$B$39:$B$782,J$83)+'СЕТ СН'!$H$12+СВЦЭМ!$D$10+'СЕТ СН'!$H$6-'СЕТ СН'!$H$22</f>
        <v>2006.3311245300001</v>
      </c>
      <c r="K91" s="36">
        <f>SUMIFS(СВЦЭМ!$C$39:$C$782,СВЦЭМ!$A$39:$A$782,$A91,СВЦЭМ!$B$39:$B$782,K$83)+'СЕТ СН'!$H$12+СВЦЭМ!$D$10+'СЕТ СН'!$H$6-'СЕТ СН'!$H$22</f>
        <v>1994.4338971300001</v>
      </c>
      <c r="L91" s="36">
        <f>SUMIFS(СВЦЭМ!$C$39:$C$782,СВЦЭМ!$A$39:$A$782,$A91,СВЦЭМ!$B$39:$B$782,L$83)+'СЕТ СН'!$H$12+СВЦЭМ!$D$10+'СЕТ СН'!$H$6-'СЕТ СН'!$H$22</f>
        <v>2065.0854616500001</v>
      </c>
      <c r="M91" s="36">
        <f>SUMIFS(СВЦЭМ!$C$39:$C$782,СВЦЭМ!$A$39:$A$782,$A91,СВЦЭМ!$B$39:$B$782,M$83)+'СЕТ СН'!$H$12+СВЦЭМ!$D$10+'СЕТ СН'!$H$6-'СЕТ СН'!$H$22</f>
        <v>2047.02671968</v>
      </c>
      <c r="N91" s="36">
        <f>SUMIFS(СВЦЭМ!$C$39:$C$782,СВЦЭМ!$A$39:$A$782,$A91,СВЦЭМ!$B$39:$B$782,N$83)+'СЕТ СН'!$H$12+СВЦЭМ!$D$10+'СЕТ СН'!$H$6-'СЕТ СН'!$H$22</f>
        <v>2056.0907104900002</v>
      </c>
      <c r="O91" s="36">
        <f>SUMIFS(СВЦЭМ!$C$39:$C$782,СВЦЭМ!$A$39:$A$782,$A91,СВЦЭМ!$B$39:$B$782,O$83)+'СЕТ СН'!$H$12+СВЦЭМ!$D$10+'СЕТ СН'!$H$6-'СЕТ СН'!$H$22</f>
        <v>2074.7974599700001</v>
      </c>
      <c r="P91" s="36">
        <f>SUMIFS(СВЦЭМ!$C$39:$C$782,СВЦЭМ!$A$39:$A$782,$A91,СВЦЭМ!$B$39:$B$782,P$83)+'СЕТ СН'!$H$12+СВЦЭМ!$D$10+'СЕТ СН'!$H$6-'СЕТ СН'!$H$22</f>
        <v>2094.3828728600001</v>
      </c>
      <c r="Q91" s="36">
        <f>SUMIFS(СВЦЭМ!$C$39:$C$782,СВЦЭМ!$A$39:$A$782,$A91,СВЦЭМ!$B$39:$B$782,Q$83)+'СЕТ СН'!$H$12+СВЦЭМ!$D$10+'СЕТ СН'!$H$6-'СЕТ СН'!$H$22</f>
        <v>2097.96144697</v>
      </c>
      <c r="R91" s="36">
        <f>SUMIFS(СВЦЭМ!$C$39:$C$782,СВЦЭМ!$A$39:$A$782,$A91,СВЦЭМ!$B$39:$B$782,R$83)+'СЕТ СН'!$H$12+СВЦЭМ!$D$10+'СЕТ СН'!$H$6-'СЕТ СН'!$H$22</f>
        <v>2091.8617907800003</v>
      </c>
      <c r="S91" s="36">
        <f>SUMIFS(СВЦЭМ!$C$39:$C$782,СВЦЭМ!$A$39:$A$782,$A91,СВЦЭМ!$B$39:$B$782,S$83)+'СЕТ СН'!$H$12+СВЦЭМ!$D$10+'СЕТ СН'!$H$6-'СЕТ СН'!$H$22</f>
        <v>2062.6176950200002</v>
      </c>
      <c r="T91" s="36">
        <f>SUMIFS(СВЦЭМ!$C$39:$C$782,СВЦЭМ!$A$39:$A$782,$A91,СВЦЭМ!$B$39:$B$782,T$83)+'СЕТ СН'!$H$12+СВЦЭМ!$D$10+'СЕТ СН'!$H$6-'СЕТ СН'!$H$22</f>
        <v>2027.1602454000001</v>
      </c>
      <c r="U91" s="36">
        <f>SUMIFS(СВЦЭМ!$C$39:$C$782,СВЦЭМ!$A$39:$A$782,$A91,СВЦЭМ!$B$39:$B$782,U$83)+'СЕТ СН'!$H$12+СВЦЭМ!$D$10+'СЕТ СН'!$H$6-'СЕТ СН'!$H$22</f>
        <v>2038.4186469700001</v>
      </c>
      <c r="V91" s="36">
        <f>SUMIFS(СВЦЭМ!$C$39:$C$782,СВЦЭМ!$A$39:$A$782,$A91,СВЦЭМ!$B$39:$B$782,V$83)+'СЕТ СН'!$H$12+СВЦЭМ!$D$10+'СЕТ СН'!$H$6-'СЕТ СН'!$H$22</f>
        <v>2060.1156628100002</v>
      </c>
      <c r="W91" s="36">
        <f>SUMIFS(СВЦЭМ!$C$39:$C$782,СВЦЭМ!$A$39:$A$782,$A91,СВЦЭМ!$B$39:$B$782,W$83)+'СЕТ СН'!$H$12+СВЦЭМ!$D$10+'СЕТ СН'!$H$6-'СЕТ СН'!$H$22</f>
        <v>2054.96199389</v>
      </c>
      <c r="X91" s="36">
        <f>SUMIFS(СВЦЭМ!$C$39:$C$782,СВЦЭМ!$A$39:$A$782,$A91,СВЦЭМ!$B$39:$B$782,X$83)+'СЕТ СН'!$H$12+СВЦЭМ!$D$10+'СЕТ СН'!$H$6-'СЕТ СН'!$H$22</f>
        <v>2062.6195708600003</v>
      </c>
      <c r="Y91" s="36">
        <f>SUMIFS(СВЦЭМ!$C$39:$C$782,СВЦЭМ!$A$39:$A$782,$A91,СВЦЭМ!$B$39:$B$782,Y$83)+'СЕТ СН'!$H$12+СВЦЭМ!$D$10+'СЕТ СН'!$H$6-'СЕТ СН'!$H$22</f>
        <v>2079.2902526800003</v>
      </c>
    </row>
    <row r="92" spans="1:25" ht="15.75" x14ac:dyDescent="0.2">
      <c r="A92" s="35">
        <f t="shared" si="2"/>
        <v>45300</v>
      </c>
      <c r="B92" s="36">
        <f>SUMIFS(СВЦЭМ!$C$39:$C$782,СВЦЭМ!$A$39:$A$782,$A92,СВЦЭМ!$B$39:$B$782,B$83)+'СЕТ СН'!$H$12+СВЦЭМ!$D$10+'СЕТ СН'!$H$6-'СЕТ СН'!$H$22</f>
        <v>2084.4431887000001</v>
      </c>
      <c r="C92" s="36">
        <f>SUMIFS(СВЦЭМ!$C$39:$C$782,СВЦЭМ!$A$39:$A$782,$A92,СВЦЭМ!$B$39:$B$782,C$83)+'СЕТ СН'!$H$12+СВЦЭМ!$D$10+'СЕТ СН'!$H$6-'СЕТ СН'!$H$22</f>
        <v>2174.1825939700002</v>
      </c>
      <c r="D92" s="36">
        <f>SUMIFS(СВЦЭМ!$C$39:$C$782,СВЦЭМ!$A$39:$A$782,$A92,СВЦЭМ!$B$39:$B$782,D$83)+'СЕТ СН'!$H$12+СВЦЭМ!$D$10+'СЕТ СН'!$H$6-'СЕТ СН'!$H$22</f>
        <v>2237.28878721</v>
      </c>
      <c r="E92" s="36">
        <f>SUMIFS(СВЦЭМ!$C$39:$C$782,СВЦЭМ!$A$39:$A$782,$A92,СВЦЭМ!$B$39:$B$782,E$83)+'СЕТ СН'!$H$12+СВЦЭМ!$D$10+'СЕТ СН'!$H$6-'СЕТ СН'!$H$22</f>
        <v>2256.6836993100001</v>
      </c>
      <c r="F92" s="36">
        <f>SUMIFS(СВЦЭМ!$C$39:$C$782,СВЦЭМ!$A$39:$A$782,$A92,СВЦЭМ!$B$39:$B$782,F$83)+'СЕТ СН'!$H$12+СВЦЭМ!$D$10+'СЕТ СН'!$H$6-'СЕТ СН'!$H$22</f>
        <v>2251.9350925799999</v>
      </c>
      <c r="G92" s="36">
        <f>SUMIFS(СВЦЭМ!$C$39:$C$782,СВЦЭМ!$A$39:$A$782,$A92,СВЦЭМ!$B$39:$B$782,G$83)+'СЕТ СН'!$H$12+СВЦЭМ!$D$10+'СЕТ СН'!$H$6-'СЕТ СН'!$H$22</f>
        <v>2239.6181783400002</v>
      </c>
      <c r="H92" s="36">
        <f>SUMIFS(СВЦЭМ!$C$39:$C$782,СВЦЭМ!$A$39:$A$782,$A92,СВЦЭМ!$B$39:$B$782,H$83)+'СЕТ СН'!$H$12+СВЦЭМ!$D$10+'СЕТ СН'!$H$6-'СЕТ СН'!$H$22</f>
        <v>2179.0091882400002</v>
      </c>
      <c r="I92" s="36">
        <f>SUMIFS(СВЦЭМ!$C$39:$C$782,СВЦЭМ!$A$39:$A$782,$A92,СВЦЭМ!$B$39:$B$782,I$83)+'СЕТ СН'!$H$12+СВЦЭМ!$D$10+'СЕТ СН'!$H$6-'СЕТ СН'!$H$22</f>
        <v>2142.7017966500002</v>
      </c>
      <c r="J92" s="36">
        <f>SUMIFS(СВЦЭМ!$C$39:$C$782,СВЦЭМ!$A$39:$A$782,$A92,СВЦЭМ!$B$39:$B$782,J$83)+'СЕТ СН'!$H$12+СВЦЭМ!$D$10+'СЕТ СН'!$H$6-'СЕТ СН'!$H$22</f>
        <v>2131.53954419</v>
      </c>
      <c r="K92" s="36">
        <f>SUMIFS(СВЦЭМ!$C$39:$C$782,СВЦЭМ!$A$39:$A$782,$A92,СВЦЭМ!$B$39:$B$782,K$83)+'СЕТ СН'!$H$12+СВЦЭМ!$D$10+'СЕТ СН'!$H$6-'СЕТ СН'!$H$22</f>
        <v>2109.2589554400001</v>
      </c>
      <c r="L92" s="36">
        <f>SUMIFS(СВЦЭМ!$C$39:$C$782,СВЦЭМ!$A$39:$A$782,$A92,СВЦЭМ!$B$39:$B$782,L$83)+'СЕТ СН'!$H$12+СВЦЭМ!$D$10+'СЕТ СН'!$H$6-'СЕТ СН'!$H$22</f>
        <v>2094.4768552200003</v>
      </c>
      <c r="M92" s="36">
        <f>SUMIFS(СВЦЭМ!$C$39:$C$782,СВЦЭМ!$A$39:$A$782,$A92,СВЦЭМ!$B$39:$B$782,M$83)+'СЕТ СН'!$H$12+СВЦЭМ!$D$10+'СЕТ СН'!$H$6-'СЕТ СН'!$H$22</f>
        <v>2108.91436544</v>
      </c>
      <c r="N92" s="36">
        <f>SUMIFS(СВЦЭМ!$C$39:$C$782,СВЦЭМ!$A$39:$A$782,$A92,СВЦЭМ!$B$39:$B$782,N$83)+'СЕТ СН'!$H$12+СВЦЭМ!$D$10+'СЕТ СН'!$H$6-'СЕТ СН'!$H$22</f>
        <v>2128.32588072</v>
      </c>
      <c r="O92" s="36">
        <f>SUMIFS(СВЦЭМ!$C$39:$C$782,СВЦЭМ!$A$39:$A$782,$A92,СВЦЭМ!$B$39:$B$782,O$83)+'СЕТ СН'!$H$12+СВЦЭМ!$D$10+'СЕТ СН'!$H$6-'СЕТ СН'!$H$22</f>
        <v>2125.5283946500003</v>
      </c>
      <c r="P92" s="36">
        <f>SUMIFS(СВЦЭМ!$C$39:$C$782,СВЦЭМ!$A$39:$A$782,$A92,СВЦЭМ!$B$39:$B$782,P$83)+'СЕТ СН'!$H$12+СВЦЭМ!$D$10+'СЕТ СН'!$H$6-'СЕТ СН'!$H$22</f>
        <v>2143.9259069</v>
      </c>
      <c r="Q92" s="36">
        <f>SUMIFS(СВЦЭМ!$C$39:$C$782,СВЦЭМ!$A$39:$A$782,$A92,СВЦЭМ!$B$39:$B$782,Q$83)+'СЕТ СН'!$H$12+СВЦЭМ!$D$10+'СЕТ СН'!$H$6-'СЕТ СН'!$H$22</f>
        <v>2147.7756703</v>
      </c>
      <c r="R92" s="36">
        <f>SUMIFS(СВЦЭМ!$C$39:$C$782,СВЦЭМ!$A$39:$A$782,$A92,СВЦЭМ!$B$39:$B$782,R$83)+'СЕТ СН'!$H$12+СВЦЭМ!$D$10+'СЕТ СН'!$H$6-'СЕТ СН'!$H$22</f>
        <v>2140.2624536400003</v>
      </c>
      <c r="S92" s="36">
        <f>SUMIFS(СВЦЭМ!$C$39:$C$782,СВЦЭМ!$A$39:$A$782,$A92,СВЦЭМ!$B$39:$B$782,S$83)+'СЕТ СН'!$H$12+СВЦЭМ!$D$10+'СЕТ СН'!$H$6-'СЕТ СН'!$H$22</f>
        <v>2121.6525739400004</v>
      </c>
      <c r="T92" s="36">
        <f>SUMIFS(СВЦЭМ!$C$39:$C$782,СВЦЭМ!$A$39:$A$782,$A92,СВЦЭМ!$B$39:$B$782,T$83)+'СЕТ СН'!$H$12+СВЦЭМ!$D$10+'СЕТ СН'!$H$6-'СЕТ СН'!$H$22</f>
        <v>2092.19530089</v>
      </c>
      <c r="U92" s="36">
        <f>SUMIFS(СВЦЭМ!$C$39:$C$782,СВЦЭМ!$A$39:$A$782,$A92,СВЦЭМ!$B$39:$B$782,U$83)+'СЕТ СН'!$H$12+СВЦЭМ!$D$10+'СЕТ СН'!$H$6-'СЕТ СН'!$H$22</f>
        <v>2104.9053272900001</v>
      </c>
      <c r="V92" s="36">
        <f>SUMIFS(СВЦЭМ!$C$39:$C$782,СВЦЭМ!$A$39:$A$782,$A92,СВЦЭМ!$B$39:$B$782,V$83)+'СЕТ СН'!$H$12+СВЦЭМ!$D$10+'СЕТ СН'!$H$6-'СЕТ СН'!$H$22</f>
        <v>2115.7557736000003</v>
      </c>
      <c r="W92" s="36">
        <f>SUMIFS(СВЦЭМ!$C$39:$C$782,СВЦЭМ!$A$39:$A$782,$A92,СВЦЭМ!$B$39:$B$782,W$83)+'СЕТ СН'!$H$12+СВЦЭМ!$D$10+'СЕТ СН'!$H$6-'СЕТ СН'!$H$22</f>
        <v>2122.7902697300001</v>
      </c>
      <c r="X92" s="36">
        <f>SUMIFS(СВЦЭМ!$C$39:$C$782,СВЦЭМ!$A$39:$A$782,$A92,СВЦЭМ!$B$39:$B$782,X$83)+'СЕТ СН'!$H$12+СВЦЭМ!$D$10+'СЕТ СН'!$H$6-'СЕТ СН'!$H$22</f>
        <v>2137.9702179200003</v>
      </c>
      <c r="Y92" s="36">
        <f>SUMIFS(СВЦЭМ!$C$39:$C$782,СВЦЭМ!$A$39:$A$782,$A92,СВЦЭМ!$B$39:$B$782,Y$83)+'СЕТ СН'!$H$12+СВЦЭМ!$D$10+'СЕТ СН'!$H$6-'СЕТ СН'!$H$22</f>
        <v>2158.7002615300003</v>
      </c>
    </row>
    <row r="93" spans="1:25" ht="15.75" x14ac:dyDescent="0.2">
      <c r="A93" s="35">
        <f t="shared" si="2"/>
        <v>45301</v>
      </c>
      <c r="B93" s="36">
        <f>SUMIFS(СВЦЭМ!$C$39:$C$782,СВЦЭМ!$A$39:$A$782,$A93,СВЦЭМ!$B$39:$B$782,B$83)+'СЕТ СН'!$H$12+СВЦЭМ!$D$10+'СЕТ СН'!$H$6-'СЕТ СН'!$H$22</f>
        <v>2153.0048884299999</v>
      </c>
      <c r="C93" s="36">
        <f>SUMIFS(СВЦЭМ!$C$39:$C$782,СВЦЭМ!$A$39:$A$782,$A93,СВЦЭМ!$B$39:$B$782,C$83)+'СЕТ СН'!$H$12+СВЦЭМ!$D$10+'СЕТ СН'!$H$6-'СЕТ СН'!$H$22</f>
        <v>2193.5656979200003</v>
      </c>
      <c r="D93" s="36">
        <f>SUMIFS(СВЦЭМ!$C$39:$C$782,СВЦЭМ!$A$39:$A$782,$A93,СВЦЭМ!$B$39:$B$782,D$83)+'СЕТ СН'!$H$12+СВЦЭМ!$D$10+'СЕТ СН'!$H$6-'СЕТ СН'!$H$22</f>
        <v>2221.2403168000001</v>
      </c>
      <c r="E93" s="36">
        <f>SUMIFS(СВЦЭМ!$C$39:$C$782,СВЦЭМ!$A$39:$A$782,$A93,СВЦЭМ!$B$39:$B$782,E$83)+'СЕТ СН'!$H$12+СВЦЭМ!$D$10+'СЕТ СН'!$H$6-'СЕТ СН'!$H$22</f>
        <v>2238.8827801500001</v>
      </c>
      <c r="F93" s="36">
        <f>SUMIFS(СВЦЭМ!$C$39:$C$782,СВЦЭМ!$A$39:$A$782,$A93,СВЦЭМ!$B$39:$B$782,F$83)+'СЕТ СН'!$H$12+СВЦЭМ!$D$10+'СЕТ СН'!$H$6-'СЕТ СН'!$H$22</f>
        <v>2232.3245036600001</v>
      </c>
      <c r="G93" s="36">
        <f>SUMIFS(СВЦЭМ!$C$39:$C$782,СВЦЭМ!$A$39:$A$782,$A93,СВЦЭМ!$B$39:$B$782,G$83)+'СЕТ СН'!$H$12+СВЦЭМ!$D$10+'СЕТ СН'!$H$6-'СЕТ СН'!$H$22</f>
        <v>2214.1939334200001</v>
      </c>
      <c r="H93" s="36">
        <f>SUMIFS(СВЦЭМ!$C$39:$C$782,СВЦЭМ!$A$39:$A$782,$A93,СВЦЭМ!$B$39:$B$782,H$83)+'СЕТ СН'!$H$12+СВЦЭМ!$D$10+'СЕТ СН'!$H$6-'СЕТ СН'!$H$22</f>
        <v>2155.8524995000002</v>
      </c>
      <c r="I93" s="36">
        <f>SUMIFS(СВЦЭМ!$C$39:$C$782,СВЦЭМ!$A$39:$A$782,$A93,СВЦЭМ!$B$39:$B$782,I$83)+'СЕТ СН'!$H$12+СВЦЭМ!$D$10+'СЕТ СН'!$H$6-'СЕТ СН'!$H$22</f>
        <v>2116.1163063000004</v>
      </c>
      <c r="J93" s="36">
        <f>SUMIFS(СВЦЭМ!$C$39:$C$782,СВЦЭМ!$A$39:$A$782,$A93,СВЦЭМ!$B$39:$B$782,J$83)+'СЕТ СН'!$H$12+СВЦЭМ!$D$10+'СЕТ СН'!$H$6-'СЕТ СН'!$H$22</f>
        <v>2128.7769362900003</v>
      </c>
      <c r="K93" s="36">
        <f>SUMIFS(СВЦЭМ!$C$39:$C$782,СВЦЭМ!$A$39:$A$782,$A93,СВЦЭМ!$B$39:$B$782,K$83)+'СЕТ СН'!$H$12+СВЦЭМ!$D$10+'СЕТ СН'!$H$6-'СЕТ СН'!$H$22</f>
        <v>2110.2780968000002</v>
      </c>
      <c r="L93" s="36">
        <f>SUMIFS(СВЦЭМ!$C$39:$C$782,СВЦЭМ!$A$39:$A$782,$A93,СВЦЭМ!$B$39:$B$782,L$83)+'СЕТ СН'!$H$12+СВЦЭМ!$D$10+'СЕТ СН'!$H$6-'СЕТ СН'!$H$22</f>
        <v>2096.22842102</v>
      </c>
      <c r="M93" s="36">
        <f>SUMIFS(СВЦЭМ!$C$39:$C$782,СВЦЭМ!$A$39:$A$782,$A93,СВЦЭМ!$B$39:$B$782,M$83)+'СЕТ СН'!$H$12+СВЦЭМ!$D$10+'СЕТ СН'!$H$6-'СЕТ СН'!$H$22</f>
        <v>2101.4453384400003</v>
      </c>
      <c r="N93" s="36">
        <f>SUMIFS(СВЦЭМ!$C$39:$C$782,СВЦЭМ!$A$39:$A$782,$A93,СВЦЭМ!$B$39:$B$782,N$83)+'СЕТ СН'!$H$12+СВЦЭМ!$D$10+'СЕТ СН'!$H$6-'СЕТ СН'!$H$22</f>
        <v>2086.7409110600001</v>
      </c>
      <c r="O93" s="36">
        <f>SUMIFS(СВЦЭМ!$C$39:$C$782,СВЦЭМ!$A$39:$A$782,$A93,СВЦЭМ!$B$39:$B$782,O$83)+'СЕТ СН'!$H$12+СВЦЭМ!$D$10+'СЕТ СН'!$H$6-'СЕТ СН'!$H$22</f>
        <v>2094.0622955900003</v>
      </c>
      <c r="P93" s="36">
        <f>SUMIFS(СВЦЭМ!$C$39:$C$782,СВЦЭМ!$A$39:$A$782,$A93,СВЦЭМ!$B$39:$B$782,P$83)+'СЕТ СН'!$H$12+СВЦЭМ!$D$10+'СЕТ СН'!$H$6-'СЕТ СН'!$H$22</f>
        <v>2105.7943841800002</v>
      </c>
      <c r="Q93" s="36">
        <f>SUMIFS(СВЦЭМ!$C$39:$C$782,СВЦЭМ!$A$39:$A$782,$A93,СВЦЭМ!$B$39:$B$782,Q$83)+'СЕТ СН'!$H$12+СВЦЭМ!$D$10+'СЕТ СН'!$H$6-'СЕТ СН'!$H$22</f>
        <v>2097.43328991</v>
      </c>
      <c r="R93" s="36">
        <f>SUMIFS(СВЦЭМ!$C$39:$C$782,СВЦЭМ!$A$39:$A$782,$A93,СВЦЭМ!$B$39:$B$782,R$83)+'СЕТ СН'!$H$12+СВЦЭМ!$D$10+'СЕТ СН'!$H$6-'СЕТ СН'!$H$22</f>
        <v>2105.11908116</v>
      </c>
      <c r="S93" s="36">
        <f>SUMIFS(СВЦЭМ!$C$39:$C$782,СВЦЭМ!$A$39:$A$782,$A93,СВЦЭМ!$B$39:$B$782,S$83)+'СЕТ СН'!$H$12+СВЦЭМ!$D$10+'СЕТ СН'!$H$6-'СЕТ СН'!$H$22</f>
        <v>2087.32506539</v>
      </c>
      <c r="T93" s="36">
        <f>SUMIFS(СВЦЭМ!$C$39:$C$782,СВЦЭМ!$A$39:$A$782,$A93,СВЦЭМ!$B$39:$B$782,T$83)+'СЕТ СН'!$H$12+СВЦЭМ!$D$10+'СЕТ СН'!$H$6-'СЕТ СН'!$H$22</f>
        <v>2063.0953682700001</v>
      </c>
      <c r="U93" s="36">
        <f>SUMIFS(СВЦЭМ!$C$39:$C$782,СВЦЭМ!$A$39:$A$782,$A93,СВЦЭМ!$B$39:$B$782,U$83)+'СЕТ СН'!$H$12+СВЦЭМ!$D$10+'СЕТ СН'!$H$6-'СЕТ СН'!$H$22</f>
        <v>2081.2220788100003</v>
      </c>
      <c r="V93" s="36">
        <f>SUMIFS(СВЦЭМ!$C$39:$C$782,СВЦЭМ!$A$39:$A$782,$A93,СВЦЭМ!$B$39:$B$782,V$83)+'СЕТ СН'!$H$12+СВЦЭМ!$D$10+'СЕТ СН'!$H$6-'СЕТ СН'!$H$22</f>
        <v>2098.1796671700004</v>
      </c>
      <c r="W93" s="36">
        <f>SUMIFS(СВЦЭМ!$C$39:$C$782,СВЦЭМ!$A$39:$A$782,$A93,СВЦЭМ!$B$39:$B$782,W$83)+'СЕТ СН'!$H$12+СВЦЭМ!$D$10+'СЕТ СН'!$H$6-'СЕТ СН'!$H$22</f>
        <v>2096.84149497</v>
      </c>
      <c r="X93" s="36">
        <f>SUMIFS(СВЦЭМ!$C$39:$C$782,СВЦЭМ!$A$39:$A$782,$A93,СВЦЭМ!$B$39:$B$782,X$83)+'СЕТ СН'!$H$12+СВЦЭМ!$D$10+'СЕТ СН'!$H$6-'СЕТ СН'!$H$22</f>
        <v>2117.1219829400002</v>
      </c>
      <c r="Y93" s="36">
        <f>SUMIFS(СВЦЭМ!$C$39:$C$782,СВЦЭМ!$A$39:$A$782,$A93,СВЦЭМ!$B$39:$B$782,Y$83)+'СЕТ СН'!$H$12+СВЦЭМ!$D$10+'СЕТ СН'!$H$6-'СЕТ СН'!$H$22</f>
        <v>2143.4057982600002</v>
      </c>
    </row>
    <row r="94" spans="1:25" ht="15.75" x14ac:dyDescent="0.2">
      <c r="A94" s="35">
        <f t="shared" si="2"/>
        <v>45302</v>
      </c>
      <c r="B94" s="36">
        <f>SUMIFS(СВЦЭМ!$C$39:$C$782,СВЦЭМ!$A$39:$A$782,$A94,СВЦЭМ!$B$39:$B$782,B$83)+'СЕТ СН'!$H$12+СВЦЭМ!$D$10+'СЕТ СН'!$H$6-'СЕТ СН'!$H$22</f>
        <v>2169.2764156200001</v>
      </c>
      <c r="C94" s="36">
        <f>SUMIFS(СВЦЭМ!$C$39:$C$782,СВЦЭМ!$A$39:$A$782,$A94,СВЦЭМ!$B$39:$B$782,C$83)+'СЕТ СН'!$H$12+СВЦЭМ!$D$10+'СЕТ СН'!$H$6-'СЕТ СН'!$H$22</f>
        <v>2211.2207579200003</v>
      </c>
      <c r="D94" s="36">
        <f>SUMIFS(СВЦЭМ!$C$39:$C$782,СВЦЭМ!$A$39:$A$782,$A94,СВЦЭМ!$B$39:$B$782,D$83)+'СЕТ СН'!$H$12+СВЦЭМ!$D$10+'СЕТ СН'!$H$6-'СЕТ СН'!$H$22</f>
        <v>2228.6665569800002</v>
      </c>
      <c r="E94" s="36">
        <f>SUMIFS(СВЦЭМ!$C$39:$C$782,СВЦЭМ!$A$39:$A$782,$A94,СВЦЭМ!$B$39:$B$782,E$83)+'СЕТ СН'!$H$12+СВЦЭМ!$D$10+'СЕТ СН'!$H$6-'СЕТ СН'!$H$22</f>
        <v>2250.3750214500001</v>
      </c>
      <c r="F94" s="36">
        <f>SUMIFS(СВЦЭМ!$C$39:$C$782,СВЦЭМ!$A$39:$A$782,$A94,СВЦЭМ!$B$39:$B$782,F$83)+'СЕТ СН'!$H$12+СВЦЭМ!$D$10+'СЕТ СН'!$H$6-'СЕТ СН'!$H$22</f>
        <v>2245.4837832400003</v>
      </c>
      <c r="G94" s="36">
        <f>SUMIFS(СВЦЭМ!$C$39:$C$782,СВЦЭМ!$A$39:$A$782,$A94,СВЦЭМ!$B$39:$B$782,G$83)+'СЕТ СН'!$H$12+СВЦЭМ!$D$10+'СЕТ СН'!$H$6-'СЕТ СН'!$H$22</f>
        <v>2229.0869210400001</v>
      </c>
      <c r="H94" s="36">
        <f>SUMIFS(СВЦЭМ!$C$39:$C$782,СВЦЭМ!$A$39:$A$782,$A94,СВЦЭМ!$B$39:$B$782,H$83)+'СЕТ СН'!$H$12+СВЦЭМ!$D$10+'СЕТ СН'!$H$6-'СЕТ СН'!$H$22</f>
        <v>2175.0746159800001</v>
      </c>
      <c r="I94" s="36">
        <f>SUMIFS(СВЦЭМ!$C$39:$C$782,СВЦЭМ!$A$39:$A$782,$A94,СВЦЭМ!$B$39:$B$782,I$83)+'СЕТ СН'!$H$12+СВЦЭМ!$D$10+'СЕТ СН'!$H$6-'СЕТ СН'!$H$22</f>
        <v>2133.1536021100001</v>
      </c>
      <c r="J94" s="36">
        <f>SUMIFS(СВЦЭМ!$C$39:$C$782,СВЦЭМ!$A$39:$A$782,$A94,СВЦЭМ!$B$39:$B$782,J$83)+'СЕТ СН'!$H$12+СВЦЭМ!$D$10+'СЕТ СН'!$H$6-'СЕТ СН'!$H$22</f>
        <v>2121.65198646</v>
      </c>
      <c r="K94" s="36">
        <f>SUMIFS(СВЦЭМ!$C$39:$C$782,СВЦЭМ!$A$39:$A$782,$A94,СВЦЭМ!$B$39:$B$782,K$83)+'СЕТ СН'!$H$12+СВЦЭМ!$D$10+'СЕТ СН'!$H$6-'СЕТ СН'!$H$22</f>
        <v>2108.5024155900001</v>
      </c>
      <c r="L94" s="36">
        <f>SUMIFS(СВЦЭМ!$C$39:$C$782,СВЦЭМ!$A$39:$A$782,$A94,СВЦЭМ!$B$39:$B$782,L$83)+'СЕТ СН'!$H$12+СВЦЭМ!$D$10+'СЕТ СН'!$H$6-'СЕТ СН'!$H$22</f>
        <v>2093.8801065299999</v>
      </c>
      <c r="M94" s="36">
        <f>SUMIFS(СВЦЭМ!$C$39:$C$782,СВЦЭМ!$A$39:$A$782,$A94,СВЦЭМ!$B$39:$B$782,M$83)+'СЕТ СН'!$H$12+СВЦЭМ!$D$10+'СЕТ СН'!$H$6-'СЕТ СН'!$H$22</f>
        <v>2102.3412626600002</v>
      </c>
      <c r="N94" s="36">
        <f>SUMIFS(СВЦЭМ!$C$39:$C$782,СВЦЭМ!$A$39:$A$782,$A94,СВЦЭМ!$B$39:$B$782,N$83)+'СЕТ СН'!$H$12+СВЦЭМ!$D$10+'СЕТ СН'!$H$6-'СЕТ СН'!$H$22</f>
        <v>2101.2087785900003</v>
      </c>
      <c r="O94" s="36">
        <f>SUMIFS(СВЦЭМ!$C$39:$C$782,СВЦЭМ!$A$39:$A$782,$A94,СВЦЭМ!$B$39:$B$782,O$83)+'СЕТ СН'!$H$12+СВЦЭМ!$D$10+'СЕТ СН'!$H$6-'СЕТ СН'!$H$22</f>
        <v>2117.1856603900001</v>
      </c>
      <c r="P94" s="36">
        <f>SUMIFS(СВЦЭМ!$C$39:$C$782,СВЦЭМ!$A$39:$A$782,$A94,СВЦЭМ!$B$39:$B$782,P$83)+'СЕТ СН'!$H$12+СВЦЭМ!$D$10+'СЕТ СН'!$H$6-'СЕТ СН'!$H$22</f>
        <v>2118.8598528500002</v>
      </c>
      <c r="Q94" s="36">
        <f>SUMIFS(СВЦЭМ!$C$39:$C$782,СВЦЭМ!$A$39:$A$782,$A94,СВЦЭМ!$B$39:$B$782,Q$83)+'СЕТ СН'!$H$12+СВЦЭМ!$D$10+'СЕТ СН'!$H$6-'СЕТ СН'!$H$22</f>
        <v>2130.9814075200002</v>
      </c>
      <c r="R94" s="36">
        <f>SUMIFS(СВЦЭМ!$C$39:$C$782,СВЦЭМ!$A$39:$A$782,$A94,СВЦЭМ!$B$39:$B$782,R$83)+'СЕТ СН'!$H$12+СВЦЭМ!$D$10+'СЕТ СН'!$H$6-'СЕТ СН'!$H$22</f>
        <v>2121.5900721800003</v>
      </c>
      <c r="S94" s="36">
        <f>SUMIFS(СВЦЭМ!$C$39:$C$782,СВЦЭМ!$A$39:$A$782,$A94,СВЦЭМ!$B$39:$B$782,S$83)+'СЕТ СН'!$H$12+СВЦЭМ!$D$10+'СЕТ СН'!$H$6-'СЕТ СН'!$H$22</f>
        <v>2089.6448437700001</v>
      </c>
      <c r="T94" s="36">
        <f>SUMIFS(СВЦЭМ!$C$39:$C$782,СВЦЭМ!$A$39:$A$782,$A94,СВЦЭМ!$B$39:$B$782,T$83)+'СЕТ СН'!$H$12+СВЦЭМ!$D$10+'СЕТ СН'!$H$6-'СЕТ СН'!$H$22</f>
        <v>2076.1220587299999</v>
      </c>
      <c r="U94" s="36">
        <f>SUMIFS(СВЦЭМ!$C$39:$C$782,СВЦЭМ!$A$39:$A$782,$A94,СВЦЭМ!$B$39:$B$782,U$83)+'СЕТ СН'!$H$12+СВЦЭМ!$D$10+'СЕТ СН'!$H$6-'СЕТ СН'!$H$22</f>
        <v>2098.72166229</v>
      </c>
      <c r="V94" s="36">
        <f>SUMIFS(СВЦЭМ!$C$39:$C$782,СВЦЭМ!$A$39:$A$782,$A94,СВЦЭМ!$B$39:$B$782,V$83)+'СЕТ СН'!$H$12+СВЦЭМ!$D$10+'СЕТ СН'!$H$6-'СЕТ СН'!$H$22</f>
        <v>2122.0616654200003</v>
      </c>
      <c r="W94" s="36">
        <f>SUMIFS(СВЦЭМ!$C$39:$C$782,СВЦЭМ!$A$39:$A$782,$A94,СВЦЭМ!$B$39:$B$782,W$83)+'СЕТ СН'!$H$12+СВЦЭМ!$D$10+'СЕТ СН'!$H$6-'СЕТ СН'!$H$22</f>
        <v>2127.0958831299999</v>
      </c>
      <c r="X94" s="36">
        <f>SUMIFS(СВЦЭМ!$C$39:$C$782,СВЦЭМ!$A$39:$A$782,$A94,СВЦЭМ!$B$39:$B$782,X$83)+'СЕТ СН'!$H$12+СВЦЭМ!$D$10+'СЕТ СН'!$H$6-'СЕТ СН'!$H$22</f>
        <v>2152.6043381700001</v>
      </c>
      <c r="Y94" s="36">
        <f>SUMIFS(СВЦЭМ!$C$39:$C$782,СВЦЭМ!$A$39:$A$782,$A94,СВЦЭМ!$B$39:$B$782,Y$83)+'СЕТ СН'!$H$12+СВЦЭМ!$D$10+'СЕТ СН'!$H$6-'СЕТ СН'!$H$22</f>
        <v>2185.23554083</v>
      </c>
    </row>
    <row r="95" spans="1:25" ht="15.75" x14ac:dyDescent="0.2">
      <c r="A95" s="35">
        <f t="shared" si="2"/>
        <v>45303</v>
      </c>
      <c r="B95" s="36">
        <f>SUMIFS(СВЦЭМ!$C$39:$C$782,СВЦЭМ!$A$39:$A$782,$A95,СВЦЭМ!$B$39:$B$782,B$83)+'СЕТ СН'!$H$12+СВЦЭМ!$D$10+'СЕТ СН'!$H$6-'СЕТ СН'!$H$22</f>
        <v>2214.06980952</v>
      </c>
      <c r="C95" s="36">
        <f>SUMIFS(СВЦЭМ!$C$39:$C$782,СВЦЭМ!$A$39:$A$782,$A95,СВЦЭМ!$B$39:$B$782,C$83)+'СЕТ СН'!$H$12+СВЦЭМ!$D$10+'СЕТ СН'!$H$6-'СЕТ СН'!$H$22</f>
        <v>2250.9459113800003</v>
      </c>
      <c r="D95" s="36">
        <f>SUMIFS(СВЦЭМ!$C$39:$C$782,СВЦЭМ!$A$39:$A$782,$A95,СВЦЭМ!$B$39:$B$782,D$83)+'СЕТ СН'!$H$12+СВЦЭМ!$D$10+'СЕТ СН'!$H$6-'СЕТ СН'!$H$22</f>
        <v>2265.1689014100002</v>
      </c>
      <c r="E95" s="36">
        <f>SUMIFS(СВЦЭМ!$C$39:$C$782,СВЦЭМ!$A$39:$A$782,$A95,СВЦЭМ!$B$39:$B$782,E$83)+'СЕТ СН'!$H$12+СВЦЭМ!$D$10+'СЕТ СН'!$H$6-'СЕТ СН'!$H$22</f>
        <v>2277.7680035400003</v>
      </c>
      <c r="F95" s="36">
        <f>SUMIFS(СВЦЭМ!$C$39:$C$782,СВЦЭМ!$A$39:$A$782,$A95,СВЦЭМ!$B$39:$B$782,F$83)+'СЕТ СН'!$H$12+СВЦЭМ!$D$10+'СЕТ СН'!$H$6-'СЕТ СН'!$H$22</f>
        <v>2277.3864228300004</v>
      </c>
      <c r="G95" s="36">
        <f>SUMIFS(СВЦЭМ!$C$39:$C$782,СВЦЭМ!$A$39:$A$782,$A95,СВЦЭМ!$B$39:$B$782,G$83)+'СЕТ СН'!$H$12+СВЦЭМ!$D$10+'СЕТ СН'!$H$6-'СЕТ СН'!$H$22</f>
        <v>2252.5491096200003</v>
      </c>
      <c r="H95" s="36">
        <f>SUMIFS(СВЦЭМ!$C$39:$C$782,СВЦЭМ!$A$39:$A$782,$A95,СВЦЭМ!$B$39:$B$782,H$83)+'СЕТ СН'!$H$12+СВЦЭМ!$D$10+'СЕТ СН'!$H$6-'СЕТ СН'!$H$22</f>
        <v>2203.1205283200002</v>
      </c>
      <c r="I95" s="36">
        <f>SUMIFS(СВЦЭМ!$C$39:$C$782,СВЦЭМ!$A$39:$A$782,$A95,СВЦЭМ!$B$39:$B$782,I$83)+'СЕТ СН'!$H$12+СВЦЭМ!$D$10+'СЕТ СН'!$H$6-'СЕТ СН'!$H$22</f>
        <v>2183.60326149</v>
      </c>
      <c r="J95" s="36">
        <f>SUMIFS(СВЦЭМ!$C$39:$C$782,СВЦЭМ!$A$39:$A$782,$A95,СВЦЭМ!$B$39:$B$782,J$83)+'СЕТ СН'!$H$12+СВЦЭМ!$D$10+'СЕТ СН'!$H$6-'СЕТ СН'!$H$22</f>
        <v>2152.0502045100002</v>
      </c>
      <c r="K95" s="36">
        <f>SUMIFS(СВЦЭМ!$C$39:$C$782,СВЦЭМ!$A$39:$A$782,$A95,СВЦЭМ!$B$39:$B$782,K$83)+'СЕТ СН'!$H$12+СВЦЭМ!$D$10+'СЕТ СН'!$H$6-'СЕТ СН'!$H$22</f>
        <v>2130.8711074000003</v>
      </c>
      <c r="L95" s="36">
        <f>SUMIFS(СВЦЭМ!$C$39:$C$782,СВЦЭМ!$A$39:$A$782,$A95,СВЦЭМ!$B$39:$B$782,L$83)+'СЕТ СН'!$H$12+СВЦЭМ!$D$10+'СЕТ СН'!$H$6-'СЕТ СН'!$H$22</f>
        <v>2111.6379774900001</v>
      </c>
      <c r="M95" s="36">
        <f>SUMIFS(СВЦЭМ!$C$39:$C$782,СВЦЭМ!$A$39:$A$782,$A95,СВЦЭМ!$B$39:$B$782,M$83)+'СЕТ СН'!$H$12+СВЦЭМ!$D$10+'СЕТ СН'!$H$6-'СЕТ СН'!$H$22</f>
        <v>2129.9174673300004</v>
      </c>
      <c r="N95" s="36">
        <f>SUMIFS(СВЦЭМ!$C$39:$C$782,СВЦЭМ!$A$39:$A$782,$A95,СВЦЭМ!$B$39:$B$782,N$83)+'СЕТ СН'!$H$12+СВЦЭМ!$D$10+'СЕТ СН'!$H$6-'СЕТ СН'!$H$22</f>
        <v>2154.1642328000003</v>
      </c>
      <c r="O95" s="36">
        <f>SUMIFS(СВЦЭМ!$C$39:$C$782,СВЦЭМ!$A$39:$A$782,$A95,СВЦЭМ!$B$39:$B$782,O$83)+'СЕТ СН'!$H$12+СВЦЭМ!$D$10+'СЕТ СН'!$H$6-'СЕТ СН'!$H$22</f>
        <v>2164.38107898</v>
      </c>
      <c r="P95" s="36">
        <f>SUMIFS(СВЦЭМ!$C$39:$C$782,СВЦЭМ!$A$39:$A$782,$A95,СВЦЭМ!$B$39:$B$782,P$83)+'СЕТ СН'!$H$12+СВЦЭМ!$D$10+'СЕТ СН'!$H$6-'СЕТ СН'!$H$22</f>
        <v>2169.41952825</v>
      </c>
      <c r="Q95" s="36">
        <f>SUMIFS(СВЦЭМ!$C$39:$C$782,СВЦЭМ!$A$39:$A$782,$A95,СВЦЭМ!$B$39:$B$782,Q$83)+'СЕТ СН'!$H$12+СВЦЭМ!$D$10+'СЕТ СН'!$H$6-'СЕТ СН'!$H$22</f>
        <v>2177.7922176800002</v>
      </c>
      <c r="R95" s="36">
        <f>SUMIFS(СВЦЭМ!$C$39:$C$782,СВЦЭМ!$A$39:$A$782,$A95,СВЦЭМ!$B$39:$B$782,R$83)+'СЕТ СН'!$H$12+СВЦЭМ!$D$10+'СЕТ СН'!$H$6-'СЕТ СН'!$H$22</f>
        <v>2181.4819240800002</v>
      </c>
      <c r="S95" s="36">
        <f>SUMIFS(СВЦЭМ!$C$39:$C$782,СВЦЭМ!$A$39:$A$782,$A95,СВЦЭМ!$B$39:$B$782,S$83)+'СЕТ СН'!$H$12+СВЦЭМ!$D$10+'СЕТ СН'!$H$6-'СЕТ СН'!$H$22</f>
        <v>2144.2116488500001</v>
      </c>
      <c r="T95" s="36">
        <f>SUMIFS(СВЦЭМ!$C$39:$C$782,СВЦЭМ!$A$39:$A$782,$A95,СВЦЭМ!$B$39:$B$782,T$83)+'СЕТ СН'!$H$12+СВЦЭМ!$D$10+'СЕТ СН'!$H$6-'СЕТ СН'!$H$22</f>
        <v>2103.28261187</v>
      </c>
      <c r="U95" s="36">
        <f>SUMIFS(СВЦЭМ!$C$39:$C$782,СВЦЭМ!$A$39:$A$782,$A95,СВЦЭМ!$B$39:$B$782,U$83)+'СЕТ СН'!$H$12+СВЦЭМ!$D$10+'СЕТ СН'!$H$6-'СЕТ СН'!$H$22</f>
        <v>2114.4857427000002</v>
      </c>
      <c r="V95" s="36">
        <f>SUMIFS(СВЦЭМ!$C$39:$C$782,СВЦЭМ!$A$39:$A$782,$A95,СВЦЭМ!$B$39:$B$782,V$83)+'СЕТ СН'!$H$12+СВЦЭМ!$D$10+'СЕТ СН'!$H$6-'СЕТ СН'!$H$22</f>
        <v>2130.0578341800001</v>
      </c>
      <c r="W95" s="36">
        <f>SUMIFS(СВЦЭМ!$C$39:$C$782,СВЦЭМ!$A$39:$A$782,$A95,СВЦЭМ!$B$39:$B$782,W$83)+'СЕТ СН'!$H$12+СВЦЭМ!$D$10+'СЕТ СН'!$H$6-'СЕТ СН'!$H$22</f>
        <v>2147.1341674600003</v>
      </c>
      <c r="X95" s="36">
        <f>SUMIFS(СВЦЭМ!$C$39:$C$782,СВЦЭМ!$A$39:$A$782,$A95,СВЦЭМ!$B$39:$B$782,X$83)+'СЕТ СН'!$H$12+СВЦЭМ!$D$10+'СЕТ СН'!$H$6-'СЕТ СН'!$H$22</f>
        <v>2173.4835678900004</v>
      </c>
      <c r="Y95" s="36">
        <f>SUMIFS(СВЦЭМ!$C$39:$C$782,СВЦЭМ!$A$39:$A$782,$A95,СВЦЭМ!$B$39:$B$782,Y$83)+'СЕТ СН'!$H$12+СВЦЭМ!$D$10+'СЕТ СН'!$H$6-'СЕТ СН'!$H$22</f>
        <v>2180.5571430100003</v>
      </c>
    </row>
    <row r="96" spans="1:25" ht="15.75" x14ac:dyDescent="0.2">
      <c r="A96" s="35">
        <f t="shared" si="2"/>
        <v>45304</v>
      </c>
      <c r="B96" s="36">
        <f>SUMIFS(СВЦЭМ!$C$39:$C$782,СВЦЭМ!$A$39:$A$782,$A96,СВЦЭМ!$B$39:$B$782,B$83)+'СЕТ СН'!$H$12+СВЦЭМ!$D$10+'СЕТ СН'!$H$6-'СЕТ СН'!$H$22</f>
        <v>2042.8148377</v>
      </c>
      <c r="C96" s="36">
        <f>SUMIFS(СВЦЭМ!$C$39:$C$782,СВЦЭМ!$A$39:$A$782,$A96,СВЦЭМ!$B$39:$B$782,C$83)+'СЕТ СН'!$H$12+СВЦЭМ!$D$10+'СЕТ СН'!$H$6-'СЕТ СН'!$H$22</f>
        <v>2015.3331336700001</v>
      </c>
      <c r="D96" s="36">
        <f>SUMIFS(СВЦЭМ!$C$39:$C$782,СВЦЭМ!$A$39:$A$782,$A96,СВЦЭМ!$B$39:$B$782,D$83)+'СЕТ СН'!$H$12+СВЦЭМ!$D$10+'СЕТ СН'!$H$6-'СЕТ СН'!$H$22</f>
        <v>2038.4894284500001</v>
      </c>
      <c r="E96" s="36">
        <f>SUMIFS(СВЦЭМ!$C$39:$C$782,СВЦЭМ!$A$39:$A$782,$A96,СВЦЭМ!$B$39:$B$782,E$83)+'СЕТ СН'!$H$12+СВЦЭМ!$D$10+'СЕТ СН'!$H$6-'СЕТ СН'!$H$22</f>
        <v>2049.79254829</v>
      </c>
      <c r="F96" s="36">
        <f>SUMIFS(СВЦЭМ!$C$39:$C$782,СВЦЭМ!$A$39:$A$782,$A96,СВЦЭМ!$B$39:$B$782,F$83)+'СЕТ СН'!$H$12+СВЦЭМ!$D$10+'СЕТ СН'!$H$6-'СЕТ СН'!$H$22</f>
        <v>2056.5859918200003</v>
      </c>
      <c r="G96" s="36">
        <f>SUMIFS(СВЦЭМ!$C$39:$C$782,СВЦЭМ!$A$39:$A$782,$A96,СВЦЭМ!$B$39:$B$782,G$83)+'СЕТ СН'!$H$12+СВЦЭМ!$D$10+'СЕТ СН'!$H$6-'СЕТ СН'!$H$22</f>
        <v>2049.2317510100002</v>
      </c>
      <c r="H96" s="36">
        <f>SUMIFS(СВЦЭМ!$C$39:$C$782,СВЦЭМ!$A$39:$A$782,$A96,СВЦЭМ!$B$39:$B$782,H$83)+'СЕТ СН'!$H$12+СВЦЭМ!$D$10+'СЕТ СН'!$H$6-'СЕТ СН'!$H$22</f>
        <v>2039.1723586099999</v>
      </c>
      <c r="I96" s="36">
        <f>SUMIFS(СВЦЭМ!$C$39:$C$782,СВЦЭМ!$A$39:$A$782,$A96,СВЦЭМ!$B$39:$B$782,I$83)+'СЕТ СН'!$H$12+СВЦЭМ!$D$10+'СЕТ СН'!$H$6-'СЕТ СН'!$H$22</f>
        <v>2048.4930134900001</v>
      </c>
      <c r="J96" s="36">
        <f>SUMIFS(СВЦЭМ!$C$39:$C$782,СВЦЭМ!$A$39:$A$782,$A96,СВЦЭМ!$B$39:$B$782,J$83)+'СЕТ СН'!$H$12+СВЦЭМ!$D$10+'СЕТ СН'!$H$6-'СЕТ СН'!$H$22</f>
        <v>2003.85650588</v>
      </c>
      <c r="K96" s="36">
        <f>SUMIFS(СВЦЭМ!$C$39:$C$782,СВЦЭМ!$A$39:$A$782,$A96,СВЦЭМ!$B$39:$B$782,K$83)+'СЕТ СН'!$H$12+СВЦЭМ!$D$10+'СЕТ СН'!$H$6-'СЕТ СН'!$H$22</f>
        <v>1982.8056443200001</v>
      </c>
      <c r="L96" s="36">
        <f>SUMIFS(СВЦЭМ!$C$39:$C$782,СВЦЭМ!$A$39:$A$782,$A96,СВЦЭМ!$B$39:$B$782,L$83)+'СЕТ СН'!$H$12+СВЦЭМ!$D$10+'СЕТ СН'!$H$6-'СЕТ СН'!$H$22</f>
        <v>1922.7665544199999</v>
      </c>
      <c r="M96" s="36">
        <f>SUMIFS(СВЦЭМ!$C$39:$C$782,СВЦЭМ!$A$39:$A$782,$A96,СВЦЭМ!$B$39:$B$782,M$83)+'СЕТ СН'!$H$12+СВЦЭМ!$D$10+'СЕТ СН'!$H$6-'СЕТ СН'!$H$22</f>
        <v>1913.5654631100001</v>
      </c>
      <c r="N96" s="36">
        <f>SUMIFS(СВЦЭМ!$C$39:$C$782,СВЦЭМ!$A$39:$A$782,$A96,СВЦЭМ!$B$39:$B$782,N$83)+'СЕТ СН'!$H$12+СВЦЭМ!$D$10+'СЕТ СН'!$H$6-'СЕТ СН'!$H$22</f>
        <v>1925.1070154199999</v>
      </c>
      <c r="O96" s="36">
        <f>SUMIFS(СВЦЭМ!$C$39:$C$782,СВЦЭМ!$A$39:$A$782,$A96,СВЦЭМ!$B$39:$B$782,O$83)+'СЕТ СН'!$H$12+СВЦЭМ!$D$10+'СЕТ СН'!$H$6-'СЕТ СН'!$H$22</f>
        <v>1938.05737464</v>
      </c>
      <c r="P96" s="36">
        <f>SUMIFS(СВЦЭМ!$C$39:$C$782,СВЦЭМ!$A$39:$A$782,$A96,СВЦЭМ!$B$39:$B$782,P$83)+'СЕТ СН'!$H$12+СВЦЭМ!$D$10+'СЕТ СН'!$H$6-'СЕТ СН'!$H$22</f>
        <v>1955.0664526200001</v>
      </c>
      <c r="Q96" s="36">
        <f>SUMIFS(СВЦЭМ!$C$39:$C$782,СВЦЭМ!$A$39:$A$782,$A96,СВЦЭМ!$B$39:$B$782,Q$83)+'СЕТ СН'!$H$12+СВЦЭМ!$D$10+'СЕТ СН'!$H$6-'СЕТ СН'!$H$22</f>
        <v>1968.5788362600001</v>
      </c>
      <c r="R96" s="36">
        <f>SUMIFS(СВЦЭМ!$C$39:$C$782,СВЦЭМ!$A$39:$A$782,$A96,СВЦЭМ!$B$39:$B$782,R$83)+'СЕТ СН'!$H$12+СВЦЭМ!$D$10+'СЕТ СН'!$H$6-'СЕТ СН'!$H$22</f>
        <v>1946.8270714800001</v>
      </c>
      <c r="S96" s="36">
        <f>SUMIFS(СВЦЭМ!$C$39:$C$782,СВЦЭМ!$A$39:$A$782,$A96,СВЦЭМ!$B$39:$B$782,S$83)+'СЕТ СН'!$H$12+СВЦЭМ!$D$10+'СЕТ СН'!$H$6-'СЕТ СН'!$H$22</f>
        <v>1929.4966685900001</v>
      </c>
      <c r="T96" s="36">
        <f>SUMIFS(СВЦЭМ!$C$39:$C$782,СВЦЭМ!$A$39:$A$782,$A96,СВЦЭМ!$B$39:$B$782,T$83)+'СЕТ СН'!$H$12+СВЦЭМ!$D$10+'СЕТ СН'!$H$6-'СЕТ СН'!$H$22</f>
        <v>1893.62442844</v>
      </c>
      <c r="U96" s="36">
        <f>SUMIFS(СВЦЭМ!$C$39:$C$782,СВЦЭМ!$A$39:$A$782,$A96,СВЦЭМ!$B$39:$B$782,U$83)+'СЕТ СН'!$H$12+СВЦЭМ!$D$10+'СЕТ СН'!$H$6-'СЕТ СН'!$H$22</f>
        <v>1892.6929480399999</v>
      </c>
      <c r="V96" s="36">
        <f>SUMIFS(СВЦЭМ!$C$39:$C$782,СВЦЭМ!$A$39:$A$782,$A96,СВЦЭМ!$B$39:$B$782,V$83)+'СЕТ СН'!$H$12+СВЦЭМ!$D$10+'СЕТ СН'!$H$6-'СЕТ СН'!$H$22</f>
        <v>1915.3754056499999</v>
      </c>
      <c r="W96" s="36">
        <f>SUMIFS(СВЦЭМ!$C$39:$C$782,СВЦЭМ!$A$39:$A$782,$A96,СВЦЭМ!$B$39:$B$782,W$83)+'СЕТ СН'!$H$12+СВЦЭМ!$D$10+'СЕТ СН'!$H$6-'СЕТ СН'!$H$22</f>
        <v>1925.72874925</v>
      </c>
      <c r="X96" s="36">
        <f>SUMIFS(СВЦЭМ!$C$39:$C$782,СВЦЭМ!$A$39:$A$782,$A96,СВЦЭМ!$B$39:$B$782,X$83)+'СЕТ СН'!$H$12+СВЦЭМ!$D$10+'СЕТ СН'!$H$6-'СЕТ СН'!$H$22</f>
        <v>1948.81029726</v>
      </c>
      <c r="Y96" s="36">
        <f>SUMIFS(СВЦЭМ!$C$39:$C$782,СВЦЭМ!$A$39:$A$782,$A96,СВЦЭМ!$B$39:$B$782,Y$83)+'СЕТ СН'!$H$12+СВЦЭМ!$D$10+'СЕТ СН'!$H$6-'СЕТ СН'!$H$22</f>
        <v>1977.0055703800001</v>
      </c>
    </row>
    <row r="97" spans="1:25" ht="15.75" x14ac:dyDescent="0.2">
      <c r="A97" s="35">
        <f t="shared" si="2"/>
        <v>45305</v>
      </c>
      <c r="B97" s="36">
        <f>SUMIFS(СВЦЭМ!$C$39:$C$782,СВЦЭМ!$A$39:$A$782,$A97,СВЦЭМ!$B$39:$B$782,B$83)+'СЕТ СН'!$H$12+СВЦЭМ!$D$10+'СЕТ СН'!$H$6-'СЕТ СН'!$H$22</f>
        <v>2117.8856997400003</v>
      </c>
      <c r="C97" s="36">
        <f>SUMIFS(СВЦЭМ!$C$39:$C$782,СВЦЭМ!$A$39:$A$782,$A97,СВЦЭМ!$B$39:$B$782,C$83)+'СЕТ СН'!$H$12+СВЦЭМ!$D$10+'СЕТ СН'!$H$6-'СЕТ СН'!$H$22</f>
        <v>2134.5605970500001</v>
      </c>
      <c r="D97" s="36">
        <f>SUMIFS(СВЦЭМ!$C$39:$C$782,СВЦЭМ!$A$39:$A$782,$A97,СВЦЭМ!$B$39:$B$782,D$83)+'СЕТ СН'!$H$12+СВЦЭМ!$D$10+'СЕТ СН'!$H$6-'СЕТ СН'!$H$22</f>
        <v>2149.5317882900003</v>
      </c>
      <c r="E97" s="36">
        <f>SUMIFS(СВЦЭМ!$C$39:$C$782,СВЦЭМ!$A$39:$A$782,$A97,СВЦЭМ!$B$39:$B$782,E$83)+'СЕТ СН'!$H$12+СВЦЭМ!$D$10+'СЕТ СН'!$H$6-'СЕТ СН'!$H$22</f>
        <v>2164.8627460900002</v>
      </c>
      <c r="F97" s="36">
        <f>SUMIFS(СВЦЭМ!$C$39:$C$782,СВЦЭМ!$A$39:$A$782,$A97,СВЦЭМ!$B$39:$B$782,F$83)+'СЕТ СН'!$H$12+СВЦЭМ!$D$10+'СЕТ СН'!$H$6-'СЕТ СН'!$H$22</f>
        <v>2172.0865032400002</v>
      </c>
      <c r="G97" s="36">
        <f>SUMIFS(СВЦЭМ!$C$39:$C$782,СВЦЭМ!$A$39:$A$782,$A97,СВЦЭМ!$B$39:$B$782,G$83)+'СЕТ СН'!$H$12+СВЦЭМ!$D$10+'СЕТ СН'!$H$6-'СЕТ СН'!$H$22</f>
        <v>2162.0926936000001</v>
      </c>
      <c r="H97" s="36">
        <f>SUMIFS(СВЦЭМ!$C$39:$C$782,СВЦЭМ!$A$39:$A$782,$A97,СВЦЭМ!$B$39:$B$782,H$83)+'СЕТ СН'!$H$12+СВЦЭМ!$D$10+'СЕТ СН'!$H$6-'СЕТ СН'!$H$22</f>
        <v>2140.62388306</v>
      </c>
      <c r="I97" s="36">
        <f>SUMIFS(СВЦЭМ!$C$39:$C$782,СВЦЭМ!$A$39:$A$782,$A97,СВЦЭМ!$B$39:$B$782,I$83)+'СЕТ СН'!$H$12+СВЦЭМ!$D$10+'СЕТ СН'!$H$6-'СЕТ СН'!$H$22</f>
        <v>2130.31129409</v>
      </c>
      <c r="J97" s="36">
        <f>SUMIFS(СВЦЭМ!$C$39:$C$782,СВЦЭМ!$A$39:$A$782,$A97,СВЦЭМ!$B$39:$B$782,J$83)+'СЕТ СН'!$H$12+СВЦЭМ!$D$10+'СЕТ СН'!$H$6-'СЕТ СН'!$H$22</f>
        <v>2111.9943334100003</v>
      </c>
      <c r="K97" s="36">
        <f>SUMIFS(СВЦЭМ!$C$39:$C$782,СВЦЭМ!$A$39:$A$782,$A97,СВЦЭМ!$B$39:$B$782,K$83)+'СЕТ СН'!$H$12+СВЦЭМ!$D$10+'СЕТ СН'!$H$6-'СЕТ СН'!$H$22</f>
        <v>2069.9692837500002</v>
      </c>
      <c r="L97" s="36">
        <f>SUMIFS(СВЦЭМ!$C$39:$C$782,СВЦЭМ!$A$39:$A$782,$A97,СВЦЭМ!$B$39:$B$782,L$83)+'СЕТ СН'!$H$12+СВЦЭМ!$D$10+'СЕТ СН'!$H$6-'СЕТ СН'!$H$22</f>
        <v>2034.29755798</v>
      </c>
      <c r="M97" s="36">
        <f>SUMIFS(СВЦЭМ!$C$39:$C$782,СВЦЭМ!$A$39:$A$782,$A97,СВЦЭМ!$B$39:$B$782,M$83)+'СЕТ СН'!$H$12+СВЦЭМ!$D$10+'СЕТ СН'!$H$6-'СЕТ СН'!$H$22</f>
        <v>2023.8710520899999</v>
      </c>
      <c r="N97" s="36">
        <f>SUMIFS(СВЦЭМ!$C$39:$C$782,СВЦЭМ!$A$39:$A$782,$A97,СВЦЭМ!$B$39:$B$782,N$83)+'СЕТ СН'!$H$12+СВЦЭМ!$D$10+'СЕТ СН'!$H$6-'СЕТ СН'!$H$22</f>
        <v>2022.22743339</v>
      </c>
      <c r="O97" s="36">
        <f>SUMIFS(СВЦЭМ!$C$39:$C$782,СВЦЭМ!$A$39:$A$782,$A97,СВЦЭМ!$B$39:$B$782,O$83)+'СЕТ СН'!$H$12+СВЦЭМ!$D$10+'СЕТ СН'!$H$6-'СЕТ СН'!$H$22</f>
        <v>2041.6318310700001</v>
      </c>
      <c r="P97" s="36">
        <f>SUMIFS(СВЦЭМ!$C$39:$C$782,СВЦЭМ!$A$39:$A$782,$A97,СВЦЭМ!$B$39:$B$782,P$83)+'СЕТ СН'!$H$12+СВЦЭМ!$D$10+'СЕТ СН'!$H$6-'СЕТ СН'!$H$22</f>
        <v>2059.9435679100002</v>
      </c>
      <c r="Q97" s="36">
        <f>SUMIFS(СВЦЭМ!$C$39:$C$782,СВЦЭМ!$A$39:$A$782,$A97,СВЦЭМ!$B$39:$B$782,Q$83)+'СЕТ СН'!$H$12+СВЦЭМ!$D$10+'СЕТ СН'!$H$6-'СЕТ СН'!$H$22</f>
        <v>2053.1311279400002</v>
      </c>
      <c r="R97" s="36">
        <f>SUMIFS(СВЦЭМ!$C$39:$C$782,СВЦЭМ!$A$39:$A$782,$A97,СВЦЭМ!$B$39:$B$782,R$83)+'СЕТ СН'!$H$12+СВЦЭМ!$D$10+'СЕТ СН'!$H$6-'СЕТ СН'!$H$22</f>
        <v>2042.25994894</v>
      </c>
      <c r="S97" s="36">
        <f>SUMIFS(СВЦЭМ!$C$39:$C$782,СВЦЭМ!$A$39:$A$782,$A97,СВЦЭМ!$B$39:$B$782,S$83)+'СЕТ СН'!$H$12+СВЦЭМ!$D$10+'СЕТ СН'!$H$6-'СЕТ СН'!$H$22</f>
        <v>2010.09269619</v>
      </c>
      <c r="T97" s="36">
        <f>SUMIFS(СВЦЭМ!$C$39:$C$782,СВЦЭМ!$A$39:$A$782,$A97,СВЦЭМ!$B$39:$B$782,T$83)+'СЕТ СН'!$H$12+СВЦЭМ!$D$10+'СЕТ СН'!$H$6-'СЕТ СН'!$H$22</f>
        <v>1973.7249077399999</v>
      </c>
      <c r="U97" s="36">
        <f>SUMIFS(СВЦЭМ!$C$39:$C$782,СВЦЭМ!$A$39:$A$782,$A97,СВЦЭМ!$B$39:$B$782,U$83)+'СЕТ СН'!$H$12+СВЦЭМ!$D$10+'СЕТ СН'!$H$6-'СЕТ СН'!$H$22</f>
        <v>1989.5224384000001</v>
      </c>
      <c r="V97" s="36">
        <f>SUMIFS(СВЦЭМ!$C$39:$C$782,СВЦЭМ!$A$39:$A$782,$A97,СВЦЭМ!$B$39:$B$782,V$83)+'СЕТ СН'!$H$12+СВЦЭМ!$D$10+'СЕТ СН'!$H$6-'СЕТ СН'!$H$22</f>
        <v>2003.6268230000001</v>
      </c>
      <c r="W97" s="36">
        <f>SUMIFS(СВЦЭМ!$C$39:$C$782,СВЦЭМ!$A$39:$A$782,$A97,СВЦЭМ!$B$39:$B$782,W$83)+'СЕТ СН'!$H$12+СВЦЭМ!$D$10+'СЕТ СН'!$H$6-'СЕТ СН'!$H$22</f>
        <v>2029.0701529400001</v>
      </c>
      <c r="X97" s="36">
        <f>SUMIFS(СВЦЭМ!$C$39:$C$782,СВЦЭМ!$A$39:$A$782,$A97,СВЦЭМ!$B$39:$B$782,X$83)+'СЕТ СН'!$H$12+СВЦЭМ!$D$10+'СЕТ СН'!$H$6-'СЕТ СН'!$H$22</f>
        <v>2062.29658341</v>
      </c>
      <c r="Y97" s="36">
        <f>SUMIFS(СВЦЭМ!$C$39:$C$782,СВЦЭМ!$A$39:$A$782,$A97,СВЦЭМ!$B$39:$B$782,Y$83)+'СЕТ СН'!$H$12+СВЦЭМ!$D$10+'СЕТ СН'!$H$6-'СЕТ СН'!$H$22</f>
        <v>2083.8271567300003</v>
      </c>
    </row>
    <row r="98" spans="1:25" ht="15.75" x14ac:dyDescent="0.2">
      <c r="A98" s="35">
        <f t="shared" si="2"/>
        <v>45306</v>
      </c>
      <c r="B98" s="36">
        <f>SUMIFS(СВЦЭМ!$C$39:$C$782,СВЦЭМ!$A$39:$A$782,$A98,СВЦЭМ!$B$39:$B$782,B$83)+'СЕТ СН'!$H$12+СВЦЭМ!$D$10+'СЕТ СН'!$H$6-'СЕТ СН'!$H$22</f>
        <v>2085.96165956</v>
      </c>
      <c r="C98" s="36">
        <f>SUMIFS(СВЦЭМ!$C$39:$C$782,СВЦЭМ!$A$39:$A$782,$A98,СВЦЭМ!$B$39:$B$782,C$83)+'СЕТ СН'!$H$12+СВЦЭМ!$D$10+'СЕТ СН'!$H$6-'СЕТ СН'!$H$22</f>
        <v>2127.8962946400002</v>
      </c>
      <c r="D98" s="36">
        <f>SUMIFS(СВЦЭМ!$C$39:$C$782,СВЦЭМ!$A$39:$A$782,$A98,СВЦЭМ!$B$39:$B$782,D$83)+'СЕТ СН'!$H$12+СВЦЭМ!$D$10+'СЕТ СН'!$H$6-'СЕТ СН'!$H$22</f>
        <v>2142.7367408700002</v>
      </c>
      <c r="E98" s="36">
        <f>SUMIFS(СВЦЭМ!$C$39:$C$782,СВЦЭМ!$A$39:$A$782,$A98,СВЦЭМ!$B$39:$B$782,E$83)+'СЕТ СН'!$H$12+СВЦЭМ!$D$10+'СЕТ СН'!$H$6-'СЕТ СН'!$H$22</f>
        <v>2164.8330702000003</v>
      </c>
      <c r="F98" s="36">
        <f>SUMIFS(СВЦЭМ!$C$39:$C$782,СВЦЭМ!$A$39:$A$782,$A98,СВЦЭМ!$B$39:$B$782,F$83)+'СЕТ СН'!$H$12+СВЦЭМ!$D$10+'СЕТ СН'!$H$6-'СЕТ СН'!$H$22</f>
        <v>2166.8741612700001</v>
      </c>
      <c r="G98" s="36">
        <f>SUMIFS(СВЦЭМ!$C$39:$C$782,СВЦЭМ!$A$39:$A$782,$A98,СВЦЭМ!$B$39:$B$782,G$83)+'СЕТ СН'!$H$12+СВЦЭМ!$D$10+'СЕТ СН'!$H$6-'СЕТ СН'!$H$22</f>
        <v>2135.0619994600002</v>
      </c>
      <c r="H98" s="36">
        <f>SUMIFS(СВЦЭМ!$C$39:$C$782,СВЦЭМ!$A$39:$A$782,$A98,СВЦЭМ!$B$39:$B$782,H$83)+'СЕТ СН'!$H$12+СВЦЭМ!$D$10+'СЕТ СН'!$H$6-'СЕТ СН'!$H$22</f>
        <v>2112.8984926800003</v>
      </c>
      <c r="I98" s="36">
        <f>SUMIFS(СВЦЭМ!$C$39:$C$782,СВЦЭМ!$A$39:$A$782,$A98,СВЦЭМ!$B$39:$B$782,I$83)+'СЕТ СН'!$H$12+СВЦЭМ!$D$10+'СЕТ СН'!$H$6-'СЕТ СН'!$H$22</f>
        <v>2072.5390345600003</v>
      </c>
      <c r="J98" s="36">
        <f>SUMIFS(СВЦЭМ!$C$39:$C$782,СВЦЭМ!$A$39:$A$782,$A98,СВЦЭМ!$B$39:$B$782,J$83)+'СЕТ СН'!$H$12+СВЦЭМ!$D$10+'СЕТ СН'!$H$6-'СЕТ СН'!$H$22</f>
        <v>2036.80263992</v>
      </c>
      <c r="K98" s="36">
        <f>SUMIFS(СВЦЭМ!$C$39:$C$782,СВЦЭМ!$A$39:$A$782,$A98,СВЦЭМ!$B$39:$B$782,K$83)+'СЕТ СН'!$H$12+СВЦЭМ!$D$10+'СЕТ СН'!$H$6-'СЕТ СН'!$H$22</f>
        <v>2005.5553641000001</v>
      </c>
      <c r="L98" s="36">
        <f>SUMIFS(СВЦЭМ!$C$39:$C$782,СВЦЭМ!$A$39:$A$782,$A98,СВЦЭМ!$B$39:$B$782,L$83)+'СЕТ СН'!$H$12+СВЦЭМ!$D$10+'СЕТ СН'!$H$6-'СЕТ СН'!$H$22</f>
        <v>1983.37677964</v>
      </c>
      <c r="M98" s="36">
        <f>SUMIFS(СВЦЭМ!$C$39:$C$782,СВЦЭМ!$A$39:$A$782,$A98,СВЦЭМ!$B$39:$B$782,M$83)+'СЕТ СН'!$H$12+СВЦЭМ!$D$10+'СЕТ СН'!$H$6-'СЕТ СН'!$H$22</f>
        <v>1994.20819579</v>
      </c>
      <c r="N98" s="36">
        <f>SUMIFS(СВЦЭМ!$C$39:$C$782,СВЦЭМ!$A$39:$A$782,$A98,СВЦЭМ!$B$39:$B$782,N$83)+'СЕТ СН'!$H$12+СВЦЭМ!$D$10+'СЕТ СН'!$H$6-'СЕТ СН'!$H$22</f>
        <v>2031.32397644</v>
      </c>
      <c r="O98" s="36">
        <f>SUMIFS(СВЦЭМ!$C$39:$C$782,СВЦЭМ!$A$39:$A$782,$A98,СВЦЭМ!$B$39:$B$782,O$83)+'СЕТ СН'!$H$12+СВЦЭМ!$D$10+'СЕТ СН'!$H$6-'СЕТ СН'!$H$22</f>
        <v>2039.3496292500001</v>
      </c>
      <c r="P98" s="36">
        <f>SUMIFS(СВЦЭМ!$C$39:$C$782,СВЦЭМ!$A$39:$A$782,$A98,СВЦЭМ!$B$39:$B$782,P$83)+'СЕТ СН'!$H$12+СВЦЭМ!$D$10+'СЕТ СН'!$H$6-'СЕТ СН'!$H$22</f>
        <v>2062.9503884400001</v>
      </c>
      <c r="Q98" s="36">
        <f>SUMIFS(СВЦЭМ!$C$39:$C$782,СВЦЭМ!$A$39:$A$782,$A98,СВЦЭМ!$B$39:$B$782,Q$83)+'СЕТ СН'!$H$12+СВЦЭМ!$D$10+'СЕТ СН'!$H$6-'СЕТ СН'!$H$22</f>
        <v>2066.32826991</v>
      </c>
      <c r="R98" s="36">
        <f>SUMIFS(СВЦЭМ!$C$39:$C$782,СВЦЭМ!$A$39:$A$782,$A98,СВЦЭМ!$B$39:$B$782,R$83)+'СЕТ СН'!$H$12+СВЦЭМ!$D$10+'СЕТ СН'!$H$6-'СЕТ СН'!$H$22</f>
        <v>2089.2790069800003</v>
      </c>
      <c r="S98" s="36">
        <f>SUMIFS(СВЦЭМ!$C$39:$C$782,СВЦЭМ!$A$39:$A$782,$A98,СВЦЭМ!$B$39:$B$782,S$83)+'СЕТ СН'!$H$12+СВЦЭМ!$D$10+'СЕТ СН'!$H$6-'СЕТ СН'!$H$22</f>
        <v>2057.82168151</v>
      </c>
      <c r="T98" s="36">
        <f>SUMIFS(СВЦЭМ!$C$39:$C$782,СВЦЭМ!$A$39:$A$782,$A98,СВЦЭМ!$B$39:$B$782,T$83)+'СЕТ СН'!$H$12+СВЦЭМ!$D$10+'СЕТ СН'!$H$6-'СЕТ СН'!$H$22</f>
        <v>2017.9749951200001</v>
      </c>
      <c r="U98" s="36">
        <f>SUMIFS(СВЦЭМ!$C$39:$C$782,СВЦЭМ!$A$39:$A$782,$A98,СВЦЭМ!$B$39:$B$782,U$83)+'СЕТ СН'!$H$12+СВЦЭМ!$D$10+'СЕТ СН'!$H$6-'СЕТ СН'!$H$22</f>
        <v>2030.3051408599999</v>
      </c>
      <c r="V98" s="36">
        <f>SUMIFS(СВЦЭМ!$C$39:$C$782,СВЦЭМ!$A$39:$A$782,$A98,СВЦЭМ!$B$39:$B$782,V$83)+'СЕТ СН'!$H$12+СВЦЭМ!$D$10+'СЕТ СН'!$H$6-'СЕТ СН'!$H$22</f>
        <v>2050.7345358299999</v>
      </c>
      <c r="W98" s="36">
        <f>SUMIFS(СВЦЭМ!$C$39:$C$782,СВЦЭМ!$A$39:$A$782,$A98,СВЦЭМ!$B$39:$B$782,W$83)+'СЕТ СН'!$H$12+СВЦЭМ!$D$10+'СЕТ СН'!$H$6-'СЕТ СН'!$H$22</f>
        <v>2059.6019971800001</v>
      </c>
      <c r="X98" s="36">
        <f>SUMIFS(СВЦЭМ!$C$39:$C$782,СВЦЭМ!$A$39:$A$782,$A98,СВЦЭМ!$B$39:$B$782,X$83)+'СЕТ СН'!$H$12+СВЦЭМ!$D$10+'СЕТ СН'!$H$6-'СЕТ СН'!$H$22</f>
        <v>2056.17296003</v>
      </c>
      <c r="Y98" s="36">
        <f>SUMIFS(СВЦЭМ!$C$39:$C$782,СВЦЭМ!$A$39:$A$782,$A98,СВЦЭМ!$B$39:$B$782,Y$83)+'СЕТ СН'!$H$12+СВЦЭМ!$D$10+'СЕТ СН'!$H$6-'СЕТ СН'!$H$22</f>
        <v>2080.7836877300001</v>
      </c>
    </row>
    <row r="99" spans="1:25" ht="15.75" x14ac:dyDescent="0.2">
      <c r="A99" s="35">
        <f t="shared" si="2"/>
        <v>45307</v>
      </c>
      <c r="B99" s="36">
        <f>SUMIFS(СВЦЭМ!$C$39:$C$782,СВЦЭМ!$A$39:$A$782,$A99,СВЦЭМ!$B$39:$B$782,B$83)+'СЕТ СН'!$H$12+СВЦЭМ!$D$10+'СЕТ СН'!$H$6-'СЕТ СН'!$H$22</f>
        <v>2154.1180075500001</v>
      </c>
      <c r="C99" s="36">
        <f>SUMIFS(СВЦЭМ!$C$39:$C$782,СВЦЭМ!$A$39:$A$782,$A99,СВЦЭМ!$B$39:$B$782,C$83)+'СЕТ СН'!$H$12+СВЦЭМ!$D$10+'СЕТ СН'!$H$6-'СЕТ СН'!$H$22</f>
        <v>2194.9009781100003</v>
      </c>
      <c r="D99" s="36">
        <f>SUMIFS(СВЦЭМ!$C$39:$C$782,СВЦЭМ!$A$39:$A$782,$A99,СВЦЭМ!$B$39:$B$782,D$83)+'СЕТ СН'!$H$12+СВЦЭМ!$D$10+'СЕТ СН'!$H$6-'СЕТ СН'!$H$22</f>
        <v>2216.1220024900003</v>
      </c>
      <c r="E99" s="36">
        <f>SUMIFS(СВЦЭМ!$C$39:$C$782,СВЦЭМ!$A$39:$A$782,$A99,СВЦЭМ!$B$39:$B$782,E$83)+'СЕТ СН'!$H$12+СВЦЭМ!$D$10+'СЕТ СН'!$H$6-'СЕТ СН'!$H$22</f>
        <v>2226.6295529399999</v>
      </c>
      <c r="F99" s="36">
        <f>SUMIFS(СВЦЭМ!$C$39:$C$782,СВЦЭМ!$A$39:$A$782,$A99,СВЦЭМ!$B$39:$B$782,F$83)+'СЕТ СН'!$H$12+СВЦЭМ!$D$10+'СЕТ СН'!$H$6-'СЕТ СН'!$H$22</f>
        <v>2226.60781112</v>
      </c>
      <c r="G99" s="36">
        <f>SUMIFS(СВЦЭМ!$C$39:$C$782,СВЦЭМ!$A$39:$A$782,$A99,СВЦЭМ!$B$39:$B$782,G$83)+'СЕТ СН'!$H$12+СВЦЭМ!$D$10+'СЕТ СН'!$H$6-'СЕТ СН'!$H$22</f>
        <v>2210.9009831600001</v>
      </c>
      <c r="H99" s="36">
        <f>SUMIFS(СВЦЭМ!$C$39:$C$782,СВЦЭМ!$A$39:$A$782,$A99,СВЦЭМ!$B$39:$B$782,H$83)+'СЕТ СН'!$H$12+СВЦЭМ!$D$10+'СЕТ СН'!$H$6-'СЕТ СН'!$H$22</f>
        <v>2143.8160021600002</v>
      </c>
      <c r="I99" s="36">
        <f>SUMIFS(СВЦЭМ!$C$39:$C$782,СВЦЭМ!$A$39:$A$782,$A99,СВЦЭМ!$B$39:$B$782,I$83)+'СЕТ СН'!$H$12+СВЦЭМ!$D$10+'СЕТ СН'!$H$6-'СЕТ СН'!$H$22</f>
        <v>2100.0131755100001</v>
      </c>
      <c r="J99" s="36">
        <f>SUMIFS(СВЦЭМ!$C$39:$C$782,СВЦЭМ!$A$39:$A$782,$A99,СВЦЭМ!$B$39:$B$782,J$83)+'СЕТ СН'!$H$12+СВЦЭМ!$D$10+'СЕТ СН'!$H$6-'СЕТ СН'!$H$22</f>
        <v>2057.7863118400001</v>
      </c>
      <c r="K99" s="36">
        <f>SUMIFS(СВЦЭМ!$C$39:$C$782,СВЦЭМ!$A$39:$A$782,$A99,СВЦЭМ!$B$39:$B$782,K$83)+'СЕТ СН'!$H$12+СВЦЭМ!$D$10+'СЕТ СН'!$H$6-'СЕТ СН'!$H$22</f>
        <v>2022.76079273</v>
      </c>
      <c r="L99" s="36">
        <f>SUMIFS(СВЦЭМ!$C$39:$C$782,СВЦЭМ!$A$39:$A$782,$A99,СВЦЭМ!$B$39:$B$782,L$83)+'СЕТ СН'!$H$12+СВЦЭМ!$D$10+'СЕТ СН'!$H$6-'СЕТ СН'!$H$22</f>
        <v>2023.4764182500001</v>
      </c>
      <c r="M99" s="36">
        <f>SUMIFS(СВЦЭМ!$C$39:$C$782,СВЦЭМ!$A$39:$A$782,$A99,СВЦЭМ!$B$39:$B$782,M$83)+'СЕТ СН'!$H$12+СВЦЭМ!$D$10+'СЕТ СН'!$H$6-'СЕТ СН'!$H$22</f>
        <v>2051.16008706</v>
      </c>
      <c r="N99" s="36">
        <f>SUMIFS(СВЦЭМ!$C$39:$C$782,СВЦЭМ!$A$39:$A$782,$A99,СВЦЭМ!$B$39:$B$782,N$83)+'СЕТ СН'!$H$12+СВЦЭМ!$D$10+'СЕТ СН'!$H$6-'СЕТ СН'!$H$22</f>
        <v>2070.6406332900001</v>
      </c>
      <c r="O99" s="36">
        <f>SUMIFS(СВЦЭМ!$C$39:$C$782,СВЦЭМ!$A$39:$A$782,$A99,СВЦЭМ!$B$39:$B$782,O$83)+'СЕТ СН'!$H$12+СВЦЭМ!$D$10+'СЕТ СН'!$H$6-'СЕТ СН'!$H$22</f>
        <v>2073.8260218400001</v>
      </c>
      <c r="P99" s="36">
        <f>SUMIFS(СВЦЭМ!$C$39:$C$782,СВЦЭМ!$A$39:$A$782,$A99,СВЦЭМ!$B$39:$B$782,P$83)+'СЕТ СН'!$H$12+СВЦЭМ!$D$10+'СЕТ СН'!$H$6-'СЕТ СН'!$H$22</f>
        <v>2092.0793646300003</v>
      </c>
      <c r="Q99" s="36">
        <f>SUMIFS(СВЦЭМ!$C$39:$C$782,СВЦЭМ!$A$39:$A$782,$A99,СВЦЭМ!$B$39:$B$782,Q$83)+'СЕТ СН'!$H$12+СВЦЭМ!$D$10+'СЕТ СН'!$H$6-'СЕТ СН'!$H$22</f>
        <v>2096.61386391</v>
      </c>
      <c r="R99" s="36">
        <f>SUMIFS(СВЦЭМ!$C$39:$C$782,СВЦЭМ!$A$39:$A$782,$A99,СВЦЭМ!$B$39:$B$782,R$83)+'СЕТ СН'!$H$12+СВЦЭМ!$D$10+'СЕТ СН'!$H$6-'СЕТ СН'!$H$22</f>
        <v>2095.1792137800003</v>
      </c>
      <c r="S99" s="36">
        <f>SUMIFS(СВЦЭМ!$C$39:$C$782,СВЦЭМ!$A$39:$A$782,$A99,СВЦЭМ!$B$39:$B$782,S$83)+'СЕТ СН'!$H$12+СВЦЭМ!$D$10+'СЕТ СН'!$H$6-'СЕТ СН'!$H$22</f>
        <v>2061.1984163000002</v>
      </c>
      <c r="T99" s="36">
        <f>SUMIFS(СВЦЭМ!$C$39:$C$782,СВЦЭМ!$A$39:$A$782,$A99,СВЦЭМ!$B$39:$B$782,T$83)+'СЕТ СН'!$H$12+СВЦЭМ!$D$10+'СЕТ СН'!$H$6-'СЕТ СН'!$H$22</f>
        <v>2017.19103479</v>
      </c>
      <c r="U99" s="36">
        <f>SUMIFS(СВЦЭМ!$C$39:$C$782,СВЦЭМ!$A$39:$A$782,$A99,СВЦЭМ!$B$39:$B$782,U$83)+'СЕТ СН'!$H$12+СВЦЭМ!$D$10+'СЕТ СН'!$H$6-'СЕТ СН'!$H$22</f>
        <v>2032.0648089399999</v>
      </c>
      <c r="V99" s="36">
        <f>SUMIFS(СВЦЭМ!$C$39:$C$782,СВЦЭМ!$A$39:$A$782,$A99,СВЦЭМ!$B$39:$B$782,V$83)+'СЕТ СН'!$H$12+СВЦЭМ!$D$10+'СЕТ СН'!$H$6-'СЕТ СН'!$H$22</f>
        <v>2056.21934091</v>
      </c>
      <c r="W99" s="36">
        <f>SUMIFS(СВЦЭМ!$C$39:$C$782,СВЦЭМ!$A$39:$A$782,$A99,СВЦЭМ!$B$39:$B$782,W$83)+'СЕТ СН'!$H$12+СВЦЭМ!$D$10+'СЕТ СН'!$H$6-'СЕТ СН'!$H$22</f>
        <v>2063.1589476900003</v>
      </c>
      <c r="X99" s="36">
        <f>SUMIFS(СВЦЭМ!$C$39:$C$782,СВЦЭМ!$A$39:$A$782,$A99,СВЦЭМ!$B$39:$B$782,X$83)+'СЕТ СН'!$H$12+СВЦЭМ!$D$10+'СЕТ СН'!$H$6-'СЕТ СН'!$H$22</f>
        <v>2080.6413198499999</v>
      </c>
      <c r="Y99" s="36">
        <f>SUMIFS(СВЦЭМ!$C$39:$C$782,СВЦЭМ!$A$39:$A$782,$A99,СВЦЭМ!$B$39:$B$782,Y$83)+'СЕТ СН'!$H$12+СВЦЭМ!$D$10+'СЕТ СН'!$H$6-'СЕТ СН'!$H$22</f>
        <v>2105.3360390000003</v>
      </c>
    </row>
    <row r="100" spans="1:25" ht="15.75" x14ac:dyDescent="0.2">
      <c r="A100" s="35">
        <f t="shared" si="2"/>
        <v>45308</v>
      </c>
      <c r="B100" s="36">
        <f>SUMIFS(СВЦЭМ!$C$39:$C$782,СВЦЭМ!$A$39:$A$782,$A100,СВЦЭМ!$B$39:$B$782,B$83)+'СЕТ СН'!$H$12+СВЦЭМ!$D$10+'СЕТ СН'!$H$6-'СЕТ СН'!$H$22</f>
        <v>2060.0507138100002</v>
      </c>
      <c r="C100" s="36">
        <f>SUMIFS(СВЦЭМ!$C$39:$C$782,СВЦЭМ!$A$39:$A$782,$A100,СВЦЭМ!$B$39:$B$782,C$83)+'СЕТ СН'!$H$12+СВЦЭМ!$D$10+'СЕТ СН'!$H$6-'СЕТ СН'!$H$22</f>
        <v>2100.9096966000002</v>
      </c>
      <c r="D100" s="36">
        <f>SUMIFS(СВЦЭМ!$C$39:$C$782,СВЦЭМ!$A$39:$A$782,$A100,СВЦЭМ!$B$39:$B$782,D$83)+'СЕТ СН'!$H$12+СВЦЭМ!$D$10+'СЕТ СН'!$H$6-'СЕТ СН'!$H$22</f>
        <v>2126.8801768500002</v>
      </c>
      <c r="E100" s="36">
        <f>SUMIFS(СВЦЭМ!$C$39:$C$782,СВЦЭМ!$A$39:$A$782,$A100,СВЦЭМ!$B$39:$B$782,E$83)+'СЕТ СН'!$H$12+СВЦЭМ!$D$10+'СЕТ СН'!$H$6-'СЕТ СН'!$H$22</f>
        <v>2139.1148530400001</v>
      </c>
      <c r="F100" s="36">
        <f>SUMIFS(СВЦЭМ!$C$39:$C$782,СВЦЭМ!$A$39:$A$782,$A100,СВЦЭМ!$B$39:$B$782,F$83)+'СЕТ СН'!$H$12+СВЦЭМ!$D$10+'СЕТ СН'!$H$6-'СЕТ СН'!$H$22</f>
        <v>2132.3988172900004</v>
      </c>
      <c r="G100" s="36">
        <f>SUMIFS(СВЦЭМ!$C$39:$C$782,СВЦЭМ!$A$39:$A$782,$A100,СВЦЭМ!$B$39:$B$782,G$83)+'СЕТ СН'!$H$12+СВЦЭМ!$D$10+'СЕТ СН'!$H$6-'СЕТ СН'!$H$22</f>
        <v>2102.2709328300002</v>
      </c>
      <c r="H100" s="36">
        <f>SUMIFS(СВЦЭМ!$C$39:$C$782,СВЦЭМ!$A$39:$A$782,$A100,СВЦЭМ!$B$39:$B$782,H$83)+'СЕТ СН'!$H$12+СВЦЭМ!$D$10+'СЕТ СН'!$H$6-'СЕТ СН'!$H$22</f>
        <v>2053.8970025000003</v>
      </c>
      <c r="I100" s="36">
        <f>SUMIFS(СВЦЭМ!$C$39:$C$782,СВЦЭМ!$A$39:$A$782,$A100,СВЦЭМ!$B$39:$B$782,I$83)+'СЕТ СН'!$H$12+СВЦЭМ!$D$10+'СЕТ СН'!$H$6-'СЕТ СН'!$H$22</f>
        <v>2017.7736755200001</v>
      </c>
      <c r="J100" s="36">
        <f>SUMIFS(СВЦЭМ!$C$39:$C$782,СВЦЭМ!$A$39:$A$782,$A100,СВЦЭМ!$B$39:$B$782,J$83)+'СЕТ СН'!$H$12+СВЦЭМ!$D$10+'СЕТ СН'!$H$6-'СЕТ СН'!$H$22</f>
        <v>1984.4002002100001</v>
      </c>
      <c r="K100" s="36">
        <f>SUMIFS(СВЦЭМ!$C$39:$C$782,СВЦЭМ!$A$39:$A$782,$A100,СВЦЭМ!$B$39:$B$782,K$83)+'СЕТ СН'!$H$12+СВЦЭМ!$D$10+'СЕТ СН'!$H$6-'СЕТ СН'!$H$22</f>
        <v>1964.6289863100001</v>
      </c>
      <c r="L100" s="36">
        <f>SUMIFS(СВЦЭМ!$C$39:$C$782,СВЦЭМ!$A$39:$A$782,$A100,СВЦЭМ!$B$39:$B$782,L$83)+'СЕТ СН'!$H$12+СВЦЭМ!$D$10+'СЕТ СН'!$H$6-'СЕТ СН'!$H$22</f>
        <v>1950.1386091300001</v>
      </c>
      <c r="M100" s="36">
        <f>SUMIFS(СВЦЭМ!$C$39:$C$782,СВЦЭМ!$A$39:$A$782,$A100,СВЦЭМ!$B$39:$B$782,M$83)+'СЕТ СН'!$H$12+СВЦЭМ!$D$10+'СЕТ СН'!$H$6-'СЕТ СН'!$H$22</f>
        <v>1969.02465846</v>
      </c>
      <c r="N100" s="36">
        <f>SUMIFS(СВЦЭМ!$C$39:$C$782,СВЦЭМ!$A$39:$A$782,$A100,СВЦЭМ!$B$39:$B$782,N$83)+'СЕТ СН'!$H$12+СВЦЭМ!$D$10+'СЕТ СН'!$H$6-'СЕТ СН'!$H$22</f>
        <v>1986.5688294900001</v>
      </c>
      <c r="O100" s="36">
        <f>SUMIFS(СВЦЭМ!$C$39:$C$782,СВЦЭМ!$A$39:$A$782,$A100,СВЦЭМ!$B$39:$B$782,O$83)+'СЕТ СН'!$H$12+СВЦЭМ!$D$10+'СЕТ СН'!$H$6-'СЕТ СН'!$H$22</f>
        <v>1985.9292915200001</v>
      </c>
      <c r="P100" s="36">
        <f>SUMIFS(СВЦЭМ!$C$39:$C$782,СВЦЭМ!$A$39:$A$782,$A100,СВЦЭМ!$B$39:$B$782,P$83)+'СЕТ СН'!$H$12+СВЦЭМ!$D$10+'СЕТ СН'!$H$6-'СЕТ СН'!$H$22</f>
        <v>1998.8214940099999</v>
      </c>
      <c r="Q100" s="36">
        <f>SUMIFS(СВЦЭМ!$C$39:$C$782,СВЦЭМ!$A$39:$A$782,$A100,СВЦЭМ!$B$39:$B$782,Q$83)+'СЕТ СН'!$H$12+СВЦЭМ!$D$10+'СЕТ СН'!$H$6-'СЕТ СН'!$H$22</f>
        <v>2005.96659333</v>
      </c>
      <c r="R100" s="36">
        <f>SUMIFS(СВЦЭМ!$C$39:$C$782,СВЦЭМ!$A$39:$A$782,$A100,СВЦЭМ!$B$39:$B$782,R$83)+'СЕТ СН'!$H$12+СВЦЭМ!$D$10+'СЕТ СН'!$H$6-'СЕТ СН'!$H$22</f>
        <v>2006.3071382600001</v>
      </c>
      <c r="S100" s="36">
        <f>SUMIFS(СВЦЭМ!$C$39:$C$782,СВЦЭМ!$A$39:$A$782,$A100,СВЦЭМ!$B$39:$B$782,S$83)+'СЕТ СН'!$H$12+СВЦЭМ!$D$10+'СЕТ СН'!$H$6-'СЕТ СН'!$H$22</f>
        <v>1979.2581319999999</v>
      </c>
      <c r="T100" s="36">
        <f>SUMIFS(СВЦЭМ!$C$39:$C$782,СВЦЭМ!$A$39:$A$782,$A100,СВЦЭМ!$B$39:$B$782,T$83)+'СЕТ СН'!$H$12+СВЦЭМ!$D$10+'СЕТ СН'!$H$6-'СЕТ СН'!$H$22</f>
        <v>1938.1701456999999</v>
      </c>
      <c r="U100" s="36">
        <f>SUMIFS(СВЦЭМ!$C$39:$C$782,СВЦЭМ!$A$39:$A$782,$A100,СВЦЭМ!$B$39:$B$782,U$83)+'СЕТ СН'!$H$12+СВЦЭМ!$D$10+'СЕТ СН'!$H$6-'СЕТ СН'!$H$22</f>
        <v>1943.87141524</v>
      </c>
      <c r="V100" s="36">
        <f>SUMIFS(СВЦЭМ!$C$39:$C$782,СВЦЭМ!$A$39:$A$782,$A100,СВЦЭМ!$B$39:$B$782,V$83)+'СЕТ СН'!$H$12+СВЦЭМ!$D$10+'СЕТ СН'!$H$6-'СЕТ СН'!$H$22</f>
        <v>1964.4362724699999</v>
      </c>
      <c r="W100" s="36">
        <f>SUMIFS(СВЦЭМ!$C$39:$C$782,СВЦЭМ!$A$39:$A$782,$A100,СВЦЭМ!$B$39:$B$782,W$83)+'СЕТ СН'!$H$12+СВЦЭМ!$D$10+'СЕТ СН'!$H$6-'СЕТ СН'!$H$22</f>
        <v>1971.3233637000001</v>
      </c>
      <c r="X100" s="36">
        <f>SUMIFS(СВЦЭМ!$C$39:$C$782,СВЦЭМ!$A$39:$A$782,$A100,СВЦЭМ!$B$39:$B$782,X$83)+'СЕТ СН'!$H$12+СВЦЭМ!$D$10+'СЕТ СН'!$H$6-'СЕТ СН'!$H$22</f>
        <v>2001.0711181199999</v>
      </c>
      <c r="Y100" s="36">
        <f>SUMIFS(СВЦЭМ!$C$39:$C$782,СВЦЭМ!$A$39:$A$782,$A100,СВЦЭМ!$B$39:$B$782,Y$83)+'СЕТ СН'!$H$12+СВЦЭМ!$D$10+'СЕТ СН'!$H$6-'СЕТ СН'!$H$22</f>
        <v>2028.34345512</v>
      </c>
    </row>
    <row r="101" spans="1:25" ht="15.75" x14ac:dyDescent="0.2">
      <c r="A101" s="35">
        <f t="shared" si="2"/>
        <v>45309</v>
      </c>
      <c r="B101" s="36">
        <f>SUMIFS(СВЦЭМ!$C$39:$C$782,СВЦЭМ!$A$39:$A$782,$A101,СВЦЭМ!$B$39:$B$782,B$83)+'СЕТ СН'!$H$12+СВЦЭМ!$D$10+'СЕТ СН'!$H$6-'СЕТ СН'!$H$22</f>
        <v>2083.9392967500003</v>
      </c>
      <c r="C101" s="36">
        <f>SUMIFS(СВЦЭМ!$C$39:$C$782,СВЦЭМ!$A$39:$A$782,$A101,СВЦЭМ!$B$39:$B$782,C$83)+'СЕТ СН'!$H$12+СВЦЭМ!$D$10+'СЕТ СН'!$H$6-'СЕТ СН'!$H$22</f>
        <v>2077.1439885100003</v>
      </c>
      <c r="D101" s="36">
        <f>SUMIFS(СВЦЭМ!$C$39:$C$782,СВЦЭМ!$A$39:$A$782,$A101,СВЦЭМ!$B$39:$B$782,D$83)+'СЕТ СН'!$H$12+СВЦЭМ!$D$10+'СЕТ СН'!$H$6-'СЕТ СН'!$H$22</f>
        <v>2110.7186146500003</v>
      </c>
      <c r="E101" s="36">
        <f>SUMIFS(СВЦЭМ!$C$39:$C$782,СВЦЭМ!$A$39:$A$782,$A101,СВЦЭМ!$B$39:$B$782,E$83)+'СЕТ СН'!$H$12+СВЦЭМ!$D$10+'СЕТ СН'!$H$6-'СЕТ СН'!$H$22</f>
        <v>2146.5357483900002</v>
      </c>
      <c r="F101" s="36">
        <f>SUMIFS(СВЦЭМ!$C$39:$C$782,СВЦЭМ!$A$39:$A$782,$A101,СВЦЭМ!$B$39:$B$782,F$83)+'СЕТ СН'!$H$12+СВЦЭМ!$D$10+'СЕТ СН'!$H$6-'СЕТ СН'!$H$22</f>
        <v>2151.3048287900001</v>
      </c>
      <c r="G101" s="36">
        <f>SUMIFS(СВЦЭМ!$C$39:$C$782,СВЦЭМ!$A$39:$A$782,$A101,СВЦЭМ!$B$39:$B$782,G$83)+'СЕТ СН'!$H$12+СВЦЭМ!$D$10+'СЕТ СН'!$H$6-'СЕТ СН'!$H$22</f>
        <v>2136.80996525</v>
      </c>
      <c r="H101" s="36">
        <f>SUMIFS(СВЦЭМ!$C$39:$C$782,СВЦЭМ!$A$39:$A$782,$A101,СВЦЭМ!$B$39:$B$782,H$83)+'СЕТ СН'!$H$12+СВЦЭМ!$D$10+'СЕТ СН'!$H$6-'СЕТ СН'!$H$22</f>
        <v>2109.65237634</v>
      </c>
      <c r="I101" s="36">
        <f>SUMIFS(СВЦЭМ!$C$39:$C$782,СВЦЭМ!$A$39:$A$782,$A101,СВЦЭМ!$B$39:$B$782,I$83)+'СЕТ СН'!$H$12+СВЦЭМ!$D$10+'СЕТ СН'!$H$6-'СЕТ СН'!$H$22</f>
        <v>2121.16743774</v>
      </c>
      <c r="J101" s="36">
        <f>SUMIFS(СВЦЭМ!$C$39:$C$782,СВЦЭМ!$A$39:$A$782,$A101,СВЦЭМ!$B$39:$B$782,J$83)+'СЕТ СН'!$H$12+СВЦЭМ!$D$10+'СЕТ СН'!$H$6-'СЕТ СН'!$H$22</f>
        <v>2103.6810479300002</v>
      </c>
      <c r="K101" s="36">
        <f>SUMIFS(СВЦЭМ!$C$39:$C$782,СВЦЭМ!$A$39:$A$782,$A101,СВЦЭМ!$B$39:$B$782,K$83)+'СЕТ СН'!$H$12+СВЦЭМ!$D$10+'СЕТ СН'!$H$6-'СЕТ СН'!$H$22</f>
        <v>2074.5608108400002</v>
      </c>
      <c r="L101" s="36">
        <f>SUMIFS(СВЦЭМ!$C$39:$C$782,СВЦЭМ!$A$39:$A$782,$A101,СВЦЭМ!$B$39:$B$782,L$83)+'СЕТ СН'!$H$12+СВЦЭМ!$D$10+'СЕТ СН'!$H$6-'СЕТ СН'!$H$22</f>
        <v>2079.3367654500003</v>
      </c>
      <c r="M101" s="36">
        <f>SUMIFS(СВЦЭМ!$C$39:$C$782,СВЦЭМ!$A$39:$A$782,$A101,СВЦЭМ!$B$39:$B$782,M$83)+'СЕТ СН'!$H$12+СВЦЭМ!$D$10+'СЕТ СН'!$H$6-'СЕТ СН'!$H$22</f>
        <v>2092.0850999100003</v>
      </c>
      <c r="N101" s="36">
        <f>SUMIFS(СВЦЭМ!$C$39:$C$782,СВЦЭМ!$A$39:$A$782,$A101,СВЦЭМ!$B$39:$B$782,N$83)+'СЕТ СН'!$H$12+СВЦЭМ!$D$10+'СЕТ СН'!$H$6-'СЕТ СН'!$H$22</f>
        <v>2113.9476639900004</v>
      </c>
      <c r="O101" s="36">
        <f>SUMIFS(СВЦЭМ!$C$39:$C$782,СВЦЭМ!$A$39:$A$782,$A101,СВЦЭМ!$B$39:$B$782,O$83)+'СЕТ СН'!$H$12+СВЦЭМ!$D$10+'СЕТ СН'!$H$6-'СЕТ СН'!$H$22</f>
        <v>2122.6669777900001</v>
      </c>
      <c r="P101" s="36">
        <f>SUMIFS(СВЦЭМ!$C$39:$C$782,СВЦЭМ!$A$39:$A$782,$A101,СВЦЭМ!$B$39:$B$782,P$83)+'СЕТ СН'!$H$12+СВЦЭМ!$D$10+'СЕТ СН'!$H$6-'СЕТ СН'!$H$22</f>
        <v>2135.3895369000002</v>
      </c>
      <c r="Q101" s="36">
        <f>SUMIFS(СВЦЭМ!$C$39:$C$782,СВЦЭМ!$A$39:$A$782,$A101,СВЦЭМ!$B$39:$B$782,Q$83)+'СЕТ СН'!$H$12+СВЦЭМ!$D$10+'СЕТ СН'!$H$6-'СЕТ СН'!$H$22</f>
        <v>2139.5472988800002</v>
      </c>
      <c r="R101" s="36">
        <f>SUMIFS(СВЦЭМ!$C$39:$C$782,СВЦЭМ!$A$39:$A$782,$A101,СВЦЭМ!$B$39:$B$782,R$83)+'СЕТ СН'!$H$12+СВЦЭМ!$D$10+'СЕТ СН'!$H$6-'СЕТ СН'!$H$22</f>
        <v>2143.8072687700001</v>
      </c>
      <c r="S101" s="36">
        <f>SUMIFS(СВЦЭМ!$C$39:$C$782,СВЦЭМ!$A$39:$A$782,$A101,СВЦЭМ!$B$39:$B$782,S$83)+'СЕТ СН'!$H$12+СВЦЭМ!$D$10+'СЕТ СН'!$H$6-'СЕТ СН'!$H$22</f>
        <v>2106.8097223899999</v>
      </c>
      <c r="T101" s="36">
        <f>SUMIFS(СВЦЭМ!$C$39:$C$782,СВЦЭМ!$A$39:$A$782,$A101,СВЦЭМ!$B$39:$B$782,T$83)+'СЕТ СН'!$H$12+СВЦЭМ!$D$10+'СЕТ СН'!$H$6-'СЕТ СН'!$H$22</f>
        <v>2056.0421829100001</v>
      </c>
      <c r="U101" s="36">
        <f>SUMIFS(СВЦЭМ!$C$39:$C$782,СВЦЭМ!$A$39:$A$782,$A101,СВЦЭМ!$B$39:$B$782,U$83)+'СЕТ СН'!$H$12+СВЦЭМ!$D$10+'СЕТ СН'!$H$6-'СЕТ СН'!$H$22</f>
        <v>2066.32675204</v>
      </c>
      <c r="V101" s="36">
        <f>SUMIFS(СВЦЭМ!$C$39:$C$782,СВЦЭМ!$A$39:$A$782,$A101,СВЦЭМ!$B$39:$B$782,V$83)+'СЕТ СН'!$H$12+СВЦЭМ!$D$10+'СЕТ СН'!$H$6-'СЕТ СН'!$H$22</f>
        <v>2081.2037753100003</v>
      </c>
      <c r="W101" s="36">
        <f>SUMIFS(СВЦЭМ!$C$39:$C$782,СВЦЭМ!$A$39:$A$782,$A101,СВЦЭМ!$B$39:$B$782,W$83)+'СЕТ СН'!$H$12+СВЦЭМ!$D$10+'СЕТ СН'!$H$6-'СЕТ СН'!$H$22</f>
        <v>2086.4245664100004</v>
      </c>
      <c r="X101" s="36">
        <f>SUMIFS(СВЦЭМ!$C$39:$C$782,СВЦЭМ!$A$39:$A$782,$A101,СВЦЭМ!$B$39:$B$782,X$83)+'СЕТ СН'!$H$12+СВЦЭМ!$D$10+'СЕТ СН'!$H$6-'СЕТ СН'!$H$22</f>
        <v>2110.9104053999999</v>
      </c>
      <c r="Y101" s="36">
        <f>SUMIFS(СВЦЭМ!$C$39:$C$782,СВЦЭМ!$A$39:$A$782,$A101,СВЦЭМ!$B$39:$B$782,Y$83)+'СЕТ СН'!$H$12+СВЦЭМ!$D$10+'СЕТ СН'!$H$6-'СЕТ СН'!$H$22</f>
        <v>2141.0550201300002</v>
      </c>
    </row>
    <row r="102" spans="1:25" ht="15.75" x14ac:dyDescent="0.2">
      <c r="A102" s="35">
        <f t="shared" si="2"/>
        <v>45310</v>
      </c>
      <c r="B102" s="36">
        <f>SUMIFS(СВЦЭМ!$C$39:$C$782,СВЦЭМ!$A$39:$A$782,$A102,СВЦЭМ!$B$39:$B$782,B$83)+'СЕТ СН'!$H$12+СВЦЭМ!$D$10+'СЕТ СН'!$H$6-'СЕТ СН'!$H$22</f>
        <v>2176.4387706000002</v>
      </c>
      <c r="C102" s="36">
        <f>SUMIFS(СВЦЭМ!$C$39:$C$782,СВЦЭМ!$A$39:$A$782,$A102,СВЦЭМ!$B$39:$B$782,C$83)+'СЕТ СН'!$H$12+СВЦЭМ!$D$10+'СЕТ СН'!$H$6-'СЕТ СН'!$H$22</f>
        <v>2209.7959236500001</v>
      </c>
      <c r="D102" s="36">
        <f>SUMIFS(СВЦЭМ!$C$39:$C$782,СВЦЭМ!$A$39:$A$782,$A102,СВЦЭМ!$B$39:$B$782,D$83)+'СЕТ СН'!$H$12+СВЦЭМ!$D$10+'СЕТ СН'!$H$6-'СЕТ СН'!$H$22</f>
        <v>2225.88757179</v>
      </c>
      <c r="E102" s="36">
        <f>SUMIFS(СВЦЭМ!$C$39:$C$782,СВЦЭМ!$A$39:$A$782,$A102,СВЦЭМ!$B$39:$B$782,E$83)+'СЕТ СН'!$H$12+СВЦЭМ!$D$10+'СЕТ СН'!$H$6-'СЕТ СН'!$H$22</f>
        <v>2235.5745655600003</v>
      </c>
      <c r="F102" s="36">
        <f>SUMIFS(СВЦЭМ!$C$39:$C$782,СВЦЭМ!$A$39:$A$782,$A102,СВЦЭМ!$B$39:$B$782,F$83)+'СЕТ СН'!$H$12+СВЦЭМ!$D$10+'СЕТ СН'!$H$6-'СЕТ СН'!$H$22</f>
        <v>2233.4292610300004</v>
      </c>
      <c r="G102" s="36">
        <f>SUMIFS(СВЦЭМ!$C$39:$C$782,СВЦЭМ!$A$39:$A$782,$A102,СВЦЭМ!$B$39:$B$782,G$83)+'СЕТ СН'!$H$12+СВЦЭМ!$D$10+'СЕТ СН'!$H$6-'СЕТ СН'!$H$22</f>
        <v>2219.79577797</v>
      </c>
      <c r="H102" s="36">
        <f>SUMIFS(СВЦЭМ!$C$39:$C$782,СВЦЭМ!$A$39:$A$782,$A102,СВЦЭМ!$B$39:$B$782,H$83)+'СЕТ СН'!$H$12+СВЦЭМ!$D$10+'СЕТ СН'!$H$6-'СЕТ СН'!$H$22</f>
        <v>2162.35109603</v>
      </c>
      <c r="I102" s="36">
        <f>SUMIFS(СВЦЭМ!$C$39:$C$782,СВЦЭМ!$A$39:$A$782,$A102,СВЦЭМ!$B$39:$B$782,I$83)+'СЕТ СН'!$H$12+СВЦЭМ!$D$10+'СЕТ СН'!$H$6-'СЕТ СН'!$H$22</f>
        <v>2110.5320733500002</v>
      </c>
      <c r="J102" s="36">
        <f>SUMIFS(СВЦЭМ!$C$39:$C$782,СВЦЭМ!$A$39:$A$782,$A102,СВЦЭМ!$B$39:$B$782,J$83)+'СЕТ СН'!$H$12+СВЦЭМ!$D$10+'СЕТ СН'!$H$6-'СЕТ СН'!$H$22</f>
        <v>2083.4622787200001</v>
      </c>
      <c r="K102" s="36">
        <f>SUMIFS(СВЦЭМ!$C$39:$C$782,СВЦЭМ!$A$39:$A$782,$A102,СВЦЭМ!$B$39:$B$782,K$83)+'СЕТ СН'!$H$12+СВЦЭМ!$D$10+'СЕТ СН'!$H$6-'СЕТ СН'!$H$22</f>
        <v>2068.4422278900001</v>
      </c>
      <c r="L102" s="36">
        <f>SUMIFS(СВЦЭМ!$C$39:$C$782,СВЦЭМ!$A$39:$A$782,$A102,СВЦЭМ!$B$39:$B$782,L$83)+'СЕТ СН'!$H$12+СВЦЭМ!$D$10+'СЕТ СН'!$H$6-'СЕТ СН'!$H$22</f>
        <v>2051.5781104400003</v>
      </c>
      <c r="M102" s="36">
        <f>SUMIFS(СВЦЭМ!$C$39:$C$782,СВЦЭМ!$A$39:$A$782,$A102,СВЦЭМ!$B$39:$B$782,M$83)+'СЕТ СН'!$H$12+СВЦЭМ!$D$10+'СЕТ СН'!$H$6-'СЕТ СН'!$H$22</f>
        <v>2051.8378182300003</v>
      </c>
      <c r="N102" s="36">
        <f>SUMIFS(СВЦЭМ!$C$39:$C$782,СВЦЭМ!$A$39:$A$782,$A102,СВЦЭМ!$B$39:$B$782,N$83)+'СЕТ СН'!$H$12+СВЦЭМ!$D$10+'СЕТ СН'!$H$6-'СЕТ СН'!$H$22</f>
        <v>2065.1314110500002</v>
      </c>
      <c r="O102" s="36">
        <f>SUMIFS(СВЦЭМ!$C$39:$C$782,СВЦЭМ!$A$39:$A$782,$A102,СВЦЭМ!$B$39:$B$782,O$83)+'СЕТ СН'!$H$12+СВЦЭМ!$D$10+'СЕТ СН'!$H$6-'СЕТ СН'!$H$22</f>
        <v>2065.16726991</v>
      </c>
      <c r="P102" s="36">
        <f>SUMIFS(СВЦЭМ!$C$39:$C$782,СВЦЭМ!$A$39:$A$782,$A102,СВЦЭМ!$B$39:$B$782,P$83)+'СЕТ СН'!$H$12+СВЦЭМ!$D$10+'СЕТ СН'!$H$6-'СЕТ СН'!$H$22</f>
        <v>2078.30041149</v>
      </c>
      <c r="Q102" s="36">
        <f>SUMIFS(СВЦЭМ!$C$39:$C$782,СВЦЭМ!$A$39:$A$782,$A102,СВЦЭМ!$B$39:$B$782,Q$83)+'СЕТ СН'!$H$12+СВЦЭМ!$D$10+'СЕТ СН'!$H$6-'СЕТ СН'!$H$22</f>
        <v>2094.9174593000002</v>
      </c>
      <c r="R102" s="36">
        <f>SUMIFS(СВЦЭМ!$C$39:$C$782,СВЦЭМ!$A$39:$A$782,$A102,СВЦЭМ!$B$39:$B$782,R$83)+'СЕТ СН'!$H$12+СВЦЭМ!$D$10+'СЕТ СН'!$H$6-'СЕТ СН'!$H$22</f>
        <v>2111.9425178199999</v>
      </c>
      <c r="S102" s="36">
        <f>SUMIFS(СВЦЭМ!$C$39:$C$782,СВЦЭМ!$A$39:$A$782,$A102,СВЦЭМ!$B$39:$B$782,S$83)+'СЕТ СН'!$H$12+СВЦЭМ!$D$10+'СЕТ СН'!$H$6-'СЕТ СН'!$H$22</f>
        <v>2063.0459792300003</v>
      </c>
      <c r="T102" s="36">
        <f>SUMIFS(СВЦЭМ!$C$39:$C$782,СВЦЭМ!$A$39:$A$782,$A102,СВЦЭМ!$B$39:$B$782,T$83)+'СЕТ СН'!$H$12+СВЦЭМ!$D$10+'СЕТ СН'!$H$6-'СЕТ СН'!$H$22</f>
        <v>2019.2538926100001</v>
      </c>
      <c r="U102" s="36">
        <f>SUMIFS(СВЦЭМ!$C$39:$C$782,СВЦЭМ!$A$39:$A$782,$A102,СВЦЭМ!$B$39:$B$782,U$83)+'СЕТ СН'!$H$12+СВЦЭМ!$D$10+'СЕТ СН'!$H$6-'СЕТ СН'!$H$22</f>
        <v>2037.1561984</v>
      </c>
      <c r="V102" s="36">
        <f>SUMIFS(СВЦЭМ!$C$39:$C$782,СВЦЭМ!$A$39:$A$782,$A102,СВЦЭМ!$B$39:$B$782,V$83)+'СЕТ СН'!$H$12+СВЦЭМ!$D$10+'СЕТ СН'!$H$6-'СЕТ СН'!$H$22</f>
        <v>2051.9748759500003</v>
      </c>
      <c r="W102" s="36">
        <f>SUMIFS(СВЦЭМ!$C$39:$C$782,СВЦЭМ!$A$39:$A$782,$A102,СВЦЭМ!$B$39:$B$782,W$83)+'СЕТ СН'!$H$12+СВЦЭМ!$D$10+'СЕТ СН'!$H$6-'СЕТ СН'!$H$22</f>
        <v>2058.7415762000001</v>
      </c>
      <c r="X102" s="36">
        <f>SUMIFS(СВЦЭМ!$C$39:$C$782,СВЦЭМ!$A$39:$A$782,$A102,СВЦЭМ!$B$39:$B$782,X$83)+'СЕТ СН'!$H$12+СВЦЭМ!$D$10+'СЕТ СН'!$H$6-'СЕТ СН'!$H$22</f>
        <v>2075.3650928500001</v>
      </c>
      <c r="Y102" s="36">
        <f>SUMIFS(СВЦЭМ!$C$39:$C$782,СВЦЭМ!$A$39:$A$782,$A102,СВЦЭМ!$B$39:$B$782,Y$83)+'СЕТ СН'!$H$12+СВЦЭМ!$D$10+'СЕТ СН'!$H$6-'СЕТ СН'!$H$22</f>
        <v>2177.2782078300002</v>
      </c>
    </row>
    <row r="103" spans="1:25" ht="15.75" x14ac:dyDescent="0.2">
      <c r="A103" s="35">
        <f t="shared" si="2"/>
        <v>45311</v>
      </c>
      <c r="B103" s="36">
        <f>SUMIFS(СВЦЭМ!$C$39:$C$782,СВЦЭМ!$A$39:$A$782,$A103,СВЦЭМ!$B$39:$B$782,B$83)+'СЕТ СН'!$H$12+СВЦЭМ!$D$10+'СЕТ СН'!$H$6-'СЕТ СН'!$H$22</f>
        <v>2173.5881514500002</v>
      </c>
      <c r="C103" s="36">
        <f>SUMIFS(СВЦЭМ!$C$39:$C$782,СВЦЭМ!$A$39:$A$782,$A103,СВЦЭМ!$B$39:$B$782,C$83)+'СЕТ СН'!$H$12+СВЦЭМ!$D$10+'СЕТ СН'!$H$6-'СЕТ СН'!$H$22</f>
        <v>2180.99937456</v>
      </c>
      <c r="D103" s="36">
        <f>SUMIFS(СВЦЭМ!$C$39:$C$782,СВЦЭМ!$A$39:$A$782,$A103,СВЦЭМ!$B$39:$B$782,D$83)+'СЕТ СН'!$H$12+СВЦЭМ!$D$10+'СЕТ СН'!$H$6-'СЕТ СН'!$H$22</f>
        <v>2208.8595692000004</v>
      </c>
      <c r="E103" s="36">
        <f>SUMIFS(СВЦЭМ!$C$39:$C$782,СВЦЭМ!$A$39:$A$782,$A103,СВЦЭМ!$B$39:$B$782,E$83)+'СЕТ СН'!$H$12+СВЦЭМ!$D$10+'СЕТ СН'!$H$6-'СЕТ СН'!$H$22</f>
        <v>2212.8844387300001</v>
      </c>
      <c r="F103" s="36">
        <f>SUMIFS(СВЦЭМ!$C$39:$C$782,СВЦЭМ!$A$39:$A$782,$A103,СВЦЭМ!$B$39:$B$782,F$83)+'СЕТ СН'!$H$12+СВЦЭМ!$D$10+'СЕТ СН'!$H$6-'СЕТ СН'!$H$22</f>
        <v>2214.2700418700001</v>
      </c>
      <c r="G103" s="36">
        <f>SUMIFS(СВЦЭМ!$C$39:$C$782,СВЦЭМ!$A$39:$A$782,$A103,СВЦЭМ!$B$39:$B$782,G$83)+'СЕТ СН'!$H$12+СВЦЭМ!$D$10+'СЕТ СН'!$H$6-'СЕТ СН'!$H$22</f>
        <v>2202.33759801</v>
      </c>
      <c r="H103" s="36">
        <f>SUMIFS(СВЦЭМ!$C$39:$C$782,СВЦЭМ!$A$39:$A$782,$A103,СВЦЭМ!$B$39:$B$782,H$83)+'СЕТ СН'!$H$12+СВЦЭМ!$D$10+'СЕТ СН'!$H$6-'СЕТ СН'!$H$22</f>
        <v>2167.6932252300003</v>
      </c>
      <c r="I103" s="36">
        <f>SUMIFS(СВЦЭМ!$C$39:$C$782,СВЦЭМ!$A$39:$A$782,$A103,СВЦЭМ!$B$39:$B$782,I$83)+'СЕТ СН'!$H$12+СВЦЭМ!$D$10+'СЕТ СН'!$H$6-'СЕТ СН'!$H$22</f>
        <v>2144.4214763499999</v>
      </c>
      <c r="J103" s="36">
        <f>SUMIFS(СВЦЭМ!$C$39:$C$782,СВЦЭМ!$A$39:$A$782,$A103,СВЦЭМ!$B$39:$B$782,J$83)+'СЕТ СН'!$H$12+СВЦЭМ!$D$10+'СЕТ СН'!$H$6-'СЕТ СН'!$H$22</f>
        <v>2096.6137078100001</v>
      </c>
      <c r="K103" s="36">
        <f>SUMIFS(СВЦЭМ!$C$39:$C$782,СВЦЭМ!$A$39:$A$782,$A103,СВЦЭМ!$B$39:$B$782,K$83)+'СЕТ СН'!$H$12+СВЦЭМ!$D$10+'СЕТ СН'!$H$6-'СЕТ СН'!$H$22</f>
        <v>2057.7378144500003</v>
      </c>
      <c r="L103" s="36">
        <f>SUMIFS(СВЦЭМ!$C$39:$C$782,СВЦЭМ!$A$39:$A$782,$A103,СВЦЭМ!$B$39:$B$782,L$83)+'СЕТ СН'!$H$12+СВЦЭМ!$D$10+'СЕТ СН'!$H$6-'СЕТ СН'!$H$22</f>
        <v>2027.4436062100001</v>
      </c>
      <c r="M103" s="36">
        <f>SUMIFS(СВЦЭМ!$C$39:$C$782,СВЦЭМ!$A$39:$A$782,$A103,СВЦЭМ!$B$39:$B$782,M$83)+'СЕТ СН'!$H$12+СВЦЭМ!$D$10+'СЕТ СН'!$H$6-'СЕТ СН'!$H$22</f>
        <v>2029.2574722700001</v>
      </c>
      <c r="N103" s="36">
        <f>SUMIFS(СВЦЭМ!$C$39:$C$782,СВЦЭМ!$A$39:$A$782,$A103,СВЦЭМ!$B$39:$B$782,N$83)+'СЕТ СН'!$H$12+СВЦЭМ!$D$10+'СЕТ СН'!$H$6-'СЕТ СН'!$H$22</f>
        <v>2050.7487421600003</v>
      </c>
      <c r="O103" s="36">
        <f>SUMIFS(СВЦЭМ!$C$39:$C$782,СВЦЭМ!$A$39:$A$782,$A103,СВЦЭМ!$B$39:$B$782,O$83)+'СЕТ СН'!$H$12+СВЦЭМ!$D$10+'СЕТ СН'!$H$6-'СЕТ СН'!$H$22</f>
        <v>2063.3075053699999</v>
      </c>
      <c r="P103" s="36">
        <f>SUMIFS(СВЦЭМ!$C$39:$C$782,СВЦЭМ!$A$39:$A$782,$A103,СВЦЭМ!$B$39:$B$782,P$83)+'СЕТ СН'!$H$12+СВЦЭМ!$D$10+'СЕТ СН'!$H$6-'СЕТ СН'!$H$22</f>
        <v>2079.2124272300002</v>
      </c>
      <c r="Q103" s="36">
        <f>SUMIFS(СВЦЭМ!$C$39:$C$782,СВЦЭМ!$A$39:$A$782,$A103,СВЦЭМ!$B$39:$B$782,Q$83)+'СЕТ СН'!$H$12+СВЦЭМ!$D$10+'СЕТ СН'!$H$6-'СЕТ СН'!$H$22</f>
        <v>2091.2291270999999</v>
      </c>
      <c r="R103" s="36">
        <f>SUMIFS(СВЦЭМ!$C$39:$C$782,СВЦЭМ!$A$39:$A$782,$A103,СВЦЭМ!$B$39:$B$782,R$83)+'СЕТ СН'!$H$12+СВЦЭМ!$D$10+'СЕТ СН'!$H$6-'СЕТ СН'!$H$22</f>
        <v>2103.0917860100003</v>
      </c>
      <c r="S103" s="36">
        <f>SUMIFS(СВЦЭМ!$C$39:$C$782,СВЦЭМ!$A$39:$A$782,$A103,СВЦЭМ!$B$39:$B$782,S$83)+'СЕТ СН'!$H$12+СВЦЭМ!$D$10+'СЕТ СН'!$H$6-'СЕТ СН'!$H$22</f>
        <v>2069.1658984000001</v>
      </c>
      <c r="T103" s="36">
        <f>SUMIFS(СВЦЭМ!$C$39:$C$782,СВЦЭМ!$A$39:$A$782,$A103,СВЦЭМ!$B$39:$B$782,T$83)+'СЕТ СН'!$H$12+СВЦЭМ!$D$10+'СЕТ СН'!$H$6-'СЕТ СН'!$H$22</f>
        <v>2018.1532982000001</v>
      </c>
      <c r="U103" s="36">
        <f>SUMIFS(СВЦЭМ!$C$39:$C$782,СВЦЭМ!$A$39:$A$782,$A103,СВЦЭМ!$B$39:$B$782,U$83)+'СЕТ СН'!$H$12+СВЦЭМ!$D$10+'СЕТ СН'!$H$6-'СЕТ СН'!$H$22</f>
        <v>2043.4092731200001</v>
      </c>
      <c r="V103" s="36">
        <f>SUMIFS(СВЦЭМ!$C$39:$C$782,СВЦЭМ!$A$39:$A$782,$A103,СВЦЭМ!$B$39:$B$782,V$83)+'СЕТ СН'!$H$12+СВЦЭМ!$D$10+'СЕТ СН'!$H$6-'СЕТ СН'!$H$22</f>
        <v>2049.6675357100003</v>
      </c>
      <c r="W103" s="36">
        <f>SUMIFS(СВЦЭМ!$C$39:$C$782,СВЦЭМ!$A$39:$A$782,$A103,СВЦЭМ!$B$39:$B$782,W$83)+'СЕТ СН'!$H$12+СВЦЭМ!$D$10+'СЕТ СН'!$H$6-'СЕТ СН'!$H$22</f>
        <v>2060.7193759400002</v>
      </c>
      <c r="X103" s="36">
        <f>SUMIFS(СВЦЭМ!$C$39:$C$782,СВЦЭМ!$A$39:$A$782,$A103,СВЦЭМ!$B$39:$B$782,X$83)+'СЕТ СН'!$H$12+СВЦЭМ!$D$10+'СЕТ СН'!$H$6-'СЕТ СН'!$H$22</f>
        <v>2079.42401053</v>
      </c>
      <c r="Y103" s="36">
        <f>SUMIFS(СВЦЭМ!$C$39:$C$782,СВЦЭМ!$A$39:$A$782,$A103,СВЦЭМ!$B$39:$B$782,Y$83)+'СЕТ СН'!$H$12+СВЦЭМ!$D$10+'СЕТ СН'!$H$6-'СЕТ СН'!$H$22</f>
        <v>2107.8226632800001</v>
      </c>
    </row>
    <row r="104" spans="1:25" ht="15.75" x14ac:dyDescent="0.2">
      <c r="A104" s="35">
        <f t="shared" si="2"/>
        <v>45312</v>
      </c>
      <c r="B104" s="36">
        <f>SUMIFS(СВЦЭМ!$C$39:$C$782,СВЦЭМ!$A$39:$A$782,$A104,СВЦЭМ!$B$39:$B$782,B$83)+'СЕТ СН'!$H$12+СВЦЭМ!$D$10+'СЕТ СН'!$H$6-'СЕТ СН'!$H$22</f>
        <v>2155.0355857700001</v>
      </c>
      <c r="C104" s="36">
        <f>SUMIFS(СВЦЭМ!$C$39:$C$782,СВЦЭМ!$A$39:$A$782,$A104,СВЦЭМ!$B$39:$B$782,C$83)+'СЕТ СН'!$H$12+СВЦЭМ!$D$10+'СЕТ СН'!$H$6-'СЕТ СН'!$H$22</f>
        <v>2194.34904108</v>
      </c>
      <c r="D104" s="36">
        <f>SUMIFS(СВЦЭМ!$C$39:$C$782,СВЦЭМ!$A$39:$A$782,$A104,СВЦЭМ!$B$39:$B$782,D$83)+'СЕТ СН'!$H$12+СВЦЭМ!$D$10+'СЕТ СН'!$H$6-'СЕТ СН'!$H$22</f>
        <v>2211.2725996600002</v>
      </c>
      <c r="E104" s="36">
        <f>SUMIFS(СВЦЭМ!$C$39:$C$782,СВЦЭМ!$A$39:$A$782,$A104,СВЦЭМ!$B$39:$B$782,E$83)+'СЕТ СН'!$H$12+СВЦЭМ!$D$10+'СЕТ СН'!$H$6-'СЕТ СН'!$H$22</f>
        <v>2228.46222721</v>
      </c>
      <c r="F104" s="36">
        <f>SUMIFS(СВЦЭМ!$C$39:$C$782,СВЦЭМ!$A$39:$A$782,$A104,СВЦЭМ!$B$39:$B$782,F$83)+'СЕТ СН'!$H$12+СВЦЭМ!$D$10+'СЕТ СН'!$H$6-'СЕТ СН'!$H$22</f>
        <v>2225.20432605</v>
      </c>
      <c r="G104" s="36">
        <f>SUMIFS(СВЦЭМ!$C$39:$C$782,СВЦЭМ!$A$39:$A$782,$A104,СВЦЭМ!$B$39:$B$782,G$83)+'СЕТ СН'!$H$12+СВЦЭМ!$D$10+'СЕТ СН'!$H$6-'СЕТ СН'!$H$22</f>
        <v>2219.2690051500003</v>
      </c>
      <c r="H104" s="36">
        <f>SUMIFS(СВЦЭМ!$C$39:$C$782,СВЦЭМ!$A$39:$A$782,$A104,СВЦЭМ!$B$39:$B$782,H$83)+'СЕТ СН'!$H$12+СВЦЭМ!$D$10+'СЕТ СН'!$H$6-'СЕТ СН'!$H$22</f>
        <v>2206.08368402</v>
      </c>
      <c r="I104" s="36">
        <f>SUMIFS(СВЦЭМ!$C$39:$C$782,СВЦЭМ!$A$39:$A$782,$A104,СВЦЭМ!$B$39:$B$782,I$83)+'СЕТ СН'!$H$12+СВЦЭМ!$D$10+'СЕТ СН'!$H$6-'СЕТ СН'!$H$22</f>
        <v>2200.8482391400003</v>
      </c>
      <c r="J104" s="36">
        <f>SUMIFS(СВЦЭМ!$C$39:$C$782,СВЦЭМ!$A$39:$A$782,$A104,СВЦЭМ!$B$39:$B$782,J$83)+'СЕТ СН'!$H$12+СВЦЭМ!$D$10+'СЕТ СН'!$H$6-'СЕТ СН'!$H$22</f>
        <v>2148.9007122200001</v>
      </c>
      <c r="K104" s="36">
        <f>SUMIFS(СВЦЭМ!$C$39:$C$782,СВЦЭМ!$A$39:$A$782,$A104,СВЦЭМ!$B$39:$B$782,K$83)+'СЕТ СН'!$H$12+СВЦЭМ!$D$10+'СЕТ СН'!$H$6-'СЕТ СН'!$H$22</f>
        <v>2107.80324931</v>
      </c>
      <c r="L104" s="36">
        <f>SUMIFS(СВЦЭМ!$C$39:$C$782,СВЦЭМ!$A$39:$A$782,$A104,СВЦЭМ!$B$39:$B$782,L$83)+'СЕТ СН'!$H$12+СВЦЭМ!$D$10+'СЕТ СН'!$H$6-'СЕТ СН'!$H$22</f>
        <v>2063.0544625800003</v>
      </c>
      <c r="M104" s="36">
        <f>SUMIFS(СВЦЭМ!$C$39:$C$782,СВЦЭМ!$A$39:$A$782,$A104,СВЦЭМ!$B$39:$B$782,M$83)+'СЕТ СН'!$H$12+СВЦЭМ!$D$10+'СЕТ СН'!$H$6-'СЕТ СН'!$H$22</f>
        <v>2044.29860592</v>
      </c>
      <c r="N104" s="36">
        <f>SUMIFS(СВЦЭМ!$C$39:$C$782,СВЦЭМ!$A$39:$A$782,$A104,СВЦЭМ!$B$39:$B$782,N$83)+'СЕТ СН'!$H$12+СВЦЭМ!$D$10+'СЕТ СН'!$H$6-'СЕТ СН'!$H$22</f>
        <v>2045.9577397800001</v>
      </c>
      <c r="O104" s="36">
        <f>SUMIFS(СВЦЭМ!$C$39:$C$782,СВЦЭМ!$A$39:$A$782,$A104,СВЦЭМ!$B$39:$B$782,O$83)+'СЕТ СН'!$H$12+СВЦЭМ!$D$10+'СЕТ СН'!$H$6-'СЕТ СН'!$H$22</f>
        <v>2063.5632794800003</v>
      </c>
      <c r="P104" s="36">
        <f>SUMIFS(СВЦЭМ!$C$39:$C$782,СВЦЭМ!$A$39:$A$782,$A104,СВЦЭМ!$B$39:$B$782,P$83)+'СЕТ СН'!$H$12+СВЦЭМ!$D$10+'СЕТ СН'!$H$6-'СЕТ СН'!$H$22</f>
        <v>2085.7945706300002</v>
      </c>
      <c r="Q104" s="36">
        <f>SUMIFS(СВЦЭМ!$C$39:$C$782,СВЦЭМ!$A$39:$A$782,$A104,СВЦЭМ!$B$39:$B$782,Q$83)+'СЕТ СН'!$H$12+СВЦЭМ!$D$10+'СЕТ СН'!$H$6-'СЕТ СН'!$H$22</f>
        <v>2103.6929738200001</v>
      </c>
      <c r="R104" s="36">
        <f>SUMIFS(СВЦЭМ!$C$39:$C$782,СВЦЭМ!$A$39:$A$782,$A104,СВЦЭМ!$B$39:$B$782,R$83)+'СЕТ СН'!$H$12+СВЦЭМ!$D$10+'СЕТ СН'!$H$6-'СЕТ СН'!$H$22</f>
        <v>2098.56575286</v>
      </c>
      <c r="S104" s="36">
        <f>SUMIFS(СВЦЭМ!$C$39:$C$782,СВЦЭМ!$A$39:$A$782,$A104,СВЦЭМ!$B$39:$B$782,S$83)+'СЕТ СН'!$H$12+СВЦЭМ!$D$10+'СЕТ СН'!$H$6-'СЕТ СН'!$H$22</f>
        <v>2078.1632914300003</v>
      </c>
      <c r="T104" s="36">
        <f>SUMIFS(СВЦЭМ!$C$39:$C$782,СВЦЭМ!$A$39:$A$782,$A104,СВЦЭМ!$B$39:$B$782,T$83)+'СЕТ СН'!$H$12+СВЦЭМ!$D$10+'СЕТ СН'!$H$6-'СЕТ СН'!$H$22</f>
        <v>2022.9127146400001</v>
      </c>
      <c r="U104" s="36">
        <f>SUMIFS(СВЦЭМ!$C$39:$C$782,СВЦЭМ!$A$39:$A$782,$A104,СВЦЭМ!$B$39:$B$782,U$83)+'СЕТ СН'!$H$12+СВЦЭМ!$D$10+'СЕТ СН'!$H$6-'СЕТ СН'!$H$22</f>
        <v>2029.57714532</v>
      </c>
      <c r="V104" s="36">
        <f>SUMIFS(СВЦЭМ!$C$39:$C$782,СВЦЭМ!$A$39:$A$782,$A104,СВЦЭМ!$B$39:$B$782,V$83)+'СЕТ СН'!$H$12+СВЦЭМ!$D$10+'СЕТ СН'!$H$6-'СЕТ СН'!$H$22</f>
        <v>2027.74548684</v>
      </c>
      <c r="W104" s="36">
        <f>SUMIFS(СВЦЭМ!$C$39:$C$782,СВЦЭМ!$A$39:$A$782,$A104,СВЦЭМ!$B$39:$B$782,W$83)+'СЕТ СН'!$H$12+СВЦЭМ!$D$10+'СЕТ СН'!$H$6-'СЕТ СН'!$H$22</f>
        <v>2045.05317816</v>
      </c>
      <c r="X104" s="36">
        <f>SUMIFS(СВЦЭМ!$C$39:$C$782,СВЦЭМ!$A$39:$A$782,$A104,СВЦЭМ!$B$39:$B$782,X$83)+'СЕТ СН'!$H$12+СВЦЭМ!$D$10+'СЕТ СН'!$H$6-'СЕТ СН'!$H$22</f>
        <v>2073.15394401</v>
      </c>
      <c r="Y104" s="36">
        <f>SUMIFS(СВЦЭМ!$C$39:$C$782,СВЦЭМ!$A$39:$A$782,$A104,СВЦЭМ!$B$39:$B$782,Y$83)+'СЕТ СН'!$H$12+СВЦЭМ!$D$10+'СЕТ СН'!$H$6-'СЕТ СН'!$H$22</f>
        <v>2092.3700804800001</v>
      </c>
    </row>
    <row r="105" spans="1:25" ht="15.75" x14ac:dyDescent="0.2">
      <c r="A105" s="35">
        <f t="shared" si="2"/>
        <v>45313</v>
      </c>
      <c r="B105" s="36">
        <f>SUMIFS(СВЦЭМ!$C$39:$C$782,СВЦЭМ!$A$39:$A$782,$A105,СВЦЭМ!$B$39:$B$782,B$83)+'СЕТ СН'!$H$12+СВЦЭМ!$D$10+'СЕТ СН'!$H$6-'СЕТ СН'!$H$22</f>
        <v>2133.66310084</v>
      </c>
      <c r="C105" s="36">
        <f>SUMIFS(СВЦЭМ!$C$39:$C$782,СВЦЭМ!$A$39:$A$782,$A105,СВЦЭМ!$B$39:$B$782,C$83)+'СЕТ СН'!$H$12+СВЦЭМ!$D$10+'СЕТ СН'!$H$6-'СЕТ СН'!$H$22</f>
        <v>2225.6040772599999</v>
      </c>
      <c r="D105" s="36">
        <f>SUMIFS(СВЦЭМ!$C$39:$C$782,СВЦЭМ!$A$39:$A$782,$A105,СВЦЭМ!$B$39:$B$782,D$83)+'СЕТ СН'!$H$12+СВЦЭМ!$D$10+'СЕТ СН'!$H$6-'СЕТ СН'!$H$22</f>
        <v>2283.3042372</v>
      </c>
      <c r="E105" s="36">
        <f>SUMIFS(СВЦЭМ!$C$39:$C$782,СВЦЭМ!$A$39:$A$782,$A105,СВЦЭМ!$B$39:$B$782,E$83)+'СЕТ СН'!$H$12+СВЦЭМ!$D$10+'СЕТ СН'!$H$6-'СЕТ СН'!$H$22</f>
        <v>2289.45544462</v>
      </c>
      <c r="F105" s="36">
        <f>SUMIFS(СВЦЭМ!$C$39:$C$782,СВЦЭМ!$A$39:$A$782,$A105,СВЦЭМ!$B$39:$B$782,F$83)+'СЕТ СН'!$H$12+СВЦЭМ!$D$10+'СЕТ СН'!$H$6-'СЕТ СН'!$H$22</f>
        <v>2296.2228175800001</v>
      </c>
      <c r="G105" s="36">
        <f>SUMIFS(СВЦЭМ!$C$39:$C$782,СВЦЭМ!$A$39:$A$782,$A105,СВЦЭМ!$B$39:$B$782,G$83)+'СЕТ СН'!$H$12+СВЦЭМ!$D$10+'СЕТ СН'!$H$6-'СЕТ СН'!$H$22</f>
        <v>2283.4317453000003</v>
      </c>
      <c r="H105" s="36">
        <f>SUMIFS(СВЦЭМ!$C$39:$C$782,СВЦЭМ!$A$39:$A$782,$A105,СВЦЭМ!$B$39:$B$782,H$83)+'СЕТ СН'!$H$12+СВЦЭМ!$D$10+'СЕТ СН'!$H$6-'СЕТ СН'!$H$22</f>
        <v>2248.1947087200001</v>
      </c>
      <c r="I105" s="36">
        <f>SUMIFS(СВЦЭМ!$C$39:$C$782,СВЦЭМ!$A$39:$A$782,$A105,СВЦЭМ!$B$39:$B$782,I$83)+'СЕТ СН'!$H$12+СВЦЭМ!$D$10+'СЕТ СН'!$H$6-'СЕТ СН'!$H$22</f>
        <v>2230.8065077300002</v>
      </c>
      <c r="J105" s="36">
        <f>SUMIFS(СВЦЭМ!$C$39:$C$782,СВЦЭМ!$A$39:$A$782,$A105,СВЦЭМ!$B$39:$B$782,J$83)+'СЕТ СН'!$H$12+СВЦЭМ!$D$10+'СЕТ СН'!$H$6-'СЕТ СН'!$H$22</f>
        <v>2204.80951263</v>
      </c>
      <c r="K105" s="36">
        <f>SUMIFS(СВЦЭМ!$C$39:$C$782,СВЦЭМ!$A$39:$A$782,$A105,СВЦЭМ!$B$39:$B$782,K$83)+'СЕТ СН'!$H$12+СВЦЭМ!$D$10+'СЕТ СН'!$H$6-'СЕТ СН'!$H$22</f>
        <v>2169.2504664500002</v>
      </c>
      <c r="L105" s="36">
        <f>SUMIFS(СВЦЭМ!$C$39:$C$782,СВЦЭМ!$A$39:$A$782,$A105,СВЦЭМ!$B$39:$B$782,L$83)+'СЕТ СН'!$H$12+СВЦЭМ!$D$10+'СЕТ СН'!$H$6-'СЕТ СН'!$H$22</f>
        <v>2157.59878699</v>
      </c>
      <c r="M105" s="36">
        <f>SUMIFS(СВЦЭМ!$C$39:$C$782,СВЦЭМ!$A$39:$A$782,$A105,СВЦЭМ!$B$39:$B$782,M$83)+'СЕТ СН'!$H$12+СВЦЭМ!$D$10+'СЕТ СН'!$H$6-'СЕТ СН'!$H$22</f>
        <v>2190.5401100399999</v>
      </c>
      <c r="N105" s="36">
        <f>SUMIFS(СВЦЭМ!$C$39:$C$782,СВЦЭМ!$A$39:$A$782,$A105,СВЦЭМ!$B$39:$B$782,N$83)+'СЕТ СН'!$H$12+СВЦЭМ!$D$10+'СЕТ СН'!$H$6-'СЕТ СН'!$H$22</f>
        <v>2189.9944676600003</v>
      </c>
      <c r="O105" s="36">
        <f>SUMIFS(СВЦЭМ!$C$39:$C$782,СВЦЭМ!$A$39:$A$782,$A105,СВЦЭМ!$B$39:$B$782,O$83)+'СЕТ СН'!$H$12+СВЦЭМ!$D$10+'СЕТ СН'!$H$6-'СЕТ СН'!$H$22</f>
        <v>2201.6138157600003</v>
      </c>
      <c r="P105" s="36">
        <f>SUMIFS(СВЦЭМ!$C$39:$C$782,СВЦЭМ!$A$39:$A$782,$A105,СВЦЭМ!$B$39:$B$782,P$83)+'СЕТ СН'!$H$12+СВЦЭМ!$D$10+'СЕТ СН'!$H$6-'СЕТ СН'!$H$22</f>
        <v>2248.89145134</v>
      </c>
      <c r="Q105" s="36">
        <f>SUMIFS(СВЦЭМ!$C$39:$C$782,СВЦЭМ!$A$39:$A$782,$A105,СВЦЭМ!$B$39:$B$782,Q$83)+'СЕТ СН'!$H$12+СВЦЭМ!$D$10+'СЕТ СН'!$H$6-'СЕТ СН'!$H$22</f>
        <v>2258.36672765</v>
      </c>
      <c r="R105" s="36">
        <f>SUMIFS(СВЦЭМ!$C$39:$C$782,СВЦЭМ!$A$39:$A$782,$A105,СВЦЭМ!$B$39:$B$782,R$83)+'СЕТ СН'!$H$12+СВЦЭМ!$D$10+'СЕТ СН'!$H$6-'СЕТ СН'!$H$22</f>
        <v>2264.9058081800003</v>
      </c>
      <c r="S105" s="36">
        <f>SUMIFS(СВЦЭМ!$C$39:$C$782,СВЦЭМ!$A$39:$A$782,$A105,СВЦЭМ!$B$39:$B$782,S$83)+'СЕТ СН'!$H$12+СВЦЭМ!$D$10+'СЕТ СН'!$H$6-'СЕТ СН'!$H$22</f>
        <v>2230.8055011500001</v>
      </c>
      <c r="T105" s="36">
        <f>SUMIFS(СВЦЭМ!$C$39:$C$782,СВЦЭМ!$A$39:$A$782,$A105,СВЦЭМ!$B$39:$B$782,T$83)+'СЕТ СН'!$H$12+СВЦЭМ!$D$10+'СЕТ СН'!$H$6-'СЕТ СН'!$H$22</f>
        <v>2183.0755886500001</v>
      </c>
      <c r="U105" s="36">
        <f>SUMIFS(СВЦЭМ!$C$39:$C$782,СВЦЭМ!$A$39:$A$782,$A105,СВЦЭМ!$B$39:$B$782,U$83)+'СЕТ СН'!$H$12+СВЦЭМ!$D$10+'СЕТ СН'!$H$6-'СЕТ СН'!$H$22</f>
        <v>2186.0467683300003</v>
      </c>
      <c r="V105" s="36">
        <f>SUMIFS(СВЦЭМ!$C$39:$C$782,СВЦЭМ!$A$39:$A$782,$A105,СВЦЭМ!$B$39:$B$782,V$83)+'СЕТ СН'!$H$12+СВЦЭМ!$D$10+'СЕТ СН'!$H$6-'СЕТ СН'!$H$22</f>
        <v>2220.4904826100001</v>
      </c>
      <c r="W105" s="36">
        <f>SUMIFS(СВЦЭМ!$C$39:$C$782,СВЦЭМ!$A$39:$A$782,$A105,СВЦЭМ!$B$39:$B$782,W$83)+'СЕТ СН'!$H$12+СВЦЭМ!$D$10+'СЕТ СН'!$H$6-'СЕТ СН'!$H$22</f>
        <v>2236.30344668</v>
      </c>
      <c r="X105" s="36">
        <f>SUMIFS(СВЦЭМ!$C$39:$C$782,СВЦЭМ!$A$39:$A$782,$A105,СВЦЭМ!$B$39:$B$782,X$83)+'СЕТ СН'!$H$12+СВЦЭМ!$D$10+'СЕТ СН'!$H$6-'СЕТ СН'!$H$22</f>
        <v>2272.9424101200002</v>
      </c>
      <c r="Y105" s="36">
        <f>SUMIFS(СВЦЭМ!$C$39:$C$782,СВЦЭМ!$A$39:$A$782,$A105,СВЦЭМ!$B$39:$B$782,Y$83)+'СЕТ СН'!$H$12+СВЦЭМ!$D$10+'СЕТ СН'!$H$6-'СЕТ СН'!$H$22</f>
        <v>2306.0472747399999</v>
      </c>
    </row>
    <row r="106" spans="1:25" ht="15.75" x14ac:dyDescent="0.2">
      <c r="A106" s="35">
        <f t="shared" si="2"/>
        <v>45314</v>
      </c>
      <c r="B106" s="36">
        <f>SUMIFS(СВЦЭМ!$C$39:$C$782,СВЦЭМ!$A$39:$A$782,$A106,СВЦЭМ!$B$39:$B$782,B$83)+'СЕТ СН'!$H$12+СВЦЭМ!$D$10+'СЕТ СН'!$H$6-'СЕТ СН'!$H$22</f>
        <v>2233.3024932200001</v>
      </c>
      <c r="C106" s="36">
        <f>SUMIFS(СВЦЭМ!$C$39:$C$782,СВЦЭМ!$A$39:$A$782,$A106,СВЦЭМ!$B$39:$B$782,C$83)+'СЕТ СН'!$H$12+СВЦЭМ!$D$10+'СЕТ СН'!$H$6-'СЕТ СН'!$H$22</f>
        <v>2285.7803158900001</v>
      </c>
      <c r="D106" s="36">
        <f>SUMIFS(СВЦЭМ!$C$39:$C$782,СВЦЭМ!$A$39:$A$782,$A106,СВЦЭМ!$B$39:$B$782,D$83)+'СЕТ СН'!$H$12+СВЦЭМ!$D$10+'СЕТ СН'!$H$6-'СЕТ СН'!$H$22</f>
        <v>2309.4076071600002</v>
      </c>
      <c r="E106" s="36">
        <f>SUMIFS(СВЦЭМ!$C$39:$C$782,СВЦЭМ!$A$39:$A$782,$A106,СВЦЭМ!$B$39:$B$782,E$83)+'СЕТ СН'!$H$12+СВЦЭМ!$D$10+'СЕТ СН'!$H$6-'СЕТ СН'!$H$22</f>
        <v>2317.0441327100002</v>
      </c>
      <c r="F106" s="36">
        <f>SUMIFS(СВЦЭМ!$C$39:$C$782,СВЦЭМ!$A$39:$A$782,$A106,СВЦЭМ!$B$39:$B$782,F$83)+'СЕТ СН'!$H$12+СВЦЭМ!$D$10+'СЕТ СН'!$H$6-'СЕТ СН'!$H$22</f>
        <v>2316.16007571</v>
      </c>
      <c r="G106" s="36">
        <f>SUMIFS(СВЦЭМ!$C$39:$C$782,СВЦЭМ!$A$39:$A$782,$A106,СВЦЭМ!$B$39:$B$782,G$83)+'СЕТ СН'!$H$12+СВЦЭМ!$D$10+'СЕТ СН'!$H$6-'СЕТ СН'!$H$22</f>
        <v>2304.7419815100002</v>
      </c>
      <c r="H106" s="36">
        <f>SUMIFS(СВЦЭМ!$C$39:$C$782,СВЦЭМ!$A$39:$A$782,$A106,СВЦЭМ!$B$39:$B$782,H$83)+'СЕТ СН'!$H$12+СВЦЭМ!$D$10+'СЕТ СН'!$H$6-'СЕТ СН'!$H$22</f>
        <v>2236.8806394500002</v>
      </c>
      <c r="I106" s="36">
        <f>SUMIFS(СВЦЭМ!$C$39:$C$782,СВЦЭМ!$A$39:$A$782,$A106,СВЦЭМ!$B$39:$B$782,I$83)+'СЕТ СН'!$H$12+СВЦЭМ!$D$10+'СЕТ СН'!$H$6-'СЕТ СН'!$H$22</f>
        <v>2191.39682253</v>
      </c>
      <c r="J106" s="36">
        <f>SUMIFS(СВЦЭМ!$C$39:$C$782,СВЦЭМ!$A$39:$A$782,$A106,СВЦЭМ!$B$39:$B$782,J$83)+'СЕТ СН'!$H$12+СВЦЭМ!$D$10+'СЕТ СН'!$H$6-'СЕТ СН'!$H$22</f>
        <v>2146.0684009900001</v>
      </c>
      <c r="K106" s="36">
        <f>SUMIFS(СВЦЭМ!$C$39:$C$782,СВЦЭМ!$A$39:$A$782,$A106,СВЦЭМ!$B$39:$B$782,K$83)+'СЕТ СН'!$H$12+СВЦЭМ!$D$10+'СЕТ СН'!$H$6-'СЕТ СН'!$H$22</f>
        <v>2115.2658677600002</v>
      </c>
      <c r="L106" s="36">
        <f>SUMIFS(СВЦЭМ!$C$39:$C$782,СВЦЭМ!$A$39:$A$782,$A106,СВЦЭМ!$B$39:$B$782,L$83)+'СЕТ СН'!$H$12+СВЦЭМ!$D$10+'СЕТ СН'!$H$6-'СЕТ СН'!$H$22</f>
        <v>2124.5978555199999</v>
      </c>
      <c r="M106" s="36">
        <f>SUMIFS(СВЦЭМ!$C$39:$C$782,СВЦЭМ!$A$39:$A$782,$A106,СВЦЭМ!$B$39:$B$782,M$83)+'СЕТ СН'!$H$12+СВЦЭМ!$D$10+'СЕТ СН'!$H$6-'СЕТ СН'!$H$22</f>
        <v>2163.4601420100003</v>
      </c>
      <c r="N106" s="36">
        <f>SUMIFS(СВЦЭМ!$C$39:$C$782,СВЦЭМ!$A$39:$A$782,$A106,СВЦЭМ!$B$39:$B$782,N$83)+'СЕТ СН'!$H$12+СВЦЭМ!$D$10+'СЕТ СН'!$H$6-'СЕТ СН'!$H$22</f>
        <v>2176.5456023400002</v>
      </c>
      <c r="O106" s="36">
        <f>SUMIFS(СВЦЭМ!$C$39:$C$782,СВЦЭМ!$A$39:$A$782,$A106,СВЦЭМ!$B$39:$B$782,O$83)+'СЕТ СН'!$H$12+СВЦЭМ!$D$10+'СЕТ СН'!$H$6-'СЕТ СН'!$H$22</f>
        <v>2185.1203943099999</v>
      </c>
      <c r="P106" s="36">
        <f>SUMIFS(СВЦЭМ!$C$39:$C$782,СВЦЭМ!$A$39:$A$782,$A106,СВЦЭМ!$B$39:$B$782,P$83)+'СЕТ СН'!$H$12+СВЦЭМ!$D$10+'СЕТ СН'!$H$6-'СЕТ СН'!$H$22</f>
        <v>2194.6316524000003</v>
      </c>
      <c r="Q106" s="36">
        <f>SUMIFS(СВЦЭМ!$C$39:$C$782,СВЦЭМ!$A$39:$A$782,$A106,СВЦЭМ!$B$39:$B$782,Q$83)+'СЕТ СН'!$H$12+СВЦЭМ!$D$10+'СЕТ СН'!$H$6-'СЕТ СН'!$H$22</f>
        <v>2202.5668884000002</v>
      </c>
      <c r="R106" s="36">
        <f>SUMIFS(СВЦЭМ!$C$39:$C$782,СВЦЭМ!$A$39:$A$782,$A106,СВЦЭМ!$B$39:$B$782,R$83)+'СЕТ СН'!$H$12+СВЦЭМ!$D$10+'СЕТ СН'!$H$6-'СЕТ СН'!$H$22</f>
        <v>2205.93380996</v>
      </c>
      <c r="S106" s="36">
        <f>SUMIFS(СВЦЭМ!$C$39:$C$782,СВЦЭМ!$A$39:$A$782,$A106,СВЦЭМ!$B$39:$B$782,S$83)+'СЕТ СН'!$H$12+СВЦЭМ!$D$10+'СЕТ СН'!$H$6-'СЕТ СН'!$H$22</f>
        <v>2178.59576801</v>
      </c>
      <c r="T106" s="36">
        <f>SUMIFS(СВЦЭМ!$C$39:$C$782,СВЦЭМ!$A$39:$A$782,$A106,СВЦЭМ!$B$39:$B$782,T$83)+'СЕТ СН'!$H$12+СВЦЭМ!$D$10+'СЕТ СН'!$H$6-'СЕТ СН'!$H$22</f>
        <v>2138.6350460400004</v>
      </c>
      <c r="U106" s="36">
        <f>SUMIFS(СВЦЭМ!$C$39:$C$782,СВЦЭМ!$A$39:$A$782,$A106,СВЦЭМ!$B$39:$B$782,U$83)+'СЕТ СН'!$H$12+СВЦЭМ!$D$10+'СЕТ СН'!$H$6-'СЕТ СН'!$H$22</f>
        <v>2140.6921006299999</v>
      </c>
      <c r="V106" s="36">
        <f>SUMIFS(СВЦЭМ!$C$39:$C$782,СВЦЭМ!$A$39:$A$782,$A106,СВЦЭМ!$B$39:$B$782,V$83)+'СЕТ СН'!$H$12+СВЦЭМ!$D$10+'СЕТ СН'!$H$6-'СЕТ СН'!$H$22</f>
        <v>2147.07066016</v>
      </c>
      <c r="W106" s="36">
        <f>SUMIFS(СВЦЭМ!$C$39:$C$782,СВЦЭМ!$A$39:$A$782,$A106,СВЦЭМ!$B$39:$B$782,W$83)+'СЕТ СН'!$H$12+СВЦЭМ!$D$10+'СЕТ СН'!$H$6-'СЕТ СН'!$H$22</f>
        <v>2160.5872450300003</v>
      </c>
      <c r="X106" s="36">
        <f>SUMIFS(СВЦЭМ!$C$39:$C$782,СВЦЭМ!$A$39:$A$782,$A106,СВЦЭМ!$B$39:$B$782,X$83)+'СЕТ СН'!$H$12+СВЦЭМ!$D$10+'СЕТ СН'!$H$6-'СЕТ СН'!$H$22</f>
        <v>2193.6143683</v>
      </c>
      <c r="Y106" s="36">
        <f>SUMIFS(СВЦЭМ!$C$39:$C$782,СВЦЭМ!$A$39:$A$782,$A106,СВЦЭМ!$B$39:$B$782,Y$83)+'СЕТ СН'!$H$12+СВЦЭМ!$D$10+'СЕТ СН'!$H$6-'СЕТ СН'!$H$22</f>
        <v>2227.60522889</v>
      </c>
    </row>
    <row r="107" spans="1:25" ht="15.75" x14ac:dyDescent="0.2">
      <c r="A107" s="35">
        <f t="shared" si="2"/>
        <v>45315</v>
      </c>
      <c r="B107" s="36">
        <f>SUMIFS(СВЦЭМ!$C$39:$C$782,СВЦЭМ!$A$39:$A$782,$A107,СВЦЭМ!$B$39:$B$782,B$83)+'СЕТ СН'!$H$12+СВЦЭМ!$D$10+'СЕТ СН'!$H$6-'СЕТ СН'!$H$22</f>
        <v>2315.7358206600002</v>
      </c>
      <c r="C107" s="36">
        <f>SUMIFS(СВЦЭМ!$C$39:$C$782,СВЦЭМ!$A$39:$A$782,$A107,СВЦЭМ!$B$39:$B$782,C$83)+'СЕТ СН'!$H$12+СВЦЭМ!$D$10+'СЕТ СН'!$H$6-'СЕТ СН'!$H$22</f>
        <v>2359.5544079199999</v>
      </c>
      <c r="D107" s="36">
        <f>SUMIFS(СВЦЭМ!$C$39:$C$782,СВЦЭМ!$A$39:$A$782,$A107,СВЦЭМ!$B$39:$B$782,D$83)+'СЕТ СН'!$H$12+СВЦЭМ!$D$10+'СЕТ СН'!$H$6-'СЕТ СН'!$H$22</f>
        <v>2369.5940819500001</v>
      </c>
      <c r="E107" s="36">
        <f>SUMIFS(СВЦЭМ!$C$39:$C$782,СВЦЭМ!$A$39:$A$782,$A107,СВЦЭМ!$B$39:$B$782,E$83)+'СЕТ СН'!$H$12+СВЦЭМ!$D$10+'СЕТ СН'!$H$6-'СЕТ СН'!$H$22</f>
        <v>2390.5156342199998</v>
      </c>
      <c r="F107" s="36">
        <f>SUMIFS(СВЦЭМ!$C$39:$C$782,СВЦЭМ!$A$39:$A$782,$A107,СВЦЭМ!$B$39:$B$782,F$83)+'СЕТ СН'!$H$12+СВЦЭМ!$D$10+'СЕТ СН'!$H$6-'СЕТ СН'!$H$22</f>
        <v>2379.1597681799999</v>
      </c>
      <c r="G107" s="36">
        <f>SUMIFS(СВЦЭМ!$C$39:$C$782,СВЦЭМ!$A$39:$A$782,$A107,СВЦЭМ!$B$39:$B$782,G$83)+'СЕТ СН'!$H$12+СВЦЭМ!$D$10+'СЕТ СН'!$H$6-'СЕТ СН'!$H$22</f>
        <v>2358.4094523499998</v>
      </c>
      <c r="H107" s="36">
        <f>SUMIFS(СВЦЭМ!$C$39:$C$782,СВЦЭМ!$A$39:$A$782,$A107,СВЦЭМ!$B$39:$B$782,H$83)+'СЕТ СН'!$H$12+СВЦЭМ!$D$10+'СЕТ СН'!$H$6-'СЕТ СН'!$H$22</f>
        <v>2320.1731128599999</v>
      </c>
      <c r="I107" s="36">
        <f>SUMIFS(СВЦЭМ!$C$39:$C$782,СВЦЭМ!$A$39:$A$782,$A107,СВЦЭМ!$B$39:$B$782,I$83)+'СЕТ СН'!$H$12+СВЦЭМ!$D$10+'СЕТ СН'!$H$6-'СЕТ СН'!$H$22</f>
        <v>2279.4099478600001</v>
      </c>
      <c r="J107" s="36">
        <f>SUMIFS(СВЦЭМ!$C$39:$C$782,СВЦЭМ!$A$39:$A$782,$A107,СВЦЭМ!$B$39:$B$782,J$83)+'СЕТ СН'!$H$12+СВЦЭМ!$D$10+'СЕТ СН'!$H$6-'СЕТ СН'!$H$22</f>
        <v>2231.9081663900001</v>
      </c>
      <c r="K107" s="36">
        <f>SUMIFS(СВЦЭМ!$C$39:$C$782,СВЦЭМ!$A$39:$A$782,$A107,СВЦЭМ!$B$39:$B$782,K$83)+'СЕТ СН'!$H$12+СВЦЭМ!$D$10+'СЕТ СН'!$H$6-'СЕТ СН'!$H$22</f>
        <v>2214.2111806800003</v>
      </c>
      <c r="L107" s="36">
        <f>SUMIFS(СВЦЭМ!$C$39:$C$782,СВЦЭМ!$A$39:$A$782,$A107,СВЦЭМ!$B$39:$B$782,L$83)+'СЕТ СН'!$H$12+СВЦЭМ!$D$10+'СЕТ СН'!$H$6-'СЕТ СН'!$H$22</f>
        <v>2199.3619632600003</v>
      </c>
      <c r="M107" s="36">
        <f>SUMIFS(СВЦЭМ!$C$39:$C$782,СВЦЭМ!$A$39:$A$782,$A107,СВЦЭМ!$B$39:$B$782,M$83)+'СЕТ СН'!$H$12+СВЦЭМ!$D$10+'СЕТ СН'!$H$6-'СЕТ СН'!$H$22</f>
        <v>2231.0087851500002</v>
      </c>
      <c r="N107" s="36">
        <f>SUMIFS(СВЦЭМ!$C$39:$C$782,СВЦЭМ!$A$39:$A$782,$A107,СВЦЭМ!$B$39:$B$782,N$83)+'СЕТ СН'!$H$12+СВЦЭМ!$D$10+'СЕТ СН'!$H$6-'СЕТ СН'!$H$22</f>
        <v>2252.8928882200003</v>
      </c>
      <c r="O107" s="36">
        <f>SUMIFS(СВЦЭМ!$C$39:$C$782,СВЦЭМ!$A$39:$A$782,$A107,СВЦЭМ!$B$39:$B$782,O$83)+'СЕТ СН'!$H$12+СВЦЭМ!$D$10+'СЕТ СН'!$H$6-'СЕТ СН'!$H$22</f>
        <v>2253.6571408300001</v>
      </c>
      <c r="P107" s="36">
        <f>SUMIFS(СВЦЭМ!$C$39:$C$782,СВЦЭМ!$A$39:$A$782,$A107,СВЦЭМ!$B$39:$B$782,P$83)+'СЕТ СН'!$H$12+СВЦЭМ!$D$10+'СЕТ СН'!$H$6-'СЕТ СН'!$H$22</f>
        <v>2270.82689613</v>
      </c>
      <c r="Q107" s="36">
        <f>SUMIFS(СВЦЭМ!$C$39:$C$782,СВЦЭМ!$A$39:$A$782,$A107,СВЦЭМ!$B$39:$B$782,Q$83)+'СЕТ СН'!$H$12+СВЦЭМ!$D$10+'СЕТ СН'!$H$6-'СЕТ СН'!$H$22</f>
        <v>2276.0522345300001</v>
      </c>
      <c r="R107" s="36">
        <f>SUMIFS(СВЦЭМ!$C$39:$C$782,СВЦЭМ!$A$39:$A$782,$A107,СВЦЭМ!$B$39:$B$782,R$83)+'СЕТ СН'!$H$12+СВЦЭМ!$D$10+'СЕТ СН'!$H$6-'СЕТ СН'!$H$22</f>
        <v>2275.1889619400004</v>
      </c>
      <c r="S107" s="36">
        <f>SUMIFS(СВЦЭМ!$C$39:$C$782,СВЦЭМ!$A$39:$A$782,$A107,СВЦЭМ!$B$39:$B$782,S$83)+'СЕТ СН'!$H$12+СВЦЭМ!$D$10+'СЕТ СН'!$H$6-'СЕТ СН'!$H$22</f>
        <v>2252.67630715</v>
      </c>
      <c r="T107" s="36">
        <f>SUMIFS(СВЦЭМ!$C$39:$C$782,СВЦЭМ!$A$39:$A$782,$A107,СВЦЭМ!$B$39:$B$782,T$83)+'СЕТ СН'!$H$12+СВЦЭМ!$D$10+'СЕТ СН'!$H$6-'СЕТ СН'!$H$22</f>
        <v>2208.12352336</v>
      </c>
      <c r="U107" s="36">
        <f>SUMIFS(СВЦЭМ!$C$39:$C$782,СВЦЭМ!$A$39:$A$782,$A107,СВЦЭМ!$B$39:$B$782,U$83)+'СЕТ СН'!$H$12+СВЦЭМ!$D$10+'СЕТ СН'!$H$6-'СЕТ СН'!$H$22</f>
        <v>2208.3971714100003</v>
      </c>
      <c r="V107" s="36">
        <f>SUMIFS(СВЦЭМ!$C$39:$C$782,СВЦЭМ!$A$39:$A$782,$A107,СВЦЭМ!$B$39:$B$782,V$83)+'СЕТ СН'!$H$12+СВЦЭМ!$D$10+'СЕТ СН'!$H$6-'СЕТ СН'!$H$22</f>
        <v>2216.76361086</v>
      </c>
      <c r="W107" s="36">
        <f>SUMIFS(СВЦЭМ!$C$39:$C$782,СВЦЭМ!$A$39:$A$782,$A107,СВЦЭМ!$B$39:$B$782,W$83)+'СЕТ СН'!$H$12+СВЦЭМ!$D$10+'СЕТ СН'!$H$6-'СЕТ СН'!$H$22</f>
        <v>2241.0455886500004</v>
      </c>
      <c r="X107" s="36">
        <f>SUMIFS(СВЦЭМ!$C$39:$C$782,СВЦЭМ!$A$39:$A$782,$A107,СВЦЭМ!$B$39:$B$782,X$83)+'СЕТ СН'!$H$12+СВЦЭМ!$D$10+'СЕТ СН'!$H$6-'СЕТ СН'!$H$22</f>
        <v>2254.9623151000001</v>
      </c>
      <c r="Y107" s="36">
        <f>SUMIFS(СВЦЭМ!$C$39:$C$782,СВЦЭМ!$A$39:$A$782,$A107,СВЦЭМ!$B$39:$B$782,Y$83)+'СЕТ СН'!$H$12+СВЦЭМ!$D$10+'СЕТ СН'!$H$6-'СЕТ СН'!$H$22</f>
        <v>2279.1313340900001</v>
      </c>
    </row>
    <row r="108" spans="1:25" ht="15.75" x14ac:dyDescent="0.2">
      <c r="A108" s="35">
        <f t="shared" si="2"/>
        <v>45316</v>
      </c>
      <c r="B108" s="36">
        <f>SUMIFS(СВЦЭМ!$C$39:$C$782,СВЦЭМ!$A$39:$A$782,$A108,СВЦЭМ!$B$39:$B$782,B$83)+'СЕТ СН'!$H$12+СВЦЭМ!$D$10+'СЕТ СН'!$H$6-'СЕТ СН'!$H$22</f>
        <v>2259.0099846500002</v>
      </c>
      <c r="C108" s="36">
        <f>SUMIFS(СВЦЭМ!$C$39:$C$782,СВЦЭМ!$A$39:$A$782,$A108,СВЦЭМ!$B$39:$B$782,C$83)+'СЕТ СН'!$H$12+СВЦЭМ!$D$10+'СЕТ СН'!$H$6-'СЕТ СН'!$H$22</f>
        <v>2305.2041372500003</v>
      </c>
      <c r="D108" s="36">
        <f>SUMIFS(СВЦЭМ!$C$39:$C$782,СВЦЭМ!$A$39:$A$782,$A108,СВЦЭМ!$B$39:$B$782,D$83)+'СЕТ СН'!$H$12+СВЦЭМ!$D$10+'СЕТ СН'!$H$6-'СЕТ СН'!$H$22</f>
        <v>2344.7422086900001</v>
      </c>
      <c r="E108" s="36">
        <f>SUMIFS(СВЦЭМ!$C$39:$C$782,СВЦЭМ!$A$39:$A$782,$A108,СВЦЭМ!$B$39:$B$782,E$83)+'СЕТ СН'!$H$12+СВЦЭМ!$D$10+'СЕТ СН'!$H$6-'СЕТ СН'!$H$22</f>
        <v>2344.1016472299998</v>
      </c>
      <c r="F108" s="36">
        <f>SUMIFS(СВЦЭМ!$C$39:$C$782,СВЦЭМ!$A$39:$A$782,$A108,СВЦЭМ!$B$39:$B$782,F$83)+'СЕТ СН'!$H$12+СВЦЭМ!$D$10+'СЕТ СН'!$H$6-'СЕТ СН'!$H$22</f>
        <v>2334.1783376900003</v>
      </c>
      <c r="G108" s="36">
        <f>SUMIFS(СВЦЭМ!$C$39:$C$782,СВЦЭМ!$A$39:$A$782,$A108,СВЦЭМ!$B$39:$B$782,G$83)+'СЕТ СН'!$H$12+СВЦЭМ!$D$10+'СЕТ СН'!$H$6-'СЕТ СН'!$H$22</f>
        <v>2325.9747540400003</v>
      </c>
      <c r="H108" s="36">
        <f>SUMIFS(СВЦЭМ!$C$39:$C$782,СВЦЭМ!$A$39:$A$782,$A108,СВЦЭМ!$B$39:$B$782,H$83)+'СЕТ СН'!$H$12+СВЦЭМ!$D$10+'СЕТ СН'!$H$6-'СЕТ СН'!$H$22</f>
        <v>2238.3942695800001</v>
      </c>
      <c r="I108" s="36">
        <f>SUMIFS(СВЦЭМ!$C$39:$C$782,СВЦЭМ!$A$39:$A$782,$A108,СВЦЭМ!$B$39:$B$782,I$83)+'СЕТ СН'!$H$12+СВЦЭМ!$D$10+'СЕТ СН'!$H$6-'СЕТ СН'!$H$22</f>
        <v>2184.7974100599999</v>
      </c>
      <c r="J108" s="36">
        <f>SUMIFS(СВЦЭМ!$C$39:$C$782,СВЦЭМ!$A$39:$A$782,$A108,СВЦЭМ!$B$39:$B$782,J$83)+'СЕТ СН'!$H$12+СВЦЭМ!$D$10+'СЕТ СН'!$H$6-'СЕТ СН'!$H$22</f>
        <v>2148.8975367400003</v>
      </c>
      <c r="K108" s="36">
        <f>SUMIFS(СВЦЭМ!$C$39:$C$782,СВЦЭМ!$A$39:$A$782,$A108,СВЦЭМ!$B$39:$B$782,K$83)+'СЕТ СН'!$H$12+СВЦЭМ!$D$10+'СЕТ СН'!$H$6-'СЕТ СН'!$H$22</f>
        <v>2123.6383524400003</v>
      </c>
      <c r="L108" s="36">
        <f>SUMIFS(СВЦЭМ!$C$39:$C$782,СВЦЭМ!$A$39:$A$782,$A108,СВЦЭМ!$B$39:$B$782,L$83)+'СЕТ СН'!$H$12+СВЦЭМ!$D$10+'СЕТ СН'!$H$6-'СЕТ СН'!$H$22</f>
        <v>2113.4046150100003</v>
      </c>
      <c r="M108" s="36">
        <f>SUMIFS(СВЦЭМ!$C$39:$C$782,СВЦЭМ!$A$39:$A$782,$A108,СВЦЭМ!$B$39:$B$782,M$83)+'СЕТ СН'!$H$12+СВЦЭМ!$D$10+'СЕТ СН'!$H$6-'СЕТ СН'!$H$22</f>
        <v>2136.1730352899999</v>
      </c>
      <c r="N108" s="36">
        <f>SUMIFS(СВЦЭМ!$C$39:$C$782,СВЦЭМ!$A$39:$A$782,$A108,СВЦЭМ!$B$39:$B$782,N$83)+'СЕТ СН'!$H$12+СВЦЭМ!$D$10+'СЕТ СН'!$H$6-'СЕТ СН'!$H$22</f>
        <v>2156.7601910100002</v>
      </c>
      <c r="O108" s="36">
        <f>SUMIFS(СВЦЭМ!$C$39:$C$782,СВЦЭМ!$A$39:$A$782,$A108,СВЦЭМ!$B$39:$B$782,O$83)+'СЕТ СН'!$H$12+СВЦЭМ!$D$10+'СЕТ СН'!$H$6-'СЕТ СН'!$H$22</f>
        <v>2162.47633894</v>
      </c>
      <c r="P108" s="36">
        <f>SUMIFS(СВЦЭМ!$C$39:$C$782,СВЦЭМ!$A$39:$A$782,$A108,СВЦЭМ!$B$39:$B$782,P$83)+'СЕТ СН'!$H$12+СВЦЭМ!$D$10+'СЕТ СН'!$H$6-'СЕТ СН'!$H$22</f>
        <v>2173.6518858900004</v>
      </c>
      <c r="Q108" s="36">
        <f>SUMIFS(СВЦЭМ!$C$39:$C$782,СВЦЭМ!$A$39:$A$782,$A108,СВЦЭМ!$B$39:$B$782,Q$83)+'СЕТ СН'!$H$12+СВЦЭМ!$D$10+'СЕТ СН'!$H$6-'СЕТ СН'!$H$22</f>
        <v>2176.4615779300002</v>
      </c>
      <c r="R108" s="36">
        <f>SUMIFS(СВЦЭМ!$C$39:$C$782,СВЦЭМ!$A$39:$A$782,$A108,СВЦЭМ!$B$39:$B$782,R$83)+'СЕТ СН'!$H$12+СВЦЭМ!$D$10+'СЕТ СН'!$H$6-'СЕТ СН'!$H$22</f>
        <v>2175.6376020500002</v>
      </c>
      <c r="S108" s="36">
        <f>SUMIFS(СВЦЭМ!$C$39:$C$782,СВЦЭМ!$A$39:$A$782,$A108,СВЦЭМ!$B$39:$B$782,S$83)+'СЕТ СН'!$H$12+СВЦЭМ!$D$10+'СЕТ СН'!$H$6-'СЕТ СН'!$H$22</f>
        <v>2155.8115095000003</v>
      </c>
      <c r="T108" s="36">
        <f>SUMIFS(СВЦЭМ!$C$39:$C$782,СВЦЭМ!$A$39:$A$782,$A108,СВЦЭМ!$B$39:$B$782,T$83)+'СЕТ СН'!$H$12+СВЦЭМ!$D$10+'СЕТ СН'!$H$6-'СЕТ СН'!$H$22</f>
        <v>2107.0827875200002</v>
      </c>
      <c r="U108" s="36">
        <f>SUMIFS(СВЦЭМ!$C$39:$C$782,СВЦЭМ!$A$39:$A$782,$A108,СВЦЭМ!$B$39:$B$782,U$83)+'СЕТ СН'!$H$12+СВЦЭМ!$D$10+'СЕТ СН'!$H$6-'СЕТ СН'!$H$22</f>
        <v>2109.3256202000002</v>
      </c>
      <c r="V108" s="36">
        <f>SUMIFS(СВЦЭМ!$C$39:$C$782,СВЦЭМ!$A$39:$A$782,$A108,СВЦЭМ!$B$39:$B$782,V$83)+'СЕТ СН'!$H$12+СВЦЭМ!$D$10+'СЕТ СН'!$H$6-'СЕТ СН'!$H$22</f>
        <v>2163.1670852000002</v>
      </c>
      <c r="W108" s="36">
        <f>SUMIFS(СВЦЭМ!$C$39:$C$782,СВЦЭМ!$A$39:$A$782,$A108,СВЦЭМ!$B$39:$B$782,W$83)+'СЕТ СН'!$H$12+СВЦЭМ!$D$10+'СЕТ СН'!$H$6-'СЕТ СН'!$H$22</f>
        <v>2174.9107338900003</v>
      </c>
      <c r="X108" s="36">
        <f>SUMIFS(СВЦЭМ!$C$39:$C$782,СВЦЭМ!$A$39:$A$782,$A108,СВЦЭМ!$B$39:$B$782,X$83)+'СЕТ СН'!$H$12+СВЦЭМ!$D$10+'СЕТ СН'!$H$6-'СЕТ СН'!$H$22</f>
        <v>2202.65236929</v>
      </c>
      <c r="Y108" s="36">
        <f>SUMIFS(СВЦЭМ!$C$39:$C$782,СВЦЭМ!$A$39:$A$782,$A108,СВЦЭМ!$B$39:$B$782,Y$83)+'СЕТ СН'!$H$12+СВЦЭМ!$D$10+'СЕТ СН'!$H$6-'СЕТ СН'!$H$22</f>
        <v>2212.4182247799999</v>
      </c>
    </row>
    <row r="109" spans="1:25" ht="15.75" x14ac:dyDescent="0.2">
      <c r="A109" s="35">
        <f t="shared" si="2"/>
        <v>45317</v>
      </c>
      <c r="B109" s="36">
        <f>SUMIFS(СВЦЭМ!$C$39:$C$782,СВЦЭМ!$A$39:$A$782,$A109,СВЦЭМ!$B$39:$B$782,B$83)+'СЕТ СН'!$H$12+СВЦЭМ!$D$10+'СЕТ СН'!$H$6-'СЕТ СН'!$H$22</f>
        <v>2274.6065354500001</v>
      </c>
      <c r="C109" s="36">
        <f>SUMIFS(СВЦЭМ!$C$39:$C$782,СВЦЭМ!$A$39:$A$782,$A109,СВЦЭМ!$B$39:$B$782,C$83)+'СЕТ СН'!$H$12+СВЦЭМ!$D$10+'СЕТ СН'!$H$6-'СЕТ СН'!$H$22</f>
        <v>2319.0274452500003</v>
      </c>
      <c r="D109" s="36">
        <f>SUMIFS(СВЦЭМ!$C$39:$C$782,СВЦЭМ!$A$39:$A$782,$A109,СВЦЭМ!$B$39:$B$782,D$83)+'СЕТ СН'!$H$12+СВЦЭМ!$D$10+'СЕТ СН'!$H$6-'СЕТ СН'!$H$22</f>
        <v>2335.4343675800001</v>
      </c>
      <c r="E109" s="36">
        <f>SUMIFS(СВЦЭМ!$C$39:$C$782,СВЦЭМ!$A$39:$A$782,$A109,СВЦЭМ!$B$39:$B$782,E$83)+'СЕТ СН'!$H$12+СВЦЭМ!$D$10+'СЕТ СН'!$H$6-'СЕТ СН'!$H$22</f>
        <v>2333.9136755500003</v>
      </c>
      <c r="F109" s="36">
        <f>SUMIFS(СВЦЭМ!$C$39:$C$782,СВЦЭМ!$A$39:$A$782,$A109,СВЦЭМ!$B$39:$B$782,F$83)+'СЕТ СН'!$H$12+СВЦЭМ!$D$10+'СЕТ СН'!$H$6-'СЕТ СН'!$H$22</f>
        <v>2331.4399596499998</v>
      </c>
      <c r="G109" s="36">
        <f>SUMIFS(СВЦЭМ!$C$39:$C$782,СВЦЭМ!$A$39:$A$782,$A109,СВЦЭМ!$B$39:$B$782,G$83)+'СЕТ СН'!$H$12+СВЦЭМ!$D$10+'СЕТ СН'!$H$6-'СЕТ СН'!$H$22</f>
        <v>2320.7249379899999</v>
      </c>
      <c r="H109" s="36">
        <f>SUMIFS(СВЦЭМ!$C$39:$C$782,СВЦЭМ!$A$39:$A$782,$A109,СВЦЭМ!$B$39:$B$782,H$83)+'СЕТ СН'!$H$12+СВЦЭМ!$D$10+'СЕТ СН'!$H$6-'СЕТ СН'!$H$22</f>
        <v>2262.5338106100003</v>
      </c>
      <c r="I109" s="36">
        <f>SUMIFS(СВЦЭМ!$C$39:$C$782,СВЦЭМ!$A$39:$A$782,$A109,СВЦЭМ!$B$39:$B$782,I$83)+'СЕТ СН'!$H$12+СВЦЭМ!$D$10+'СЕТ СН'!$H$6-'СЕТ СН'!$H$22</f>
        <v>2212.5015506300001</v>
      </c>
      <c r="J109" s="36">
        <f>SUMIFS(СВЦЭМ!$C$39:$C$782,СВЦЭМ!$A$39:$A$782,$A109,СВЦЭМ!$B$39:$B$782,J$83)+'СЕТ СН'!$H$12+СВЦЭМ!$D$10+'СЕТ СН'!$H$6-'СЕТ СН'!$H$22</f>
        <v>2147.7322847600003</v>
      </c>
      <c r="K109" s="36">
        <f>SUMIFS(СВЦЭМ!$C$39:$C$782,СВЦЭМ!$A$39:$A$782,$A109,СВЦЭМ!$B$39:$B$782,K$83)+'СЕТ СН'!$H$12+СВЦЭМ!$D$10+'СЕТ СН'!$H$6-'СЕТ СН'!$H$22</f>
        <v>2153.1473320700002</v>
      </c>
      <c r="L109" s="36">
        <f>SUMIFS(СВЦЭМ!$C$39:$C$782,СВЦЭМ!$A$39:$A$782,$A109,СВЦЭМ!$B$39:$B$782,L$83)+'СЕТ СН'!$H$12+СВЦЭМ!$D$10+'СЕТ СН'!$H$6-'СЕТ СН'!$H$22</f>
        <v>2141.1695302900002</v>
      </c>
      <c r="M109" s="36">
        <f>SUMIFS(СВЦЭМ!$C$39:$C$782,СВЦЭМ!$A$39:$A$782,$A109,СВЦЭМ!$B$39:$B$782,M$83)+'СЕТ СН'!$H$12+СВЦЭМ!$D$10+'СЕТ СН'!$H$6-'СЕТ СН'!$H$22</f>
        <v>2157.7192940800001</v>
      </c>
      <c r="N109" s="36">
        <f>SUMIFS(СВЦЭМ!$C$39:$C$782,СВЦЭМ!$A$39:$A$782,$A109,СВЦЭМ!$B$39:$B$782,N$83)+'СЕТ СН'!$H$12+СВЦЭМ!$D$10+'СЕТ СН'!$H$6-'СЕТ СН'!$H$22</f>
        <v>2164.6569033300002</v>
      </c>
      <c r="O109" s="36">
        <f>SUMIFS(СВЦЭМ!$C$39:$C$782,СВЦЭМ!$A$39:$A$782,$A109,СВЦЭМ!$B$39:$B$782,O$83)+'СЕТ СН'!$H$12+СВЦЭМ!$D$10+'СЕТ СН'!$H$6-'СЕТ СН'!$H$22</f>
        <v>2162.9628799800003</v>
      </c>
      <c r="P109" s="36">
        <f>SUMIFS(СВЦЭМ!$C$39:$C$782,СВЦЭМ!$A$39:$A$782,$A109,СВЦЭМ!$B$39:$B$782,P$83)+'СЕТ СН'!$H$12+СВЦЭМ!$D$10+'СЕТ СН'!$H$6-'СЕТ СН'!$H$22</f>
        <v>2156.2718956100002</v>
      </c>
      <c r="Q109" s="36">
        <f>SUMIFS(СВЦЭМ!$C$39:$C$782,СВЦЭМ!$A$39:$A$782,$A109,СВЦЭМ!$B$39:$B$782,Q$83)+'СЕТ СН'!$H$12+СВЦЭМ!$D$10+'СЕТ СН'!$H$6-'СЕТ СН'!$H$22</f>
        <v>2177.8887404100001</v>
      </c>
      <c r="R109" s="36">
        <f>SUMIFS(СВЦЭМ!$C$39:$C$782,СВЦЭМ!$A$39:$A$782,$A109,СВЦЭМ!$B$39:$B$782,R$83)+'СЕТ СН'!$H$12+СВЦЭМ!$D$10+'СЕТ СН'!$H$6-'СЕТ СН'!$H$22</f>
        <v>2198.64913166</v>
      </c>
      <c r="S109" s="36">
        <f>SUMIFS(СВЦЭМ!$C$39:$C$782,СВЦЭМ!$A$39:$A$782,$A109,СВЦЭМ!$B$39:$B$782,S$83)+'СЕТ СН'!$H$12+СВЦЭМ!$D$10+'СЕТ СН'!$H$6-'СЕТ СН'!$H$22</f>
        <v>2185.7496790300002</v>
      </c>
      <c r="T109" s="36">
        <f>SUMIFS(СВЦЭМ!$C$39:$C$782,СВЦЭМ!$A$39:$A$782,$A109,СВЦЭМ!$B$39:$B$782,T$83)+'СЕТ СН'!$H$12+СВЦЭМ!$D$10+'СЕТ СН'!$H$6-'СЕТ СН'!$H$22</f>
        <v>2139.0928908200003</v>
      </c>
      <c r="U109" s="36">
        <f>SUMIFS(СВЦЭМ!$C$39:$C$782,СВЦЭМ!$A$39:$A$782,$A109,СВЦЭМ!$B$39:$B$782,U$83)+'СЕТ СН'!$H$12+СВЦЭМ!$D$10+'СЕТ СН'!$H$6-'СЕТ СН'!$H$22</f>
        <v>2116.67283198</v>
      </c>
      <c r="V109" s="36">
        <f>SUMIFS(СВЦЭМ!$C$39:$C$782,СВЦЭМ!$A$39:$A$782,$A109,СВЦЭМ!$B$39:$B$782,V$83)+'СЕТ СН'!$H$12+СВЦЭМ!$D$10+'СЕТ СН'!$H$6-'СЕТ СН'!$H$22</f>
        <v>2157.4627934100004</v>
      </c>
      <c r="W109" s="36">
        <f>SUMIFS(СВЦЭМ!$C$39:$C$782,СВЦЭМ!$A$39:$A$782,$A109,СВЦЭМ!$B$39:$B$782,W$83)+'СЕТ СН'!$H$12+СВЦЭМ!$D$10+'СЕТ СН'!$H$6-'СЕТ СН'!$H$22</f>
        <v>2158.8576601700001</v>
      </c>
      <c r="X109" s="36">
        <f>SUMIFS(СВЦЭМ!$C$39:$C$782,СВЦЭМ!$A$39:$A$782,$A109,СВЦЭМ!$B$39:$B$782,X$83)+'СЕТ СН'!$H$12+СВЦЭМ!$D$10+'СЕТ СН'!$H$6-'СЕТ СН'!$H$22</f>
        <v>2183.6041378200002</v>
      </c>
      <c r="Y109" s="36">
        <f>SUMIFS(СВЦЭМ!$C$39:$C$782,СВЦЭМ!$A$39:$A$782,$A109,СВЦЭМ!$B$39:$B$782,Y$83)+'СЕТ СН'!$H$12+СВЦЭМ!$D$10+'СЕТ СН'!$H$6-'СЕТ СН'!$H$22</f>
        <v>2284.2462541300001</v>
      </c>
    </row>
    <row r="110" spans="1:25" ht="15.75" x14ac:dyDescent="0.2">
      <c r="A110" s="35">
        <f t="shared" si="2"/>
        <v>45318</v>
      </c>
      <c r="B110" s="36">
        <f>SUMIFS(СВЦЭМ!$C$39:$C$782,СВЦЭМ!$A$39:$A$782,$A110,СВЦЭМ!$B$39:$B$782,B$83)+'СЕТ СН'!$H$12+СВЦЭМ!$D$10+'СЕТ СН'!$H$6-'СЕТ СН'!$H$22</f>
        <v>2132.2614486300004</v>
      </c>
      <c r="C110" s="36">
        <f>SUMIFS(СВЦЭМ!$C$39:$C$782,СВЦЭМ!$A$39:$A$782,$A110,СВЦЭМ!$B$39:$B$782,C$83)+'СЕТ СН'!$H$12+СВЦЭМ!$D$10+'СЕТ СН'!$H$6-'СЕТ СН'!$H$22</f>
        <v>2161.6677634100001</v>
      </c>
      <c r="D110" s="36">
        <f>SUMIFS(СВЦЭМ!$C$39:$C$782,СВЦЭМ!$A$39:$A$782,$A110,СВЦЭМ!$B$39:$B$782,D$83)+'СЕТ СН'!$H$12+СВЦЭМ!$D$10+'СЕТ СН'!$H$6-'СЕТ СН'!$H$22</f>
        <v>2184.0135611600003</v>
      </c>
      <c r="E110" s="36">
        <f>SUMIFS(СВЦЭМ!$C$39:$C$782,СВЦЭМ!$A$39:$A$782,$A110,СВЦЭМ!$B$39:$B$782,E$83)+'СЕТ СН'!$H$12+СВЦЭМ!$D$10+'СЕТ СН'!$H$6-'СЕТ СН'!$H$22</f>
        <v>2191.2270854200001</v>
      </c>
      <c r="F110" s="36">
        <f>SUMIFS(СВЦЭМ!$C$39:$C$782,СВЦЭМ!$A$39:$A$782,$A110,СВЦЭМ!$B$39:$B$782,F$83)+'СЕТ СН'!$H$12+СВЦЭМ!$D$10+'СЕТ СН'!$H$6-'СЕТ СН'!$H$22</f>
        <v>2188.5064578500001</v>
      </c>
      <c r="G110" s="36">
        <f>SUMIFS(СВЦЭМ!$C$39:$C$782,СВЦЭМ!$A$39:$A$782,$A110,СВЦЭМ!$B$39:$B$782,G$83)+'СЕТ СН'!$H$12+СВЦЭМ!$D$10+'СЕТ СН'!$H$6-'СЕТ СН'!$H$22</f>
        <v>2179.7620018000002</v>
      </c>
      <c r="H110" s="36">
        <f>SUMIFS(СВЦЭМ!$C$39:$C$782,СВЦЭМ!$A$39:$A$782,$A110,СВЦЭМ!$B$39:$B$782,H$83)+'СЕТ СН'!$H$12+СВЦЭМ!$D$10+'СЕТ СН'!$H$6-'СЕТ СН'!$H$22</f>
        <v>2158.7746400200003</v>
      </c>
      <c r="I110" s="36">
        <f>SUMIFS(СВЦЭМ!$C$39:$C$782,СВЦЭМ!$A$39:$A$782,$A110,СВЦЭМ!$B$39:$B$782,I$83)+'СЕТ СН'!$H$12+СВЦЭМ!$D$10+'СЕТ СН'!$H$6-'СЕТ СН'!$H$22</f>
        <v>2138.0582236200003</v>
      </c>
      <c r="J110" s="36">
        <f>SUMIFS(СВЦЭМ!$C$39:$C$782,СВЦЭМ!$A$39:$A$782,$A110,СВЦЭМ!$B$39:$B$782,J$83)+'СЕТ СН'!$H$12+СВЦЭМ!$D$10+'СЕТ СН'!$H$6-'СЕТ СН'!$H$22</f>
        <v>2062.0429169200002</v>
      </c>
      <c r="K110" s="36">
        <f>SUMIFS(СВЦЭМ!$C$39:$C$782,СВЦЭМ!$A$39:$A$782,$A110,СВЦЭМ!$B$39:$B$782,K$83)+'СЕТ СН'!$H$12+СВЦЭМ!$D$10+'СЕТ СН'!$H$6-'СЕТ СН'!$H$22</f>
        <v>2004.6264181700001</v>
      </c>
      <c r="L110" s="36">
        <f>SUMIFS(СВЦЭМ!$C$39:$C$782,СВЦЭМ!$A$39:$A$782,$A110,СВЦЭМ!$B$39:$B$782,L$83)+'СЕТ СН'!$H$12+СВЦЭМ!$D$10+'СЕТ СН'!$H$6-'СЕТ СН'!$H$22</f>
        <v>1972.2147111900001</v>
      </c>
      <c r="M110" s="36">
        <f>SUMIFS(СВЦЭМ!$C$39:$C$782,СВЦЭМ!$A$39:$A$782,$A110,СВЦЭМ!$B$39:$B$782,M$83)+'СЕТ СН'!$H$12+СВЦЭМ!$D$10+'СЕТ СН'!$H$6-'СЕТ СН'!$H$22</f>
        <v>1988.6241390800001</v>
      </c>
      <c r="N110" s="36">
        <f>SUMIFS(СВЦЭМ!$C$39:$C$782,СВЦЭМ!$A$39:$A$782,$A110,СВЦЭМ!$B$39:$B$782,N$83)+'СЕТ СН'!$H$12+СВЦЭМ!$D$10+'СЕТ СН'!$H$6-'СЕТ СН'!$H$22</f>
        <v>2001.1602696300001</v>
      </c>
      <c r="O110" s="36">
        <f>SUMIFS(СВЦЭМ!$C$39:$C$782,СВЦЭМ!$A$39:$A$782,$A110,СВЦЭМ!$B$39:$B$782,O$83)+'СЕТ СН'!$H$12+СВЦЭМ!$D$10+'СЕТ СН'!$H$6-'СЕТ СН'!$H$22</f>
        <v>2009.0667144900001</v>
      </c>
      <c r="P110" s="36">
        <f>SUMIFS(СВЦЭМ!$C$39:$C$782,СВЦЭМ!$A$39:$A$782,$A110,СВЦЭМ!$B$39:$B$782,P$83)+'СЕТ СН'!$H$12+СВЦЭМ!$D$10+'СЕТ СН'!$H$6-'СЕТ СН'!$H$22</f>
        <v>2023.3633977</v>
      </c>
      <c r="Q110" s="36">
        <f>SUMIFS(СВЦЭМ!$C$39:$C$782,СВЦЭМ!$A$39:$A$782,$A110,СВЦЭМ!$B$39:$B$782,Q$83)+'СЕТ СН'!$H$12+СВЦЭМ!$D$10+'СЕТ СН'!$H$6-'СЕТ СН'!$H$22</f>
        <v>2024.2773462299999</v>
      </c>
      <c r="R110" s="36">
        <f>SUMIFS(СВЦЭМ!$C$39:$C$782,СВЦЭМ!$A$39:$A$782,$A110,СВЦЭМ!$B$39:$B$782,R$83)+'СЕТ СН'!$H$12+СВЦЭМ!$D$10+'СЕТ СН'!$H$6-'СЕТ СН'!$H$22</f>
        <v>2029.87713278</v>
      </c>
      <c r="S110" s="36">
        <f>SUMIFS(СВЦЭМ!$C$39:$C$782,СВЦЭМ!$A$39:$A$782,$A110,СВЦЭМ!$B$39:$B$782,S$83)+'СЕТ СН'!$H$12+СВЦЭМ!$D$10+'СЕТ СН'!$H$6-'СЕТ СН'!$H$22</f>
        <v>2039.2908796900001</v>
      </c>
      <c r="T110" s="36">
        <f>SUMIFS(СВЦЭМ!$C$39:$C$782,СВЦЭМ!$A$39:$A$782,$A110,СВЦЭМ!$B$39:$B$782,T$83)+'СЕТ СН'!$H$12+СВЦЭМ!$D$10+'СЕТ СН'!$H$6-'СЕТ СН'!$H$22</f>
        <v>1990.65031174</v>
      </c>
      <c r="U110" s="36">
        <f>SUMIFS(СВЦЭМ!$C$39:$C$782,СВЦЭМ!$A$39:$A$782,$A110,СВЦЭМ!$B$39:$B$782,U$83)+'СЕТ СН'!$H$12+СВЦЭМ!$D$10+'СЕТ СН'!$H$6-'СЕТ СН'!$H$22</f>
        <v>1999.2893268600001</v>
      </c>
      <c r="V110" s="36">
        <f>SUMIFS(СВЦЭМ!$C$39:$C$782,СВЦЭМ!$A$39:$A$782,$A110,СВЦЭМ!$B$39:$B$782,V$83)+'СЕТ СН'!$H$12+СВЦЭМ!$D$10+'СЕТ СН'!$H$6-'СЕТ СН'!$H$22</f>
        <v>2013.65860585</v>
      </c>
      <c r="W110" s="36">
        <f>SUMIFS(СВЦЭМ!$C$39:$C$782,СВЦЭМ!$A$39:$A$782,$A110,СВЦЭМ!$B$39:$B$782,W$83)+'СЕТ СН'!$H$12+СВЦЭМ!$D$10+'СЕТ СН'!$H$6-'СЕТ СН'!$H$22</f>
        <v>2034.1384905100001</v>
      </c>
      <c r="X110" s="36">
        <f>SUMIFS(СВЦЭМ!$C$39:$C$782,СВЦЭМ!$A$39:$A$782,$A110,СВЦЭМ!$B$39:$B$782,X$83)+'СЕТ СН'!$H$12+СВЦЭМ!$D$10+'СЕТ СН'!$H$6-'СЕТ СН'!$H$22</f>
        <v>2063.5387949300002</v>
      </c>
      <c r="Y110" s="36">
        <f>SUMIFS(СВЦЭМ!$C$39:$C$782,СВЦЭМ!$A$39:$A$782,$A110,СВЦЭМ!$B$39:$B$782,Y$83)+'СЕТ СН'!$H$12+СВЦЭМ!$D$10+'СЕТ СН'!$H$6-'СЕТ СН'!$H$22</f>
        <v>2092.4376227600001</v>
      </c>
    </row>
    <row r="111" spans="1:25" ht="15.75" x14ac:dyDescent="0.2">
      <c r="A111" s="35">
        <f t="shared" si="2"/>
        <v>45319</v>
      </c>
      <c r="B111" s="36">
        <f>SUMIFS(СВЦЭМ!$C$39:$C$782,СВЦЭМ!$A$39:$A$782,$A111,СВЦЭМ!$B$39:$B$782,B$83)+'СЕТ СН'!$H$12+СВЦЭМ!$D$10+'СЕТ СН'!$H$6-'СЕТ СН'!$H$22</f>
        <v>2095.8965185400002</v>
      </c>
      <c r="C111" s="36">
        <f>SUMIFS(СВЦЭМ!$C$39:$C$782,СВЦЭМ!$A$39:$A$782,$A111,СВЦЭМ!$B$39:$B$782,C$83)+'СЕТ СН'!$H$12+СВЦЭМ!$D$10+'СЕТ СН'!$H$6-'СЕТ СН'!$H$22</f>
        <v>2134.99609375</v>
      </c>
      <c r="D111" s="36">
        <f>SUMIFS(СВЦЭМ!$C$39:$C$782,СВЦЭМ!$A$39:$A$782,$A111,СВЦЭМ!$B$39:$B$782,D$83)+'СЕТ СН'!$H$12+СВЦЭМ!$D$10+'СЕТ СН'!$H$6-'СЕТ СН'!$H$22</f>
        <v>2161.7930079100001</v>
      </c>
      <c r="E111" s="36">
        <f>SUMIFS(СВЦЭМ!$C$39:$C$782,СВЦЭМ!$A$39:$A$782,$A111,СВЦЭМ!$B$39:$B$782,E$83)+'СЕТ СН'!$H$12+СВЦЭМ!$D$10+'СЕТ СН'!$H$6-'СЕТ СН'!$H$22</f>
        <v>2174.11876493</v>
      </c>
      <c r="F111" s="36">
        <f>SUMIFS(СВЦЭМ!$C$39:$C$782,СВЦЭМ!$A$39:$A$782,$A111,СВЦЭМ!$B$39:$B$782,F$83)+'СЕТ СН'!$H$12+СВЦЭМ!$D$10+'СЕТ СН'!$H$6-'СЕТ СН'!$H$22</f>
        <v>2168.1466966100002</v>
      </c>
      <c r="G111" s="36">
        <f>SUMIFS(СВЦЭМ!$C$39:$C$782,СВЦЭМ!$A$39:$A$782,$A111,СВЦЭМ!$B$39:$B$782,G$83)+'СЕТ СН'!$H$12+СВЦЭМ!$D$10+'СЕТ СН'!$H$6-'СЕТ СН'!$H$22</f>
        <v>2158.8591005500002</v>
      </c>
      <c r="H111" s="36">
        <f>SUMIFS(СВЦЭМ!$C$39:$C$782,СВЦЭМ!$A$39:$A$782,$A111,СВЦЭМ!$B$39:$B$782,H$83)+'СЕТ СН'!$H$12+СВЦЭМ!$D$10+'СЕТ СН'!$H$6-'СЕТ СН'!$H$22</f>
        <v>2145.3007693</v>
      </c>
      <c r="I111" s="36">
        <f>SUMIFS(СВЦЭМ!$C$39:$C$782,СВЦЭМ!$A$39:$A$782,$A111,СВЦЭМ!$B$39:$B$782,I$83)+'СЕТ СН'!$H$12+СВЦЭМ!$D$10+'СЕТ СН'!$H$6-'СЕТ СН'!$H$22</f>
        <v>2134.3822797400003</v>
      </c>
      <c r="J111" s="36">
        <f>SUMIFS(СВЦЭМ!$C$39:$C$782,СВЦЭМ!$A$39:$A$782,$A111,СВЦЭМ!$B$39:$B$782,J$83)+'СЕТ СН'!$H$12+СВЦЭМ!$D$10+'СЕТ СН'!$H$6-'СЕТ СН'!$H$22</f>
        <v>2096.02442535</v>
      </c>
      <c r="K111" s="36">
        <f>SUMIFS(СВЦЭМ!$C$39:$C$782,СВЦЭМ!$A$39:$A$782,$A111,СВЦЭМ!$B$39:$B$782,K$83)+'СЕТ СН'!$H$12+СВЦЭМ!$D$10+'СЕТ СН'!$H$6-'СЕТ СН'!$H$22</f>
        <v>2048.9001017600003</v>
      </c>
      <c r="L111" s="36">
        <f>SUMIFS(СВЦЭМ!$C$39:$C$782,СВЦЭМ!$A$39:$A$782,$A111,СВЦЭМ!$B$39:$B$782,L$83)+'СЕТ СН'!$H$12+СВЦЭМ!$D$10+'СЕТ СН'!$H$6-'СЕТ СН'!$H$22</f>
        <v>2011.3600074999999</v>
      </c>
      <c r="M111" s="36">
        <f>SUMIFS(СВЦЭМ!$C$39:$C$782,СВЦЭМ!$A$39:$A$782,$A111,СВЦЭМ!$B$39:$B$782,M$83)+'СЕТ СН'!$H$12+СВЦЭМ!$D$10+'СЕТ СН'!$H$6-'СЕТ СН'!$H$22</f>
        <v>2008.32119885</v>
      </c>
      <c r="N111" s="36">
        <f>SUMIFS(СВЦЭМ!$C$39:$C$782,СВЦЭМ!$A$39:$A$782,$A111,СВЦЭМ!$B$39:$B$782,N$83)+'СЕТ СН'!$H$12+СВЦЭМ!$D$10+'СЕТ СН'!$H$6-'СЕТ СН'!$H$22</f>
        <v>2014.1291702799999</v>
      </c>
      <c r="O111" s="36">
        <f>SUMIFS(СВЦЭМ!$C$39:$C$782,СВЦЭМ!$A$39:$A$782,$A111,СВЦЭМ!$B$39:$B$782,O$83)+'СЕТ СН'!$H$12+СВЦЭМ!$D$10+'СЕТ СН'!$H$6-'СЕТ СН'!$H$22</f>
        <v>2022.6474432300001</v>
      </c>
      <c r="P111" s="36">
        <f>SUMIFS(СВЦЭМ!$C$39:$C$782,СВЦЭМ!$A$39:$A$782,$A111,СВЦЭМ!$B$39:$B$782,P$83)+'СЕТ СН'!$H$12+СВЦЭМ!$D$10+'СЕТ СН'!$H$6-'СЕТ СН'!$H$22</f>
        <v>2033.6338119899999</v>
      </c>
      <c r="Q111" s="36">
        <f>SUMIFS(СВЦЭМ!$C$39:$C$782,СВЦЭМ!$A$39:$A$782,$A111,СВЦЭМ!$B$39:$B$782,Q$83)+'СЕТ СН'!$H$12+СВЦЭМ!$D$10+'СЕТ СН'!$H$6-'СЕТ СН'!$H$22</f>
        <v>2040.07527022</v>
      </c>
      <c r="R111" s="36">
        <f>SUMIFS(СВЦЭМ!$C$39:$C$782,СВЦЭМ!$A$39:$A$782,$A111,СВЦЭМ!$B$39:$B$782,R$83)+'СЕТ СН'!$H$12+СВЦЭМ!$D$10+'СЕТ СН'!$H$6-'СЕТ СН'!$H$22</f>
        <v>2032.7353484400001</v>
      </c>
      <c r="S111" s="36">
        <f>SUMIFS(СВЦЭМ!$C$39:$C$782,СВЦЭМ!$A$39:$A$782,$A111,СВЦЭМ!$B$39:$B$782,S$83)+'СЕТ СН'!$H$12+СВЦЭМ!$D$10+'СЕТ СН'!$H$6-'СЕТ СН'!$H$22</f>
        <v>2010.0510122800001</v>
      </c>
      <c r="T111" s="36">
        <f>SUMIFS(СВЦЭМ!$C$39:$C$782,СВЦЭМ!$A$39:$A$782,$A111,СВЦЭМ!$B$39:$B$782,T$83)+'СЕТ СН'!$H$12+СВЦЭМ!$D$10+'СЕТ СН'!$H$6-'СЕТ СН'!$H$22</f>
        <v>1962.3889148600001</v>
      </c>
      <c r="U111" s="36">
        <f>SUMIFS(СВЦЭМ!$C$39:$C$782,СВЦЭМ!$A$39:$A$782,$A111,СВЦЭМ!$B$39:$B$782,U$83)+'СЕТ СН'!$H$12+СВЦЭМ!$D$10+'СЕТ СН'!$H$6-'СЕТ СН'!$H$22</f>
        <v>1958.0263027999999</v>
      </c>
      <c r="V111" s="36">
        <f>SUMIFS(СВЦЭМ!$C$39:$C$782,СВЦЭМ!$A$39:$A$782,$A111,СВЦЭМ!$B$39:$B$782,V$83)+'СЕТ СН'!$H$12+СВЦЭМ!$D$10+'СЕТ СН'!$H$6-'СЕТ СН'!$H$22</f>
        <v>1980.6173600300001</v>
      </c>
      <c r="W111" s="36">
        <f>SUMIFS(СВЦЭМ!$C$39:$C$782,СВЦЭМ!$A$39:$A$782,$A111,СВЦЭМ!$B$39:$B$782,W$83)+'СЕТ СН'!$H$12+СВЦЭМ!$D$10+'СЕТ СН'!$H$6-'СЕТ СН'!$H$22</f>
        <v>2000.3091863899999</v>
      </c>
      <c r="X111" s="36">
        <f>SUMIFS(СВЦЭМ!$C$39:$C$782,СВЦЭМ!$A$39:$A$782,$A111,СВЦЭМ!$B$39:$B$782,X$83)+'СЕТ СН'!$H$12+СВЦЭМ!$D$10+'СЕТ СН'!$H$6-'СЕТ СН'!$H$22</f>
        <v>2038.6355181599999</v>
      </c>
      <c r="Y111" s="36">
        <f>SUMIFS(СВЦЭМ!$C$39:$C$782,СВЦЭМ!$A$39:$A$782,$A111,СВЦЭМ!$B$39:$B$782,Y$83)+'СЕТ СН'!$H$12+СВЦЭМ!$D$10+'СЕТ СН'!$H$6-'СЕТ СН'!$H$22</f>
        <v>2059.7076980100001</v>
      </c>
    </row>
    <row r="112" spans="1:25" ht="15.75" x14ac:dyDescent="0.2">
      <c r="A112" s="35">
        <f t="shared" si="2"/>
        <v>45320</v>
      </c>
      <c r="B112" s="36">
        <f>SUMIFS(СВЦЭМ!$C$39:$C$782,СВЦЭМ!$A$39:$A$782,$A112,СВЦЭМ!$B$39:$B$782,B$83)+'СЕТ СН'!$H$12+СВЦЭМ!$D$10+'СЕТ СН'!$H$6-'СЕТ СН'!$H$22</f>
        <v>2083.37055358</v>
      </c>
      <c r="C112" s="36">
        <f>SUMIFS(СВЦЭМ!$C$39:$C$782,СВЦЭМ!$A$39:$A$782,$A112,СВЦЭМ!$B$39:$B$782,C$83)+'СЕТ СН'!$H$12+СВЦЭМ!$D$10+'СЕТ СН'!$H$6-'СЕТ СН'!$H$22</f>
        <v>2120.2148012600001</v>
      </c>
      <c r="D112" s="36">
        <f>SUMIFS(СВЦЭМ!$C$39:$C$782,СВЦЭМ!$A$39:$A$782,$A112,СВЦЭМ!$B$39:$B$782,D$83)+'СЕТ СН'!$H$12+СВЦЭМ!$D$10+'СЕТ СН'!$H$6-'СЕТ СН'!$H$22</f>
        <v>2131.3592491700001</v>
      </c>
      <c r="E112" s="36">
        <f>SUMIFS(СВЦЭМ!$C$39:$C$782,СВЦЭМ!$A$39:$A$782,$A112,СВЦЭМ!$B$39:$B$782,E$83)+'СЕТ СН'!$H$12+СВЦЭМ!$D$10+'СЕТ СН'!$H$6-'СЕТ СН'!$H$22</f>
        <v>2141.2466753000003</v>
      </c>
      <c r="F112" s="36">
        <f>SUMIFS(СВЦЭМ!$C$39:$C$782,СВЦЭМ!$A$39:$A$782,$A112,СВЦЭМ!$B$39:$B$782,F$83)+'СЕТ СН'!$H$12+СВЦЭМ!$D$10+'СЕТ СН'!$H$6-'СЕТ СН'!$H$22</f>
        <v>2139.51080232</v>
      </c>
      <c r="G112" s="36">
        <f>SUMIFS(СВЦЭМ!$C$39:$C$782,СВЦЭМ!$A$39:$A$782,$A112,СВЦЭМ!$B$39:$B$782,G$83)+'СЕТ СН'!$H$12+СВЦЭМ!$D$10+'СЕТ СН'!$H$6-'СЕТ СН'!$H$22</f>
        <v>2114.55459767</v>
      </c>
      <c r="H112" s="36">
        <f>SUMIFS(СВЦЭМ!$C$39:$C$782,СВЦЭМ!$A$39:$A$782,$A112,СВЦЭМ!$B$39:$B$782,H$83)+'СЕТ СН'!$H$12+СВЦЭМ!$D$10+'СЕТ СН'!$H$6-'СЕТ СН'!$H$22</f>
        <v>2085.4396400700002</v>
      </c>
      <c r="I112" s="36">
        <f>SUMIFS(СВЦЭМ!$C$39:$C$782,СВЦЭМ!$A$39:$A$782,$A112,СВЦЭМ!$B$39:$B$782,I$83)+'СЕТ СН'!$H$12+СВЦЭМ!$D$10+'СЕТ СН'!$H$6-'СЕТ СН'!$H$22</f>
        <v>2048.4072634200002</v>
      </c>
      <c r="J112" s="36">
        <f>SUMIFS(СВЦЭМ!$C$39:$C$782,СВЦЭМ!$A$39:$A$782,$A112,СВЦЭМ!$B$39:$B$782,J$83)+'СЕТ СН'!$H$12+СВЦЭМ!$D$10+'СЕТ СН'!$H$6-'СЕТ СН'!$H$22</f>
        <v>2017.40662021</v>
      </c>
      <c r="K112" s="36">
        <f>SUMIFS(СВЦЭМ!$C$39:$C$782,СВЦЭМ!$A$39:$A$782,$A112,СВЦЭМ!$B$39:$B$782,K$83)+'СЕТ СН'!$H$12+СВЦЭМ!$D$10+'СЕТ СН'!$H$6-'СЕТ СН'!$H$22</f>
        <v>1992.27179351</v>
      </c>
      <c r="L112" s="36">
        <f>SUMIFS(СВЦЭМ!$C$39:$C$782,СВЦЭМ!$A$39:$A$782,$A112,СВЦЭМ!$B$39:$B$782,L$83)+'СЕТ СН'!$H$12+СВЦЭМ!$D$10+'СЕТ СН'!$H$6-'СЕТ СН'!$H$22</f>
        <v>1982.9037550400001</v>
      </c>
      <c r="M112" s="36">
        <f>SUMIFS(СВЦЭМ!$C$39:$C$782,СВЦЭМ!$A$39:$A$782,$A112,СВЦЭМ!$B$39:$B$782,M$83)+'СЕТ СН'!$H$12+СВЦЭМ!$D$10+'СЕТ СН'!$H$6-'СЕТ СН'!$H$22</f>
        <v>2002.87529141</v>
      </c>
      <c r="N112" s="36">
        <f>SUMIFS(СВЦЭМ!$C$39:$C$782,СВЦЭМ!$A$39:$A$782,$A112,СВЦЭМ!$B$39:$B$782,N$83)+'СЕТ СН'!$H$12+СВЦЭМ!$D$10+'СЕТ СН'!$H$6-'СЕТ СН'!$H$22</f>
        <v>2024.3694560900001</v>
      </c>
      <c r="O112" s="36">
        <f>SUMIFS(СВЦЭМ!$C$39:$C$782,СВЦЭМ!$A$39:$A$782,$A112,СВЦЭМ!$B$39:$B$782,O$83)+'СЕТ СН'!$H$12+СВЦЭМ!$D$10+'СЕТ СН'!$H$6-'СЕТ СН'!$H$22</f>
        <v>2038.5927494</v>
      </c>
      <c r="P112" s="36">
        <f>SUMIFS(СВЦЭМ!$C$39:$C$782,СВЦЭМ!$A$39:$A$782,$A112,СВЦЭМ!$B$39:$B$782,P$83)+'СЕТ СН'!$H$12+СВЦЭМ!$D$10+'СЕТ СН'!$H$6-'СЕТ СН'!$H$22</f>
        <v>2049.29476862</v>
      </c>
      <c r="Q112" s="36">
        <f>SUMIFS(СВЦЭМ!$C$39:$C$782,СВЦЭМ!$A$39:$A$782,$A112,СВЦЭМ!$B$39:$B$782,Q$83)+'СЕТ СН'!$H$12+СВЦЭМ!$D$10+'СЕТ СН'!$H$6-'СЕТ СН'!$H$22</f>
        <v>2061.4458415399999</v>
      </c>
      <c r="R112" s="36">
        <f>SUMIFS(СВЦЭМ!$C$39:$C$782,СВЦЭМ!$A$39:$A$782,$A112,СВЦЭМ!$B$39:$B$782,R$83)+'СЕТ СН'!$H$12+СВЦЭМ!$D$10+'СЕТ СН'!$H$6-'СЕТ СН'!$H$22</f>
        <v>2053.0376391</v>
      </c>
      <c r="S112" s="36">
        <f>SUMIFS(СВЦЭМ!$C$39:$C$782,СВЦЭМ!$A$39:$A$782,$A112,СВЦЭМ!$B$39:$B$782,S$83)+'СЕТ СН'!$H$12+СВЦЭМ!$D$10+'СЕТ СН'!$H$6-'СЕТ СН'!$H$22</f>
        <v>2028.9630481500001</v>
      </c>
      <c r="T112" s="36">
        <f>SUMIFS(СВЦЭМ!$C$39:$C$782,СВЦЭМ!$A$39:$A$782,$A112,СВЦЭМ!$B$39:$B$782,T$83)+'СЕТ СН'!$H$12+СВЦЭМ!$D$10+'СЕТ СН'!$H$6-'СЕТ СН'!$H$22</f>
        <v>1986.7557963900001</v>
      </c>
      <c r="U112" s="36">
        <f>SUMIFS(СВЦЭМ!$C$39:$C$782,СВЦЭМ!$A$39:$A$782,$A112,СВЦЭМ!$B$39:$B$782,U$83)+'СЕТ СН'!$H$12+СВЦЭМ!$D$10+'СЕТ СН'!$H$6-'СЕТ СН'!$H$22</f>
        <v>1987.9292758700001</v>
      </c>
      <c r="V112" s="36">
        <f>SUMIFS(СВЦЭМ!$C$39:$C$782,СВЦЭМ!$A$39:$A$782,$A112,СВЦЭМ!$B$39:$B$782,V$83)+'СЕТ СН'!$H$12+СВЦЭМ!$D$10+'СЕТ СН'!$H$6-'СЕТ СН'!$H$22</f>
        <v>2002.91895765</v>
      </c>
      <c r="W112" s="36">
        <f>SUMIFS(СВЦЭМ!$C$39:$C$782,СВЦЭМ!$A$39:$A$782,$A112,СВЦЭМ!$B$39:$B$782,W$83)+'СЕТ СН'!$H$12+СВЦЭМ!$D$10+'СЕТ СН'!$H$6-'СЕТ СН'!$H$22</f>
        <v>2019.47686226</v>
      </c>
      <c r="X112" s="36">
        <f>SUMIFS(СВЦЭМ!$C$39:$C$782,СВЦЭМ!$A$39:$A$782,$A112,СВЦЭМ!$B$39:$B$782,X$83)+'СЕТ СН'!$H$12+СВЦЭМ!$D$10+'СЕТ СН'!$H$6-'СЕТ СН'!$H$22</f>
        <v>2047.2523620700001</v>
      </c>
      <c r="Y112" s="36">
        <f>SUMIFS(СВЦЭМ!$C$39:$C$782,СВЦЭМ!$A$39:$A$782,$A112,СВЦЭМ!$B$39:$B$782,Y$83)+'СЕТ СН'!$H$12+СВЦЭМ!$D$10+'СЕТ СН'!$H$6-'СЕТ СН'!$H$22</f>
        <v>2069.0206250300002</v>
      </c>
    </row>
    <row r="113" spans="1:27" ht="15.75" x14ac:dyDescent="0.2">
      <c r="A113" s="35">
        <f t="shared" si="2"/>
        <v>45321</v>
      </c>
      <c r="B113" s="36">
        <f>SUMIFS(СВЦЭМ!$C$39:$C$782,СВЦЭМ!$A$39:$A$782,$A113,СВЦЭМ!$B$39:$B$782,B$83)+'СЕТ СН'!$H$12+СВЦЭМ!$D$10+'СЕТ СН'!$H$6-'СЕТ СН'!$H$22</f>
        <v>2167.0053166800003</v>
      </c>
      <c r="C113" s="36">
        <f>SUMIFS(СВЦЭМ!$C$39:$C$782,СВЦЭМ!$A$39:$A$782,$A113,СВЦЭМ!$B$39:$B$782,C$83)+'СЕТ СН'!$H$12+СВЦЭМ!$D$10+'СЕТ СН'!$H$6-'СЕТ СН'!$H$22</f>
        <v>2187.9552978500001</v>
      </c>
      <c r="D113" s="36">
        <f>SUMIFS(СВЦЭМ!$C$39:$C$782,СВЦЭМ!$A$39:$A$782,$A113,СВЦЭМ!$B$39:$B$782,D$83)+'СЕТ СН'!$H$12+СВЦЭМ!$D$10+'СЕТ СН'!$H$6-'СЕТ СН'!$H$22</f>
        <v>2213.2930097500002</v>
      </c>
      <c r="E113" s="36">
        <f>SUMIFS(СВЦЭМ!$C$39:$C$782,СВЦЭМ!$A$39:$A$782,$A113,СВЦЭМ!$B$39:$B$782,E$83)+'СЕТ СН'!$H$12+СВЦЭМ!$D$10+'СЕТ СН'!$H$6-'СЕТ СН'!$H$22</f>
        <v>2224.9559965100002</v>
      </c>
      <c r="F113" s="36">
        <f>SUMIFS(СВЦЭМ!$C$39:$C$782,СВЦЭМ!$A$39:$A$782,$A113,СВЦЭМ!$B$39:$B$782,F$83)+'СЕТ СН'!$H$12+СВЦЭМ!$D$10+'СЕТ СН'!$H$6-'СЕТ СН'!$H$22</f>
        <v>2216.6187398800002</v>
      </c>
      <c r="G113" s="36">
        <f>SUMIFS(СВЦЭМ!$C$39:$C$782,СВЦЭМ!$A$39:$A$782,$A113,СВЦЭМ!$B$39:$B$782,G$83)+'СЕТ СН'!$H$12+СВЦЭМ!$D$10+'СЕТ СН'!$H$6-'СЕТ СН'!$H$22</f>
        <v>2191.0858189400001</v>
      </c>
      <c r="H113" s="36">
        <f>SUMIFS(СВЦЭМ!$C$39:$C$782,СВЦЭМ!$A$39:$A$782,$A113,СВЦЭМ!$B$39:$B$782,H$83)+'СЕТ СН'!$H$12+СВЦЭМ!$D$10+'СЕТ СН'!$H$6-'СЕТ СН'!$H$22</f>
        <v>2129.69462716</v>
      </c>
      <c r="I113" s="36">
        <f>SUMIFS(СВЦЭМ!$C$39:$C$782,СВЦЭМ!$A$39:$A$782,$A113,СВЦЭМ!$B$39:$B$782,I$83)+'СЕТ СН'!$H$12+СВЦЭМ!$D$10+'СЕТ СН'!$H$6-'СЕТ СН'!$H$22</f>
        <v>2101.9254244000003</v>
      </c>
      <c r="J113" s="36">
        <f>SUMIFS(СВЦЭМ!$C$39:$C$782,СВЦЭМ!$A$39:$A$782,$A113,СВЦЭМ!$B$39:$B$782,J$83)+'СЕТ СН'!$H$12+СВЦЭМ!$D$10+'СЕТ СН'!$H$6-'СЕТ СН'!$H$22</f>
        <v>2041.1212367200001</v>
      </c>
      <c r="K113" s="36">
        <f>SUMIFS(СВЦЭМ!$C$39:$C$782,СВЦЭМ!$A$39:$A$782,$A113,СВЦЭМ!$B$39:$B$782,K$83)+'СЕТ СН'!$H$12+СВЦЭМ!$D$10+'СЕТ СН'!$H$6-'СЕТ СН'!$H$22</f>
        <v>2025.0465246799999</v>
      </c>
      <c r="L113" s="36">
        <f>SUMIFS(СВЦЭМ!$C$39:$C$782,СВЦЭМ!$A$39:$A$782,$A113,СВЦЭМ!$B$39:$B$782,L$83)+'СЕТ СН'!$H$12+СВЦЭМ!$D$10+'СЕТ СН'!$H$6-'СЕТ СН'!$H$22</f>
        <v>2043.36088032</v>
      </c>
      <c r="M113" s="36">
        <f>SUMIFS(СВЦЭМ!$C$39:$C$782,СВЦЭМ!$A$39:$A$782,$A113,СВЦЭМ!$B$39:$B$782,M$83)+'СЕТ СН'!$H$12+СВЦЭМ!$D$10+'СЕТ СН'!$H$6-'СЕТ СН'!$H$22</f>
        <v>2123.9041955500002</v>
      </c>
      <c r="N113" s="36">
        <f>SUMIFS(СВЦЭМ!$C$39:$C$782,СВЦЭМ!$A$39:$A$782,$A113,СВЦЭМ!$B$39:$B$782,N$83)+'СЕТ СН'!$H$12+СВЦЭМ!$D$10+'СЕТ СН'!$H$6-'СЕТ СН'!$H$22</f>
        <v>2164.2191628700002</v>
      </c>
      <c r="O113" s="36">
        <f>SUMIFS(СВЦЭМ!$C$39:$C$782,СВЦЭМ!$A$39:$A$782,$A113,СВЦЭМ!$B$39:$B$782,O$83)+'СЕТ СН'!$H$12+СВЦЭМ!$D$10+'СЕТ СН'!$H$6-'СЕТ СН'!$H$22</f>
        <v>2179.0941556000002</v>
      </c>
      <c r="P113" s="36">
        <f>SUMIFS(СВЦЭМ!$C$39:$C$782,СВЦЭМ!$A$39:$A$782,$A113,СВЦЭМ!$B$39:$B$782,P$83)+'СЕТ СН'!$H$12+СВЦЭМ!$D$10+'СЕТ СН'!$H$6-'СЕТ СН'!$H$22</f>
        <v>2195.8868917</v>
      </c>
      <c r="Q113" s="36">
        <f>SUMIFS(СВЦЭМ!$C$39:$C$782,СВЦЭМ!$A$39:$A$782,$A113,СВЦЭМ!$B$39:$B$782,Q$83)+'СЕТ СН'!$H$12+СВЦЭМ!$D$10+'СЕТ СН'!$H$6-'СЕТ СН'!$H$22</f>
        <v>2212.3879662200002</v>
      </c>
      <c r="R113" s="36">
        <f>SUMIFS(СВЦЭМ!$C$39:$C$782,СВЦЭМ!$A$39:$A$782,$A113,СВЦЭМ!$B$39:$B$782,R$83)+'СЕТ СН'!$H$12+СВЦЭМ!$D$10+'СЕТ СН'!$H$6-'СЕТ СН'!$H$22</f>
        <v>2209.7109689000004</v>
      </c>
      <c r="S113" s="36">
        <f>SUMIFS(СВЦЭМ!$C$39:$C$782,СВЦЭМ!$A$39:$A$782,$A113,СВЦЭМ!$B$39:$B$782,S$83)+'СЕТ СН'!$H$12+СВЦЭМ!$D$10+'СЕТ СН'!$H$6-'СЕТ СН'!$H$22</f>
        <v>2189.7797898399999</v>
      </c>
      <c r="T113" s="36">
        <f>SUMIFS(СВЦЭМ!$C$39:$C$782,СВЦЭМ!$A$39:$A$782,$A113,СВЦЭМ!$B$39:$B$782,T$83)+'СЕТ СН'!$H$12+СВЦЭМ!$D$10+'СЕТ СН'!$H$6-'СЕТ СН'!$H$22</f>
        <v>2102.3352976599999</v>
      </c>
      <c r="U113" s="36">
        <f>SUMIFS(СВЦЭМ!$C$39:$C$782,СВЦЭМ!$A$39:$A$782,$A113,СВЦЭМ!$B$39:$B$782,U$83)+'СЕТ СН'!$H$12+СВЦЭМ!$D$10+'СЕТ СН'!$H$6-'СЕТ СН'!$H$22</f>
        <v>2070.4300527700002</v>
      </c>
      <c r="V113" s="36">
        <f>SUMIFS(СВЦЭМ!$C$39:$C$782,СВЦЭМ!$A$39:$A$782,$A113,СВЦЭМ!$B$39:$B$782,V$83)+'СЕТ СН'!$H$12+СВЦЭМ!$D$10+'СЕТ СН'!$H$6-'СЕТ СН'!$H$22</f>
        <v>2097.0148406400003</v>
      </c>
      <c r="W113" s="36">
        <f>SUMIFS(СВЦЭМ!$C$39:$C$782,СВЦЭМ!$A$39:$A$782,$A113,СВЦЭМ!$B$39:$B$782,W$83)+'СЕТ СН'!$H$12+СВЦЭМ!$D$10+'СЕТ СН'!$H$6-'СЕТ СН'!$H$22</f>
        <v>2073.6533405600003</v>
      </c>
      <c r="X113" s="36">
        <f>SUMIFS(СВЦЭМ!$C$39:$C$782,СВЦЭМ!$A$39:$A$782,$A113,СВЦЭМ!$B$39:$B$782,X$83)+'СЕТ СН'!$H$12+СВЦЭМ!$D$10+'СЕТ СН'!$H$6-'СЕТ СН'!$H$22</f>
        <v>2096.16879131</v>
      </c>
      <c r="Y113" s="36">
        <f>SUMIFS(СВЦЭМ!$C$39:$C$782,СВЦЭМ!$A$39:$A$782,$A113,СВЦЭМ!$B$39:$B$782,Y$83)+'СЕТ СН'!$H$12+СВЦЭМ!$D$10+'СЕТ СН'!$H$6-'СЕТ СН'!$H$22</f>
        <v>2129.0458610300002</v>
      </c>
      <c r="AA113" s="37"/>
    </row>
    <row r="114" spans="1:27" ht="15.75" x14ac:dyDescent="0.2">
      <c r="A114" s="35">
        <f t="shared" si="2"/>
        <v>45322</v>
      </c>
      <c r="B114" s="36">
        <f>SUMIFS(СВЦЭМ!$C$39:$C$782,СВЦЭМ!$A$39:$A$782,$A114,СВЦЭМ!$B$39:$B$782,B$83)+'СЕТ СН'!$H$12+СВЦЭМ!$D$10+'СЕТ СН'!$H$6-'СЕТ СН'!$H$22</f>
        <v>2175.1065421100002</v>
      </c>
      <c r="C114" s="36">
        <f>SUMIFS(СВЦЭМ!$C$39:$C$782,СВЦЭМ!$A$39:$A$782,$A114,СВЦЭМ!$B$39:$B$782,C$83)+'СЕТ СН'!$H$12+СВЦЭМ!$D$10+'СЕТ СН'!$H$6-'СЕТ СН'!$H$22</f>
        <v>2226.6444647500002</v>
      </c>
      <c r="D114" s="36">
        <f>SUMIFS(СВЦЭМ!$C$39:$C$782,СВЦЭМ!$A$39:$A$782,$A114,СВЦЭМ!$B$39:$B$782,D$83)+'СЕТ СН'!$H$12+СВЦЭМ!$D$10+'СЕТ СН'!$H$6-'СЕТ СН'!$H$22</f>
        <v>2239.88835505</v>
      </c>
      <c r="E114" s="36">
        <f>SUMIFS(СВЦЭМ!$C$39:$C$782,СВЦЭМ!$A$39:$A$782,$A114,СВЦЭМ!$B$39:$B$782,E$83)+'СЕТ СН'!$H$12+СВЦЭМ!$D$10+'СЕТ СН'!$H$6-'СЕТ СН'!$H$22</f>
        <v>2256.31938949</v>
      </c>
      <c r="F114" s="36">
        <f>SUMIFS(СВЦЭМ!$C$39:$C$782,СВЦЭМ!$A$39:$A$782,$A114,СВЦЭМ!$B$39:$B$782,F$83)+'СЕТ СН'!$H$12+СВЦЭМ!$D$10+'СЕТ СН'!$H$6-'СЕТ СН'!$H$22</f>
        <v>2240.2473990900003</v>
      </c>
      <c r="G114" s="36">
        <f>SUMIFS(СВЦЭМ!$C$39:$C$782,СВЦЭМ!$A$39:$A$782,$A114,СВЦЭМ!$B$39:$B$782,G$83)+'СЕТ СН'!$H$12+СВЦЭМ!$D$10+'СЕТ СН'!$H$6-'СЕТ СН'!$H$22</f>
        <v>2213.03260314</v>
      </c>
      <c r="H114" s="36">
        <f>SUMIFS(СВЦЭМ!$C$39:$C$782,СВЦЭМ!$A$39:$A$782,$A114,СВЦЭМ!$B$39:$B$782,H$83)+'СЕТ СН'!$H$12+СВЦЭМ!$D$10+'СЕТ СН'!$H$6-'СЕТ СН'!$H$22</f>
        <v>2161.33640836</v>
      </c>
      <c r="I114" s="36">
        <f>SUMIFS(СВЦЭМ!$C$39:$C$782,СВЦЭМ!$A$39:$A$782,$A114,СВЦЭМ!$B$39:$B$782,I$83)+'СЕТ СН'!$H$12+СВЦЭМ!$D$10+'СЕТ СН'!$H$6-'СЕТ СН'!$H$22</f>
        <v>2118.2284969400002</v>
      </c>
      <c r="J114" s="36">
        <f>SUMIFS(СВЦЭМ!$C$39:$C$782,СВЦЭМ!$A$39:$A$782,$A114,СВЦЭМ!$B$39:$B$782,J$83)+'СЕТ СН'!$H$12+СВЦЭМ!$D$10+'СЕТ СН'!$H$6-'СЕТ СН'!$H$22</f>
        <v>2076.2277770700002</v>
      </c>
      <c r="K114" s="36">
        <f>SUMIFS(СВЦЭМ!$C$39:$C$782,СВЦЭМ!$A$39:$A$782,$A114,СВЦЭМ!$B$39:$B$782,K$83)+'СЕТ СН'!$H$12+СВЦЭМ!$D$10+'СЕТ СН'!$H$6-'СЕТ СН'!$H$22</f>
        <v>2048.8584961199999</v>
      </c>
      <c r="L114" s="36">
        <f>SUMIFS(СВЦЭМ!$C$39:$C$782,СВЦЭМ!$A$39:$A$782,$A114,СВЦЭМ!$B$39:$B$782,L$83)+'СЕТ СН'!$H$12+СВЦЭМ!$D$10+'СЕТ СН'!$H$6-'СЕТ СН'!$H$22</f>
        <v>2044.31377011</v>
      </c>
      <c r="M114" s="36">
        <f>SUMIFS(СВЦЭМ!$C$39:$C$782,СВЦЭМ!$A$39:$A$782,$A114,СВЦЭМ!$B$39:$B$782,M$83)+'СЕТ СН'!$H$12+СВЦЭМ!$D$10+'СЕТ СН'!$H$6-'СЕТ СН'!$H$22</f>
        <v>2182.8459742600003</v>
      </c>
      <c r="N114" s="36">
        <f>SUMIFS(СВЦЭМ!$C$39:$C$782,СВЦЭМ!$A$39:$A$782,$A114,СВЦЭМ!$B$39:$B$782,N$83)+'СЕТ СН'!$H$12+СВЦЭМ!$D$10+'СЕТ СН'!$H$6-'СЕТ СН'!$H$22</f>
        <v>2214.7683431</v>
      </c>
      <c r="O114" s="36">
        <f>SUMIFS(СВЦЭМ!$C$39:$C$782,СВЦЭМ!$A$39:$A$782,$A114,СВЦЭМ!$B$39:$B$782,O$83)+'СЕТ СН'!$H$12+СВЦЭМ!$D$10+'СЕТ СН'!$H$6-'СЕТ СН'!$H$22</f>
        <v>2228.1588406700002</v>
      </c>
      <c r="P114" s="36">
        <f>SUMIFS(СВЦЭМ!$C$39:$C$782,СВЦЭМ!$A$39:$A$782,$A114,СВЦЭМ!$B$39:$B$782,P$83)+'СЕТ СН'!$H$12+СВЦЭМ!$D$10+'СЕТ СН'!$H$6-'СЕТ СН'!$H$22</f>
        <v>2245.4693415900001</v>
      </c>
      <c r="Q114" s="36">
        <f>SUMIFS(СВЦЭМ!$C$39:$C$782,СВЦЭМ!$A$39:$A$782,$A114,СВЦЭМ!$B$39:$B$782,Q$83)+'СЕТ СН'!$H$12+СВЦЭМ!$D$10+'СЕТ СН'!$H$6-'СЕТ СН'!$H$22</f>
        <v>2265.82473011</v>
      </c>
      <c r="R114" s="36">
        <f>SUMIFS(СВЦЭМ!$C$39:$C$782,СВЦЭМ!$A$39:$A$782,$A114,СВЦЭМ!$B$39:$B$782,R$83)+'СЕТ СН'!$H$12+СВЦЭМ!$D$10+'СЕТ СН'!$H$6-'СЕТ СН'!$H$22</f>
        <v>2266.0170707100001</v>
      </c>
      <c r="S114" s="36">
        <f>SUMIFS(СВЦЭМ!$C$39:$C$782,СВЦЭМ!$A$39:$A$782,$A114,СВЦЭМ!$B$39:$B$782,S$83)+'СЕТ СН'!$H$12+СВЦЭМ!$D$10+'СЕТ СН'!$H$6-'СЕТ СН'!$H$22</f>
        <v>2228.6247920800001</v>
      </c>
      <c r="T114" s="36">
        <f>SUMIFS(СВЦЭМ!$C$39:$C$782,СВЦЭМ!$A$39:$A$782,$A114,СВЦЭМ!$B$39:$B$782,T$83)+'СЕТ СН'!$H$12+СВЦЭМ!$D$10+'СЕТ СН'!$H$6-'СЕТ СН'!$H$22</f>
        <v>2151.0512773200003</v>
      </c>
      <c r="U114" s="36">
        <f>SUMIFS(СВЦЭМ!$C$39:$C$782,СВЦЭМ!$A$39:$A$782,$A114,СВЦЭМ!$B$39:$B$782,U$83)+'СЕТ СН'!$H$12+СВЦЭМ!$D$10+'СЕТ СН'!$H$6-'СЕТ СН'!$H$22</f>
        <v>2127.9748818500002</v>
      </c>
      <c r="V114" s="36">
        <f>SUMIFS(СВЦЭМ!$C$39:$C$782,СВЦЭМ!$A$39:$A$782,$A114,СВЦЭМ!$B$39:$B$782,V$83)+'СЕТ СН'!$H$12+СВЦЭМ!$D$10+'СЕТ СН'!$H$6-'СЕТ СН'!$H$22</f>
        <v>2101.03449727</v>
      </c>
      <c r="W114" s="36">
        <f>SUMIFS(СВЦЭМ!$C$39:$C$782,СВЦЭМ!$A$39:$A$782,$A114,СВЦЭМ!$B$39:$B$782,W$83)+'СЕТ СН'!$H$12+СВЦЭМ!$D$10+'СЕТ СН'!$H$6-'СЕТ СН'!$H$22</f>
        <v>2082.05744435</v>
      </c>
      <c r="X114" s="36">
        <f>SUMIFS(СВЦЭМ!$C$39:$C$782,СВЦЭМ!$A$39:$A$782,$A114,СВЦЭМ!$B$39:$B$782,X$83)+'СЕТ СН'!$H$12+СВЦЭМ!$D$10+'СЕТ СН'!$H$6-'СЕТ СН'!$H$22</f>
        <v>2100.9678006500003</v>
      </c>
      <c r="Y114" s="36">
        <f>SUMIFS(СВЦЭМ!$C$39:$C$782,СВЦЭМ!$A$39:$A$782,$A114,СВЦЭМ!$B$39:$B$782,Y$83)+'СЕТ СН'!$H$12+СВЦЭМ!$D$10+'СЕТ СН'!$H$6-'СЕТ СН'!$H$22</f>
        <v>2127.6912663500002</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01.01.2024</v>
      </c>
      <c r="B120" s="36">
        <f>SUMIFS(СВЦЭМ!$C$39:$C$782,СВЦЭМ!$A$39:$A$782,$A120,СВЦЭМ!$B$39:$B$782,B$119)+'СЕТ СН'!$I$12+СВЦЭМ!$D$10+'СЕТ СН'!$I$6-'СЕТ СН'!$I$22</f>
        <v>2638.1359486499996</v>
      </c>
      <c r="C120" s="36">
        <f>SUMIFS(СВЦЭМ!$C$39:$C$782,СВЦЭМ!$A$39:$A$782,$A120,СВЦЭМ!$B$39:$B$782,C$119)+'СЕТ СН'!$I$12+СВЦЭМ!$D$10+'СЕТ СН'!$I$6-'СЕТ СН'!$I$22</f>
        <v>2669.4773713899995</v>
      </c>
      <c r="D120" s="36">
        <f>SUMIFS(СВЦЭМ!$C$39:$C$782,СВЦЭМ!$A$39:$A$782,$A120,СВЦЭМ!$B$39:$B$782,D$119)+'СЕТ СН'!$I$12+СВЦЭМ!$D$10+'СЕТ СН'!$I$6-'СЕТ СН'!$I$22</f>
        <v>2680.7108237699995</v>
      </c>
      <c r="E120" s="36">
        <f>SUMIFS(СВЦЭМ!$C$39:$C$782,СВЦЭМ!$A$39:$A$782,$A120,СВЦЭМ!$B$39:$B$782,E$119)+'СЕТ СН'!$I$12+СВЦЭМ!$D$10+'СЕТ СН'!$I$6-'СЕТ СН'!$I$22</f>
        <v>2698.93535763</v>
      </c>
      <c r="F120" s="36">
        <f>SUMIFS(СВЦЭМ!$C$39:$C$782,СВЦЭМ!$A$39:$A$782,$A120,СВЦЭМ!$B$39:$B$782,F$119)+'СЕТ СН'!$I$12+СВЦЭМ!$D$10+'СЕТ СН'!$I$6-'СЕТ СН'!$I$22</f>
        <v>2719.7512400099995</v>
      </c>
      <c r="G120" s="36">
        <f>SUMIFS(СВЦЭМ!$C$39:$C$782,СВЦЭМ!$A$39:$A$782,$A120,СВЦЭМ!$B$39:$B$782,G$119)+'СЕТ СН'!$I$12+СВЦЭМ!$D$10+'СЕТ СН'!$I$6-'СЕТ СН'!$I$22</f>
        <v>2706.17312184</v>
      </c>
      <c r="H120" s="36">
        <f>SUMIFS(СВЦЭМ!$C$39:$C$782,СВЦЭМ!$A$39:$A$782,$A120,СВЦЭМ!$B$39:$B$782,H$119)+'СЕТ СН'!$I$12+СВЦЭМ!$D$10+'СЕТ СН'!$I$6-'СЕТ СН'!$I$22</f>
        <v>2708.2950564499997</v>
      </c>
      <c r="I120" s="36">
        <f>SUMIFS(СВЦЭМ!$C$39:$C$782,СВЦЭМ!$A$39:$A$782,$A120,СВЦЭМ!$B$39:$B$782,I$119)+'СЕТ СН'!$I$12+СВЦЭМ!$D$10+'СЕТ СН'!$I$6-'СЕТ СН'!$I$22</f>
        <v>2710.0290223800002</v>
      </c>
      <c r="J120" s="36">
        <f>SUMIFS(СВЦЭМ!$C$39:$C$782,СВЦЭМ!$A$39:$A$782,$A120,СВЦЭМ!$B$39:$B$782,J$119)+'СЕТ СН'!$I$12+СВЦЭМ!$D$10+'СЕТ СН'!$I$6-'СЕТ СН'!$I$22</f>
        <v>2703.4717088500001</v>
      </c>
      <c r="K120" s="36">
        <f>SUMIFS(СВЦЭМ!$C$39:$C$782,СВЦЭМ!$A$39:$A$782,$A120,СВЦЭМ!$B$39:$B$782,K$119)+'СЕТ СН'!$I$12+СВЦЭМ!$D$10+'СЕТ СН'!$I$6-'СЕТ СН'!$I$22</f>
        <v>2646.6693044100002</v>
      </c>
      <c r="L120" s="36">
        <f>SUMIFS(СВЦЭМ!$C$39:$C$782,СВЦЭМ!$A$39:$A$782,$A120,СВЦЭМ!$B$39:$B$782,L$119)+'СЕТ СН'!$I$12+СВЦЭМ!$D$10+'СЕТ СН'!$I$6-'СЕТ СН'!$I$22</f>
        <v>2638.5671861500005</v>
      </c>
      <c r="M120" s="36">
        <f>SUMIFS(СВЦЭМ!$C$39:$C$782,СВЦЭМ!$A$39:$A$782,$A120,СВЦЭМ!$B$39:$B$782,M$119)+'СЕТ СН'!$I$12+СВЦЭМ!$D$10+'СЕТ СН'!$I$6-'СЕТ СН'!$I$22</f>
        <v>2643.0377889700003</v>
      </c>
      <c r="N120" s="36">
        <f>SUMIFS(СВЦЭМ!$C$39:$C$782,СВЦЭМ!$A$39:$A$782,$A120,СВЦЭМ!$B$39:$B$782,N$119)+'СЕТ СН'!$I$12+СВЦЭМ!$D$10+'СЕТ СН'!$I$6-'СЕТ СН'!$I$22</f>
        <v>2635.5674432200003</v>
      </c>
      <c r="O120" s="36">
        <f>SUMIFS(СВЦЭМ!$C$39:$C$782,СВЦЭМ!$A$39:$A$782,$A120,СВЦЭМ!$B$39:$B$782,O$119)+'СЕТ СН'!$I$12+СВЦЭМ!$D$10+'СЕТ СН'!$I$6-'СЕТ СН'!$I$22</f>
        <v>2646.1154820800002</v>
      </c>
      <c r="P120" s="36">
        <f>SUMIFS(СВЦЭМ!$C$39:$C$782,СВЦЭМ!$A$39:$A$782,$A120,СВЦЭМ!$B$39:$B$782,P$119)+'СЕТ СН'!$I$12+СВЦЭМ!$D$10+'СЕТ СН'!$I$6-'СЕТ СН'!$I$22</f>
        <v>2670.6190809600002</v>
      </c>
      <c r="Q120" s="36">
        <f>SUMIFS(СВЦЭМ!$C$39:$C$782,СВЦЭМ!$A$39:$A$782,$A120,СВЦЭМ!$B$39:$B$782,Q$119)+'СЕТ СН'!$I$12+СВЦЭМ!$D$10+'СЕТ СН'!$I$6-'СЕТ СН'!$I$22</f>
        <v>2669.4915544099995</v>
      </c>
      <c r="R120" s="36">
        <f>SUMIFS(СВЦЭМ!$C$39:$C$782,СВЦЭМ!$A$39:$A$782,$A120,СВЦЭМ!$B$39:$B$782,R$119)+'СЕТ СН'!$I$12+СВЦЭМ!$D$10+'СЕТ СН'!$I$6-'СЕТ СН'!$I$22</f>
        <v>2669.0800789799996</v>
      </c>
      <c r="S120" s="36">
        <f>SUMIFS(СВЦЭМ!$C$39:$C$782,СВЦЭМ!$A$39:$A$782,$A120,СВЦЭМ!$B$39:$B$782,S$119)+'СЕТ СН'!$I$12+СВЦЭМ!$D$10+'СЕТ СН'!$I$6-'СЕТ СН'!$I$22</f>
        <v>2647.93721499</v>
      </c>
      <c r="T120" s="36">
        <f>SUMIFS(СВЦЭМ!$C$39:$C$782,СВЦЭМ!$A$39:$A$782,$A120,СВЦЭМ!$B$39:$B$782,T$119)+'СЕТ СН'!$I$12+СВЦЭМ!$D$10+'СЕТ СН'!$I$6-'СЕТ СН'!$I$22</f>
        <v>2599.9888867</v>
      </c>
      <c r="U120" s="36">
        <f>SUMIFS(СВЦЭМ!$C$39:$C$782,СВЦЭМ!$A$39:$A$782,$A120,СВЦЭМ!$B$39:$B$782,U$119)+'СЕТ СН'!$I$12+СВЦЭМ!$D$10+'СЕТ СН'!$I$6-'СЕТ СН'!$I$22</f>
        <v>2597.9147964499998</v>
      </c>
      <c r="V120" s="36">
        <f>SUMIFS(СВЦЭМ!$C$39:$C$782,СВЦЭМ!$A$39:$A$782,$A120,СВЦЭМ!$B$39:$B$782,V$119)+'СЕТ СН'!$I$12+СВЦЭМ!$D$10+'СЕТ СН'!$I$6-'СЕТ СН'!$I$22</f>
        <v>2604.1817544</v>
      </c>
      <c r="W120" s="36">
        <f>SUMIFS(СВЦЭМ!$C$39:$C$782,СВЦЭМ!$A$39:$A$782,$A120,СВЦЭМ!$B$39:$B$782,W$119)+'СЕТ СН'!$I$12+СВЦЭМ!$D$10+'СЕТ СН'!$I$6-'СЕТ СН'!$I$22</f>
        <v>2583.6785313500004</v>
      </c>
      <c r="X120" s="36">
        <f>SUMIFS(СВЦЭМ!$C$39:$C$782,СВЦЭМ!$A$39:$A$782,$A120,СВЦЭМ!$B$39:$B$782,X$119)+'СЕТ СН'!$I$12+СВЦЭМ!$D$10+'СЕТ СН'!$I$6-'СЕТ СН'!$I$22</f>
        <v>2603.58976871</v>
      </c>
      <c r="Y120" s="36">
        <f>SUMIFS(СВЦЭМ!$C$39:$C$782,СВЦЭМ!$A$39:$A$782,$A120,СВЦЭМ!$B$39:$B$782,Y$119)+'СЕТ СН'!$I$12+СВЦЭМ!$D$10+'СЕТ СН'!$I$6-'СЕТ СН'!$I$22</f>
        <v>2592.3397604199999</v>
      </c>
    </row>
    <row r="121" spans="1:27" ht="15.75" x14ac:dyDescent="0.2">
      <c r="A121" s="35">
        <f>A120+1</f>
        <v>45293</v>
      </c>
      <c r="B121" s="36">
        <f>SUMIFS(СВЦЭМ!$C$39:$C$782,СВЦЭМ!$A$39:$A$782,$A121,СВЦЭМ!$B$39:$B$782,B$119)+'СЕТ СН'!$I$12+СВЦЭМ!$D$10+'СЕТ СН'!$I$6-'СЕТ СН'!$I$22</f>
        <v>2514.3708525900001</v>
      </c>
      <c r="C121" s="36">
        <f>SUMIFS(СВЦЭМ!$C$39:$C$782,СВЦЭМ!$A$39:$A$782,$A121,СВЦЭМ!$B$39:$B$782,C$119)+'СЕТ СН'!$I$12+СВЦЭМ!$D$10+'СЕТ СН'!$I$6-'СЕТ СН'!$I$22</f>
        <v>2546.8622786699998</v>
      </c>
      <c r="D121" s="36">
        <f>SUMIFS(СВЦЭМ!$C$39:$C$782,СВЦЭМ!$A$39:$A$782,$A121,СВЦЭМ!$B$39:$B$782,D$119)+'СЕТ СН'!$I$12+СВЦЭМ!$D$10+'СЕТ СН'!$I$6-'СЕТ СН'!$I$22</f>
        <v>2563.2469425300001</v>
      </c>
      <c r="E121" s="36">
        <f>SUMIFS(СВЦЭМ!$C$39:$C$782,СВЦЭМ!$A$39:$A$782,$A121,СВЦЭМ!$B$39:$B$782,E$119)+'СЕТ СН'!$I$12+СВЦЭМ!$D$10+'СЕТ СН'!$I$6-'СЕТ СН'!$I$22</f>
        <v>2574.9087660100004</v>
      </c>
      <c r="F121" s="36">
        <f>SUMIFS(СВЦЭМ!$C$39:$C$782,СВЦЭМ!$A$39:$A$782,$A121,СВЦЭМ!$B$39:$B$782,F$119)+'СЕТ СН'!$I$12+СВЦЭМ!$D$10+'СЕТ СН'!$I$6-'СЕТ СН'!$I$22</f>
        <v>2574.4878273300001</v>
      </c>
      <c r="G121" s="36">
        <f>SUMIFS(СВЦЭМ!$C$39:$C$782,СВЦЭМ!$A$39:$A$782,$A121,СВЦЭМ!$B$39:$B$782,G$119)+'СЕТ СН'!$I$12+СВЦЭМ!$D$10+'СЕТ СН'!$I$6-'СЕТ СН'!$I$22</f>
        <v>2567.7198258300004</v>
      </c>
      <c r="H121" s="36">
        <f>SUMIFS(СВЦЭМ!$C$39:$C$782,СВЦЭМ!$A$39:$A$782,$A121,СВЦЭМ!$B$39:$B$782,H$119)+'СЕТ СН'!$I$12+СВЦЭМ!$D$10+'СЕТ СН'!$I$6-'СЕТ СН'!$I$22</f>
        <v>2565.7481672200001</v>
      </c>
      <c r="I121" s="36">
        <f>SUMIFS(СВЦЭМ!$C$39:$C$782,СВЦЭМ!$A$39:$A$782,$A121,СВЦЭМ!$B$39:$B$782,I$119)+'СЕТ СН'!$I$12+СВЦЭМ!$D$10+'СЕТ СН'!$I$6-'СЕТ СН'!$I$22</f>
        <v>2568.4109378100002</v>
      </c>
      <c r="J121" s="36">
        <f>SUMIFS(СВЦЭМ!$C$39:$C$782,СВЦЭМ!$A$39:$A$782,$A121,СВЦЭМ!$B$39:$B$782,J$119)+'СЕТ СН'!$I$12+СВЦЭМ!$D$10+'СЕТ СН'!$I$6-'СЕТ СН'!$I$22</f>
        <v>2548.31235191</v>
      </c>
      <c r="K121" s="36">
        <f>SUMIFS(СВЦЭМ!$C$39:$C$782,СВЦЭМ!$A$39:$A$782,$A121,СВЦЭМ!$B$39:$B$782,K$119)+'СЕТ СН'!$I$12+СВЦЭМ!$D$10+'СЕТ СН'!$I$6-'СЕТ СН'!$I$22</f>
        <v>2515.9106350600005</v>
      </c>
      <c r="L121" s="36">
        <f>SUMIFS(СВЦЭМ!$C$39:$C$782,СВЦЭМ!$A$39:$A$782,$A121,СВЦЭМ!$B$39:$B$782,L$119)+'СЕТ СН'!$I$12+СВЦЭМ!$D$10+'СЕТ СН'!$I$6-'СЕТ СН'!$I$22</f>
        <v>2477.2031941400001</v>
      </c>
      <c r="M121" s="36">
        <f>SUMIFS(СВЦЭМ!$C$39:$C$782,СВЦЭМ!$A$39:$A$782,$A121,СВЦЭМ!$B$39:$B$782,M$119)+'СЕТ СН'!$I$12+СВЦЭМ!$D$10+'СЕТ СН'!$I$6-'СЕТ СН'!$I$22</f>
        <v>2469.2962015700004</v>
      </c>
      <c r="N121" s="36">
        <f>SUMIFS(СВЦЭМ!$C$39:$C$782,СВЦЭМ!$A$39:$A$782,$A121,СВЦЭМ!$B$39:$B$782,N$119)+'СЕТ СН'!$I$12+СВЦЭМ!$D$10+'СЕТ СН'!$I$6-'СЕТ СН'!$I$22</f>
        <v>2467.9757851900004</v>
      </c>
      <c r="O121" s="36">
        <f>SUMIFS(СВЦЭМ!$C$39:$C$782,СВЦЭМ!$A$39:$A$782,$A121,СВЦЭМ!$B$39:$B$782,O$119)+'СЕТ СН'!$I$12+СВЦЭМ!$D$10+'СЕТ СН'!$I$6-'СЕТ СН'!$I$22</f>
        <v>2488.4411154400004</v>
      </c>
      <c r="P121" s="36">
        <f>SUMIFS(СВЦЭМ!$C$39:$C$782,СВЦЭМ!$A$39:$A$782,$A121,СВЦЭМ!$B$39:$B$782,P$119)+'СЕТ СН'!$I$12+СВЦЭМ!$D$10+'СЕТ СН'!$I$6-'СЕТ СН'!$I$22</f>
        <v>2498.3885644100001</v>
      </c>
      <c r="Q121" s="36">
        <f>SUMIFS(СВЦЭМ!$C$39:$C$782,СВЦЭМ!$A$39:$A$782,$A121,СВЦЭМ!$B$39:$B$782,Q$119)+'СЕТ СН'!$I$12+СВЦЭМ!$D$10+'СЕТ СН'!$I$6-'СЕТ СН'!$I$22</f>
        <v>2532.9227352600001</v>
      </c>
      <c r="R121" s="36">
        <f>SUMIFS(СВЦЭМ!$C$39:$C$782,СВЦЭМ!$A$39:$A$782,$A121,СВЦЭМ!$B$39:$B$782,R$119)+'СЕТ СН'!$I$12+СВЦЭМ!$D$10+'СЕТ СН'!$I$6-'СЕТ СН'!$I$22</f>
        <v>2532.9180669699999</v>
      </c>
      <c r="S121" s="36">
        <f>SUMIFS(СВЦЭМ!$C$39:$C$782,СВЦЭМ!$A$39:$A$782,$A121,СВЦЭМ!$B$39:$B$782,S$119)+'СЕТ СН'!$I$12+СВЦЭМ!$D$10+'СЕТ СН'!$I$6-'СЕТ СН'!$I$22</f>
        <v>2491.7300021800002</v>
      </c>
      <c r="T121" s="36">
        <f>SUMIFS(СВЦЭМ!$C$39:$C$782,СВЦЭМ!$A$39:$A$782,$A121,СВЦЭМ!$B$39:$B$782,T$119)+'СЕТ СН'!$I$12+СВЦЭМ!$D$10+'СЕТ СН'!$I$6-'СЕТ СН'!$I$22</f>
        <v>2444.8014690300001</v>
      </c>
      <c r="U121" s="36">
        <f>SUMIFS(СВЦЭМ!$C$39:$C$782,СВЦЭМ!$A$39:$A$782,$A121,СВЦЭМ!$B$39:$B$782,U$119)+'СЕТ СН'!$I$12+СВЦЭМ!$D$10+'СЕТ СН'!$I$6-'СЕТ СН'!$I$22</f>
        <v>2453.5388416100004</v>
      </c>
      <c r="V121" s="36">
        <f>SUMIFS(СВЦЭМ!$C$39:$C$782,СВЦЭМ!$A$39:$A$782,$A121,СВЦЭМ!$B$39:$B$782,V$119)+'СЕТ СН'!$I$12+СВЦЭМ!$D$10+'СЕТ СН'!$I$6-'СЕТ СН'!$I$22</f>
        <v>2466.9073275000001</v>
      </c>
      <c r="W121" s="36">
        <f>SUMIFS(СВЦЭМ!$C$39:$C$782,СВЦЭМ!$A$39:$A$782,$A121,СВЦЭМ!$B$39:$B$782,W$119)+'СЕТ СН'!$I$12+СВЦЭМ!$D$10+'СЕТ СН'!$I$6-'СЕТ СН'!$I$22</f>
        <v>2477.5736433900001</v>
      </c>
      <c r="X121" s="36">
        <f>SUMIFS(СВЦЭМ!$C$39:$C$782,СВЦЭМ!$A$39:$A$782,$A121,СВЦЭМ!$B$39:$B$782,X$119)+'СЕТ СН'!$I$12+СВЦЭМ!$D$10+'СЕТ СН'!$I$6-'СЕТ СН'!$I$22</f>
        <v>2481.9913551</v>
      </c>
      <c r="Y121" s="36">
        <f>SUMIFS(СВЦЭМ!$C$39:$C$782,СВЦЭМ!$A$39:$A$782,$A121,СВЦЭМ!$B$39:$B$782,Y$119)+'СЕТ СН'!$I$12+СВЦЭМ!$D$10+'СЕТ СН'!$I$6-'СЕТ СН'!$I$22</f>
        <v>2495.0151944600002</v>
      </c>
    </row>
    <row r="122" spans="1:27" ht="15.75" x14ac:dyDescent="0.2">
      <c r="A122" s="35">
        <f t="shared" ref="A122:A150" si="3">A121+1</f>
        <v>45294</v>
      </c>
      <c r="B122" s="36">
        <f>SUMIFS(СВЦЭМ!$C$39:$C$782,СВЦЭМ!$A$39:$A$782,$A122,СВЦЭМ!$B$39:$B$782,B$119)+'СЕТ СН'!$I$12+СВЦЭМ!$D$10+'СЕТ СН'!$I$6-'СЕТ СН'!$I$22</f>
        <v>2424.48424471</v>
      </c>
      <c r="C122" s="36">
        <f>SUMIFS(СВЦЭМ!$C$39:$C$782,СВЦЭМ!$A$39:$A$782,$A122,СВЦЭМ!$B$39:$B$782,C$119)+'СЕТ СН'!$I$12+СВЦЭМ!$D$10+'СЕТ СН'!$I$6-'СЕТ СН'!$I$22</f>
        <v>2392.4845344</v>
      </c>
      <c r="D122" s="36">
        <f>SUMIFS(СВЦЭМ!$C$39:$C$782,СВЦЭМ!$A$39:$A$782,$A122,СВЦЭМ!$B$39:$B$782,D$119)+'СЕТ СН'!$I$12+СВЦЭМ!$D$10+'СЕТ СН'!$I$6-'СЕТ СН'!$I$22</f>
        <v>2456.0945975300001</v>
      </c>
      <c r="E122" s="36">
        <f>SUMIFS(СВЦЭМ!$C$39:$C$782,СВЦЭМ!$A$39:$A$782,$A122,СВЦЭМ!$B$39:$B$782,E$119)+'СЕТ СН'!$I$12+СВЦЭМ!$D$10+'СЕТ СН'!$I$6-'СЕТ СН'!$I$22</f>
        <v>2443.7684973300002</v>
      </c>
      <c r="F122" s="36">
        <f>SUMIFS(СВЦЭМ!$C$39:$C$782,СВЦЭМ!$A$39:$A$782,$A122,СВЦЭМ!$B$39:$B$782,F$119)+'СЕТ СН'!$I$12+СВЦЭМ!$D$10+'СЕТ СН'!$I$6-'СЕТ СН'!$I$22</f>
        <v>2446.6592455600003</v>
      </c>
      <c r="G122" s="36">
        <f>SUMIFS(СВЦЭМ!$C$39:$C$782,СВЦЭМ!$A$39:$A$782,$A122,СВЦЭМ!$B$39:$B$782,G$119)+'СЕТ СН'!$I$12+СВЦЭМ!$D$10+'СЕТ СН'!$I$6-'СЕТ СН'!$I$22</f>
        <v>2455.8760694800003</v>
      </c>
      <c r="H122" s="36">
        <f>SUMIFS(СВЦЭМ!$C$39:$C$782,СВЦЭМ!$A$39:$A$782,$A122,СВЦЭМ!$B$39:$B$782,H$119)+'СЕТ СН'!$I$12+СВЦЭМ!$D$10+'СЕТ СН'!$I$6-'СЕТ СН'!$I$22</f>
        <v>2452.2957965400001</v>
      </c>
      <c r="I122" s="36">
        <f>SUMIFS(СВЦЭМ!$C$39:$C$782,СВЦЭМ!$A$39:$A$782,$A122,СВЦЭМ!$B$39:$B$782,I$119)+'СЕТ СН'!$I$12+СВЦЭМ!$D$10+'СЕТ СН'!$I$6-'СЕТ СН'!$I$22</f>
        <v>2441.9215296100001</v>
      </c>
      <c r="J122" s="36">
        <f>SUMIFS(СВЦЭМ!$C$39:$C$782,СВЦЭМ!$A$39:$A$782,$A122,СВЦЭМ!$B$39:$B$782,J$119)+'СЕТ СН'!$I$12+СВЦЭМ!$D$10+'СЕТ СН'!$I$6-'СЕТ СН'!$I$22</f>
        <v>2411.0477208000002</v>
      </c>
      <c r="K122" s="36">
        <f>SUMIFS(СВЦЭМ!$C$39:$C$782,СВЦЭМ!$A$39:$A$782,$A122,СВЦЭМ!$B$39:$B$782,K$119)+'СЕТ СН'!$I$12+СВЦЭМ!$D$10+'СЕТ СН'!$I$6-'СЕТ СН'!$I$22</f>
        <v>2375.3314936400002</v>
      </c>
      <c r="L122" s="36">
        <f>SUMIFS(СВЦЭМ!$C$39:$C$782,СВЦЭМ!$A$39:$A$782,$A122,СВЦЭМ!$B$39:$B$782,L$119)+'СЕТ СН'!$I$12+СВЦЭМ!$D$10+'СЕТ СН'!$I$6-'СЕТ СН'!$I$22</f>
        <v>2349.5297377699999</v>
      </c>
      <c r="M122" s="36">
        <f>SUMIFS(СВЦЭМ!$C$39:$C$782,СВЦЭМ!$A$39:$A$782,$A122,СВЦЭМ!$B$39:$B$782,M$119)+'СЕТ СН'!$I$12+СВЦЭМ!$D$10+'СЕТ СН'!$I$6-'СЕТ СН'!$I$22</f>
        <v>2360.4742830300002</v>
      </c>
      <c r="N122" s="36">
        <f>SUMIFS(СВЦЭМ!$C$39:$C$782,СВЦЭМ!$A$39:$A$782,$A122,СВЦЭМ!$B$39:$B$782,N$119)+'СЕТ СН'!$I$12+СВЦЭМ!$D$10+'СЕТ СН'!$I$6-'СЕТ СН'!$I$22</f>
        <v>2372.5839556400001</v>
      </c>
      <c r="O122" s="36">
        <f>SUMIFS(СВЦЭМ!$C$39:$C$782,СВЦЭМ!$A$39:$A$782,$A122,СВЦЭМ!$B$39:$B$782,O$119)+'СЕТ СН'!$I$12+СВЦЭМ!$D$10+'СЕТ СН'!$I$6-'СЕТ СН'!$I$22</f>
        <v>2390.59958628</v>
      </c>
      <c r="P122" s="36">
        <f>SUMIFS(СВЦЭМ!$C$39:$C$782,СВЦЭМ!$A$39:$A$782,$A122,СВЦЭМ!$B$39:$B$782,P$119)+'СЕТ СН'!$I$12+СВЦЭМ!$D$10+'СЕТ СН'!$I$6-'СЕТ СН'!$I$22</f>
        <v>2400.7723782100002</v>
      </c>
      <c r="Q122" s="36">
        <f>SUMIFS(СВЦЭМ!$C$39:$C$782,СВЦЭМ!$A$39:$A$782,$A122,СВЦЭМ!$B$39:$B$782,Q$119)+'СЕТ СН'!$I$12+СВЦЭМ!$D$10+'СЕТ СН'!$I$6-'СЕТ СН'!$I$22</f>
        <v>2409.3852953000001</v>
      </c>
      <c r="R122" s="36">
        <f>SUMIFS(СВЦЭМ!$C$39:$C$782,СВЦЭМ!$A$39:$A$782,$A122,СВЦЭМ!$B$39:$B$782,R$119)+'СЕТ СН'!$I$12+СВЦЭМ!$D$10+'СЕТ СН'!$I$6-'СЕТ СН'!$I$22</f>
        <v>2419.3780719699998</v>
      </c>
      <c r="S122" s="36">
        <f>SUMIFS(СВЦЭМ!$C$39:$C$782,СВЦЭМ!$A$39:$A$782,$A122,СВЦЭМ!$B$39:$B$782,S$119)+'СЕТ СН'!$I$12+СВЦЭМ!$D$10+'СЕТ СН'!$I$6-'СЕТ СН'!$I$22</f>
        <v>2384.0821496799999</v>
      </c>
      <c r="T122" s="36">
        <f>SUMIFS(СВЦЭМ!$C$39:$C$782,СВЦЭМ!$A$39:$A$782,$A122,СВЦЭМ!$B$39:$B$782,T$119)+'СЕТ СН'!$I$12+СВЦЭМ!$D$10+'СЕТ СН'!$I$6-'СЕТ СН'!$I$22</f>
        <v>2333.1742903800005</v>
      </c>
      <c r="U122" s="36">
        <f>SUMIFS(СВЦЭМ!$C$39:$C$782,СВЦЭМ!$A$39:$A$782,$A122,СВЦЭМ!$B$39:$B$782,U$119)+'СЕТ СН'!$I$12+СВЦЭМ!$D$10+'СЕТ СН'!$I$6-'СЕТ СН'!$I$22</f>
        <v>2341.4430252299999</v>
      </c>
      <c r="V122" s="36">
        <f>SUMIFS(СВЦЭМ!$C$39:$C$782,СВЦЭМ!$A$39:$A$782,$A122,СВЦЭМ!$B$39:$B$782,V$119)+'СЕТ СН'!$I$12+СВЦЭМ!$D$10+'СЕТ СН'!$I$6-'СЕТ СН'!$I$22</f>
        <v>2359.27909722</v>
      </c>
      <c r="W122" s="36">
        <f>SUMIFS(СВЦЭМ!$C$39:$C$782,СВЦЭМ!$A$39:$A$782,$A122,СВЦЭМ!$B$39:$B$782,W$119)+'СЕТ СН'!$I$12+СВЦЭМ!$D$10+'СЕТ СН'!$I$6-'СЕТ СН'!$I$22</f>
        <v>2362.0665275000001</v>
      </c>
      <c r="X122" s="36">
        <f>SUMIFS(СВЦЭМ!$C$39:$C$782,СВЦЭМ!$A$39:$A$782,$A122,СВЦЭМ!$B$39:$B$782,X$119)+'СЕТ СН'!$I$12+СВЦЭМ!$D$10+'СЕТ СН'!$I$6-'СЕТ СН'!$I$22</f>
        <v>2383.62409751</v>
      </c>
      <c r="Y122" s="36">
        <f>SUMIFS(СВЦЭМ!$C$39:$C$782,СВЦЭМ!$A$39:$A$782,$A122,СВЦЭМ!$B$39:$B$782,Y$119)+'СЕТ СН'!$I$12+СВЦЭМ!$D$10+'СЕТ СН'!$I$6-'СЕТ СН'!$I$22</f>
        <v>2406.9250809200003</v>
      </c>
    </row>
    <row r="123" spans="1:27" ht="15.75" x14ac:dyDescent="0.2">
      <c r="A123" s="35">
        <f t="shared" si="3"/>
        <v>45295</v>
      </c>
      <c r="B123" s="36">
        <f>SUMIFS(СВЦЭМ!$C$39:$C$782,СВЦЭМ!$A$39:$A$782,$A123,СВЦЭМ!$B$39:$B$782,B$119)+'СЕТ СН'!$I$12+СВЦЭМ!$D$10+'СЕТ СН'!$I$6-'СЕТ СН'!$I$22</f>
        <v>2334.2293680399998</v>
      </c>
      <c r="C123" s="36">
        <f>SUMIFS(СВЦЭМ!$C$39:$C$782,СВЦЭМ!$A$39:$A$782,$A123,СВЦЭМ!$B$39:$B$782,C$119)+'СЕТ СН'!$I$12+СВЦЭМ!$D$10+'СЕТ СН'!$I$6-'СЕТ СН'!$I$22</f>
        <v>2364.8450629600002</v>
      </c>
      <c r="D123" s="36">
        <f>SUMIFS(СВЦЭМ!$C$39:$C$782,СВЦЭМ!$A$39:$A$782,$A123,СВЦЭМ!$B$39:$B$782,D$119)+'СЕТ СН'!$I$12+СВЦЭМ!$D$10+'СЕТ СН'!$I$6-'СЕТ СН'!$I$22</f>
        <v>2367.1730292000002</v>
      </c>
      <c r="E123" s="36">
        <f>SUMIFS(СВЦЭМ!$C$39:$C$782,СВЦЭМ!$A$39:$A$782,$A123,СВЦЭМ!$B$39:$B$782,E$119)+'СЕТ СН'!$I$12+СВЦЭМ!$D$10+'СЕТ СН'!$I$6-'СЕТ СН'!$I$22</f>
        <v>2380.7677142700004</v>
      </c>
      <c r="F123" s="36">
        <f>SUMIFS(СВЦЭМ!$C$39:$C$782,СВЦЭМ!$A$39:$A$782,$A123,СВЦЭМ!$B$39:$B$782,F$119)+'СЕТ СН'!$I$12+СВЦЭМ!$D$10+'СЕТ СН'!$I$6-'СЕТ СН'!$I$22</f>
        <v>2382.8821337400004</v>
      </c>
      <c r="G123" s="36">
        <f>SUMIFS(СВЦЭМ!$C$39:$C$782,СВЦЭМ!$A$39:$A$782,$A123,СВЦЭМ!$B$39:$B$782,G$119)+'СЕТ СН'!$I$12+СВЦЭМ!$D$10+'СЕТ СН'!$I$6-'СЕТ СН'!$I$22</f>
        <v>2374.1825317700004</v>
      </c>
      <c r="H123" s="36">
        <f>SUMIFS(СВЦЭМ!$C$39:$C$782,СВЦЭМ!$A$39:$A$782,$A123,СВЦЭМ!$B$39:$B$782,H$119)+'СЕТ СН'!$I$12+СВЦЭМ!$D$10+'СЕТ СН'!$I$6-'СЕТ СН'!$I$22</f>
        <v>2363.2924154900002</v>
      </c>
      <c r="I123" s="36">
        <f>SUMIFS(СВЦЭМ!$C$39:$C$782,СВЦЭМ!$A$39:$A$782,$A123,СВЦЭМ!$B$39:$B$782,I$119)+'СЕТ СН'!$I$12+СВЦЭМ!$D$10+'СЕТ СН'!$I$6-'СЕТ СН'!$I$22</f>
        <v>2350.6246939500002</v>
      </c>
      <c r="J123" s="36">
        <f>SUMIFS(СВЦЭМ!$C$39:$C$782,СВЦЭМ!$A$39:$A$782,$A123,СВЦЭМ!$B$39:$B$782,J$119)+'СЕТ СН'!$I$12+СВЦЭМ!$D$10+'СЕТ СН'!$I$6-'СЕТ СН'!$I$22</f>
        <v>2349.76040311</v>
      </c>
      <c r="K123" s="36">
        <f>SUMIFS(СВЦЭМ!$C$39:$C$782,СВЦЭМ!$A$39:$A$782,$A123,СВЦЭМ!$B$39:$B$782,K$119)+'СЕТ СН'!$I$12+СВЦЭМ!$D$10+'СЕТ СН'!$I$6-'СЕТ СН'!$I$22</f>
        <v>2307.4326051400003</v>
      </c>
      <c r="L123" s="36">
        <f>SUMIFS(СВЦЭМ!$C$39:$C$782,СВЦЭМ!$A$39:$A$782,$A123,СВЦЭМ!$B$39:$B$782,L$119)+'СЕТ СН'!$I$12+СВЦЭМ!$D$10+'СЕТ СН'!$I$6-'СЕТ СН'!$I$22</f>
        <v>2283.1258952900002</v>
      </c>
      <c r="M123" s="36">
        <f>SUMIFS(СВЦЭМ!$C$39:$C$782,СВЦЭМ!$A$39:$A$782,$A123,СВЦЭМ!$B$39:$B$782,M$119)+'СЕТ СН'!$I$12+СВЦЭМ!$D$10+'СЕТ СН'!$I$6-'СЕТ СН'!$I$22</f>
        <v>2282.0342342399999</v>
      </c>
      <c r="N123" s="36">
        <f>SUMIFS(СВЦЭМ!$C$39:$C$782,СВЦЭМ!$A$39:$A$782,$A123,СВЦЭМ!$B$39:$B$782,N$119)+'СЕТ СН'!$I$12+СВЦЭМ!$D$10+'СЕТ СН'!$I$6-'СЕТ СН'!$I$22</f>
        <v>2289.2250063600004</v>
      </c>
      <c r="O123" s="36">
        <f>SUMIFS(СВЦЭМ!$C$39:$C$782,СВЦЭМ!$A$39:$A$782,$A123,СВЦЭМ!$B$39:$B$782,O$119)+'СЕТ СН'!$I$12+СВЦЭМ!$D$10+'СЕТ СН'!$I$6-'СЕТ СН'!$I$22</f>
        <v>2308.6675749300002</v>
      </c>
      <c r="P123" s="36">
        <f>SUMIFS(СВЦЭМ!$C$39:$C$782,СВЦЭМ!$A$39:$A$782,$A123,СВЦЭМ!$B$39:$B$782,P$119)+'СЕТ СН'!$I$12+СВЦЭМ!$D$10+'СЕТ СН'!$I$6-'СЕТ СН'!$I$22</f>
        <v>2319.0129901500004</v>
      </c>
      <c r="Q123" s="36">
        <f>SUMIFS(СВЦЭМ!$C$39:$C$782,СВЦЭМ!$A$39:$A$782,$A123,СВЦЭМ!$B$39:$B$782,Q$119)+'СЕТ СН'!$I$12+СВЦЭМ!$D$10+'СЕТ СН'!$I$6-'СЕТ СН'!$I$22</f>
        <v>2335.8952343500005</v>
      </c>
      <c r="R123" s="36">
        <f>SUMIFS(СВЦЭМ!$C$39:$C$782,СВЦЭМ!$A$39:$A$782,$A123,СВЦЭМ!$B$39:$B$782,R$119)+'СЕТ СН'!$I$12+СВЦЭМ!$D$10+'СЕТ СН'!$I$6-'СЕТ СН'!$I$22</f>
        <v>2343.3270792000003</v>
      </c>
      <c r="S123" s="36">
        <f>SUMIFS(СВЦЭМ!$C$39:$C$782,СВЦЭМ!$A$39:$A$782,$A123,СВЦЭМ!$B$39:$B$782,S$119)+'СЕТ СН'!$I$12+СВЦЭМ!$D$10+'СЕТ СН'!$I$6-'СЕТ СН'!$I$22</f>
        <v>2299.0898646000001</v>
      </c>
      <c r="T123" s="36">
        <f>SUMIFS(СВЦЭМ!$C$39:$C$782,СВЦЭМ!$A$39:$A$782,$A123,СВЦЭМ!$B$39:$B$782,T$119)+'СЕТ СН'!$I$12+СВЦЭМ!$D$10+'СЕТ СН'!$I$6-'СЕТ СН'!$I$22</f>
        <v>2257.9636863700002</v>
      </c>
      <c r="U123" s="36">
        <f>SUMIFS(СВЦЭМ!$C$39:$C$782,СВЦЭМ!$A$39:$A$782,$A123,СВЦЭМ!$B$39:$B$782,U$119)+'СЕТ СН'!$I$12+СВЦЭМ!$D$10+'СЕТ СН'!$I$6-'СЕТ СН'!$I$22</f>
        <v>2266.0249414200002</v>
      </c>
      <c r="V123" s="36">
        <f>SUMIFS(СВЦЭМ!$C$39:$C$782,СВЦЭМ!$A$39:$A$782,$A123,СВЦЭМ!$B$39:$B$782,V$119)+'СЕТ СН'!$I$12+СВЦЭМ!$D$10+'СЕТ СН'!$I$6-'СЕТ СН'!$I$22</f>
        <v>2291.5833471800001</v>
      </c>
      <c r="W123" s="36">
        <f>SUMIFS(СВЦЭМ!$C$39:$C$782,СВЦЭМ!$A$39:$A$782,$A123,СВЦЭМ!$B$39:$B$782,W$119)+'СЕТ СН'!$I$12+СВЦЭМ!$D$10+'СЕТ СН'!$I$6-'СЕТ СН'!$I$22</f>
        <v>2298.2678300900002</v>
      </c>
      <c r="X123" s="36">
        <f>SUMIFS(СВЦЭМ!$C$39:$C$782,СВЦЭМ!$A$39:$A$782,$A123,СВЦЭМ!$B$39:$B$782,X$119)+'СЕТ СН'!$I$12+СВЦЭМ!$D$10+'СЕТ СН'!$I$6-'СЕТ СН'!$I$22</f>
        <v>2318.5301427000004</v>
      </c>
      <c r="Y123" s="36">
        <f>SUMIFS(СВЦЭМ!$C$39:$C$782,СВЦЭМ!$A$39:$A$782,$A123,СВЦЭМ!$B$39:$B$782,Y$119)+'СЕТ СН'!$I$12+СВЦЭМ!$D$10+'СЕТ СН'!$I$6-'СЕТ СН'!$I$22</f>
        <v>2336.4127058200002</v>
      </c>
    </row>
    <row r="124" spans="1:27" ht="15.75" x14ac:dyDescent="0.2">
      <c r="A124" s="35">
        <f t="shared" si="3"/>
        <v>45296</v>
      </c>
      <c r="B124" s="36">
        <f>SUMIFS(СВЦЭМ!$C$39:$C$782,СВЦЭМ!$A$39:$A$782,$A124,СВЦЭМ!$B$39:$B$782,B$119)+'СЕТ СН'!$I$12+СВЦЭМ!$D$10+'СЕТ СН'!$I$6-'СЕТ СН'!$I$22</f>
        <v>2379.3696061099999</v>
      </c>
      <c r="C124" s="36">
        <f>SUMIFS(СВЦЭМ!$C$39:$C$782,СВЦЭМ!$A$39:$A$782,$A124,СВЦЭМ!$B$39:$B$782,C$119)+'СЕТ СН'!$I$12+СВЦЭМ!$D$10+'СЕТ СН'!$I$6-'СЕТ СН'!$I$22</f>
        <v>2417.2215783000001</v>
      </c>
      <c r="D124" s="36">
        <f>SUMIFS(СВЦЭМ!$C$39:$C$782,СВЦЭМ!$A$39:$A$782,$A124,СВЦЭМ!$B$39:$B$782,D$119)+'СЕТ СН'!$I$12+СВЦЭМ!$D$10+'СЕТ СН'!$I$6-'СЕТ СН'!$I$22</f>
        <v>2435.5880071700003</v>
      </c>
      <c r="E124" s="36">
        <f>SUMIFS(СВЦЭМ!$C$39:$C$782,СВЦЭМ!$A$39:$A$782,$A124,СВЦЭМ!$B$39:$B$782,E$119)+'СЕТ СН'!$I$12+СВЦЭМ!$D$10+'СЕТ СН'!$I$6-'СЕТ СН'!$I$22</f>
        <v>2441.5291520600003</v>
      </c>
      <c r="F124" s="36">
        <f>SUMIFS(СВЦЭМ!$C$39:$C$782,СВЦЭМ!$A$39:$A$782,$A124,СВЦЭМ!$B$39:$B$782,F$119)+'СЕТ СН'!$I$12+СВЦЭМ!$D$10+'СЕТ СН'!$I$6-'СЕТ СН'!$I$22</f>
        <v>2446.2538846100001</v>
      </c>
      <c r="G124" s="36">
        <f>SUMIFS(СВЦЭМ!$C$39:$C$782,СВЦЭМ!$A$39:$A$782,$A124,СВЦЭМ!$B$39:$B$782,G$119)+'СЕТ СН'!$I$12+СВЦЭМ!$D$10+'СЕТ СН'!$I$6-'СЕТ СН'!$I$22</f>
        <v>2439.0681169500003</v>
      </c>
      <c r="H124" s="36">
        <f>SUMIFS(СВЦЭМ!$C$39:$C$782,СВЦЭМ!$A$39:$A$782,$A124,СВЦЭМ!$B$39:$B$782,H$119)+'СЕТ СН'!$I$12+СВЦЭМ!$D$10+'СЕТ СН'!$I$6-'СЕТ СН'!$I$22</f>
        <v>2421.49446188</v>
      </c>
      <c r="I124" s="36">
        <f>SUMIFS(СВЦЭМ!$C$39:$C$782,СВЦЭМ!$A$39:$A$782,$A124,СВЦЭМ!$B$39:$B$782,I$119)+'СЕТ СН'!$I$12+СВЦЭМ!$D$10+'СЕТ СН'!$I$6-'СЕТ СН'!$I$22</f>
        <v>2402.0367804100001</v>
      </c>
      <c r="J124" s="36">
        <f>SUMIFS(СВЦЭМ!$C$39:$C$782,СВЦЭМ!$A$39:$A$782,$A124,СВЦЭМ!$B$39:$B$782,J$119)+'СЕТ СН'!$I$12+СВЦЭМ!$D$10+'СЕТ СН'!$I$6-'СЕТ СН'!$I$22</f>
        <v>2362.7735347500002</v>
      </c>
      <c r="K124" s="36">
        <f>SUMIFS(СВЦЭМ!$C$39:$C$782,СВЦЭМ!$A$39:$A$782,$A124,СВЦЭМ!$B$39:$B$782,K$119)+'СЕТ СН'!$I$12+СВЦЭМ!$D$10+'СЕТ СН'!$I$6-'СЕТ СН'!$I$22</f>
        <v>2317.5713371600004</v>
      </c>
      <c r="L124" s="36">
        <f>SUMIFS(СВЦЭМ!$C$39:$C$782,СВЦЭМ!$A$39:$A$782,$A124,СВЦЭМ!$B$39:$B$782,L$119)+'СЕТ СН'!$I$12+СВЦЭМ!$D$10+'СЕТ СН'!$I$6-'СЕТ СН'!$I$22</f>
        <v>2280.9570851200001</v>
      </c>
      <c r="M124" s="36">
        <f>SUMIFS(СВЦЭМ!$C$39:$C$782,СВЦЭМ!$A$39:$A$782,$A124,СВЦЭМ!$B$39:$B$782,M$119)+'СЕТ СН'!$I$12+СВЦЭМ!$D$10+'СЕТ СН'!$I$6-'СЕТ СН'!$I$22</f>
        <v>2273.8785109500004</v>
      </c>
      <c r="N124" s="36">
        <f>SUMIFS(СВЦЭМ!$C$39:$C$782,СВЦЭМ!$A$39:$A$782,$A124,СВЦЭМ!$B$39:$B$782,N$119)+'СЕТ СН'!$I$12+СВЦЭМ!$D$10+'СЕТ СН'!$I$6-'СЕТ СН'!$I$22</f>
        <v>2286.6281049899999</v>
      </c>
      <c r="O124" s="36">
        <f>SUMIFS(СВЦЭМ!$C$39:$C$782,СВЦЭМ!$A$39:$A$782,$A124,СВЦЭМ!$B$39:$B$782,O$119)+'СЕТ СН'!$I$12+СВЦЭМ!$D$10+'СЕТ СН'!$I$6-'СЕТ СН'!$I$22</f>
        <v>2312.6183342800005</v>
      </c>
      <c r="P124" s="36">
        <f>SUMIFS(СВЦЭМ!$C$39:$C$782,СВЦЭМ!$A$39:$A$782,$A124,СВЦЭМ!$B$39:$B$782,P$119)+'СЕТ СН'!$I$12+СВЦЭМ!$D$10+'СЕТ СН'!$I$6-'СЕТ СН'!$I$22</f>
        <v>2326.3521676700002</v>
      </c>
      <c r="Q124" s="36">
        <f>SUMIFS(СВЦЭМ!$C$39:$C$782,СВЦЭМ!$A$39:$A$782,$A124,СВЦЭМ!$B$39:$B$782,Q$119)+'СЕТ СН'!$I$12+СВЦЭМ!$D$10+'СЕТ СН'!$I$6-'СЕТ СН'!$I$22</f>
        <v>2339.9951534400002</v>
      </c>
      <c r="R124" s="36">
        <f>SUMIFS(СВЦЭМ!$C$39:$C$782,СВЦЭМ!$A$39:$A$782,$A124,СВЦЭМ!$B$39:$B$782,R$119)+'СЕТ СН'!$I$12+СВЦЭМ!$D$10+'СЕТ СН'!$I$6-'СЕТ СН'!$I$22</f>
        <v>2324.9827015500005</v>
      </c>
      <c r="S124" s="36">
        <f>SUMIFS(СВЦЭМ!$C$39:$C$782,СВЦЭМ!$A$39:$A$782,$A124,СВЦЭМ!$B$39:$B$782,S$119)+'СЕТ СН'!$I$12+СВЦЭМ!$D$10+'СЕТ СН'!$I$6-'СЕТ СН'!$I$22</f>
        <v>2278.3208322300002</v>
      </c>
      <c r="T124" s="36">
        <f>SUMIFS(СВЦЭМ!$C$39:$C$782,СВЦЭМ!$A$39:$A$782,$A124,СВЦЭМ!$B$39:$B$782,T$119)+'СЕТ СН'!$I$12+СВЦЭМ!$D$10+'СЕТ СН'!$I$6-'СЕТ СН'!$I$22</f>
        <v>2261.82831016</v>
      </c>
      <c r="U124" s="36">
        <f>SUMIFS(СВЦЭМ!$C$39:$C$782,СВЦЭМ!$A$39:$A$782,$A124,СВЦЭМ!$B$39:$B$782,U$119)+'СЕТ СН'!$I$12+СВЦЭМ!$D$10+'СЕТ СН'!$I$6-'СЕТ СН'!$I$22</f>
        <v>2269.4077912600001</v>
      </c>
      <c r="V124" s="36">
        <f>SUMIFS(СВЦЭМ!$C$39:$C$782,СВЦЭМ!$A$39:$A$782,$A124,СВЦЭМ!$B$39:$B$782,V$119)+'СЕТ СН'!$I$12+СВЦЭМ!$D$10+'СЕТ СН'!$I$6-'СЕТ СН'!$I$22</f>
        <v>2290.2508881600002</v>
      </c>
      <c r="W124" s="36">
        <f>SUMIFS(СВЦЭМ!$C$39:$C$782,СВЦЭМ!$A$39:$A$782,$A124,СВЦЭМ!$B$39:$B$782,W$119)+'СЕТ СН'!$I$12+СВЦЭМ!$D$10+'СЕТ СН'!$I$6-'СЕТ СН'!$I$22</f>
        <v>2292.24842446</v>
      </c>
      <c r="X124" s="36">
        <f>SUMIFS(СВЦЭМ!$C$39:$C$782,СВЦЭМ!$A$39:$A$782,$A124,СВЦЭМ!$B$39:$B$782,X$119)+'СЕТ СН'!$I$12+СВЦЭМ!$D$10+'СЕТ СН'!$I$6-'СЕТ СН'!$I$22</f>
        <v>2303.0696825100003</v>
      </c>
      <c r="Y124" s="36">
        <f>SUMIFS(СВЦЭМ!$C$39:$C$782,СВЦЭМ!$A$39:$A$782,$A124,СВЦЭМ!$B$39:$B$782,Y$119)+'СЕТ СН'!$I$12+СВЦЭМ!$D$10+'СЕТ СН'!$I$6-'СЕТ СН'!$I$22</f>
        <v>2319.0504791000003</v>
      </c>
    </row>
    <row r="125" spans="1:27" ht="15.75" x14ac:dyDescent="0.2">
      <c r="A125" s="35">
        <f t="shared" si="3"/>
        <v>45297</v>
      </c>
      <c r="B125" s="36">
        <f>SUMIFS(СВЦЭМ!$C$39:$C$782,СВЦЭМ!$A$39:$A$782,$A125,СВЦЭМ!$B$39:$B$782,B$119)+'СЕТ СН'!$I$12+СВЦЭМ!$D$10+'СЕТ СН'!$I$6-'СЕТ СН'!$I$22</f>
        <v>2484.1665482600001</v>
      </c>
      <c r="C125" s="36">
        <f>SUMIFS(СВЦЭМ!$C$39:$C$782,СВЦЭМ!$A$39:$A$782,$A125,СВЦЭМ!$B$39:$B$782,C$119)+'СЕТ СН'!$I$12+СВЦЭМ!$D$10+'СЕТ СН'!$I$6-'СЕТ СН'!$I$22</f>
        <v>2463.3275551500001</v>
      </c>
      <c r="D125" s="36">
        <f>SUMIFS(СВЦЭМ!$C$39:$C$782,СВЦЭМ!$A$39:$A$782,$A125,СВЦЭМ!$B$39:$B$782,D$119)+'СЕТ СН'!$I$12+СВЦЭМ!$D$10+'СЕТ СН'!$I$6-'СЕТ СН'!$I$22</f>
        <v>2476.10247531</v>
      </c>
      <c r="E125" s="36">
        <f>SUMIFS(СВЦЭМ!$C$39:$C$782,СВЦЭМ!$A$39:$A$782,$A125,СВЦЭМ!$B$39:$B$782,E$119)+'СЕТ СН'!$I$12+СВЦЭМ!$D$10+'СЕТ СН'!$I$6-'СЕТ СН'!$I$22</f>
        <v>2489.7762472700001</v>
      </c>
      <c r="F125" s="36">
        <f>SUMIFS(СВЦЭМ!$C$39:$C$782,СВЦЭМ!$A$39:$A$782,$A125,СВЦЭМ!$B$39:$B$782,F$119)+'СЕТ СН'!$I$12+СВЦЭМ!$D$10+'СЕТ СН'!$I$6-'СЕТ СН'!$I$22</f>
        <v>2487.8793002500001</v>
      </c>
      <c r="G125" s="36">
        <f>SUMIFS(СВЦЭМ!$C$39:$C$782,СВЦЭМ!$A$39:$A$782,$A125,СВЦЭМ!$B$39:$B$782,G$119)+'СЕТ СН'!$I$12+СВЦЭМ!$D$10+'СЕТ СН'!$I$6-'СЕТ СН'!$I$22</f>
        <v>2480.8135253600003</v>
      </c>
      <c r="H125" s="36">
        <f>SUMIFS(СВЦЭМ!$C$39:$C$782,СВЦЭМ!$A$39:$A$782,$A125,СВЦЭМ!$B$39:$B$782,H$119)+'СЕТ СН'!$I$12+СВЦЭМ!$D$10+'СЕТ СН'!$I$6-'СЕТ СН'!$I$22</f>
        <v>2464.1351205700003</v>
      </c>
      <c r="I125" s="36">
        <f>SUMIFS(СВЦЭМ!$C$39:$C$782,СВЦЭМ!$A$39:$A$782,$A125,СВЦЭМ!$B$39:$B$782,I$119)+'СЕТ СН'!$I$12+СВЦЭМ!$D$10+'СЕТ СН'!$I$6-'СЕТ СН'!$I$22</f>
        <v>2424.96898151</v>
      </c>
      <c r="J125" s="36">
        <f>SUMIFS(СВЦЭМ!$C$39:$C$782,СВЦЭМ!$A$39:$A$782,$A125,СВЦЭМ!$B$39:$B$782,J$119)+'СЕТ СН'!$I$12+СВЦЭМ!$D$10+'СЕТ СН'!$I$6-'СЕТ СН'!$I$22</f>
        <v>2415.3741628900002</v>
      </c>
      <c r="K125" s="36">
        <f>SUMIFS(СВЦЭМ!$C$39:$C$782,СВЦЭМ!$A$39:$A$782,$A125,СВЦЭМ!$B$39:$B$782,K$119)+'СЕТ СН'!$I$12+СВЦЭМ!$D$10+'СЕТ СН'!$I$6-'СЕТ СН'!$I$22</f>
        <v>2376.37882803</v>
      </c>
      <c r="L125" s="36">
        <f>SUMIFS(СВЦЭМ!$C$39:$C$782,СВЦЭМ!$A$39:$A$782,$A125,СВЦЭМ!$B$39:$B$782,L$119)+'СЕТ СН'!$I$12+СВЦЭМ!$D$10+'СЕТ СН'!$I$6-'СЕТ СН'!$I$22</f>
        <v>2336.8942371399999</v>
      </c>
      <c r="M125" s="36">
        <f>SUMIFS(СВЦЭМ!$C$39:$C$782,СВЦЭМ!$A$39:$A$782,$A125,СВЦЭМ!$B$39:$B$782,M$119)+'СЕТ СН'!$I$12+СВЦЭМ!$D$10+'СЕТ СН'!$I$6-'СЕТ СН'!$I$22</f>
        <v>2328.9163452500002</v>
      </c>
      <c r="N125" s="36">
        <f>SUMIFS(СВЦЭМ!$C$39:$C$782,СВЦЭМ!$A$39:$A$782,$A125,СВЦЭМ!$B$39:$B$782,N$119)+'СЕТ СН'!$I$12+СВЦЭМ!$D$10+'СЕТ СН'!$I$6-'СЕТ СН'!$I$22</f>
        <v>2336.0390662</v>
      </c>
      <c r="O125" s="36">
        <f>SUMIFS(СВЦЭМ!$C$39:$C$782,СВЦЭМ!$A$39:$A$782,$A125,СВЦЭМ!$B$39:$B$782,O$119)+'СЕТ СН'!$I$12+СВЦЭМ!$D$10+'СЕТ СН'!$I$6-'СЕТ СН'!$I$22</f>
        <v>2352.9772670700004</v>
      </c>
      <c r="P125" s="36">
        <f>SUMIFS(СВЦЭМ!$C$39:$C$782,СВЦЭМ!$A$39:$A$782,$A125,СВЦЭМ!$B$39:$B$782,P$119)+'СЕТ СН'!$I$12+СВЦЭМ!$D$10+'СЕТ СН'!$I$6-'СЕТ СН'!$I$22</f>
        <v>2359.32603174</v>
      </c>
      <c r="Q125" s="36">
        <f>SUMIFS(СВЦЭМ!$C$39:$C$782,СВЦЭМ!$A$39:$A$782,$A125,СВЦЭМ!$B$39:$B$782,Q$119)+'СЕТ СН'!$I$12+СВЦЭМ!$D$10+'СЕТ СН'!$I$6-'СЕТ СН'!$I$22</f>
        <v>2376.48172105</v>
      </c>
      <c r="R125" s="36">
        <f>SUMIFS(СВЦЭМ!$C$39:$C$782,СВЦЭМ!$A$39:$A$782,$A125,СВЦЭМ!$B$39:$B$782,R$119)+'СЕТ СН'!$I$12+СВЦЭМ!$D$10+'СЕТ СН'!$I$6-'СЕТ СН'!$I$22</f>
        <v>2396.4645232600001</v>
      </c>
      <c r="S125" s="36">
        <f>SUMIFS(СВЦЭМ!$C$39:$C$782,СВЦЭМ!$A$39:$A$782,$A125,СВЦЭМ!$B$39:$B$782,S$119)+'СЕТ СН'!$I$12+СВЦЭМ!$D$10+'СЕТ СН'!$I$6-'СЕТ СН'!$I$22</f>
        <v>2338.85233169</v>
      </c>
      <c r="T125" s="36">
        <f>SUMIFS(СВЦЭМ!$C$39:$C$782,СВЦЭМ!$A$39:$A$782,$A125,СВЦЭМ!$B$39:$B$782,T$119)+'СЕТ СН'!$I$12+СВЦЭМ!$D$10+'СЕТ СН'!$I$6-'СЕТ СН'!$I$22</f>
        <v>2299.1323440900001</v>
      </c>
      <c r="U125" s="36">
        <f>SUMIFS(СВЦЭМ!$C$39:$C$782,СВЦЭМ!$A$39:$A$782,$A125,СВЦЭМ!$B$39:$B$782,U$119)+'СЕТ СН'!$I$12+СВЦЭМ!$D$10+'СЕТ СН'!$I$6-'СЕТ СН'!$I$22</f>
        <v>2305.4242855500001</v>
      </c>
      <c r="V125" s="36">
        <f>SUMIFS(СВЦЭМ!$C$39:$C$782,СВЦЭМ!$A$39:$A$782,$A125,СВЦЭМ!$B$39:$B$782,V$119)+'СЕТ СН'!$I$12+СВЦЭМ!$D$10+'СЕТ СН'!$I$6-'СЕТ СН'!$I$22</f>
        <v>2326.81341939</v>
      </c>
      <c r="W125" s="36">
        <f>SUMIFS(СВЦЭМ!$C$39:$C$782,СВЦЭМ!$A$39:$A$782,$A125,СВЦЭМ!$B$39:$B$782,W$119)+'СЕТ СН'!$I$12+СВЦЭМ!$D$10+'СЕТ СН'!$I$6-'СЕТ СН'!$I$22</f>
        <v>2336.7965798300002</v>
      </c>
      <c r="X125" s="36">
        <f>SUMIFS(СВЦЭМ!$C$39:$C$782,СВЦЭМ!$A$39:$A$782,$A125,СВЦЭМ!$B$39:$B$782,X$119)+'СЕТ СН'!$I$12+СВЦЭМ!$D$10+'СЕТ СН'!$I$6-'СЕТ СН'!$I$22</f>
        <v>2351.4613335200002</v>
      </c>
      <c r="Y125" s="36">
        <f>SUMIFS(СВЦЭМ!$C$39:$C$782,СВЦЭМ!$A$39:$A$782,$A125,СВЦЭМ!$B$39:$B$782,Y$119)+'СЕТ СН'!$I$12+СВЦЭМ!$D$10+'СЕТ СН'!$I$6-'СЕТ СН'!$I$22</f>
        <v>2368.4401244300002</v>
      </c>
    </row>
    <row r="126" spans="1:27" ht="15.75" x14ac:dyDescent="0.2">
      <c r="A126" s="35">
        <f t="shared" si="3"/>
        <v>45298</v>
      </c>
      <c r="B126" s="36">
        <f>SUMIFS(СВЦЭМ!$C$39:$C$782,СВЦЭМ!$A$39:$A$782,$A126,СВЦЭМ!$B$39:$B$782,B$119)+'СЕТ СН'!$I$12+СВЦЭМ!$D$10+'СЕТ СН'!$I$6-'СЕТ СН'!$I$22</f>
        <v>2405.2105115900004</v>
      </c>
      <c r="C126" s="36">
        <f>SUMIFS(СВЦЭМ!$C$39:$C$782,СВЦЭМ!$A$39:$A$782,$A126,СВЦЭМ!$B$39:$B$782,C$119)+'СЕТ СН'!$I$12+СВЦЭМ!$D$10+'СЕТ СН'!$I$6-'СЕТ СН'!$I$22</f>
        <v>2485.7860796800001</v>
      </c>
      <c r="D126" s="36">
        <f>SUMIFS(СВЦЭМ!$C$39:$C$782,СВЦЭМ!$A$39:$A$782,$A126,СВЦЭМ!$B$39:$B$782,D$119)+'СЕТ СН'!$I$12+СВЦЭМ!$D$10+'СЕТ СН'!$I$6-'СЕТ СН'!$I$22</f>
        <v>2507.9512600300004</v>
      </c>
      <c r="E126" s="36">
        <f>SUMIFS(СВЦЭМ!$C$39:$C$782,СВЦЭМ!$A$39:$A$782,$A126,СВЦЭМ!$B$39:$B$782,E$119)+'СЕТ СН'!$I$12+СВЦЭМ!$D$10+'СЕТ СН'!$I$6-'СЕТ СН'!$I$22</f>
        <v>2517.4823202600001</v>
      </c>
      <c r="F126" s="36">
        <f>SUMIFS(СВЦЭМ!$C$39:$C$782,СВЦЭМ!$A$39:$A$782,$A126,СВЦЭМ!$B$39:$B$782,F$119)+'СЕТ СН'!$I$12+СВЦЭМ!$D$10+'СЕТ СН'!$I$6-'СЕТ СН'!$I$22</f>
        <v>2516.3826594800003</v>
      </c>
      <c r="G126" s="36">
        <f>SUMIFS(СВЦЭМ!$C$39:$C$782,СВЦЭМ!$A$39:$A$782,$A126,СВЦЭМ!$B$39:$B$782,G$119)+'СЕТ СН'!$I$12+СВЦЭМ!$D$10+'СЕТ СН'!$I$6-'СЕТ СН'!$I$22</f>
        <v>2504.6426237100004</v>
      </c>
      <c r="H126" s="36">
        <f>SUMIFS(СВЦЭМ!$C$39:$C$782,СВЦЭМ!$A$39:$A$782,$A126,СВЦЭМ!$B$39:$B$782,H$119)+'СЕТ СН'!$I$12+СВЦЭМ!$D$10+'СЕТ СН'!$I$6-'СЕТ СН'!$I$22</f>
        <v>2497.54138229</v>
      </c>
      <c r="I126" s="36">
        <f>SUMIFS(СВЦЭМ!$C$39:$C$782,СВЦЭМ!$A$39:$A$782,$A126,СВЦЭМ!$B$39:$B$782,I$119)+'СЕТ СН'!$I$12+СВЦЭМ!$D$10+'СЕТ СН'!$I$6-'СЕТ СН'!$I$22</f>
        <v>2493.2709486700001</v>
      </c>
      <c r="J126" s="36">
        <f>SUMIFS(СВЦЭМ!$C$39:$C$782,СВЦЭМ!$A$39:$A$782,$A126,СВЦЭМ!$B$39:$B$782,J$119)+'СЕТ СН'!$I$12+СВЦЭМ!$D$10+'СЕТ СН'!$I$6-'СЕТ СН'!$I$22</f>
        <v>2466.1712409199999</v>
      </c>
      <c r="K126" s="36">
        <f>SUMIFS(СВЦЭМ!$C$39:$C$782,СВЦЭМ!$A$39:$A$782,$A126,СВЦЭМ!$B$39:$B$782,K$119)+'СЕТ СН'!$I$12+СВЦЭМ!$D$10+'СЕТ СН'!$I$6-'СЕТ СН'!$I$22</f>
        <v>2426.4267264099999</v>
      </c>
      <c r="L126" s="36">
        <f>SUMIFS(СВЦЭМ!$C$39:$C$782,СВЦЭМ!$A$39:$A$782,$A126,СВЦЭМ!$B$39:$B$782,L$119)+'СЕТ СН'!$I$12+СВЦЭМ!$D$10+'СЕТ СН'!$I$6-'СЕТ СН'!$I$22</f>
        <v>2395.6981736000002</v>
      </c>
      <c r="M126" s="36">
        <f>SUMIFS(СВЦЭМ!$C$39:$C$782,СВЦЭМ!$A$39:$A$782,$A126,СВЦЭМ!$B$39:$B$782,M$119)+'СЕТ СН'!$I$12+СВЦЭМ!$D$10+'СЕТ СН'!$I$6-'СЕТ СН'!$I$22</f>
        <v>2375.7599860400001</v>
      </c>
      <c r="N126" s="36">
        <f>SUMIFS(СВЦЭМ!$C$39:$C$782,СВЦЭМ!$A$39:$A$782,$A126,СВЦЭМ!$B$39:$B$782,N$119)+'СЕТ СН'!$I$12+СВЦЭМ!$D$10+'СЕТ СН'!$I$6-'СЕТ СН'!$I$22</f>
        <v>2386.6932547699998</v>
      </c>
      <c r="O126" s="36">
        <f>SUMIFS(СВЦЭМ!$C$39:$C$782,СВЦЭМ!$A$39:$A$782,$A126,СВЦЭМ!$B$39:$B$782,O$119)+'СЕТ СН'!$I$12+СВЦЭМ!$D$10+'СЕТ СН'!$I$6-'СЕТ СН'!$I$22</f>
        <v>2401.2985187800004</v>
      </c>
      <c r="P126" s="36">
        <f>SUMIFS(СВЦЭМ!$C$39:$C$782,СВЦЭМ!$A$39:$A$782,$A126,СВЦЭМ!$B$39:$B$782,P$119)+'СЕТ СН'!$I$12+СВЦЭМ!$D$10+'СЕТ СН'!$I$6-'СЕТ СН'!$I$22</f>
        <v>2419.1243718000001</v>
      </c>
      <c r="Q126" s="36">
        <f>SUMIFS(СВЦЭМ!$C$39:$C$782,СВЦЭМ!$A$39:$A$782,$A126,СВЦЭМ!$B$39:$B$782,Q$119)+'СЕТ СН'!$I$12+СВЦЭМ!$D$10+'СЕТ СН'!$I$6-'СЕТ СН'!$I$22</f>
        <v>2413.0875072600002</v>
      </c>
      <c r="R126" s="36">
        <f>SUMIFS(СВЦЭМ!$C$39:$C$782,СВЦЭМ!$A$39:$A$782,$A126,СВЦЭМ!$B$39:$B$782,R$119)+'СЕТ СН'!$I$12+СВЦЭМ!$D$10+'СЕТ СН'!$I$6-'СЕТ СН'!$I$22</f>
        <v>2409.1093779600001</v>
      </c>
      <c r="S126" s="36">
        <f>SUMIFS(СВЦЭМ!$C$39:$C$782,СВЦЭМ!$A$39:$A$782,$A126,СВЦЭМ!$B$39:$B$782,S$119)+'СЕТ СН'!$I$12+СВЦЭМ!$D$10+'СЕТ СН'!$I$6-'СЕТ СН'!$I$22</f>
        <v>2384.1292066400001</v>
      </c>
      <c r="T126" s="36">
        <f>SUMIFS(СВЦЭМ!$C$39:$C$782,СВЦЭМ!$A$39:$A$782,$A126,СВЦЭМ!$B$39:$B$782,T$119)+'СЕТ СН'!$I$12+СВЦЭМ!$D$10+'СЕТ СН'!$I$6-'СЕТ СН'!$I$22</f>
        <v>2362.9426801</v>
      </c>
      <c r="U126" s="36">
        <f>SUMIFS(СВЦЭМ!$C$39:$C$782,СВЦЭМ!$A$39:$A$782,$A126,СВЦЭМ!$B$39:$B$782,U$119)+'СЕТ СН'!$I$12+СВЦЭМ!$D$10+'СЕТ СН'!$I$6-'СЕТ СН'!$I$22</f>
        <v>2385.34682307</v>
      </c>
      <c r="V126" s="36">
        <f>SUMIFS(СВЦЭМ!$C$39:$C$782,СВЦЭМ!$A$39:$A$782,$A126,СВЦЭМ!$B$39:$B$782,V$119)+'СЕТ СН'!$I$12+СВЦЭМ!$D$10+'СЕТ СН'!$I$6-'СЕТ СН'!$I$22</f>
        <v>2396.9291284800001</v>
      </c>
      <c r="W126" s="36">
        <f>SUMIFS(СВЦЭМ!$C$39:$C$782,СВЦЭМ!$A$39:$A$782,$A126,СВЦЭМ!$B$39:$B$782,W$119)+'СЕТ СН'!$I$12+СВЦЭМ!$D$10+'СЕТ СН'!$I$6-'СЕТ СН'!$I$22</f>
        <v>2401.6517374800001</v>
      </c>
      <c r="X126" s="36">
        <f>SUMIFS(СВЦЭМ!$C$39:$C$782,СВЦЭМ!$A$39:$A$782,$A126,СВЦЭМ!$B$39:$B$782,X$119)+'СЕТ СН'!$I$12+СВЦЭМ!$D$10+'СЕТ СН'!$I$6-'СЕТ СН'!$I$22</f>
        <v>2420.02053475</v>
      </c>
      <c r="Y126" s="36">
        <f>SUMIFS(СВЦЭМ!$C$39:$C$782,СВЦЭМ!$A$39:$A$782,$A126,СВЦЭМ!$B$39:$B$782,Y$119)+'СЕТ СН'!$I$12+СВЦЭМ!$D$10+'СЕТ СН'!$I$6-'СЕТ СН'!$I$22</f>
        <v>2435.8006691800001</v>
      </c>
    </row>
    <row r="127" spans="1:27" ht="15.75" x14ac:dyDescent="0.2">
      <c r="A127" s="35">
        <f t="shared" si="3"/>
        <v>45299</v>
      </c>
      <c r="B127" s="36">
        <f>SUMIFS(СВЦЭМ!$C$39:$C$782,СВЦЭМ!$A$39:$A$782,$A127,СВЦЭМ!$B$39:$B$782,B$119)+'СЕТ СН'!$I$12+СВЦЭМ!$D$10+'СЕТ СН'!$I$6-'СЕТ СН'!$I$22</f>
        <v>2288.88600804</v>
      </c>
      <c r="C127" s="36">
        <f>SUMIFS(СВЦЭМ!$C$39:$C$782,СВЦЭМ!$A$39:$A$782,$A127,СВЦЭМ!$B$39:$B$782,C$119)+'СЕТ СН'!$I$12+СВЦЭМ!$D$10+'СЕТ СН'!$I$6-'СЕТ СН'!$I$22</f>
        <v>2310.6583948900002</v>
      </c>
      <c r="D127" s="36">
        <f>SUMIFS(СВЦЭМ!$C$39:$C$782,СВЦЭМ!$A$39:$A$782,$A127,СВЦЭМ!$B$39:$B$782,D$119)+'СЕТ СН'!$I$12+СВЦЭМ!$D$10+'СЕТ СН'!$I$6-'СЕТ СН'!$I$22</f>
        <v>2333.7807479399999</v>
      </c>
      <c r="E127" s="36">
        <f>SUMIFS(СВЦЭМ!$C$39:$C$782,СВЦЭМ!$A$39:$A$782,$A127,СВЦЭМ!$B$39:$B$782,E$119)+'СЕТ СН'!$I$12+СВЦЭМ!$D$10+'СЕТ СН'!$I$6-'СЕТ СН'!$I$22</f>
        <v>2344.14262031</v>
      </c>
      <c r="F127" s="36">
        <f>SUMIFS(СВЦЭМ!$C$39:$C$782,СВЦЭМ!$A$39:$A$782,$A127,СВЦЭМ!$B$39:$B$782,F$119)+'СЕТ СН'!$I$12+СВЦЭМ!$D$10+'СЕТ СН'!$I$6-'СЕТ СН'!$I$22</f>
        <v>2354.5599695000001</v>
      </c>
      <c r="G127" s="36">
        <f>SUMIFS(СВЦЭМ!$C$39:$C$782,СВЦЭМ!$A$39:$A$782,$A127,СВЦЭМ!$B$39:$B$782,G$119)+'СЕТ СН'!$I$12+СВЦЭМ!$D$10+'СЕТ СН'!$I$6-'СЕТ СН'!$I$22</f>
        <v>2347.2782598399999</v>
      </c>
      <c r="H127" s="36">
        <f>SUMIFS(СВЦЭМ!$C$39:$C$782,СВЦЭМ!$A$39:$A$782,$A127,СВЦЭМ!$B$39:$B$782,H$119)+'СЕТ СН'!$I$12+СВЦЭМ!$D$10+'СЕТ СН'!$I$6-'СЕТ СН'!$I$22</f>
        <v>2331.9285721599999</v>
      </c>
      <c r="I127" s="36">
        <f>SUMIFS(СВЦЭМ!$C$39:$C$782,СВЦЭМ!$A$39:$A$782,$A127,СВЦЭМ!$B$39:$B$782,I$119)+'СЕТ СН'!$I$12+СВЦЭМ!$D$10+'СЕТ СН'!$I$6-'СЕТ СН'!$I$22</f>
        <v>2323.5028758200001</v>
      </c>
      <c r="J127" s="36">
        <f>SUMIFS(СВЦЭМ!$C$39:$C$782,СВЦЭМ!$A$39:$A$782,$A127,СВЦЭМ!$B$39:$B$782,J$119)+'СЕТ СН'!$I$12+СВЦЭМ!$D$10+'СЕТ СН'!$I$6-'СЕТ СН'!$I$22</f>
        <v>2293.7111245300002</v>
      </c>
      <c r="K127" s="36">
        <f>SUMIFS(СВЦЭМ!$C$39:$C$782,СВЦЭМ!$A$39:$A$782,$A127,СВЦЭМ!$B$39:$B$782,K$119)+'СЕТ СН'!$I$12+СВЦЭМ!$D$10+'СЕТ СН'!$I$6-'СЕТ СН'!$I$22</f>
        <v>2281.8138971300004</v>
      </c>
      <c r="L127" s="36">
        <f>SUMIFS(СВЦЭМ!$C$39:$C$782,СВЦЭМ!$A$39:$A$782,$A127,СВЦЭМ!$B$39:$B$782,L$119)+'СЕТ СН'!$I$12+СВЦЭМ!$D$10+'СЕТ СН'!$I$6-'СЕТ СН'!$I$22</f>
        <v>2352.4654616500002</v>
      </c>
      <c r="M127" s="36">
        <f>SUMIFS(СВЦЭМ!$C$39:$C$782,СВЦЭМ!$A$39:$A$782,$A127,СВЦЭМ!$B$39:$B$782,M$119)+'СЕТ СН'!$I$12+СВЦЭМ!$D$10+'СЕТ СН'!$I$6-'СЕТ СН'!$I$22</f>
        <v>2334.4067196800002</v>
      </c>
      <c r="N127" s="36">
        <f>SUMIFS(СВЦЭМ!$C$39:$C$782,СВЦЭМ!$A$39:$A$782,$A127,СВЦЭМ!$B$39:$B$782,N$119)+'СЕТ СН'!$I$12+СВЦЭМ!$D$10+'СЕТ СН'!$I$6-'СЕТ СН'!$I$22</f>
        <v>2343.4707104899999</v>
      </c>
      <c r="O127" s="36">
        <f>SUMIFS(СВЦЭМ!$C$39:$C$782,СВЦЭМ!$A$39:$A$782,$A127,СВЦЭМ!$B$39:$B$782,O$119)+'СЕТ СН'!$I$12+СВЦЭМ!$D$10+'СЕТ СН'!$I$6-'СЕТ СН'!$I$22</f>
        <v>2362.1774599700002</v>
      </c>
      <c r="P127" s="36">
        <f>SUMIFS(СВЦЭМ!$C$39:$C$782,СВЦЭМ!$A$39:$A$782,$A127,СВЦЭМ!$B$39:$B$782,P$119)+'СЕТ СН'!$I$12+СВЦЭМ!$D$10+'СЕТ СН'!$I$6-'СЕТ СН'!$I$22</f>
        <v>2381.7628728600002</v>
      </c>
      <c r="Q127" s="36">
        <f>SUMIFS(СВЦЭМ!$C$39:$C$782,СВЦЭМ!$A$39:$A$782,$A127,СВЦЭМ!$B$39:$B$782,Q$119)+'СЕТ СН'!$I$12+СВЦЭМ!$D$10+'СЕТ СН'!$I$6-'СЕТ СН'!$I$22</f>
        <v>2385.3414469700001</v>
      </c>
      <c r="R127" s="36">
        <f>SUMIFS(СВЦЭМ!$C$39:$C$782,СВЦЭМ!$A$39:$A$782,$A127,СВЦЭМ!$B$39:$B$782,R$119)+'СЕТ СН'!$I$12+СВЦЭМ!$D$10+'СЕТ СН'!$I$6-'СЕТ СН'!$I$22</f>
        <v>2379.24179078</v>
      </c>
      <c r="S127" s="36">
        <f>SUMIFS(СВЦЭМ!$C$39:$C$782,СВЦЭМ!$A$39:$A$782,$A127,СВЦЭМ!$B$39:$B$782,S$119)+'СЕТ СН'!$I$12+СВЦЭМ!$D$10+'СЕТ СН'!$I$6-'СЕТ СН'!$I$22</f>
        <v>2349.9976950199998</v>
      </c>
      <c r="T127" s="36">
        <f>SUMIFS(СВЦЭМ!$C$39:$C$782,СВЦЭМ!$A$39:$A$782,$A127,СВЦЭМ!$B$39:$B$782,T$119)+'СЕТ СН'!$I$12+СВЦЭМ!$D$10+'СЕТ СН'!$I$6-'СЕТ СН'!$I$22</f>
        <v>2314.5402454000005</v>
      </c>
      <c r="U127" s="36">
        <f>SUMIFS(СВЦЭМ!$C$39:$C$782,СВЦЭМ!$A$39:$A$782,$A127,СВЦЭМ!$B$39:$B$782,U$119)+'СЕТ СН'!$I$12+СВЦЭМ!$D$10+'СЕТ СН'!$I$6-'СЕТ СН'!$I$22</f>
        <v>2325.7986469699999</v>
      </c>
      <c r="V127" s="36">
        <f>SUMIFS(СВЦЭМ!$C$39:$C$782,СВЦЭМ!$A$39:$A$782,$A127,СВЦЭМ!$B$39:$B$782,V$119)+'СЕТ СН'!$I$12+СВЦЭМ!$D$10+'СЕТ СН'!$I$6-'СЕТ СН'!$I$22</f>
        <v>2347.4956628099999</v>
      </c>
      <c r="W127" s="36">
        <f>SUMIFS(СВЦЭМ!$C$39:$C$782,СВЦЭМ!$A$39:$A$782,$A127,СВЦЭМ!$B$39:$B$782,W$119)+'СЕТ СН'!$I$12+СВЦЭМ!$D$10+'СЕТ СН'!$I$6-'СЕТ СН'!$I$22</f>
        <v>2342.3419938900001</v>
      </c>
      <c r="X127" s="36">
        <f>SUMIFS(СВЦЭМ!$C$39:$C$782,СВЦЭМ!$A$39:$A$782,$A127,СВЦЭМ!$B$39:$B$782,X$119)+'СЕТ СН'!$I$12+СВЦЭМ!$D$10+'СЕТ СН'!$I$6-'СЕТ СН'!$I$22</f>
        <v>2349.9995708599999</v>
      </c>
      <c r="Y127" s="36">
        <f>SUMIFS(СВЦЭМ!$C$39:$C$782,СВЦЭМ!$A$39:$A$782,$A127,СВЦЭМ!$B$39:$B$782,Y$119)+'СЕТ СН'!$I$12+СВЦЭМ!$D$10+'СЕТ СН'!$I$6-'СЕТ СН'!$I$22</f>
        <v>2366.67025268</v>
      </c>
    </row>
    <row r="128" spans="1:27" ht="15.75" x14ac:dyDescent="0.2">
      <c r="A128" s="35">
        <f t="shared" si="3"/>
        <v>45300</v>
      </c>
      <c r="B128" s="36">
        <f>SUMIFS(СВЦЭМ!$C$39:$C$782,СВЦЭМ!$A$39:$A$782,$A128,СВЦЭМ!$B$39:$B$782,B$119)+'СЕТ СН'!$I$12+СВЦЭМ!$D$10+'СЕТ СН'!$I$6-'СЕТ СН'!$I$22</f>
        <v>2371.8231887000002</v>
      </c>
      <c r="C128" s="36">
        <f>SUMIFS(СВЦЭМ!$C$39:$C$782,СВЦЭМ!$A$39:$A$782,$A128,СВЦЭМ!$B$39:$B$782,C$119)+'СЕТ СН'!$I$12+СВЦЭМ!$D$10+'СЕТ СН'!$I$6-'СЕТ СН'!$I$22</f>
        <v>2461.5625939700003</v>
      </c>
      <c r="D128" s="36">
        <f>SUMIFS(СВЦЭМ!$C$39:$C$782,СВЦЭМ!$A$39:$A$782,$A128,СВЦЭМ!$B$39:$B$782,D$119)+'СЕТ СН'!$I$12+СВЦЭМ!$D$10+'СЕТ СН'!$I$6-'СЕТ СН'!$I$22</f>
        <v>2524.6687872100001</v>
      </c>
      <c r="E128" s="36">
        <f>SUMIFS(СВЦЭМ!$C$39:$C$782,СВЦЭМ!$A$39:$A$782,$A128,СВЦЭМ!$B$39:$B$782,E$119)+'СЕТ СН'!$I$12+СВЦЭМ!$D$10+'СЕТ СН'!$I$6-'СЕТ СН'!$I$22</f>
        <v>2544.0636993100002</v>
      </c>
      <c r="F128" s="36">
        <f>SUMIFS(СВЦЭМ!$C$39:$C$782,СВЦЭМ!$A$39:$A$782,$A128,СВЦЭМ!$B$39:$B$782,F$119)+'СЕТ СН'!$I$12+СВЦЭМ!$D$10+'СЕТ СН'!$I$6-'СЕТ СН'!$I$22</f>
        <v>2539.3150925800001</v>
      </c>
      <c r="G128" s="36">
        <f>SUMIFS(СВЦЭМ!$C$39:$C$782,СВЦЭМ!$A$39:$A$782,$A128,СВЦЭМ!$B$39:$B$782,G$119)+'СЕТ СН'!$I$12+СВЦЭМ!$D$10+'СЕТ СН'!$I$6-'СЕТ СН'!$I$22</f>
        <v>2526.9981783399999</v>
      </c>
      <c r="H128" s="36">
        <f>SUMIFS(СВЦЭМ!$C$39:$C$782,СВЦЭМ!$A$39:$A$782,$A128,СВЦЭМ!$B$39:$B$782,H$119)+'СЕТ СН'!$I$12+СВЦЭМ!$D$10+'СЕТ СН'!$I$6-'СЕТ СН'!$I$22</f>
        <v>2466.3891882400003</v>
      </c>
      <c r="I128" s="36">
        <f>SUMIFS(СВЦЭМ!$C$39:$C$782,СВЦЭМ!$A$39:$A$782,$A128,СВЦЭМ!$B$39:$B$782,I$119)+'СЕТ СН'!$I$12+СВЦЭМ!$D$10+'СЕТ СН'!$I$6-'СЕТ СН'!$I$22</f>
        <v>2430.0817966499999</v>
      </c>
      <c r="J128" s="36">
        <f>SUMIFS(СВЦЭМ!$C$39:$C$782,СВЦЭМ!$A$39:$A$782,$A128,СВЦЭМ!$B$39:$B$782,J$119)+'СЕТ СН'!$I$12+СВЦЭМ!$D$10+'СЕТ СН'!$I$6-'СЕТ СН'!$I$22</f>
        <v>2418.9195441900001</v>
      </c>
      <c r="K128" s="36">
        <f>SUMIFS(СВЦЭМ!$C$39:$C$782,СВЦЭМ!$A$39:$A$782,$A128,СВЦЭМ!$B$39:$B$782,K$119)+'СЕТ СН'!$I$12+СВЦЭМ!$D$10+'СЕТ СН'!$I$6-'СЕТ СН'!$I$22</f>
        <v>2396.6389554400002</v>
      </c>
      <c r="L128" s="36">
        <f>SUMIFS(СВЦЭМ!$C$39:$C$782,СВЦЭМ!$A$39:$A$782,$A128,СВЦЭМ!$B$39:$B$782,L$119)+'СЕТ СН'!$I$12+СВЦЭМ!$D$10+'СЕТ СН'!$I$6-'СЕТ СН'!$I$22</f>
        <v>2381.8568552200004</v>
      </c>
      <c r="M128" s="36">
        <f>SUMIFS(СВЦЭМ!$C$39:$C$782,СВЦЭМ!$A$39:$A$782,$A128,СВЦЭМ!$B$39:$B$782,M$119)+'СЕТ СН'!$I$12+СВЦЭМ!$D$10+'СЕТ СН'!$I$6-'СЕТ СН'!$I$22</f>
        <v>2396.2943654400001</v>
      </c>
      <c r="N128" s="36">
        <f>SUMIFS(СВЦЭМ!$C$39:$C$782,СВЦЭМ!$A$39:$A$782,$A128,СВЦЭМ!$B$39:$B$782,N$119)+'СЕТ СН'!$I$12+СВЦЭМ!$D$10+'СЕТ СН'!$I$6-'СЕТ СН'!$I$22</f>
        <v>2415.7058807200001</v>
      </c>
      <c r="O128" s="36">
        <f>SUMIFS(СВЦЭМ!$C$39:$C$782,СВЦЭМ!$A$39:$A$782,$A128,СВЦЭМ!$B$39:$B$782,O$119)+'СЕТ СН'!$I$12+СВЦЭМ!$D$10+'СЕТ СН'!$I$6-'СЕТ СН'!$I$22</f>
        <v>2412.9083946500004</v>
      </c>
      <c r="P128" s="36">
        <f>SUMIFS(СВЦЭМ!$C$39:$C$782,СВЦЭМ!$A$39:$A$782,$A128,СВЦЭМ!$B$39:$B$782,P$119)+'СЕТ СН'!$I$12+СВЦЭМ!$D$10+'СЕТ СН'!$I$6-'СЕТ СН'!$I$22</f>
        <v>2431.3059069000001</v>
      </c>
      <c r="Q128" s="36">
        <f>SUMIFS(СВЦЭМ!$C$39:$C$782,СВЦЭМ!$A$39:$A$782,$A128,СВЦЭМ!$B$39:$B$782,Q$119)+'СЕТ СН'!$I$12+СВЦЭМ!$D$10+'СЕТ СН'!$I$6-'СЕТ СН'!$I$22</f>
        <v>2435.1556703000001</v>
      </c>
      <c r="R128" s="36">
        <f>SUMIFS(СВЦЭМ!$C$39:$C$782,СВЦЭМ!$A$39:$A$782,$A128,СВЦЭМ!$B$39:$B$782,R$119)+'СЕТ СН'!$I$12+СВЦЭМ!$D$10+'СЕТ СН'!$I$6-'СЕТ СН'!$I$22</f>
        <v>2427.64245364</v>
      </c>
      <c r="S128" s="36">
        <f>SUMIFS(СВЦЭМ!$C$39:$C$782,СВЦЭМ!$A$39:$A$782,$A128,СВЦЭМ!$B$39:$B$782,S$119)+'СЕТ СН'!$I$12+СВЦЭМ!$D$10+'СЕТ СН'!$I$6-'СЕТ СН'!$I$22</f>
        <v>2409.0325739400005</v>
      </c>
      <c r="T128" s="36">
        <f>SUMIFS(СВЦЭМ!$C$39:$C$782,СВЦЭМ!$A$39:$A$782,$A128,СВЦЭМ!$B$39:$B$782,T$119)+'СЕТ СН'!$I$12+СВЦЭМ!$D$10+'СЕТ СН'!$I$6-'СЕТ СН'!$I$22</f>
        <v>2379.5753008900001</v>
      </c>
      <c r="U128" s="36">
        <f>SUMIFS(СВЦЭМ!$C$39:$C$782,СВЦЭМ!$A$39:$A$782,$A128,СВЦЭМ!$B$39:$B$782,U$119)+'СЕТ СН'!$I$12+СВЦЭМ!$D$10+'СЕТ СН'!$I$6-'СЕТ СН'!$I$22</f>
        <v>2392.2853272900002</v>
      </c>
      <c r="V128" s="36">
        <f>SUMIFS(СВЦЭМ!$C$39:$C$782,СВЦЭМ!$A$39:$A$782,$A128,СВЦЭМ!$B$39:$B$782,V$119)+'СЕТ СН'!$I$12+СВЦЭМ!$D$10+'СЕТ СН'!$I$6-'СЕТ СН'!$I$22</f>
        <v>2403.1357736</v>
      </c>
      <c r="W128" s="36">
        <f>SUMIFS(СВЦЭМ!$C$39:$C$782,СВЦЭМ!$A$39:$A$782,$A128,СВЦЭМ!$B$39:$B$782,W$119)+'СЕТ СН'!$I$12+СВЦЭМ!$D$10+'СЕТ СН'!$I$6-'СЕТ СН'!$I$22</f>
        <v>2410.1702697300002</v>
      </c>
      <c r="X128" s="36">
        <f>SUMIFS(СВЦЭМ!$C$39:$C$782,СВЦЭМ!$A$39:$A$782,$A128,СВЦЭМ!$B$39:$B$782,X$119)+'СЕТ СН'!$I$12+СВЦЭМ!$D$10+'СЕТ СН'!$I$6-'СЕТ СН'!$I$22</f>
        <v>2425.3502179200004</v>
      </c>
      <c r="Y128" s="36">
        <f>SUMIFS(СВЦЭМ!$C$39:$C$782,СВЦЭМ!$A$39:$A$782,$A128,СВЦЭМ!$B$39:$B$782,Y$119)+'СЕТ СН'!$I$12+СВЦЭМ!$D$10+'СЕТ СН'!$I$6-'СЕТ СН'!$I$22</f>
        <v>2446.0802615299999</v>
      </c>
    </row>
    <row r="129" spans="1:25" ht="15.75" x14ac:dyDescent="0.2">
      <c r="A129" s="35">
        <f t="shared" si="3"/>
        <v>45301</v>
      </c>
      <c r="B129" s="36">
        <f>SUMIFS(СВЦЭМ!$C$39:$C$782,СВЦЭМ!$A$39:$A$782,$A129,СВЦЭМ!$B$39:$B$782,B$119)+'СЕТ СН'!$I$12+СВЦЭМ!$D$10+'СЕТ СН'!$I$6-'СЕТ СН'!$I$22</f>
        <v>2440.38488843</v>
      </c>
      <c r="C129" s="36">
        <f>SUMIFS(СВЦЭМ!$C$39:$C$782,СВЦЭМ!$A$39:$A$782,$A129,СВЦЭМ!$B$39:$B$782,C$119)+'СЕТ СН'!$I$12+СВЦЭМ!$D$10+'СЕТ СН'!$I$6-'СЕТ СН'!$I$22</f>
        <v>2480.9456979200004</v>
      </c>
      <c r="D129" s="36">
        <f>SUMIFS(СВЦЭМ!$C$39:$C$782,СВЦЭМ!$A$39:$A$782,$A129,СВЦЭМ!$B$39:$B$782,D$119)+'СЕТ СН'!$I$12+СВЦЭМ!$D$10+'СЕТ СН'!$I$6-'СЕТ СН'!$I$22</f>
        <v>2508.6203168000002</v>
      </c>
      <c r="E129" s="36">
        <f>SUMIFS(СВЦЭМ!$C$39:$C$782,СВЦЭМ!$A$39:$A$782,$A129,СВЦЭМ!$B$39:$B$782,E$119)+'СЕТ СН'!$I$12+СВЦЭМ!$D$10+'СЕТ СН'!$I$6-'СЕТ СН'!$I$22</f>
        <v>2526.2627801500003</v>
      </c>
      <c r="F129" s="36">
        <f>SUMIFS(СВЦЭМ!$C$39:$C$782,СВЦЭМ!$A$39:$A$782,$A129,СВЦЭМ!$B$39:$B$782,F$119)+'СЕТ СН'!$I$12+СВЦЭМ!$D$10+'СЕТ СН'!$I$6-'СЕТ СН'!$I$22</f>
        <v>2519.7045036600002</v>
      </c>
      <c r="G129" s="36">
        <f>SUMIFS(СВЦЭМ!$C$39:$C$782,СВЦЭМ!$A$39:$A$782,$A129,СВЦЭМ!$B$39:$B$782,G$119)+'СЕТ СН'!$I$12+СВЦЭМ!$D$10+'СЕТ СН'!$I$6-'СЕТ СН'!$I$22</f>
        <v>2501.5739334200002</v>
      </c>
      <c r="H129" s="36">
        <f>SUMIFS(СВЦЭМ!$C$39:$C$782,СВЦЭМ!$A$39:$A$782,$A129,СВЦЭМ!$B$39:$B$782,H$119)+'СЕТ СН'!$I$12+СВЦЭМ!$D$10+'СЕТ СН'!$I$6-'СЕТ СН'!$I$22</f>
        <v>2443.2324994999999</v>
      </c>
      <c r="I129" s="36">
        <f>SUMIFS(СВЦЭМ!$C$39:$C$782,СВЦЭМ!$A$39:$A$782,$A129,СВЦЭМ!$B$39:$B$782,I$119)+'СЕТ СН'!$I$12+СВЦЭМ!$D$10+'СЕТ СН'!$I$6-'СЕТ СН'!$I$22</f>
        <v>2403.4963063000005</v>
      </c>
      <c r="J129" s="36">
        <f>SUMIFS(СВЦЭМ!$C$39:$C$782,СВЦЭМ!$A$39:$A$782,$A129,СВЦЭМ!$B$39:$B$782,J$119)+'СЕТ СН'!$I$12+СВЦЭМ!$D$10+'СЕТ СН'!$I$6-'СЕТ СН'!$I$22</f>
        <v>2416.15693629</v>
      </c>
      <c r="K129" s="36">
        <f>SUMIFS(СВЦЭМ!$C$39:$C$782,СВЦЭМ!$A$39:$A$782,$A129,СВЦЭМ!$B$39:$B$782,K$119)+'СЕТ СН'!$I$12+СВЦЭМ!$D$10+'СЕТ СН'!$I$6-'СЕТ СН'!$I$22</f>
        <v>2397.6580967999998</v>
      </c>
      <c r="L129" s="36">
        <f>SUMIFS(СВЦЭМ!$C$39:$C$782,СВЦЭМ!$A$39:$A$782,$A129,СВЦЭМ!$B$39:$B$782,L$119)+'СЕТ СН'!$I$12+СВЦЭМ!$D$10+'СЕТ СН'!$I$6-'СЕТ СН'!$I$22</f>
        <v>2383.6084210200002</v>
      </c>
      <c r="M129" s="36">
        <f>SUMIFS(СВЦЭМ!$C$39:$C$782,СВЦЭМ!$A$39:$A$782,$A129,СВЦЭМ!$B$39:$B$782,M$119)+'СЕТ СН'!$I$12+СВЦЭМ!$D$10+'СЕТ СН'!$I$6-'СЕТ СН'!$I$22</f>
        <v>2388.8253384400005</v>
      </c>
      <c r="N129" s="36">
        <f>SUMIFS(СВЦЭМ!$C$39:$C$782,СВЦЭМ!$A$39:$A$782,$A129,СВЦЭМ!$B$39:$B$782,N$119)+'СЕТ СН'!$I$12+СВЦЭМ!$D$10+'СЕТ СН'!$I$6-'СЕТ СН'!$I$22</f>
        <v>2374.1209110600003</v>
      </c>
      <c r="O129" s="36">
        <f>SUMIFS(СВЦЭМ!$C$39:$C$782,СВЦЭМ!$A$39:$A$782,$A129,СВЦЭМ!$B$39:$B$782,O$119)+'СЕТ СН'!$I$12+СВЦЭМ!$D$10+'СЕТ СН'!$I$6-'СЕТ СН'!$I$22</f>
        <v>2381.44229559</v>
      </c>
      <c r="P129" s="36">
        <f>SUMIFS(СВЦЭМ!$C$39:$C$782,СВЦЭМ!$A$39:$A$782,$A129,СВЦЭМ!$B$39:$B$782,P$119)+'СЕТ СН'!$I$12+СВЦЭМ!$D$10+'СЕТ СН'!$I$6-'СЕТ СН'!$I$22</f>
        <v>2393.1743841799998</v>
      </c>
      <c r="Q129" s="36">
        <f>SUMIFS(СВЦЭМ!$C$39:$C$782,СВЦЭМ!$A$39:$A$782,$A129,СВЦЭМ!$B$39:$B$782,Q$119)+'СЕТ СН'!$I$12+СВЦЭМ!$D$10+'СЕТ СН'!$I$6-'СЕТ СН'!$I$22</f>
        <v>2384.8132899100001</v>
      </c>
      <c r="R129" s="36">
        <f>SUMIFS(СВЦЭМ!$C$39:$C$782,СВЦЭМ!$A$39:$A$782,$A129,СВЦЭМ!$B$39:$B$782,R$119)+'СЕТ СН'!$I$12+СВЦЭМ!$D$10+'СЕТ СН'!$I$6-'СЕТ СН'!$I$22</f>
        <v>2392.4990811600001</v>
      </c>
      <c r="S129" s="36">
        <f>SUMIFS(СВЦЭМ!$C$39:$C$782,СВЦЭМ!$A$39:$A$782,$A129,СВЦЭМ!$B$39:$B$782,S$119)+'СЕТ СН'!$I$12+СВЦЭМ!$D$10+'СЕТ СН'!$I$6-'СЕТ СН'!$I$22</f>
        <v>2374.7050653900001</v>
      </c>
      <c r="T129" s="36">
        <f>SUMIFS(СВЦЭМ!$C$39:$C$782,СВЦЭМ!$A$39:$A$782,$A129,СВЦЭМ!$B$39:$B$782,T$119)+'СЕТ СН'!$I$12+СВЦЭМ!$D$10+'СЕТ СН'!$I$6-'СЕТ СН'!$I$22</f>
        <v>2350.4753682700002</v>
      </c>
      <c r="U129" s="36">
        <f>SUMIFS(СВЦЭМ!$C$39:$C$782,СВЦЭМ!$A$39:$A$782,$A129,СВЦЭМ!$B$39:$B$782,U$119)+'СЕТ СН'!$I$12+СВЦЭМ!$D$10+'СЕТ СН'!$I$6-'СЕТ СН'!$I$22</f>
        <v>2368.6020788100004</v>
      </c>
      <c r="V129" s="36">
        <f>SUMIFS(СВЦЭМ!$C$39:$C$782,СВЦЭМ!$A$39:$A$782,$A129,СВЦЭМ!$B$39:$B$782,V$119)+'СЕТ СН'!$I$12+СВЦЭМ!$D$10+'СЕТ СН'!$I$6-'СЕТ СН'!$I$22</f>
        <v>2385.5596671700005</v>
      </c>
      <c r="W129" s="36">
        <f>SUMIFS(СВЦЭМ!$C$39:$C$782,СВЦЭМ!$A$39:$A$782,$A129,СВЦЭМ!$B$39:$B$782,W$119)+'СЕТ СН'!$I$12+СВЦЭМ!$D$10+'СЕТ СН'!$I$6-'СЕТ СН'!$I$22</f>
        <v>2384.2214949700001</v>
      </c>
      <c r="X129" s="36">
        <f>SUMIFS(СВЦЭМ!$C$39:$C$782,СВЦЭМ!$A$39:$A$782,$A129,СВЦЭМ!$B$39:$B$782,X$119)+'СЕТ СН'!$I$12+СВЦЭМ!$D$10+'СЕТ СН'!$I$6-'СЕТ СН'!$I$22</f>
        <v>2404.5019829399998</v>
      </c>
      <c r="Y129" s="36">
        <f>SUMIFS(СВЦЭМ!$C$39:$C$782,СВЦЭМ!$A$39:$A$782,$A129,СВЦЭМ!$B$39:$B$782,Y$119)+'СЕТ СН'!$I$12+СВЦЭМ!$D$10+'СЕТ СН'!$I$6-'СЕТ СН'!$I$22</f>
        <v>2430.7857982599999</v>
      </c>
    </row>
    <row r="130" spans="1:25" ht="15.75" x14ac:dyDescent="0.2">
      <c r="A130" s="35">
        <f t="shared" si="3"/>
        <v>45302</v>
      </c>
      <c r="B130" s="36">
        <f>SUMIFS(СВЦЭМ!$C$39:$C$782,СВЦЭМ!$A$39:$A$782,$A130,СВЦЭМ!$B$39:$B$782,B$119)+'СЕТ СН'!$I$12+СВЦЭМ!$D$10+'СЕТ СН'!$I$6-'СЕТ СН'!$I$22</f>
        <v>2456.6564156200002</v>
      </c>
      <c r="C130" s="36">
        <f>SUMIFS(СВЦЭМ!$C$39:$C$782,СВЦЭМ!$A$39:$A$782,$A130,СВЦЭМ!$B$39:$B$782,C$119)+'СЕТ СН'!$I$12+СВЦЭМ!$D$10+'СЕТ СН'!$I$6-'СЕТ СН'!$I$22</f>
        <v>2498.6007579200004</v>
      </c>
      <c r="D130" s="36">
        <f>SUMIFS(СВЦЭМ!$C$39:$C$782,СВЦЭМ!$A$39:$A$782,$A130,СВЦЭМ!$B$39:$B$782,D$119)+'СЕТ СН'!$I$12+СВЦЭМ!$D$10+'СЕТ СН'!$I$6-'СЕТ СН'!$I$22</f>
        <v>2516.0465569799999</v>
      </c>
      <c r="E130" s="36">
        <f>SUMIFS(СВЦЭМ!$C$39:$C$782,СВЦЭМ!$A$39:$A$782,$A130,СВЦЭМ!$B$39:$B$782,E$119)+'СЕТ СН'!$I$12+СВЦЭМ!$D$10+'СЕТ СН'!$I$6-'СЕТ СН'!$I$22</f>
        <v>2537.7550214500002</v>
      </c>
      <c r="F130" s="36">
        <f>SUMIFS(СВЦЭМ!$C$39:$C$782,СВЦЭМ!$A$39:$A$782,$A130,СВЦЭМ!$B$39:$B$782,F$119)+'СЕТ СН'!$I$12+СВЦЭМ!$D$10+'СЕТ СН'!$I$6-'СЕТ СН'!$I$22</f>
        <v>2532.86378324</v>
      </c>
      <c r="G130" s="36">
        <f>SUMIFS(СВЦЭМ!$C$39:$C$782,СВЦЭМ!$A$39:$A$782,$A130,СВЦЭМ!$B$39:$B$782,G$119)+'СЕТ СН'!$I$12+СВЦЭМ!$D$10+'СЕТ СН'!$I$6-'СЕТ СН'!$I$22</f>
        <v>2516.4669210400002</v>
      </c>
      <c r="H130" s="36">
        <f>SUMIFS(СВЦЭМ!$C$39:$C$782,СВЦЭМ!$A$39:$A$782,$A130,СВЦЭМ!$B$39:$B$782,H$119)+'СЕТ СН'!$I$12+СВЦЭМ!$D$10+'СЕТ СН'!$I$6-'СЕТ СН'!$I$22</f>
        <v>2462.4546159800002</v>
      </c>
      <c r="I130" s="36">
        <f>SUMIFS(СВЦЭМ!$C$39:$C$782,СВЦЭМ!$A$39:$A$782,$A130,СВЦЭМ!$B$39:$B$782,I$119)+'СЕТ СН'!$I$12+СВЦЭМ!$D$10+'СЕТ СН'!$I$6-'СЕТ СН'!$I$22</f>
        <v>2420.5336021100002</v>
      </c>
      <c r="J130" s="36">
        <f>SUMIFS(СВЦЭМ!$C$39:$C$782,СВЦЭМ!$A$39:$A$782,$A130,СВЦЭМ!$B$39:$B$782,J$119)+'СЕТ СН'!$I$12+СВЦЭМ!$D$10+'СЕТ СН'!$I$6-'СЕТ СН'!$I$22</f>
        <v>2409.0319864600001</v>
      </c>
      <c r="K130" s="36">
        <f>SUMIFS(СВЦЭМ!$C$39:$C$782,СВЦЭМ!$A$39:$A$782,$A130,СВЦЭМ!$B$39:$B$782,K$119)+'СЕТ СН'!$I$12+СВЦЭМ!$D$10+'СЕТ СН'!$I$6-'СЕТ СН'!$I$22</f>
        <v>2395.8824155900002</v>
      </c>
      <c r="L130" s="36">
        <f>SUMIFS(СВЦЭМ!$C$39:$C$782,СВЦЭМ!$A$39:$A$782,$A130,СВЦЭМ!$B$39:$B$782,L$119)+'СЕТ СН'!$I$12+СВЦЭМ!$D$10+'СЕТ СН'!$I$6-'СЕТ СН'!$I$22</f>
        <v>2381.26010653</v>
      </c>
      <c r="M130" s="36">
        <f>SUMIFS(СВЦЭМ!$C$39:$C$782,СВЦЭМ!$A$39:$A$782,$A130,СВЦЭМ!$B$39:$B$782,M$119)+'СЕТ СН'!$I$12+СВЦЭМ!$D$10+'СЕТ СН'!$I$6-'СЕТ СН'!$I$22</f>
        <v>2389.7212626600003</v>
      </c>
      <c r="N130" s="36">
        <f>SUMIFS(СВЦЭМ!$C$39:$C$782,СВЦЭМ!$A$39:$A$782,$A130,СВЦЭМ!$B$39:$B$782,N$119)+'СЕТ СН'!$I$12+СВЦЭМ!$D$10+'СЕТ СН'!$I$6-'СЕТ СН'!$I$22</f>
        <v>2388.5887785900004</v>
      </c>
      <c r="O130" s="36">
        <f>SUMIFS(СВЦЭМ!$C$39:$C$782,СВЦЭМ!$A$39:$A$782,$A130,СВЦЭМ!$B$39:$B$782,O$119)+'СЕТ СН'!$I$12+СВЦЭМ!$D$10+'СЕТ СН'!$I$6-'СЕТ СН'!$I$22</f>
        <v>2404.5656603900002</v>
      </c>
      <c r="P130" s="36">
        <f>SUMIFS(СВЦЭМ!$C$39:$C$782,СВЦЭМ!$A$39:$A$782,$A130,СВЦЭМ!$B$39:$B$782,P$119)+'СЕТ СН'!$I$12+СВЦЭМ!$D$10+'СЕТ СН'!$I$6-'СЕТ СН'!$I$22</f>
        <v>2406.2398528499998</v>
      </c>
      <c r="Q130" s="36">
        <f>SUMIFS(СВЦЭМ!$C$39:$C$782,СВЦЭМ!$A$39:$A$782,$A130,СВЦЭМ!$B$39:$B$782,Q$119)+'СЕТ СН'!$I$12+СВЦЭМ!$D$10+'СЕТ СН'!$I$6-'СЕТ СН'!$I$22</f>
        <v>2418.3614075200003</v>
      </c>
      <c r="R130" s="36">
        <f>SUMIFS(СВЦЭМ!$C$39:$C$782,СВЦЭМ!$A$39:$A$782,$A130,СВЦЭМ!$B$39:$B$782,R$119)+'СЕТ СН'!$I$12+СВЦЭМ!$D$10+'СЕТ СН'!$I$6-'СЕТ СН'!$I$22</f>
        <v>2408.97007218</v>
      </c>
      <c r="S130" s="36">
        <f>SUMIFS(СВЦЭМ!$C$39:$C$782,СВЦЭМ!$A$39:$A$782,$A130,СВЦЭМ!$B$39:$B$782,S$119)+'СЕТ СН'!$I$12+СВЦЭМ!$D$10+'СЕТ СН'!$I$6-'СЕТ СН'!$I$22</f>
        <v>2377.0248437700002</v>
      </c>
      <c r="T130" s="36">
        <f>SUMIFS(СВЦЭМ!$C$39:$C$782,СВЦЭМ!$A$39:$A$782,$A130,СВЦЭМ!$B$39:$B$782,T$119)+'СЕТ СН'!$I$12+СВЦЭМ!$D$10+'СЕТ СН'!$I$6-'СЕТ СН'!$I$22</f>
        <v>2363.50205873</v>
      </c>
      <c r="U130" s="36">
        <f>SUMIFS(СВЦЭМ!$C$39:$C$782,СВЦЭМ!$A$39:$A$782,$A130,СВЦЭМ!$B$39:$B$782,U$119)+'СЕТ СН'!$I$12+СВЦЭМ!$D$10+'СЕТ СН'!$I$6-'СЕТ СН'!$I$22</f>
        <v>2386.1016622900001</v>
      </c>
      <c r="V130" s="36">
        <f>SUMIFS(СВЦЭМ!$C$39:$C$782,СВЦЭМ!$A$39:$A$782,$A130,СВЦЭМ!$B$39:$B$782,V$119)+'СЕТ СН'!$I$12+СВЦЭМ!$D$10+'СЕТ СН'!$I$6-'СЕТ СН'!$I$22</f>
        <v>2409.4416654200004</v>
      </c>
      <c r="W130" s="36">
        <f>SUMIFS(СВЦЭМ!$C$39:$C$782,СВЦЭМ!$A$39:$A$782,$A130,СВЦЭМ!$B$39:$B$782,W$119)+'СЕТ СН'!$I$12+СВЦЭМ!$D$10+'СЕТ СН'!$I$6-'СЕТ СН'!$I$22</f>
        <v>2414.4758831300001</v>
      </c>
      <c r="X130" s="36">
        <f>SUMIFS(СВЦЭМ!$C$39:$C$782,СВЦЭМ!$A$39:$A$782,$A130,СВЦЭМ!$B$39:$B$782,X$119)+'СЕТ СН'!$I$12+СВЦЭМ!$D$10+'СЕТ СН'!$I$6-'СЕТ СН'!$I$22</f>
        <v>2439.9843381700002</v>
      </c>
      <c r="Y130" s="36">
        <f>SUMIFS(СВЦЭМ!$C$39:$C$782,СВЦЭМ!$A$39:$A$782,$A130,СВЦЭМ!$B$39:$B$782,Y$119)+'СЕТ СН'!$I$12+СВЦЭМ!$D$10+'СЕТ СН'!$I$6-'СЕТ СН'!$I$22</f>
        <v>2472.6155408300001</v>
      </c>
    </row>
    <row r="131" spans="1:25" ht="15.75" x14ac:dyDescent="0.2">
      <c r="A131" s="35">
        <f t="shared" si="3"/>
        <v>45303</v>
      </c>
      <c r="B131" s="36">
        <f>SUMIFS(СВЦЭМ!$C$39:$C$782,СВЦЭМ!$A$39:$A$782,$A131,СВЦЭМ!$B$39:$B$782,B$119)+'СЕТ СН'!$I$12+СВЦЭМ!$D$10+'СЕТ СН'!$I$6-'СЕТ СН'!$I$22</f>
        <v>2501.4498095200001</v>
      </c>
      <c r="C131" s="36">
        <f>SUMIFS(СВЦЭМ!$C$39:$C$782,СВЦЭМ!$A$39:$A$782,$A131,СВЦЭМ!$B$39:$B$782,C$119)+'СЕТ СН'!$I$12+СВЦЭМ!$D$10+'СЕТ СН'!$I$6-'СЕТ СН'!$I$22</f>
        <v>2538.3259113800004</v>
      </c>
      <c r="D131" s="36">
        <f>SUMIFS(СВЦЭМ!$C$39:$C$782,СВЦЭМ!$A$39:$A$782,$A131,СВЦЭМ!$B$39:$B$782,D$119)+'СЕТ СН'!$I$12+СВЦЭМ!$D$10+'СЕТ СН'!$I$6-'СЕТ СН'!$I$22</f>
        <v>2552.5489014100003</v>
      </c>
      <c r="E131" s="36">
        <f>SUMIFS(СВЦЭМ!$C$39:$C$782,СВЦЭМ!$A$39:$A$782,$A131,СВЦЭМ!$B$39:$B$782,E$119)+'СЕТ СН'!$I$12+СВЦЭМ!$D$10+'СЕТ СН'!$I$6-'СЕТ СН'!$I$22</f>
        <v>2565.14800354</v>
      </c>
      <c r="F131" s="36">
        <f>SUMIFS(СВЦЭМ!$C$39:$C$782,СВЦЭМ!$A$39:$A$782,$A131,СВЦЭМ!$B$39:$B$782,F$119)+'СЕТ СН'!$I$12+СВЦЭМ!$D$10+'СЕТ СН'!$I$6-'СЕТ СН'!$I$22</f>
        <v>2564.76642283</v>
      </c>
      <c r="G131" s="36">
        <f>SUMIFS(СВЦЭМ!$C$39:$C$782,СВЦЭМ!$A$39:$A$782,$A131,СВЦЭМ!$B$39:$B$782,G$119)+'СЕТ СН'!$I$12+СВЦЭМ!$D$10+'СЕТ СН'!$I$6-'СЕТ СН'!$I$22</f>
        <v>2539.9291096200004</v>
      </c>
      <c r="H131" s="36">
        <f>SUMIFS(СВЦЭМ!$C$39:$C$782,СВЦЭМ!$A$39:$A$782,$A131,СВЦЭМ!$B$39:$B$782,H$119)+'СЕТ СН'!$I$12+СВЦЭМ!$D$10+'СЕТ СН'!$I$6-'СЕТ СН'!$I$22</f>
        <v>2490.5005283199998</v>
      </c>
      <c r="I131" s="36">
        <f>SUMIFS(СВЦЭМ!$C$39:$C$782,СВЦЭМ!$A$39:$A$782,$A131,СВЦЭМ!$B$39:$B$782,I$119)+'СЕТ СН'!$I$12+СВЦЭМ!$D$10+'СЕТ СН'!$I$6-'СЕТ СН'!$I$22</f>
        <v>2470.9832614900001</v>
      </c>
      <c r="J131" s="36">
        <f>SUMIFS(СВЦЭМ!$C$39:$C$782,СВЦЭМ!$A$39:$A$782,$A131,СВЦЭМ!$B$39:$B$782,J$119)+'СЕТ СН'!$I$12+СВЦЭМ!$D$10+'СЕТ СН'!$I$6-'СЕТ СН'!$I$22</f>
        <v>2439.4302045100003</v>
      </c>
      <c r="K131" s="36">
        <f>SUMIFS(СВЦЭМ!$C$39:$C$782,СВЦЭМ!$A$39:$A$782,$A131,СВЦЭМ!$B$39:$B$782,K$119)+'СЕТ СН'!$I$12+СВЦЭМ!$D$10+'СЕТ СН'!$I$6-'СЕТ СН'!$I$22</f>
        <v>2418.2511074000004</v>
      </c>
      <c r="L131" s="36">
        <f>SUMIFS(СВЦЭМ!$C$39:$C$782,СВЦЭМ!$A$39:$A$782,$A131,СВЦЭМ!$B$39:$B$782,L$119)+'СЕТ СН'!$I$12+СВЦЭМ!$D$10+'СЕТ СН'!$I$6-'СЕТ СН'!$I$22</f>
        <v>2399.0179774899998</v>
      </c>
      <c r="M131" s="36">
        <f>SUMIFS(СВЦЭМ!$C$39:$C$782,СВЦЭМ!$A$39:$A$782,$A131,СВЦЭМ!$B$39:$B$782,M$119)+'СЕТ СН'!$I$12+СВЦЭМ!$D$10+'СЕТ СН'!$I$6-'СЕТ СН'!$I$22</f>
        <v>2417.2974673300005</v>
      </c>
      <c r="N131" s="36">
        <f>SUMIFS(СВЦЭМ!$C$39:$C$782,СВЦЭМ!$A$39:$A$782,$A131,СВЦЭМ!$B$39:$B$782,N$119)+'СЕТ СН'!$I$12+СВЦЭМ!$D$10+'СЕТ СН'!$I$6-'СЕТ СН'!$I$22</f>
        <v>2441.5442327999999</v>
      </c>
      <c r="O131" s="36">
        <f>SUMIFS(СВЦЭМ!$C$39:$C$782,СВЦЭМ!$A$39:$A$782,$A131,СВЦЭМ!$B$39:$B$782,O$119)+'СЕТ СН'!$I$12+СВЦЭМ!$D$10+'СЕТ СН'!$I$6-'СЕТ СН'!$I$22</f>
        <v>2451.7610789800001</v>
      </c>
      <c r="P131" s="36">
        <f>SUMIFS(СВЦЭМ!$C$39:$C$782,СВЦЭМ!$A$39:$A$782,$A131,СВЦЭМ!$B$39:$B$782,P$119)+'СЕТ СН'!$I$12+СВЦЭМ!$D$10+'СЕТ СН'!$I$6-'СЕТ СН'!$I$22</f>
        <v>2456.7995282500001</v>
      </c>
      <c r="Q131" s="36">
        <f>SUMIFS(СВЦЭМ!$C$39:$C$782,СВЦЭМ!$A$39:$A$782,$A131,СВЦЭМ!$B$39:$B$782,Q$119)+'СЕТ СН'!$I$12+СВЦЭМ!$D$10+'СЕТ СН'!$I$6-'СЕТ СН'!$I$22</f>
        <v>2465.1722176800004</v>
      </c>
      <c r="R131" s="36">
        <f>SUMIFS(СВЦЭМ!$C$39:$C$782,СВЦЭМ!$A$39:$A$782,$A131,СВЦЭМ!$B$39:$B$782,R$119)+'СЕТ СН'!$I$12+СВЦЭМ!$D$10+'СЕТ СН'!$I$6-'СЕТ СН'!$I$22</f>
        <v>2468.8619240799999</v>
      </c>
      <c r="S131" s="36">
        <f>SUMIFS(СВЦЭМ!$C$39:$C$782,СВЦЭМ!$A$39:$A$782,$A131,СВЦЭМ!$B$39:$B$782,S$119)+'СЕТ СН'!$I$12+СВЦЭМ!$D$10+'СЕТ СН'!$I$6-'СЕТ СН'!$I$22</f>
        <v>2431.5916488500002</v>
      </c>
      <c r="T131" s="36">
        <f>SUMIFS(СВЦЭМ!$C$39:$C$782,СВЦЭМ!$A$39:$A$782,$A131,СВЦЭМ!$B$39:$B$782,T$119)+'СЕТ СН'!$I$12+СВЦЭМ!$D$10+'СЕТ СН'!$I$6-'СЕТ СН'!$I$22</f>
        <v>2390.6626118700001</v>
      </c>
      <c r="U131" s="36">
        <f>SUMIFS(СВЦЭМ!$C$39:$C$782,СВЦЭМ!$A$39:$A$782,$A131,СВЦЭМ!$B$39:$B$782,U$119)+'СЕТ СН'!$I$12+СВЦЭМ!$D$10+'СЕТ СН'!$I$6-'СЕТ СН'!$I$22</f>
        <v>2401.8657426999998</v>
      </c>
      <c r="V131" s="36">
        <f>SUMIFS(СВЦЭМ!$C$39:$C$782,СВЦЭМ!$A$39:$A$782,$A131,СВЦЭМ!$B$39:$B$782,V$119)+'СЕТ СН'!$I$12+СВЦЭМ!$D$10+'СЕТ СН'!$I$6-'СЕТ СН'!$I$22</f>
        <v>2417.4378341800002</v>
      </c>
      <c r="W131" s="36">
        <f>SUMIFS(СВЦЭМ!$C$39:$C$782,СВЦЭМ!$A$39:$A$782,$A131,СВЦЭМ!$B$39:$B$782,W$119)+'СЕТ СН'!$I$12+СВЦЭМ!$D$10+'СЕТ СН'!$I$6-'СЕТ СН'!$I$22</f>
        <v>2434.51416746</v>
      </c>
      <c r="X131" s="36">
        <f>SUMIFS(СВЦЭМ!$C$39:$C$782,СВЦЭМ!$A$39:$A$782,$A131,СВЦЭМ!$B$39:$B$782,X$119)+'СЕТ СН'!$I$12+СВЦЭМ!$D$10+'СЕТ СН'!$I$6-'СЕТ СН'!$I$22</f>
        <v>2460.86356789</v>
      </c>
      <c r="Y131" s="36">
        <f>SUMIFS(СВЦЭМ!$C$39:$C$782,СВЦЭМ!$A$39:$A$782,$A131,СВЦЭМ!$B$39:$B$782,Y$119)+'СЕТ СН'!$I$12+СВЦЭМ!$D$10+'СЕТ СН'!$I$6-'СЕТ СН'!$I$22</f>
        <v>2467.93714301</v>
      </c>
    </row>
    <row r="132" spans="1:25" ht="15.75" x14ac:dyDescent="0.2">
      <c r="A132" s="35">
        <f t="shared" si="3"/>
        <v>45304</v>
      </c>
      <c r="B132" s="36">
        <f>SUMIFS(СВЦЭМ!$C$39:$C$782,СВЦЭМ!$A$39:$A$782,$A132,СВЦЭМ!$B$39:$B$782,B$119)+'СЕТ СН'!$I$12+СВЦЭМ!$D$10+'СЕТ СН'!$I$6-'СЕТ СН'!$I$22</f>
        <v>2330.1948376999999</v>
      </c>
      <c r="C132" s="36">
        <f>SUMIFS(СВЦЭМ!$C$39:$C$782,СВЦЭМ!$A$39:$A$782,$A132,СВЦЭМ!$B$39:$B$782,C$119)+'СЕТ СН'!$I$12+СВЦЭМ!$D$10+'СЕТ СН'!$I$6-'СЕТ СН'!$I$22</f>
        <v>2302.7131336700004</v>
      </c>
      <c r="D132" s="36">
        <f>SUMIFS(СВЦЭМ!$C$39:$C$782,СВЦЭМ!$A$39:$A$782,$A132,СВЦЭМ!$B$39:$B$782,D$119)+'СЕТ СН'!$I$12+СВЦЭМ!$D$10+'СЕТ СН'!$I$6-'СЕТ СН'!$I$22</f>
        <v>2325.8694284500002</v>
      </c>
      <c r="E132" s="36">
        <f>SUMIFS(СВЦЭМ!$C$39:$C$782,СВЦЭМ!$A$39:$A$782,$A132,СВЦЭМ!$B$39:$B$782,E$119)+'СЕТ СН'!$I$12+СВЦЭМ!$D$10+'СЕТ СН'!$I$6-'СЕТ СН'!$I$22</f>
        <v>2337.1725482900001</v>
      </c>
      <c r="F132" s="36">
        <f>SUMIFS(СВЦЭМ!$C$39:$C$782,СВЦЭМ!$A$39:$A$782,$A132,СВЦЭМ!$B$39:$B$782,F$119)+'СЕТ СН'!$I$12+СВЦЭМ!$D$10+'СЕТ СН'!$I$6-'СЕТ СН'!$I$22</f>
        <v>2343.9659918200005</v>
      </c>
      <c r="G132" s="36">
        <f>SUMIFS(СВЦЭМ!$C$39:$C$782,СВЦЭМ!$A$39:$A$782,$A132,СВЦЭМ!$B$39:$B$782,G$119)+'СЕТ СН'!$I$12+СВЦЭМ!$D$10+'СЕТ СН'!$I$6-'СЕТ СН'!$I$22</f>
        <v>2336.6117510100003</v>
      </c>
      <c r="H132" s="36">
        <f>SUMIFS(СВЦЭМ!$C$39:$C$782,СВЦЭМ!$A$39:$A$782,$A132,СВЦЭМ!$B$39:$B$782,H$119)+'СЕТ СН'!$I$12+СВЦЭМ!$D$10+'СЕТ СН'!$I$6-'СЕТ СН'!$I$22</f>
        <v>2326.5523586099998</v>
      </c>
      <c r="I132" s="36">
        <f>SUMIFS(СВЦЭМ!$C$39:$C$782,СВЦЭМ!$A$39:$A$782,$A132,СВЦЭМ!$B$39:$B$782,I$119)+'СЕТ СН'!$I$12+СВЦЭМ!$D$10+'СЕТ СН'!$I$6-'СЕТ СН'!$I$22</f>
        <v>2335.8730134900002</v>
      </c>
      <c r="J132" s="36">
        <f>SUMIFS(СВЦЭМ!$C$39:$C$782,СВЦЭМ!$A$39:$A$782,$A132,СВЦЭМ!$B$39:$B$782,J$119)+'СЕТ СН'!$I$12+СВЦЭМ!$D$10+'СЕТ СН'!$I$6-'СЕТ СН'!$I$22</f>
        <v>2291.2365058800001</v>
      </c>
      <c r="K132" s="36">
        <f>SUMIFS(СВЦЭМ!$C$39:$C$782,СВЦЭМ!$A$39:$A$782,$A132,СВЦЭМ!$B$39:$B$782,K$119)+'СЕТ СН'!$I$12+СВЦЭМ!$D$10+'СЕТ СН'!$I$6-'СЕТ СН'!$I$22</f>
        <v>2270.1856443200004</v>
      </c>
      <c r="L132" s="36">
        <f>SUMIFS(СВЦЭМ!$C$39:$C$782,СВЦЭМ!$A$39:$A$782,$A132,СВЦЭМ!$B$39:$B$782,L$119)+'СЕТ СН'!$I$12+СВЦЭМ!$D$10+'СЕТ СН'!$I$6-'СЕТ СН'!$I$22</f>
        <v>2210.14655442</v>
      </c>
      <c r="M132" s="36">
        <f>SUMIFS(СВЦЭМ!$C$39:$C$782,СВЦЭМ!$A$39:$A$782,$A132,СВЦЭМ!$B$39:$B$782,M$119)+'СЕТ СН'!$I$12+СВЦЭМ!$D$10+'СЕТ СН'!$I$6-'СЕТ СН'!$I$22</f>
        <v>2200.9454631100002</v>
      </c>
      <c r="N132" s="36">
        <f>SUMIFS(СВЦЭМ!$C$39:$C$782,СВЦЭМ!$A$39:$A$782,$A132,СВЦЭМ!$B$39:$B$782,N$119)+'СЕТ СН'!$I$12+СВЦЭМ!$D$10+'СЕТ СН'!$I$6-'СЕТ СН'!$I$22</f>
        <v>2212.4870154199998</v>
      </c>
      <c r="O132" s="36">
        <f>SUMIFS(СВЦЭМ!$C$39:$C$782,СВЦЭМ!$A$39:$A$782,$A132,СВЦЭМ!$B$39:$B$782,O$119)+'СЕТ СН'!$I$12+СВЦЭМ!$D$10+'СЕТ СН'!$I$6-'СЕТ СН'!$I$22</f>
        <v>2225.4373746400001</v>
      </c>
      <c r="P132" s="36">
        <f>SUMIFS(СВЦЭМ!$C$39:$C$782,СВЦЭМ!$A$39:$A$782,$A132,СВЦЭМ!$B$39:$B$782,P$119)+'СЕТ СН'!$I$12+СВЦЭМ!$D$10+'СЕТ СН'!$I$6-'СЕТ СН'!$I$22</f>
        <v>2242.4464526199999</v>
      </c>
      <c r="Q132" s="36">
        <f>SUMIFS(СВЦЭМ!$C$39:$C$782,СВЦЭМ!$A$39:$A$782,$A132,СВЦЭМ!$B$39:$B$782,Q$119)+'СЕТ СН'!$I$12+СВЦЭМ!$D$10+'СЕТ СН'!$I$6-'СЕТ СН'!$I$22</f>
        <v>2255.9588362600002</v>
      </c>
      <c r="R132" s="36">
        <f>SUMIFS(СВЦЭМ!$C$39:$C$782,СВЦЭМ!$A$39:$A$782,$A132,СВЦЭМ!$B$39:$B$782,R$119)+'СЕТ СН'!$I$12+СВЦЭМ!$D$10+'СЕТ СН'!$I$6-'СЕТ СН'!$I$22</f>
        <v>2234.2070714800002</v>
      </c>
      <c r="S132" s="36">
        <f>SUMIFS(СВЦЭМ!$C$39:$C$782,СВЦЭМ!$A$39:$A$782,$A132,СВЦЭМ!$B$39:$B$782,S$119)+'СЕТ СН'!$I$12+СВЦЭМ!$D$10+'СЕТ СН'!$I$6-'СЕТ СН'!$I$22</f>
        <v>2216.87666859</v>
      </c>
      <c r="T132" s="36">
        <f>SUMIFS(СВЦЭМ!$C$39:$C$782,СВЦЭМ!$A$39:$A$782,$A132,СВЦЭМ!$B$39:$B$782,T$119)+'СЕТ СН'!$I$12+СВЦЭМ!$D$10+'СЕТ СН'!$I$6-'СЕТ СН'!$I$22</f>
        <v>2181.0044284400001</v>
      </c>
      <c r="U132" s="36">
        <f>SUMIFS(СВЦЭМ!$C$39:$C$782,СВЦЭМ!$A$39:$A$782,$A132,СВЦЭМ!$B$39:$B$782,U$119)+'СЕТ СН'!$I$12+СВЦЭМ!$D$10+'СЕТ СН'!$I$6-'СЕТ СН'!$I$22</f>
        <v>2180.07294804</v>
      </c>
      <c r="V132" s="36">
        <f>SUMIFS(СВЦЭМ!$C$39:$C$782,СВЦЭМ!$A$39:$A$782,$A132,СВЦЭМ!$B$39:$B$782,V$119)+'СЕТ СН'!$I$12+СВЦЭМ!$D$10+'СЕТ СН'!$I$6-'СЕТ СН'!$I$22</f>
        <v>2202.7554056500003</v>
      </c>
      <c r="W132" s="36">
        <f>SUMIFS(СВЦЭМ!$C$39:$C$782,СВЦЭМ!$A$39:$A$782,$A132,СВЦЭМ!$B$39:$B$782,W$119)+'СЕТ СН'!$I$12+СВЦЭМ!$D$10+'СЕТ СН'!$I$6-'СЕТ СН'!$I$22</f>
        <v>2213.1087492500001</v>
      </c>
      <c r="X132" s="36">
        <f>SUMIFS(СВЦЭМ!$C$39:$C$782,СВЦЭМ!$A$39:$A$782,$A132,СВЦЭМ!$B$39:$B$782,X$119)+'СЕТ СН'!$I$12+СВЦЭМ!$D$10+'СЕТ СН'!$I$6-'СЕТ СН'!$I$22</f>
        <v>2236.1902972600001</v>
      </c>
      <c r="Y132" s="36">
        <f>SUMIFS(СВЦЭМ!$C$39:$C$782,СВЦЭМ!$A$39:$A$782,$A132,СВЦЭМ!$B$39:$B$782,Y$119)+'СЕТ СН'!$I$12+СВЦЭМ!$D$10+'СЕТ СН'!$I$6-'СЕТ СН'!$I$22</f>
        <v>2264.38557038</v>
      </c>
    </row>
    <row r="133" spans="1:25" ht="15.75" x14ac:dyDescent="0.2">
      <c r="A133" s="35">
        <f t="shared" si="3"/>
        <v>45305</v>
      </c>
      <c r="B133" s="36">
        <f>SUMIFS(СВЦЭМ!$C$39:$C$782,СВЦЭМ!$A$39:$A$782,$A133,СВЦЭМ!$B$39:$B$782,B$119)+'СЕТ СН'!$I$12+СВЦЭМ!$D$10+'СЕТ СН'!$I$6-'СЕТ СН'!$I$22</f>
        <v>2405.2656997399999</v>
      </c>
      <c r="C133" s="36">
        <f>SUMIFS(СВЦЭМ!$C$39:$C$782,СВЦЭМ!$A$39:$A$782,$A133,СВЦЭМ!$B$39:$B$782,C$119)+'СЕТ СН'!$I$12+СВЦЭМ!$D$10+'СЕТ СН'!$I$6-'СЕТ СН'!$I$22</f>
        <v>2421.9405970500002</v>
      </c>
      <c r="D133" s="36">
        <f>SUMIFS(СВЦЭМ!$C$39:$C$782,СВЦЭМ!$A$39:$A$782,$A133,СВЦЭМ!$B$39:$B$782,D$119)+'СЕТ СН'!$I$12+СВЦЭМ!$D$10+'СЕТ СН'!$I$6-'СЕТ СН'!$I$22</f>
        <v>2436.91178829</v>
      </c>
      <c r="E133" s="36">
        <f>SUMIFS(СВЦЭМ!$C$39:$C$782,СВЦЭМ!$A$39:$A$782,$A133,СВЦЭМ!$B$39:$B$782,E$119)+'СЕТ СН'!$I$12+СВЦЭМ!$D$10+'СЕТ СН'!$I$6-'СЕТ СН'!$I$22</f>
        <v>2452.2427460899999</v>
      </c>
      <c r="F133" s="36">
        <f>SUMIFS(СВЦЭМ!$C$39:$C$782,СВЦЭМ!$A$39:$A$782,$A133,СВЦЭМ!$B$39:$B$782,F$119)+'СЕТ СН'!$I$12+СВЦЭМ!$D$10+'СЕТ СН'!$I$6-'СЕТ СН'!$I$22</f>
        <v>2459.4665032399998</v>
      </c>
      <c r="G133" s="36">
        <f>SUMIFS(СВЦЭМ!$C$39:$C$782,СВЦЭМ!$A$39:$A$782,$A133,СВЦЭМ!$B$39:$B$782,G$119)+'СЕТ СН'!$I$12+СВЦЭМ!$D$10+'СЕТ СН'!$I$6-'СЕТ СН'!$I$22</f>
        <v>2449.4726936000002</v>
      </c>
      <c r="H133" s="36">
        <f>SUMIFS(СВЦЭМ!$C$39:$C$782,СВЦЭМ!$A$39:$A$782,$A133,СВЦЭМ!$B$39:$B$782,H$119)+'СЕТ СН'!$I$12+СВЦЭМ!$D$10+'СЕТ СН'!$I$6-'СЕТ СН'!$I$22</f>
        <v>2428.0038830600001</v>
      </c>
      <c r="I133" s="36">
        <f>SUMIFS(СВЦЭМ!$C$39:$C$782,СВЦЭМ!$A$39:$A$782,$A133,СВЦЭМ!$B$39:$B$782,I$119)+'СЕТ СН'!$I$12+СВЦЭМ!$D$10+'СЕТ СН'!$I$6-'СЕТ СН'!$I$22</f>
        <v>2417.6912940900002</v>
      </c>
      <c r="J133" s="36">
        <f>SUMIFS(СВЦЭМ!$C$39:$C$782,СВЦЭМ!$A$39:$A$782,$A133,СВЦЭМ!$B$39:$B$782,J$119)+'СЕТ СН'!$I$12+СВЦЭМ!$D$10+'СЕТ СН'!$I$6-'СЕТ СН'!$I$22</f>
        <v>2399.37433341</v>
      </c>
      <c r="K133" s="36">
        <f>SUMIFS(СВЦЭМ!$C$39:$C$782,СВЦЭМ!$A$39:$A$782,$A133,СВЦЭМ!$B$39:$B$782,K$119)+'СЕТ СН'!$I$12+СВЦЭМ!$D$10+'СЕТ СН'!$I$6-'СЕТ СН'!$I$22</f>
        <v>2357.3492837499998</v>
      </c>
      <c r="L133" s="36">
        <f>SUMIFS(СВЦЭМ!$C$39:$C$782,СВЦЭМ!$A$39:$A$782,$A133,СВЦЭМ!$B$39:$B$782,L$119)+'СЕТ СН'!$I$12+СВЦЭМ!$D$10+'СЕТ СН'!$I$6-'СЕТ СН'!$I$22</f>
        <v>2321.6775579800001</v>
      </c>
      <c r="M133" s="36">
        <f>SUMIFS(СВЦЭМ!$C$39:$C$782,СВЦЭМ!$A$39:$A$782,$A133,СВЦЭМ!$B$39:$B$782,M$119)+'СЕТ СН'!$I$12+СВЦЭМ!$D$10+'СЕТ СН'!$I$6-'СЕТ СН'!$I$22</f>
        <v>2311.25105209</v>
      </c>
      <c r="N133" s="36">
        <f>SUMIFS(СВЦЭМ!$C$39:$C$782,СВЦЭМ!$A$39:$A$782,$A133,СВЦЭМ!$B$39:$B$782,N$119)+'СЕТ СН'!$I$12+СВЦЭМ!$D$10+'СЕТ СН'!$I$6-'СЕТ СН'!$I$22</f>
        <v>2309.6074333900001</v>
      </c>
      <c r="O133" s="36">
        <f>SUMIFS(СВЦЭМ!$C$39:$C$782,СВЦЭМ!$A$39:$A$782,$A133,СВЦЭМ!$B$39:$B$782,O$119)+'СЕТ СН'!$I$12+СВЦЭМ!$D$10+'СЕТ СН'!$I$6-'СЕТ СН'!$I$22</f>
        <v>2329.01183107</v>
      </c>
      <c r="P133" s="36">
        <f>SUMIFS(СВЦЭМ!$C$39:$C$782,СВЦЭМ!$A$39:$A$782,$A133,СВЦЭМ!$B$39:$B$782,P$119)+'СЕТ СН'!$I$12+СВЦЭМ!$D$10+'СЕТ СН'!$I$6-'СЕТ СН'!$I$22</f>
        <v>2347.3235679099998</v>
      </c>
      <c r="Q133" s="36">
        <f>SUMIFS(СВЦЭМ!$C$39:$C$782,СВЦЭМ!$A$39:$A$782,$A133,СВЦЭМ!$B$39:$B$782,Q$119)+'СЕТ СН'!$I$12+СВЦЭМ!$D$10+'СЕТ СН'!$I$6-'СЕТ СН'!$I$22</f>
        <v>2340.5111279399998</v>
      </c>
      <c r="R133" s="36">
        <f>SUMIFS(СВЦЭМ!$C$39:$C$782,СВЦЭМ!$A$39:$A$782,$A133,СВЦЭМ!$B$39:$B$782,R$119)+'СЕТ СН'!$I$12+СВЦЭМ!$D$10+'СЕТ СН'!$I$6-'СЕТ СН'!$I$22</f>
        <v>2329.6399489400001</v>
      </c>
      <c r="S133" s="36">
        <f>SUMIFS(СВЦЭМ!$C$39:$C$782,СВЦЭМ!$A$39:$A$782,$A133,СВЦЭМ!$B$39:$B$782,S$119)+'СЕТ СН'!$I$12+СВЦЭМ!$D$10+'СЕТ СН'!$I$6-'СЕТ СН'!$I$22</f>
        <v>2297.4726961900001</v>
      </c>
      <c r="T133" s="36">
        <f>SUMIFS(СВЦЭМ!$C$39:$C$782,СВЦЭМ!$A$39:$A$782,$A133,СВЦЭМ!$B$39:$B$782,T$119)+'СЕТ СН'!$I$12+СВЦЭМ!$D$10+'СЕТ СН'!$I$6-'СЕТ СН'!$I$22</f>
        <v>2261.1049077400003</v>
      </c>
      <c r="U133" s="36">
        <f>SUMIFS(СВЦЭМ!$C$39:$C$782,СВЦЭМ!$A$39:$A$782,$A133,СВЦЭМ!$B$39:$B$782,U$119)+'СЕТ СН'!$I$12+СВЦЭМ!$D$10+'СЕТ СН'!$I$6-'СЕТ СН'!$I$22</f>
        <v>2276.9024384000004</v>
      </c>
      <c r="V133" s="36">
        <f>SUMIFS(СВЦЭМ!$C$39:$C$782,СВЦЭМ!$A$39:$A$782,$A133,СВЦЭМ!$B$39:$B$782,V$119)+'СЕТ СН'!$I$12+СВЦЭМ!$D$10+'СЕТ СН'!$I$6-'СЕТ СН'!$I$22</f>
        <v>2291.0068230000002</v>
      </c>
      <c r="W133" s="36">
        <f>SUMIFS(СВЦЭМ!$C$39:$C$782,СВЦЭМ!$A$39:$A$782,$A133,СВЦЭМ!$B$39:$B$782,W$119)+'СЕТ СН'!$I$12+СВЦЭМ!$D$10+'СЕТ СН'!$I$6-'СЕТ СН'!$I$22</f>
        <v>2316.4501529400004</v>
      </c>
      <c r="X133" s="36">
        <f>SUMIFS(СВЦЭМ!$C$39:$C$782,СВЦЭМ!$A$39:$A$782,$A133,СВЦЭМ!$B$39:$B$782,X$119)+'СЕТ СН'!$I$12+СВЦЭМ!$D$10+'СЕТ СН'!$I$6-'СЕТ СН'!$I$22</f>
        <v>2349.6765834100001</v>
      </c>
      <c r="Y133" s="36">
        <f>SUMIFS(СВЦЭМ!$C$39:$C$782,СВЦЭМ!$A$39:$A$782,$A133,СВЦЭМ!$B$39:$B$782,Y$119)+'СЕТ СН'!$I$12+СВЦЭМ!$D$10+'СЕТ СН'!$I$6-'СЕТ СН'!$I$22</f>
        <v>2371.20715673</v>
      </c>
    </row>
    <row r="134" spans="1:25" ht="15.75" x14ac:dyDescent="0.2">
      <c r="A134" s="35">
        <f t="shared" si="3"/>
        <v>45306</v>
      </c>
      <c r="B134" s="36">
        <f>SUMIFS(СВЦЭМ!$C$39:$C$782,СВЦЭМ!$A$39:$A$782,$A134,СВЦЭМ!$B$39:$B$782,B$119)+'СЕТ СН'!$I$12+СВЦЭМ!$D$10+'СЕТ СН'!$I$6-'СЕТ СН'!$I$22</f>
        <v>2373.3416595600002</v>
      </c>
      <c r="C134" s="36">
        <f>SUMIFS(СВЦЭМ!$C$39:$C$782,СВЦЭМ!$A$39:$A$782,$A134,СВЦЭМ!$B$39:$B$782,C$119)+'СЕТ СН'!$I$12+СВЦЭМ!$D$10+'СЕТ СН'!$I$6-'СЕТ СН'!$I$22</f>
        <v>2415.2762946399998</v>
      </c>
      <c r="D134" s="36">
        <f>SUMIFS(СВЦЭМ!$C$39:$C$782,СВЦЭМ!$A$39:$A$782,$A134,СВЦЭМ!$B$39:$B$782,D$119)+'СЕТ СН'!$I$12+СВЦЭМ!$D$10+'СЕТ СН'!$I$6-'СЕТ СН'!$I$22</f>
        <v>2430.1167408700003</v>
      </c>
      <c r="E134" s="36">
        <f>SUMIFS(СВЦЭМ!$C$39:$C$782,СВЦЭМ!$A$39:$A$782,$A134,СВЦЭМ!$B$39:$B$782,E$119)+'СЕТ СН'!$I$12+СВЦЭМ!$D$10+'СЕТ СН'!$I$6-'СЕТ СН'!$I$22</f>
        <v>2452.2130702000004</v>
      </c>
      <c r="F134" s="36">
        <f>SUMIFS(СВЦЭМ!$C$39:$C$782,СВЦЭМ!$A$39:$A$782,$A134,СВЦЭМ!$B$39:$B$782,F$119)+'СЕТ СН'!$I$12+СВЦЭМ!$D$10+'СЕТ СН'!$I$6-'СЕТ СН'!$I$22</f>
        <v>2454.2541612700002</v>
      </c>
      <c r="G134" s="36">
        <f>SUMIFS(СВЦЭМ!$C$39:$C$782,СВЦЭМ!$A$39:$A$782,$A134,СВЦЭМ!$B$39:$B$782,G$119)+'СЕТ СН'!$I$12+СВЦЭМ!$D$10+'СЕТ СН'!$I$6-'СЕТ СН'!$I$22</f>
        <v>2422.4419994600003</v>
      </c>
      <c r="H134" s="36">
        <f>SUMIFS(СВЦЭМ!$C$39:$C$782,СВЦЭМ!$A$39:$A$782,$A134,СВЦЭМ!$B$39:$B$782,H$119)+'СЕТ СН'!$I$12+СВЦЭМ!$D$10+'СЕТ СН'!$I$6-'СЕТ СН'!$I$22</f>
        <v>2400.2784926800005</v>
      </c>
      <c r="I134" s="36">
        <f>SUMIFS(СВЦЭМ!$C$39:$C$782,СВЦЭМ!$A$39:$A$782,$A134,СВЦЭМ!$B$39:$B$782,I$119)+'СЕТ СН'!$I$12+СВЦЭМ!$D$10+'СЕТ СН'!$I$6-'СЕТ СН'!$I$22</f>
        <v>2359.91903456</v>
      </c>
      <c r="J134" s="36">
        <f>SUMIFS(СВЦЭМ!$C$39:$C$782,СВЦЭМ!$A$39:$A$782,$A134,СВЦЭМ!$B$39:$B$782,J$119)+'СЕТ СН'!$I$12+СВЦЭМ!$D$10+'СЕТ СН'!$I$6-'СЕТ СН'!$I$22</f>
        <v>2324.1826399199999</v>
      </c>
      <c r="K134" s="36">
        <f>SUMIFS(СВЦЭМ!$C$39:$C$782,СВЦЭМ!$A$39:$A$782,$A134,СВЦЭМ!$B$39:$B$782,K$119)+'СЕТ СН'!$I$12+СВЦЭМ!$D$10+'СЕТ СН'!$I$6-'СЕТ СН'!$I$22</f>
        <v>2292.9353641000002</v>
      </c>
      <c r="L134" s="36">
        <f>SUMIFS(СВЦЭМ!$C$39:$C$782,СВЦЭМ!$A$39:$A$782,$A134,СВЦЭМ!$B$39:$B$782,L$119)+'СЕТ СН'!$I$12+СВЦЭМ!$D$10+'СЕТ СН'!$I$6-'СЕТ СН'!$I$22</f>
        <v>2270.7567796399999</v>
      </c>
      <c r="M134" s="36">
        <f>SUMIFS(СВЦЭМ!$C$39:$C$782,СВЦЭМ!$A$39:$A$782,$A134,СВЦЭМ!$B$39:$B$782,M$119)+'СЕТ СН'!$I$12+СВЦЭМ!$D$10+'СЕТ СН'!$I$6-'СЕТ СН'!$I$22</f>
        <v>2281.5881957900001</v>
      </c>
      <c r="N134" s="36">
        <f>SUMIFS(СВЦЭМ!$C$39:$C$782,СВЦЭМ!$A$39:$A$782,$A134,СВЦЭМ!$B$39:$B$782,N$119)+'СЕТ СН'!$I$12+СВЦЭМ!$D$10+'СЕТ СН'!$I$6-'СЕТ СН'!$I$22</f>
        <v>2318.7039764400001</v>
      </c>
      <c r="O134" s="36">
        <f>SUMIFS(СВЦЭМ!$C$39:$C$782,СВЦЭМ!$A$39:$A$782,$A134,СВЦЭМ!$B$39:$B$782,O$119)+'СЕТ СН'!$I$12+СВЦЭМ!$D$10+'СЕТ СН'!$I$6-'СЕТ СН'!$I$22</f>
        <v>2326.7296292500005</v>
      </c>
      <c r="P134" s="36">
        <f>SUMIFS(СВЦЭМ!$C$39:$C$782,СВЦЭМ!$A$39:$A$782,$A134,СВЦЭМ!$B$39:$B$782,P$119)+'СЕТ СН'!$I$12+СВЦЭМ!$D$10+'СЕТ СН'!$I$6-'СЕТ СН'!$I$22</f>
        <v>2350.3303884400002</v>
      </c>
      <c r="Q134" s="36">
        <f>SUMIFS(СВЦЭМ!$C$39:$C$782,СВЦЭМ!$A$39:$A$782,$A134,СВЦЭМ!$B$39:$B$782,Q$119)+'СЕТ СН'!$I$12+СВЦЭМ!$D$10+'СЕТ СН'!$I$6-'СЕТ СН'!$I$22</f>
        <v>2353.7082699100001</v>
      </c>
      <c r="R134" s="36">
        <f>SUMIFS(СВЦЭМ!$C$39:$C$782,СВЦЭМ!$A$39:$A$782,$A134,СВЦЭМ!$B$39:$B$782,R$119)+'СЕТ СН'!$I$12+СВЦЭМ!$D$10+'СЕТ СН'!$I$6-'СЕТ СН'!$I$22</f>
        <v>2376.6590069800004</v>
      </c>
      <c r="S134" s="36">
        <f>SUMIFS(СВЦЭМ!$C$39:$C$782,СВЦЭМ!$A$39:$A$782,$A134,СВЦЭМ!$B$39:$B$782,S$119)+'СЕТ СН'!$I$12+СВЦЭМ!$D$10+'СЕТ СН'!$I$6-'СЕТ СН'!$I$22</f>
        <v>2345.2016815100001</v>
      </c>
      <c r="T134" s="36">
        <f>SUMIFS(СВЦЭМ!$C$39:$C$782,СВЦЭМ!$A$39:$A$782,$A134,СВЦЭМ!$B$39:$B$782,T$119)+'СЕТ СН'!$I$12+СВЦЭМ!$D$10+'СЕТ СН'!$I$6-'СЕТ СН'!$I$22</f>
        <v>2305.3549951200002</v>
      </c>
      <c r="U134" s="36">
        <f>SUMIFS(СВЦЭМ!$C$39:$C$782,СВЦЭМ!$A$39:$A$782,$A134,СВЦЭМ!$B$39:$B$782,U$119)+'СЕТ СН'!$I$12+СВЦЭМ!$D$10+'СЕТ СН'!$I$6-'СЕТ СН'!$I$22</f>
        <v>2317.68514086</v>
      </c>
      <c r="V134" s="36">
        <f>SUMIFS(СВЦЭМ!$C$39:$C$782,СВЦЭМ!$A$39:$A$782,$A134,СВЦЭМ!$B$39:$B$782,V$119)+'СЕТ СН'!$I$12+СВЦЭМ!$D$10+'СЕТ СН'!$I$6-'СЕТ СН'!$I$22</f>
        <v>2338.11453583</v>
      </c>
      <c r="W134" s="36">
        <f>SUMIFS(СВЦЭМ!$C$39:$C$782,СВЦЭМ!$A$39:$A$782,$A134,СВЦЭМ!$B$39:$B$782,W$119)+'СЕТ СН'!$I$12+СВЦЭМ!$D$10+'СЕТ СН'!$I$6-'СЕТ СН'!$I$22</f>
        <v>2346.9819971800002</v>
      </c>
      <c r="X134" s="36">
        <f>SUMIFS(СВЦЭМ!$C$39:$C$782,СВЦЭМ!$A$39:$A$782,$A134,СВЦЭМ!$B$39:$B$782,X$119)+'СЕТ СН'!$I$12+СВЦЭМ!$D$10+'СЕТ СН'!$I$6-'СЕТ СН'!$I$22</f>
        <v>2343.5529600300001</v>
      </c>
      <c r="Y134" s="36">
        <f>SUMIFS(СВЦЭМ!$C$39:$C$782,СВЦЭМ!$A$39:$A$782,$A134,СВЦЭМ!$B$39:$B$782,Y$119)+'СЕТ СН'!$I$12+СВЦЭМ!$D$10+'СЕТ СН'!$I$6-'СЕТ СН'!$I$22</f>
        <v>2368.1636877300002</v>
      </c>
    </row>
    <row r="135" spans="1:25" ht="15.75" x14ac:dyDescent="0.2">
      <c r="A135" s="35">
        <f t="shared" si="3"/>
        <v>45307</v>
      </c>
      <c r="B135" s="36">
        <f>SUMIFS(СВЦЭМ!$C$39:$C$782,СВЦЭМ!$A$39:$A$782,$A135,СВЦЭМ!$B$39:$B$782,B$119)+'СЕТ СН'!$I$12+СВЦЭМ!$D$10+'СЕТ СН'!$I$6-'СЕТ СН'!$I$22</f>
        <v>2441.4980075500002</v>
      </c>
      <c r="C135" s="36">
        <f>SUMIFS(СВЦЭМ!$C$39:$C$782,СВЦЭМ!$A$39:$A$782,$A135,СВЦЭМ!$B$39:$B$782,C$119)+'СЕТ СН'!$I$12+СВЦЭМ!$D$10+'СЕТ СН'!$I$6-'СЕТ СН'!$I$22</f>
        <v>2482.2809781100004</v>
      </c>
      <c r="D135" s="36">
        <f>SUMIFS(СВЦЭМ!$C$39:$C$782,СВЦЭМ!$A$39:$A$782,$A135,СВЦЭМ!$B$39:$B$782,D$119)+'СЕТ СН'!$I$12+СВЦЭМ!$D$10+'СЕТ СН'!$I$6-'СЕТ СН'!$I$22</f>
        <v>2503.5020024900005</v>
      </c>
      <c r="E135" s="36">
        <f>SUMIFS(СВЦЭМ!$C$39:$C$782,СВЦЭМ!$A$39:$A$782,$A135,СВЦЭМ!$B$39:$B$782,E$119)+'СЕТ СН'!$I$12+СВЦЭМ!$D$10+'СЕТ СН'!$I$6-'СЕТ СН'!$I$22</f>
        <v>2514.00955294</v>
      </c>
      <c r="F135" s="36">
        <f>SUMIFS(СВЦЭМ!$C$39:$C$782,СВЦЭМ!$A$39:$A$782,$A135,СВЦЭМ!$B$39:$B$782,F$119)+'СЕТ СН'!$I$12+СВЦЭМ!$D$10+'СЕТ СН'!$I$6-'СЕТ СН'!$I$22</f>
        <v>2513.9878111200001</v>
      </c>
      <c r="G135" s="36">
        <f>SUMIFS(СВЦЭМ!$C$39:$C$782,СВЦЭМ!$A$39:$A$782,$A135,СВЦЭМ!$B$39:$B$782,G$119)+'СЕТ СН'!$I$12+СВЦЭМ!$D$10+'СЕТ СН'!$I$6-'СЕТ СН'!$I$22</f>
        <v>2498.2809831600002</v>
      </c>
      <c r="H135" s="36">
        <f>SUMIFS(СВЦЭМ!$C$39:$C$782,СВЦЭМ!$A$39:$A$782,$A135,СВЦЭМ!$B$39:$B$782,H$119)+'СЕТ СН'!$I$12+СВЦЭМ!$D$10+'СЕТ СН'!$I$6-'СЕТ СН'!$I$22</f>
        <v>2431.1960021599998</v>
      </c>
      <c r="I135" s="36">
        <f>SUMIFS(СВЦЭМ!$C$39:$C$782,СВЦЭМ!$A$39:$A$782,$A135,СВЦЭМ!$B$39:$B$782,I$119)+'СЕТ СН'!$I$12+СВЦЭМ!$D$10+'СЕТ СН'!$I$6-'СЕТ СН'!$I$22</f>
        <v>2387.3931755100002</v>
      </c>
      <c r="J135" s="36">
        <f>SUMIFS(СВЦЭМ!$C$39:$C$782,СВЦЭМ!$A$39:$A$782,$A135,СВЦЭМ!$B$39:$B$782,J$119)+'СЕТ СН'!$I$12+СВЦЭМ!$D$10+'СЕТ СН'!$I$6-'СЕТ СН'!$I$22</f>
        <v>2345.1663118400002</v>
      </c>
      <c r="K135" s="36">
        <f>SUMIFS(СВЦЭМ!$C$39:$C$782,СВЦЭМ!$A$39:$A$782,$A135,СВЦЭМ!$B$39:$B$782,K$119)+'СЕТ СН'!$I$12+СВЦЭМ!$D$10+'СЕТ СН'!$I$6-'СЕТ СН'!$I$22</f>
        <v>2310.1407927300002</v>
      </c>
      <c r="L135" s="36">
        <f>SUMIFS(СВЦЭМ!$C$39:$C$782,СВЦЭМ!$A$39:$A$782,$A135,СВЦЭМ!$B$39:$B$782,L$119)+'СЕТ СН'!$I$12+СВЦЭМ!$D$10+'СЕТ СН'!$I$6-'СЕТ СН'!$I$22</f>
        <v>2310.8564182500004</v>
      </c>
      <c r="M135" s="36">
        <f>SUMIFS(СВЦЭМ!$C$39:$C$782,СВЦЭМ!$A$39:$A$782,$A135,СВЦЭМ!$B$39:$B$782,M$119)+'СЕТ СН'!$I$12+СВЦЭМ!$D$10+'СЕТ СН'!$I$6-'СЕТ СН'!$I$22</f>
        <v>2338.5400870600001</v>
      </c>
      <c r="N135" s="36">
        <f>SUMIFS(СВЦЭМ!$C$39:$C$782,СВЦЭМ!$A$39:$A$782,$A135,СВЦЭМ!$B$39:$B$782,N$119)+'СЕТ СН'!$I$12+СВЦЭМ!$D$10+'СЕТ СН'!$I$6-'СЕТ СН'!$I$22</f>
        <v>2358.0206332900002</v>
      </c>
      <c r="O135" s="36">
        <f>SUMIFS(СВЦЭМ!$C$39:$C$782,СВЦЭМ!$A$39:$A$782,$A135,СВЦЭМ!$B$39:$B$782,O$119)+'СЕТ СН'!$I$12+СВЦЭМ!$D$10+'СЕТ СН'!$I$6-'СЕТ СН'!$I$22</f>
        <v>2361.2060218400002</v>
      </c>
      <c r="P135" s="36">
        <f>SUMIFS(СВЦЭМ!$C$39:$C$782,СВЦЭМ!$A$39:$A$782,$A135,СВЦЭМ!$B$39:$B$782,P$119)+'СЕТ СН'!$I$12+СВЦЭМ!$D$10+'СЕТ СН'!$I$6-'СЕТ СН'!$I$22</f>
        <v>2379.45936463</v>
      </c>
      <c r="Q135" s="36">
        <f>SUMIFS(СВЦЭМ!$C$39:$C$782,СВЦЭМ!$A$39:$A$782,$A135,СВЦЭМ!$B$39:$B$782,Q$119)+'СЕТ СН'!$I$12+СВЦЭМ!$D$10+'СЕТ СН'!$I$6-'СЕТ СН'!$I$22</f>
        <v>2383.9938639100001</v>
      </c>
      <c r="R135" s="36">
        <f>SUMIFS(СВЦЭМ!$C$39:$C$782,СВЦЭМ!$A$39:$A$782,$A135,СВЦЭМ!$B$39:$B$782,R$119)+'СЕТ СН'!$I$12+СВЦЭМ!$D$10+'СЕТ СН'!$I$6-'СЕТ СН'!$I$22</f>
        <v>2382.5592137800004</v>
      </c>
      <c r="S135" s="36">
        <f>SUMIFS(СВЦЭМ!$C$39:$C$782,СВЦЭМ!$A$39:$A$782,$A135,СВЦЭМ!$B$39:$B$782,S$119)+'СЕТ СН'!$I$12+СВЦЭМ!$D$10+'СЕТ СН'!$I$6-'СЕТ СН'!$I$22</f>
        <v>2348.5784162999998</v>
      </c>
      <c r="T135" s="36">
        <f>SUMIFS(СВЦЭМ!$C$39:$C$782,СВЦЭМ!$A$39:$A$782,$A135,СВЦЭМ!$B$39:$B$782,T$119)+'СЕТ СН'!$I$12+СВЦЭМ!$D$10+'СЕТ СН'!$I$6-'СЕТ СН'!$I$22</f>
        <v>2304.5710347900003</v>
      </c>
      <c r="U135" s="36">
        <f>SUMIFS(СВЦЭМ!$C$39:$C$782,СВЦЭМ!$A$39:$A$782,$A135,СВЦЭМ!$B$39:$B$782,U$119)+'СЕТ СН'!$I$12+СВЦЭМ!$D$10+'СЕТ СН'!$I$6-'СЕТ СН'!$I$22</f>
        <v>2319.4448089400003</v>
      </c>
      <c r="V135" s="36">
        <f>SUMIFS(СВЦЭМ!$C$39:$C$782,СВЦЭМ!$A$39:$A$782,$A135,СВЦЭМ!$B$39:$B$782,V$119)+'СЕТ СН'!$I$12+СВЦЭМ!$D$10+'СЕТ СН'!$I$6-'СЕТ СН'!$I$22</f>
        <v>2343.5993409100001</v>
      </c>
      <c r="W135" s="36">
        <f>SUMIFS(СВЦЭМ!$C$39:$C$782,СВЦЭМ!$A$39:$A$782,$A135,СВЦЭМ!$B$39:$B$782,W$119)+'СЕТ СН'!$I$12+СВЦЭМ!$D$10+'СЕТ СН'!$I$6-'СЕТ СН'!$I$22</f>
        <v>2350.53894769</v>
      </c>
      <c r="X135" s="36">
        <f>SUMIFS(СВЦЭМ!$C$39:$C$782,СВЦЭМ!$A$39:$A$782,$A135,СВЦЭМ!$B$39:$B$782,X$119)+'СЕТ СН'!$I$12+СВЦЭМ!$D$10+'СЕТ СН'!$I$6-'СЕТ СН'!$I$22</f>
        <v>2368.0213198500001</v>
      </c>
      <c r="Y135" s="36">
        <f>SUMIFS(СВЦЭМ!$C$39:$C$782,СВЦЭМ!$A$39:$A$782,$A135,СВЦЭМ!$B$39:$B$782,Y$119)+'СЕТ СН'!$I$12+СВЦЭМ!$D$10+'СЕТ СН'!$I$6-'СЕТ СН'!$I$22</f>
        <v>2392.7160389999999</v>
      </c>
    </row>
    <row r="136" spans="1:25" ht="15.75" x14ac:dyDescent="0.2">
      <c r="A136" s="35">
        <f t="shared" si="3"/>
        <v>45308</v>
      </c>
      <c r="B136" s="36">
        <f>SUMIFS(СВЦЭМ!$C$39:$C$782,СВЦЭМ!$A$39:$A$782,$A136,СВЦЭМ!$B$39:$B$782,B$119)+'СЕТ СН'!$I$12+СВЦЭМ!$D$10+'СЕТ СН'!$I$6-'СЕТ СН'!$I$22</f>
        <v>2347.4307138100003</v>
      </c>
      <c r="C136" s="36">
        <f>SUMIFS(СВЦЭМ!$C$39:$C$782,СВЦЭМ!$A$39:$A$782,$A136,СВЦЭМ!$B$39:$B$782,C$119)+'СЕТ СН'!$I$12+СВЦЭМ!$D$10+'СЕТ СН'!$I$6-'СЕТ СН'!$I$22</f>
        <v>2388.2896965999998</v>
      </c>
      <c r="D136" s="36">
        <f>SUMIFS(СВЦЭМ!$C$39:$C$782,СВЦЭМ!$A$39:$A$782,$A136,СВЦЭМ!$B$39:$B$782,D$119)+'СЕТ СН'!$I$12+СВЦЭМ!$D$10+'СЕТ СН'!$I$6-'СЕТ СН'!$I$22</f>
        <v>2414.2601768499999</v>
      </c>
      <c r="E136" s="36">
        <f>SUMIFS(СВЦЭМ!$C$39:$C$782,СВЦЭМ!$A$39:$A$782,$A136,СВЦЭМ!$B$39:$B$782,E$119)+'СЕТ СН'!$I$12+СВЦЭМ!$D$10+'СЕТ СН'!$I$6-'СЕТ СН'!$I$22</f>
        <v>2426.4948530400002</v>
      </c>
      <c r="F136" s="36">
        <f>SUMIFS(СВЦЭМ!$C$39:$C$782,СВЦЭМ!$A$39:$A$782,$A136,СВЦЭМ!$B$39:$B$782,F$119)+'СЕТ СН'!$I$12+СВЦЭМ!$D$10+'СЕТ СН'!$I$6-'СЕТ СН'!$I$22</f>
        <v>2419.77881729</v>
      </c>
      <c r="G136" s="36">
        <f>SUMIFS(СВЦЭМ!$C$39:$C$782,СВЦЭМ!$A$39:$A$782,$A136,СВЦЭМ!$B$39:$B$782,G$119)+'СЕТ СН'!$I$12+СВЦЭМ!$D$10+'СЕТ СН'!$I$6-'СЕТ СН'!$I$22</f>
        <v>2389.6509328299999</v>
      </c>
      <c r="H136" s="36">
        <f>SUMIFS(СВЦЭМ!$C$39:$C$782,СВЦЭМ!$A$39:$A$782,$A136,СВЦЭМ!$B$39:$B$782,H$119)+'СЕТ СН'!$I$12+СВЦЭМ!$D$10+'СЕТ СН'!$I$6-'СЕТ СН'!$I$22</f>
        <v>2341.2770025</v>
      </c>
      <c r="I136" s="36">
        <f>SUMIFS(СВЦЭМ!$C$39:$C$782,СВЦЭМ!$A$39:$A$782,$A136,СВЦЭМ!$B$39:$B$782,I$119)+'СЕТ СН'!$I$12+СВЦЭМ!$D$10+'СЕТ СН'!$I$6-'СЕТ СН'!$I$22</f>
        <v>2305.1536755200004</v>
      </c>
      <c r="J136" s="36">
        <f>SUMIFS(СВЦЭМ!$C$39:$C$782,СВЦЭМ!$A$39:$A$782,$A136,СВЦЭМ!$B$39:$B$782,J$119)+'СЕТ СН'!$I$12+СВЦЭМ!$D$10+'СЕТ СН'!$I$6-'СЕТ СН'!$I$22</f>
        <v>2271.7802002100002</v>
      </c>
      <c r="K136" s="36">
        <f>SUMIFS(СВЦЭМ!$C$39:$C$782,СВЦЭМ!$A$39:$A$782,$A136,СВЦЭМ!$B$39:$B$782,K$119)+'СЕТ СН'!$I$12+СВЦЭМ!$D$10+'СЕТ СН'!$I$6-'СЕТ СН'!$I$22</f>
        <v>2252.0089863100002</v>
      </c>
      <c r="L136" s="36">
        <f>SUMIFS(СВЦЭМ!$C$39:$C$782,СВЦЭМ!$A$39:$A$782,$A136,СВЦЭМ!$B$39:$B$782,L$119)+'СЕТ СН'!$I$12+СВЦЭМ!$D$10+'СЕТ СН'!$I$6-'СЕТ СН'!$I$22</f>
        <v>2237.5186091300002</v>
      </c>
      <c r="M136" s="36">
        <f>SUMIFS(СВЦЭМ!$C$39:$C$782,СВЦЭМ!$A$39:$A$782,$A136,СВЦЭМ!$B$39:$B$782,M$119)+'СЕТ СН'!$I$12+СВЦЭМ!$D$10+'СЕТ СН'!$I$6-'СЕТ СН'!$I$22</f>
        <v>2256.4046584600001</v>
      </c>
      <c r="N136" s="36">
        <f>SUMIFS(СВЦЭМ!$C$39:$C$782,СВЦЭМ!$A$39:$A$782,$A136,СВЦЭМ!$B$39:$B$782,N$119)+'СЕТ СН'!$I$12+СВЦЭМ!$D$10+'СЕТ СН'!$I$6-'СЕТ СН'!$I$22</f>
        <v>2273.9488294900002</v>
      </c>
      <c r="O136" s="36">
        <f>SUMIFS(СВЦЭМ!$C$39:$C$782,СВЦЭМ!$A$39:$A$782,$A136,СВЦЭМ!$B$39:$B$782,O$119)+'СЕТ СН'!$I$12+СВЦЭМ!$D$10+'СЕТ СН'!$I$6-'СЕТ СН'!$I$22</f>
        <v>2273.3092915200004</v>
      </c>
      <c r="P136" s="36">
        <f>SUMIFS(СВЦЭМ!$C$39:$C$782,СВЦЭМ!$A$39:$A$782,$A136,СВЦЭМ!$B$39:$B$782,P$119)+'СЕТ СН'!$I$12+СВЦЭМ!$D$10+'СЕТ СН'!$I$6-'СЕТ СН'!$I$22</f>
        <v>2286.2014940099998</v>
      </c>
      <c r="Q136" s="36">
        <f>SUMIFS(СВЦЭМ!$C$39:$C$782,СВЦЭМ!$A$39:$A$782,$A136,СВЦЭМ!$B$39:$B$782,Q$119)+'СЕТ СН'!$I$12+СВЦЭМ!$D$10+'СЕТ СН'!$I$6-'СЕТ СН'!$I$22</f>
        <v>2293.3465933300004</v>
      </c>
      <c r="R136" s="36">
        <f>SUMIFS(СВЦЭМ!$C$39:$C$782,СВЦЭМ!$A$39:$A$782,$A136,СВЦЭМ!$B$39:$B$782,R$119)+'СЕТ СН'!$I$12+СВЦЭМ!$D$10+'СЕТ СН'!$I$6-'СЕТ СН'!$I$22</f>
        <v>2293.6871382600002</v>
      </c>
      <c r="S136" s="36">
        <f>SUMIFS(СВЦЭМ!$C$39:$C$782,СВЦЭМ!$A$39:$A$782,$A136,СВЦЭМ!$B$39:$B$782,S$119)+'СЕТ СН'!$I$12+СВЦЭМ!$D$10+'СЕТ СН'!$I$6-'СЕТ СН'!$I$22</f>
        <v>2266.638132</v>
      </c>
      <c r="T136" s="36">
        <f>SUMIFS(СВЦЭМ!$C$39:$C$782,СВЦЭМ!$A$39:$A$782,$A136,СВЦЭМ!$B$39:$B$782,T$119)+'СЕТ СН'!$I$12+СВЦЭМ!$D$10+'СЕТ СН'!$I$6-'СЕТ СН'!$I$22</f>
        <v>2225.5501457</v>
      </c>
      <c r="U136" s="36">
        <f>SUMIFS(СВЦЭМ!$C$39:$C$782,СВЦЭМ!$A$39:$A$782,$A136,СВЦЭМ!$B$39:$B$782,U$119)+'СЕТ СН'!$I$12+СВЦЭМ!$D$10+'СЕТ СН'!$I$6-'СЕТ СН'!$I$22</f>
        <v>2231.2514152399999</v>
      </c>
      <c r="V136" s="36">
        <f>SUMIFS(СВЦЭМ!$C$39:$C$782,СВЦЭМ!$A$39:$A$782,$A136,СВЦЭМ!$B$39:$B$782,V$119)+'СЕТ СН'!$I$12+СВЦЭМ!$D$10+'СЕТ СН'!$I$6-'СЕТ СН'!$I$22</f>
        <v>2251.8162724700001</v>
      </c>
      <c r="W136" s="36">
        <f>SUMIFS(СВЦЭМ!$C$39:$C$782,СВЦЭМ!$A$39:$A$782,$A136,СВЦЭМ!$B$39:$B$782,W$119)+'СЕТ СН'!$I$12+СВЦЭМ!$D$10+'СЕТ СН'!$I$6-'СЕТ СН'!$I$22</f>
        <v>2258.7033637000004</v>
      </c>
      <c r="X136" s="36">
        <f>SUMIFS(СВЦЭМ!$C$39:$C$782,СВЦЭМ!$A$39:$A$782,$A136,СВЦЭМ!$B$39:$B$782,X$119)+'СЕТ СН'!$I$12+СВЦЭМ!$D$10+'СЕТ СН'!$I$6-'СЕТ СН'!$I$22</f>
        <v>2288.45111812</v>
      </c>
      <c r="Y136" s="36">
        <f>SUMIFS(СВЦЭМ!$C$39:$C$782,СВЦЭМ!$A$39:$A$782,$A136,СВЦЭМ!$B$39:$B$782,Y$119)+'СЕТ СН'!$I$12+СВЦЭМ!$D$10+'СЕТ СН'!$I$6-'СЕТ СН'!$I$22</f>
        <v>2315.7234551199999</v>
      </c>
    </row>
    <row r="137" spans="1:25" ht="15.75" x14ac:dyDescent="0.2">
      <c r="A137" s="35">
        <f t="shared" si="3"/>
        <v>45309</v>
      </c>
      <c r="B137" s="36">
        <f>SUMIFS(СВЦЭМ!$C$39:$C$782,СВЦЭМ!$A$39:$A$782,$A137,СВЦЭМ!$B$39:$B$782,B$119)+'СЕТ СН'!$I$12+СВЦЭМ!$D$10+'СЕТ СН'!$I$6-'СЕТ СН'!$I$22</f>
        <v>2371.3192967499999</v>
      </c>
      <c r="C137" s="36">
        <f>SUMIFS(СВЦЭМ!$C$39:$C$782,СВЦЭМ!$A$39:$A$782,$A137,СВЦЭМ!$B$39:$B$782,C$119)+'СЕТ СН'!$I$12+СВЦЭМ!$D$10+'СЕТ СН'!$I$6-'СЕТ СН'!$I$22</f>
        <v>2364.52398851</v>
      </c>
      <c r="D137" s="36">
        <f>SUMIFS(СВЦЭМ!$C$39:$C$782,СВЦЭМ!$A$39:$A$782,$A137,СВЦЭМ!$B$39:$B$782,D$119)+'СЕТ СН'!$I$12+СВЦЭМ!$D$10+'СЕТ СН'!$I$6-'СЕТ СН'!$I$22</f>
        <v>2398.0986146499999</v>
      </c>
      <c r="E137" s="36">
        <f>SUMIFS(СВЦЭМ!$C$39:$C$782,СВЦЭМ!$A$39:$A$782,$A137,СВЦЭМ!$B$39:$B$782,E$119)+'СЕТ СН'!$I$12+СВЦЭМ!$D$10+'СЕТ СН'!$I$6-'СЕТ СН'!$I$22</f>
        <v>2433.9157483899999</v>
      </c>
      <c r="F137" s="36">
        <f>SUMIFS(СВЦЭМ!$C$39:$C$782,СВЦЭМ!$A$39:$A$782,$A137,СВЦЭМ!$B$39:$B$782,F$119)+'СЕТ СН'!$I$12+СВЦЭМ!$D$10+'СЕТ СН'!$I$6-'СЕТ СН'!$I$22</f>
        <v>2438.6848287900002</v>
      </c>
      <c r="G137" s="36">
        <f>SUMIFS(СВЦЭМ!$C$39:$C$782,СВЦЭМ!$A$39:$A$782,$A137,СВЦЭМ!$B$39:$B$782,G$119)+'СЕТ СН'!$I$12+СВЦЭМ!$D$10+'СЕТ СН'!$I$6-'СЕТ СН'!$I$22</f>
        <v>2424.1899652500001</v>
      </c>
      <c r="H137" s="36">
        <f>SUMIFS(СВЦЭМ!$C$39:$C$782,СВЦЭМ!$A$39:$A$782,$A137,СВЦЭМ!$B$39:$B$782,H$119)+'СЕТ СН'!$I$12+СВЦЭМ!$D$10+'СЕТ СН'!$I$6-'СЕТ СН'!$I$22</f>
        <v>2397.0323763400002</v>
      </c>
      <c r="I137" s="36">
        <f>SUMIFS(СВЦЭМ!$C$39:$C$782,СВЦЭМ!$A$39:$A$782,$A137,СВЦЭМ!$B$39:$B$782,I$119)+'СЕТ СН'!$I$12+СВЦЭМ!$D$10+'СЕТ СН'!$I$6-'СЕТ СН'!$I$22</f>
        <v>2408.5474377400001</v>
      </c>
      <c r="J137" s="36">
        <f>SUMIFS(СВЦЭМ!$C$39:$C$782,СВЦЭМ!$A$39:$A$782,$A137,СВЦЭМ!$B$39:$B$782,J$119)+'СЕТ СН'!$I$12+СВЦЭМ!$D$10+'СЕТ СН'!$I$6-'СЕТ СН'!$I$22</f>
        <v>2391.0610479300003</v>
      </c>
      <c r="K137" s="36">
        <f>SUMIFS(СВЦЭМ!$C$39:$C$782,СВЦЭМ!$A$39:$A$782,$A137,СВЦЭМ!$B$39:$B$782,K$119)+'СЕТ СН'!$I$12+СВЦЭМ!$D$10+'СЕТ СН'!$I$6-'СЕТ СН'!$I$22</f>
        <v>2361.9408108400003</v>
      </c>
      <c r="L137" s="36">
        <f>SUMIFS(СВЦЭМ!$C$39:$C$782,СВЦЭМ!$A$39:$A$782,$A137,СВЦЭМ!$B$39:$B$782,L$119)+'СЕТ СН'!$I$12+СВЦЭМ!$D$10+'СЕТ СН'!$I$6-'СЕТ СН'!$I$22</f>
        <v>2366.7167654499999</v>
      </c>
      <c r="M137" s="36">
        <f>SUMIFS(СВЦЭМ!$C$39:$C$782,СВЦЭМ!$A$39:$A$782,$A137,СВЦЭМ!$B$39:$B$782,M$119)+'СЕТ СН'!$I$12+СВЦЭМ!$D$10+'СЕТ СН'!$I$6-'СЕТ СН'!$I$22</f>
        <v>2379.4650999100004</v>
      </c>
      <c r="N137" s="36">
        <f>SUMIFS(СВЦЭМ!$C$39:$C$782,СВЦЭМ!$A$39:$A$782,$A137,СВЦЭМ!$B$39:$B$782,N$119)+'СЕТ СН'!$I$12+СВЦЭМ!$D$10+'СЕТ СН'!$I$6-'СЕТ СН'!$I$22</f>
        <v>2401.3276639900005</v>
      </c>
      <c r="O137" s="36">
        <f>SUMIFS(СВЦЭМ!$C$39:$C$782,СВЦЭМ!$A$39:$A$782,$A137,СВЦЭМ!$B$39:$B$782,O$119)+'СЕТ СН'!$I$12+СВЦЭМ!$D$10+'СЕТ СН'!$I$6-'СЕТ СН'!$I$22</f>
        <v>2410.0469777899998</v>
      </c>
      <c r="P137" s="36">
        <f>SUMIFS(СВЦЭМ!$C$39:$C$782,СВЦЭМ!$A$39:$A$782,$A137,СВЦЭМ!$B$39:$B$782,P$119)+'СЕТ СН'!$I$12+СВЦЭМ!$D$10+'СЕТ СН'!$I$6-'СЕТ СН'!$I$22</f>
        <v>2422.7695369000003</v>
      </c>
      <c r="Q137" s="36">
        <f>SUMIFS(СВЦЭМ!$C$39:$C$782,СВЦЭМ!$A$39:$A$782,$A137,СВЦЭМ!$B$39:$B$782,Q$119)+'СЕТ СН'!$I$12+СВЦЭМ!$D$10+'СЕТ СН'!$I$6-'СЕТ СН'!$I$22</f>
        <v>2426.9272988800003</v>
      </c>
      <c r="R137" s="36">
        <f>SUMIFS(СВЦЭМ!$C$39:$C$782,СВЦЭМ!$A$39:$A$782,$A137,СВЦЭМ!$B$39:$B$782,R$119)+'СЕТ СН'!$I$12+СВЦЭМ!$D$10+'СЕТ СН'!$I$6-'СЕТ СН'!$I$22</f>
        <v>2431.1872687700002</v>
      </c>
      <c r="S137" s="36">
        <f>SUMIFS(СВЦЭМ!$C$39:$C$782,СВЦЭМ!$A$39:$A$782,$A137,СВЦЭМ!$B$39:$B$782,S$119)+'СЕТ СН'!$I$12+СВЦЭМ!$D$10+'СЕТ СН'!$I$6-'СЕТ СН'!$I$22</f>
        <v>2394.18972239</v>
      </c>
      <c r="T137" s="36">
        <f>SUMIFS(СВЦЭМ!$C$39:$C$782,СВЦЭМ!$A$39:$A$782,$A137,СВЦЭМ!$B$39:$B$782,T$119)+'СЕТ СН'!$I$12+СВЦЭМ!$D$10+'СЕТ СН'!$I$6-'СЕТ СН'!$I$22</f>
        <v>2343.4221829100002</v>
      </c>
      <c r="U137" s="36">
        <f>SUMIFS(СВЦЭМ!$C$39:$C$782,СВЦЭМ!$A$39:$A$782,$A137,СВЦЭМ!$B$39:$B$782,U$119)+'СЕТ СН'!$I$12+СВЦЭМ!$D$10+'СЕТ СН'!$I$6-'СЕТ СН'!$I$22</f>
        <v>2353.7067520400001</v>
      </c>
      <c r="V137" s="36">
        <f>SUMIFS(СВЦЭМ!$C$39:$C$782,СВЦЭМ!$A$39:$A$782,$A137,СВЦЭМ!$B$39:$B$782,V$119)+'СЕТ СН'!$I$12+СВЦЭМ!$D$10+'СЕТ СН'!$I$6-'СЕТ СН'!$I$22</f>
        <v>2368.5837753100004</v>
      </c>
      <c r="W137" s="36">
        <f>SUMIFS(СВЦЭМ!$C$39:$C$782,СВЦЭМ!$A$39:$A$782,$A137,СВЦЭМ!$B$39:$B$782,W$119)+'СЕТ СН'!$I$12+СВЦЭМ!$D$10+'СЕТ СН'!$I$6-'СЕТ СН'!$I$22</f>
        <v>2373.80456641</v>
      </c>
      <c r="X137" s="36">
        <f>SUMIFS(СВЦЭМ!$C$39:$C$782,СВЦЭМ!$A$39:$A$782,$A137,СВЦЭМ!$B$39:$B$782,X$119)+'СЕТ СН'!$I$12+СВЦЭМ!$D$10+'СЕТ СН'!$I$6-'СЕТ СН'!$I$22</f>
        <v>2398.2904054000001</v>
      </c>
      <c r="Y137" s="36">
        <f>SUMIFS(СВЦЭМ!$C$39:$C$782,СВЦЭМ!$A$39:$A$782,$A137,СВЦЭМ!$B$39:$B$782,Y$119)+'СЕТ СН'!$I$12+СВЦЭМ!$D$10+'СЕТ СН'!$I$6-'СЕТ СН'!$I$22</f>
        <v>2428.4350201300003</v>
      </c>
    </row>
    <row r="138" spans="1:25" ht="15.75" x14ac:dyDescent="0.2">
      <c r="A138" s="35">
        <f t="shared" si="3"/>
        <v>45310</v>
      </c>
      <c r="B138" s="36">
        <f>SUMIFS(СВЦЭМ!$C$39:$C$782,СВЦЭМ!$A$39:$A$782,$A138,СВЦЭМ!$B$39:$B$782,B$119)+'СЕТ СН'!$I$12+СВЦЭМ!$D$10+'СЕТ СН'!$I$6-'СЕТ СН'!$I$22</f>
        <v>2463.8187705999999</v>
      </c>
      <c r="C138" s="36">
        <f>SUMIFS(СВЦЭМ!$C$39:$C$782,СВЦЭМ!$A$39:$A$782,$A138,СВЦЭМ!$B$39:$B$782,C$119)+'СЕТ СН'!$I$12+СВЦЭМ!$D$10+'СЕТ СН'!$I$6-'СЕТ СН'!$I$22</f>
        <v>2497.1759236500002</v>
      </c>
      <c r="D138" s="36">
        <f>SUMIFS(СВЦЭМ!$C$39:$C$782,СВЦЭМ!$A$39:$A$782,$A138,СВЦЭМ!$B$39:$B$782,D$119)+'СЕТ СН'!$I$12+СВЦЭМ!$D$10+'СЕТ СН'!$I$6-'СЕТ СН'!$I$22</f>
        <v>2513.2675717900001</v>
      </c>
      <c r="E138" s="36">
        <f>SUMIFS(СВЦЭМ!$C$39:$C$782,СВЦЭМ!$A$39:$A$782,$A138,СВЦЭМ!$B$39:$B$782,E$119)+'СЕТ СН'!$I$12+СВЦЭМ!$D$10+'СЕТ СН'!$I$6-'СЕТ СН'!$I$22</f>
        <v>2522.9545655600004</v>
      </c>
      <c r="F138" s="36">
        <f>SUMIFS(СВЦЭМ!$C$39:$C$782,СВЦЭМ!$A$39:$A$782,$A138,СВЦЭМ!$B$39:$B$782,F$119)+'СЕТ СН'!$I$12+СВЦЭМ!$D$10+'СЕТ СН'!$I$6-'СЕТ СН'!$I$22</f>
        <v>2520.80926103</v>
      </c>
      <c r="G138" s="36">
        <f>SUMIFS(СВЦЭМ!$C$39:$C$782,СВЦЭМ!$A$39:$A$782,$A138,СВЦЭМ!$B$39:$B$782,G$119)+'СЕТ СН'!$I$12+СВЦЭМ!$D$10+'СЕТ СН'!$I$6-'СЕТ СН'!$I$22</f>
        <v>2507.1757779700001</v>
      </c>
      <c r="H138" s="36">
        <f>SUMIFS(СВЦЭМ!$C$39:$C$782,СВЦЭМ!$A$39:$A$782,$A138,СВЦЭМ!$B$39:$B$782,H$119)+'СЕТ СН'!$I$12+СВЦЭМ!$D$10+'СЕТ СН'!$I$6-'СЕТ СН'!$I$22</f>
        <v>2449.7310960300001</v>
      </c>
      <c r="I138" s="36">
        <f>SUMIFS(СВЦЭМ!$C$39:$C$782,СВЦЭМ!$A$39:$A$782,$A138,СВЦЭМ!$B$39:$B$782,I$119)+'СЕТ СН'!$I$12+СВЦЭМ!$D$10+'СЕТ СН'!$I$6-'СЕТ СН'!$I$22</f>
        <v>2397.9120733500004</v>
      </c>
      <c r="J138" s="36">
        <f>SUMIFS(СВЦЭМ!$C$39:$C$782,СВЦЭМ!$A$39:$A$782,$A138,СВЦЭМ!$B$39:$B$782,J$119)+'СЕТ СН'!$I$12+СВЦЭМ!$D$10+'СЕТ СН'!$I$6-'СЕТ СН'!$I$22</f>
        <v>2370.8422787200002</v>
      </c>
      <c r="K138" s="36">
        <f>SUMIFS(СВЦЭМ!$C$39:$C$782,СВЦЭМ!$A$39:$A$782,$A138,СВЦЭМ!$B$39:$B$782,K$119)+'СЕТ СН'!$I$12+СВЦЭМ!$D$10+'СЕТ СН'!$I$6-'СЕТ СН'!$I$22</f>
        <v>2355.8222278900002</v>
      </c>
      <c r="L138" s="36">
        <f>SUMIFS(СВЦЭМ!$C$39:$C$782,СВЦЭМ!$A$39:$A$782,$A138,СВЦЭМ!$B$39:$B$782,L$119)+'СЕТ СН'!$I$12+СВЦЭМ!$D$10+'СЕТ СН'!$I$6-'СЕТ СН'!$I$22</f>
        <v>2338.9581104400004</v>
      </c>
      <c r="M138" s="36">
        <f>SUMIFS(СВЦЭМ!$C$39:$C$782,СВЦЭМ!$A$39:$A$782,$A138,СВЦЭМ!$B$39:$B$782,M$119)+'СЕТ СН'!$I$12+СВЦЭМ!$D$10+'СЕТ СН'!$I$6-'СЕТ СН'!$I$22</f>
        <v>2339.2178182300004</v>
      </c>
      <c r="N138" s="36">
        <f>SUMIFS(СВЦЭМ!$C$39:$C$782,СВЦЭМ!$A$39:$A$782,$A138,СВЦЭМ!$B$39:$B$782,N$119)+'СЕТ СН'!$I$12+СВЦЭМ!$D$10+'СЕТ СН'!$I$6-'СЕТ СН'!$I$22</f>
        <v>2352.5114110499999</v>
      </c>
      <c r="O138" s="36">
        <f>SUMIFS(СВЦЭМ!$C$39:$C$782,СВЦЭМ!$A$39:$A$782,$A138,СВЦЭМ!$B$39:$B$782,O$119)+'СЕТ СН'!$I$12+СВЦЭМ!$D$10+'СЕТ СН'!$I$6-'СЕТ СН'!$I$22</f>
        <v>2352.5472699100001</v>
      </c>
      <c r="P138" s="36">
        <f>SUMIFS(СВЦЭМ!$C$39:$C$782,СВЦЭМ!$A$39:$A$782,$A138,СВЦЭМ!$B$39:$B$782,P$119)+'СЕТ СН'!$I$12+СВЦЭМ!$D$10+'СЕТ СН'!$I$6-'СЕТ СН'!$I$22</f>
        <v>2365.6804114900001</v>
      </c>
      <c r="Q138" s="36">
        <f>SUMIFS(СВЦЭМ!$C$39:$C$782,СВЦЭМ!$A$39:$A$782,$A138,СВЦЭМ!$B$39:$B$782,Q$119)+'СЕТ СН'!$I$12+СВЦЭМ!$D$10+'СЕТ СН'!$I$6-'СЕТ СН'!$I$22</f>
        <v>2382.2974592999999</v>
      </c>
      <c r="R138" s="36">
        <f>SUMIFS(СВЦЭМ!$C$39:$C$782,СВЦЭМ!$A$39:$A$782,$A138,СВЦЭМ!$B$39:$B$782,R$119)+'СЕТ СН'!$I$12+СВЦЭМ!$D$10+'СЕТ СН'!$I$6-'СЕТ СН'!$I$22</f>
        <v>2399.32251782</v>
      </c>
      <c r="S138" s="36">
        <f>SUMIFS(СВЦЭМ!$C$39:$C$782,СВЦЭМ!$A$39:$A$782,$A138,СВЦЭМ!$B$39:$B$782,S$119)+'СЕТ СН'!$I$12+СВЦЭМ!$D$10+'СЕТ СН'!$I$6-'СЕТ СН'!$I$22</f>
        <v>2350.4259792299999</v>
      </c>
      <c r="T138" s="36">
        <f>SUMIFS(СВЦЭМ!$C$39:$C$782,СВЦЭМ!$A$39:$A$782,$A138,СВЦЭМ!$B$39:$B$782,T$119)+'СЕТ СН'!$I$12+СВЦЭМ!$D$10+'СЕТ СН'!$I$6-'СЕТ СН'!$I$22</f>
        <v>2306.6338926100002</v>
      </c>
      <c r="U138" s="36">
        <f>SUMIFS(СВЦЭМ!$C$39:$C$782,СВЦЭМ!$A$39:$A$782,$A138,СВЦЭМ!$B$39:$B$782,U$119)+'СЕТ СН'!$I$12+СВЦЭМ!$D$10+'СЕТ СН'!$I$6-'СЕТ СН'!$I$22</f>
        <v>2324.5361984000001</v>
      </c>
      <c r="V138" s="36">
        <f>SUMIFS(СВЦЭМ!$C$39:$C$782,СВЦЭМ!$A$39:$A$782,$A138,СВЦЭМ!$B$39:$B$782,V$119)+'СЕТ СН'!$I$12+СВЦЭМ!$D$10+'СЕТ СН'!$I$6-'СЕТ СН'!$I$22</f>
        <v>2339.35487595</v>
      </c>
      <c r="W138" s="36">
        <f>SUMIFS(СВЦЭМ!$C$39:$C$782,СВЦЭМ!$A$39:$A$782,$A138,СВЦЭМ!$B$39:$B$782,W$119)+'СЕТ СН'!$I$12+СВЦЭМ!$D$10+'СЕТ СН'!$I$6-'СЕТ СН'!$I$22</f>
        <v>2346.1215762000002</v>
      </c>
      <c r="X138" s="36">
        <f>SUMIFS(СВЦЭМ!$C$39:$C$782,СВЦЭМ!$A$39:$A$782,$A138,СВЦЭМ!$B$39:$B$782,X$119)+'СЕТ СН'!$I$12+СВЦЭМ!$D$10+'СЕТ СН'!$I$6-'СЕТ СН'!$I$22</f>
        <v>2362.7450928500002</v>
      </c>
      <c r="Y138" s="36">
        <f>SUMIFS(СВЦЭМ!$C$39:$C$782,СВЦЭМ!$A$39:$A$782,$A138,СВЦЭМ!$B$39:$B$782,Y$119)+'СЕТ СН'!$I$12+СВЦЭМ!$D$10+'СЕТ СН'!$I$6-'СЕТ СН'!$I$22</f>
        <v>2464.6582078299998</v>
      </c>
    </row>
    <row r="139" spans="1:25" ht="15.75" x14ac:dyDescent="0.2">
      <c r="A139" s="35">
        <f t="shared" si="3"/>
        <v>45311</v>
      </c>
      <c r="B139" s="36">
        <f>SUMIFS(СВЦЭМ!$C$39:$C$782,СВЦЭМ!$A$39:$A$782,$A139,СВЦЭМ!$B$39:$B$782,B$119)+'СЕТ СН'!$I$12+СВЦЭМ!$D$10+'СЕТ СН'!$I$6-'СЕТ СН'!$I$22</f>
        <v>2460.9681514499998</v>
      </c>
      <c r="C139" s="36">
        <f>SUMIFS(СВЦЭМ!$C$39:$C$782,СВЦЭМ!$A$39:$A$782,$A139,СВЦЭМ!$B$39:$B$782,C$119)+'СЕТ СН'!$I$12+СВЦЭМ!$D$10+'СЕТ СН'!$I$6-'СЕТ СН'!$I$22</f>
        <v>2468.3793745600001</v>
      </c>
      <c r="D139" s="36">
        <f>SUMIFS(СВЦЭМ!$C$39:$C$782,СВЦЭМ!$A$39:$A$782,$A139,СВЦЭМ!$B$39:$B$782,D$119)+'СЕТ СН'!$I$12+СВЦЭМ!$D$10+'СЕТ СН'!$I$6-'СЕТ СН'!$I$22</f>
        <v>2496.2395692</v>
      </c>
      <c r="E139" s="36">
        <f>SUMIFS(СВЦЭМ!$C$39:$C$782,СВЦЭМ!$A$39:$A$782,$A139,СВЦЭМ!$B$39:$B$782,E$119)+'СЕТ СН'!$I$12+СВЦЭМ!$D$10+'СЕТ СН'!$I$6-'СЕТ СН'!$I$22</f>
        <v>2500.2644387300002</v>
      </c>
      <c r="F139" s="36">
        <f>SUMIFS(СВЦЭМ!$C$39:$C$782,СВЦЭМ!$A$39:$A$782,$A139,СВЦЭМ!$B$39:$B$782,F$119)+'СЕТ СН'!$I$12+СВЦЭМ!$D$10+'СЕТ СН'!$I$6-'СЕТ СН'!$I$22</f>
        <v>2501.6500418700002</v>
      </c>
      <c r="G139" s="36">
        <f>SUMIFS(СВЦЭМ!$C$39:$C$782,СВЦЭМ!$A$39:$A$782,$A139,СВЦЭМ!$B$39:$B$782,G$119)+'СЕТ СН'!$I$12+СВЦЭМ!$D$10+'СЕТ СН'!$I$6-'СЕТ СН'!$I$22</f>
        <v>2489.7175980100001</v>
      </c>
      <c r="H139" s="36">
        <f>SUMIFS(СВЦЭМ!$C$39:$C$782,СВЦЭМ!$A$39:$A$782,$A139,СВЦЭМ!$B$39:$B$782,H$119)+'СЕТ СН'!$I$12+СВЦЭМ!$D$10+'СЕТ СН'!$I$6-'СЕТ СН'!$I$22</f>
        <v>2455.0732252300004</v>
      </c>
      <c r="I139" s="36">
        <f>SUMIFS(СВЦЭМ!$C$39:$C$782,СВЦЭМ!$A$39:$A$782,$A139,СВЦЭМ!$B$39:$B$782,I$119)+'СЕТ СН'!$I$12+СВЦЭМ!$D$10+'СЕТ СН'!$I$6-'СЕТ СН'!$I$22</f>
        <v>2431.80147635</v>
      </c>
      <c r="J139" s="36">
        <f>SUMIFS(СВЦЭМ!$C$39:$C$782,СВЦЭМ!$A$39:$A$782,$A139,СВЦЭМ!$B$39:$B$782,J$119)+'СЕТ СН'!$I$12+СВЦЭМ!$D$10+'СЕТ СН'!$I$6-'СЕТ СН'!$I$22</f>
        <v>2383.9937078100002</v>
      </c>
      <c r="K139" s="36">
        <f>SUMIFS(СВЦЭМ!$C$39:$C$782,СВЦЭМ!$A$39:$A$782,$A139,СВЦЭМ!$B$39:$B$782,K$119)+'СЕТ СН'!$I$12+СВЦЭМ!$D$10+'СЕТ СН'!$I$6-'СЕТ СН'!$I$22</f>
        <v>2345.11781445</v>
      </c>
      <c r="L139" s="36">
        <f>SUMIFS(СВЦЭМ!$C$39:$C$782,СВЦЭМ!$A$39:$A$782,$A139,СВЦЭМ!$B$39:$B$782,L$119)+'СЕТ СН'!$I$12+СВЦЭМ!$D$10+'СЕТ СН'!$I$6-'СЕТ СН'!$I$22</f>
        <v>2314.8236062100004</v>
      </c>
      <c r="M139" s="36">
        <f>SUMIFS(СВЦЭМ!$C$39:$C$782,СВЦЭМ!$A$39:$A$782,$A139,СВЦЭМ!$B$39:$B$782,M$119)+'СЕТ СН'!$I$12+СВЦЭМ!$D$10+'СЕТ СН'!$I$6-'СЕТ СН'!$I$22</f>
        <v>2316.6374722700002</v>
      </c>
      <c r="N139" s="36">
        <f>SUMIFS(СВЦЭМ!$C$39:$C$782,СВЦЭМ!$A$39:$A$782,$A139,СВЦЭМ!$B$39:$B$782,N$119)+'СЕТ СН'!$I$12+СВЦЭМ!$D$10+'СЕТ СН'!$I$6-'СЕТ СН'!$I$22</f>
        <v>2338.12874216</v>
      </c>
      <c r="O139" s="36">
        <f>SUMIFS(СВЦЭМ!$C$39:$C$782,СВЦЭМ!$A$39:$A$782,$A139,СВЦЭМ!$B$39:$B$782,O$119)+'СЕТ СН'!$I$12+СВЦЭМ!$D$10+'СЕТ СН'!$I$6-'СЕТ СН'!$I$22</f>
        <v>2350.6875053700001</v>
      </c>
      <c r="P139" s="36">
        <f>SUMIFS(СВЦЭМ!$C$39:$C$782,СВЦЭМ!$A$39:$A$782,$A139,СВЦЭМ!$B$39:$B$782,P$119)+'СЕТ СН'!$I$12+СВЦЭМ!$D$10+'СЕТ СН'!$I$6-'СЕТ СН'!$I$22</f>
        <v>2366.5924272299999</v>
      </c>
      <c r="Q139" s="36">
        <f>SUMIFS(СВЦЭМ!$C$39:$C$782,СВЦЭМ!$A$39:$A$782,$A139,СВЦЭМ!$B$39:$B$782,Q$119)+'СЕТ СН'!$I$12+СВЦЭМ!$D$10+'СЕТ СН'!$I$6-'СЕТ СН'!$I$22</f>
        <v>2378.6091271</v>
      </c>
      <c r="R139" s="36">
        <f>SUMIFS(СВЦЭМ!$C$39:$C$782,СВЦЭМ!$A$39:$A$782,$A139,СВЦЭМ!$B$39:$B$782,R$119)+'СЕТ СН'!$I$12+СВЦЭМ!$D$10+'СЕТ СН'!$I$6-'СЕТ СН'!$I$22</f>
        <v>2390.47178601</v>
      </c>
      <c r="S139" s="36">
        <f>SUMIFS(СВЦЭМ!$C$39:$C$782,СВЦЭМ!$A$39:$A$782,$A139,СВЦЭМ!$B$39:$B$782,S$119)+'СЕТ СН'!$I$12+СВЦЭМ!$D$10+'СЕТ СН'!$I$6-'СЕТ СН'!$I$22</f>
        <v>2356.5458984000002</v>
      </c>
      <c r="T139" s="36">
        <f>SUMIFS(СВЦЭМ!$C$39:$C$782,СВЦЭМ!$A$39:$A$782,$A139,СВЦЭМ!$B$39:$B$782,T$119)+'СЕТ СН'!$I$12+СВЦЭМ!$D$10+'СЕТ СН'!$I$6-'СЕТ СН'!$I$22</f>
        <v>2305.5332982</v>
      </c>
      <c r="U139" s="36">
        <f>SUMIFS(СВЦЭМ!$C$39:$C$782,СВЦЭМ!$A$39:$A$782,$A139,СВЦЭМ!$B$39:$B$782,U$119)+'СЕТ СН'!$I$12+СВЦЭМ!$D$10+'СЕТ СН'!$I$6-'СЕТ СН'!$I$22</f>
        <v>2330.78927312</v>
      </c>
      <c r="V139" s="36">
        <f>SUMIFS(СВЦЭМ!$C$39:$C$782,СВЦЭМ!$A$39:$A$782,$A139,СВЦЭМ!$B$39:$B$782,V$119)+'СЕТ СН'!$I$12+СВЦЭМ!$D$10+'СЕТ СН'!$I$6-'СЕТ СН'!$I$22</f>
        <v>2337.0475357100004</v>
      </c>
      <c r="W139" s="36">
        <f>SUMIFS(СВЦЭМ!$C$39:$C$782,СВЦЭМ!$A$39:$A$782,$A139,СВЦЭМ!$B$39:$B$782,W$119)+'СЕТ СН'!$I$12+СВЦЭМ!$D$10+'СЕТ СН'!$I$6-'СЕТ СН'!$I$22</f>
        <v>2348.0993759399998</v>
      </c>
      <c r="X139" s="36">
        <f>SUMIFS(СВЦЭМ!$C$39:$C$782,СВЦЭМ!$A$39:$A$782,$A139,СВЦЭМ!$B$39:$B$782,X$119)+'СЕТ СН'!$I$12+СВЦЭМ!$D$10+'СЕТ СН'!$I$6-'СЕТ СН'!$I$22</f>
        <v>2366.8040105300001</v>
      </c>
      <c r="Y139" s="36">
        <f>SUMIFS(СВЦЭМ!$C$39:$C$782,СВЦЭМ!$A$39:$A$782,$A139,СВЦЭМ!$B$39:$B$782,Y$119)+'СЕТ СН'!$I$12+СВЦЭМ!$D$10+'СЕТ СН'!$I$6-'СЕТ СН'!$I$22</f>
        <v>2395.2026632799998</v>
      </c>
    </row>
    <row r="140" spans="1:25" ht="15.75" x14ac:dyDescent="0.2">
      <c r="A140" s="35">
        <f t="shared" si="3"/>
        <v>45312</v>
      </c>
      <c r="B140" s="36">
        <f>SUMIFS(СВЦЭМ!$C$39:$C$782,СВЦЭМ!$A$39:$A$782,$A140,СВЦЭМ!$B$39:$B$782,B$119)+'СЕТ СН'!$I$12+СВЦЭМ!$D$10+'СЕТ СН'!$I$6-'СЕТ СН'!$I$22</f>
        <v>2442.4155857700002</v>
      </c>
      <c r="C140" s="36">
        <f>SUMIFS(СВЦЭМ!$C$39:$C$782,СВЦЭМ!$A$39:$A$782,$A140,СВЦЭМ!$B$39:$B$782,C$119)+'СЕТ СН'!$I$12+СВЦЭМ!$D$10+'СЕТ СН'!$I$6-'СЕТ СН'!$I$22</f>
        <v>2481.7290410800001</v>
      </c>
      <c r="D140" s="36">
        <f>SUMIFS(СВЦЭМ!$C$39:$C$782,СВЦЭМ!$A$39:$A$782,$A140,СВЦЭМ!$B$39:$B$782,D$119)+'СЕТ СН'!$I$12+СВЦЭМ!$D$10+'СЕТ СН'!$I$6-'СЕТ СН'!$I$22</f>
        <v>2498.6525996600003</v>
      </c>
      <c r="E140" s="36">
        <f>SUMIFS(СВЦЭМ!$C$39:$C$782,СВЦЭМ!$A$39:$A$782,$A140,СВЦЭМ!$B$39:$B$782,E$119)+'СЕТ СН'!$I$12+СВЦЭМ!$D$10+'СЕТ СН'!$I$6-'СЕТ СН'!$I$22</f>
        <v>2515.8422272100001</v>
      </c>
      <c r="F140" s="36">
        <f>SUMIFS(СВЦЭМ!$C$39:$C$782,СВЦЭМ!$A$39:$A$782,$A140,СВЦЭМ!$B$39:$B$782,F$119)+'СЕТ СН'!$I$12+СВЦЭМ!$D$10+'СЕТ СН'!$I$6-'СЕТ СН'!$I$22</f>
        <v>2512.5843260500001</v>
      </c>
      <c r="G140" s="36">
        <f>SUMIFS(СВЦЭМ!$C$39:$C$782,СВЦЭМ!$A$39:$A$782,$A140,СВЦЭМ!$B$39:$B$782,G$119)+'СЕТ СН'!$I$12+СВЦЭМ!$D$10+'СЕТ СН'!$I$6-'СЕТ СН'!$I$22</f>
        <v>2506.6490051500004</v>
      </c>
      <c r="H140" s="36">
        <f>SUMIFS(СВЦЭМ!$C$39:$C$782,СВЦЭМ!$A$39:$A$782,$A140,СВЦЭМ!$B$39:$B$782,H$119)+'СЕТ СН'!$I$12+СВЦЭМ!$D$10+'СЕТ СН'!$I$6-'СЕТ СН'!$I$22</f>
        <v>2493.4636840200001</v>
      </c>
      <c r="I140" s="36">
        <f>SUMIFS(СВЦЭМ!$C$39:$C$782,СВЦЭМ!$A$39:$A$782,$A140,СВЦЭМ!$B$39:$B$782,I$119)+'СЕТ СН'!$I$12+СВЦЭМ!$D$10+'СЕТ СН'!$I$6-'СЕТ СН'!$I$22</f>
        <v>2488.2282391400004</v>
      </c>
      <c r="J140" s="36">
        <f>SUMIFS(СВЦЭМ!$C$39:$C$782,СВЦЭМ!$A$39:$A$782,$A140,СВЦЭМ!$B$39:$B$782,J$119)+'СЕТ СН'!$I$12+СВЦЭМ!$D$10+'СЕТ СН'!$I$6-'СЕТ СН'!$I$22</f>
        <v>2436.2807122200002</v>
      </c>
      <c r="K140" s="36">
        <f>SUMIFS(СВЦЭМ!$C$39:$C$782,СВЦЭМ!$A$39:$A$782,$A140,СВЦЭМ!$B$39:$B$782,K$119)+'СЕТ СН'!$I$12+СВЦЭМ!$D$10+'СЕТ СН'!$I$6-'СЕТ СН'!$I$22</f>
        <v>2395.1832493100001</v>
      </c>
      <c r="L140" s="36">
        <f>SUMIFS(СВЦЭМ!$C$39:$C$782,СВЦЭМ!$A$39:$A$782,$A140,СВЦЭМ!$B$39:$B$782,L$119)+'СЕТ СН'!$I$12+СВЦЭМ!$D$10+'СЕТ СН'!$I$6-'СЕТ СН'!$I$22</f>
        <v>2350.4344625800004</v>
      </c>
      <c r="M140" s="36">
        <f>SUMIFS(СВЦЭМ!$C$39:$C$782,СВЦЭМ!$A$39:$A$782,$A140,СВЦЭМ!$B$39:$B$782,M$119)+'СЕТ СН'!$I$12+СВЦЭМ!$D$10+'СЕТ СН'!$I$6-'СЕТ СН'!$I$22</f>
        <v>2331.6786059200003</v>
      </c>
      <c r="N140" s="36">
        <f>SUMIFS(СВЦЭМ!$C$39:$C$782,СВЦЭМ!$A$39:$A$782,$A140,СВЦЭМ!$B$39:$B$782,N$119)+'СЕТ СН'!$I$12+СВЦЭМ!$D$10+'СЕТ СН'!$I$6-'СЕТ СН'!$I$22</f>
        <v>2333.3377397800004</v>
      </c>
      <c r="O140" s="36">
        <f>SUMIFS(СВЦЭМ!$C$39:$C$782,СВЦЭМ!$A$39:$A$782,$A140,СВЦЭМ!$B$39:$B$782,O$119)+'СЕТ СН'!$I$12+СВЦЭМ!$D$10+'СЕТ СН'!$I$6-'СЕТ СН'!$I$22</f>
        <v>2350.9432794800005</v>
      </c>
      <c r="P140" s="36">
        <f>SUMIFS(СВЦЭМ!$C$39:$C$782,СВЦЭМ!$A$39:$A$782,$A140,СВЦЭМ!$B$39:$B$782,P$119)+'СЕТ СН'!$I$12+СВЦЭМ!$D$10+'СЕТ СН'!$I$6-'СЕТ СН'!$I$22</f>
        <v>2373.1745706299998</v>
      </c>
      <c r="Q140" s="36">
        <f>SUMIFS(СВЦЭМ!$C$39:$C$782,СВЦЭМ!$A$39:$A$782,$A140,СВЦЭМ!$B$39:$B$782,Q$119)+'СЕТ СН'!$I$12+СВЦЭМ!$D$10+'СЕТ СН'!$I$6-'СЕТ СН'!$I$22</f>
        <v>2391.0729738200002</v>
      </c>
      <c r="R140" s="36">
        <f>SUMIFS(СВЦЭМ!$C$39:$C$782,СВЦЭМ!$A$39:$A$782,$A140,СВЦЭМ!$B$39:$B$782,R$119)+'СЕТ СН'!$I$12+СВЦЭМ!$D$10+'СЕТ СН'!$I$6-'СЕТ СН'!$I$22</f>
        <v>2385.9457528600001</v>
      </c>
      <c r="S140" s="36">
        <f>SUMIFS(СВЦЭМ!$C$39:$C$782,СВЦЭМ!$A$39:$A$782,$A140,СВЦЭМ!$B$39:$B$782,S$119)+'СЕТ СН'!$I$12+СВЦЭМ!$D$10+'СЕТ СН'!$I$6-'СЕТ СН'!$I$22</f>
        <v>2365.54329143</v>
      </c>
      <c r="T140" s="36">
        <f>SUMIFS(СВЦЭМ!$C$39:$C$782,СВЦЭМ!$A$39:$A$782,$A140,СВЦЭМ!$B$39:$B$782,T$119)+'СЕТ СН'!$I$12+СВЦЭМ!$D$10+'СЕТ СН'!$I$6-'СЕТ СН'!$I$22</f>
        <v>2310.2927146400002</v>
      </c>
      <c r="U140" s="36">
        <f>SUMIFS(СВЦЭМ!$C$39:$C$782,СВЦЭМ!$A$39:$A$782,$A140,СВЦЭМ!$B$39:$B$782,U$119)+'СЕТ СН'!$I$12+СВЦЭМ!$D$10+'СЕТ СН'!$I$6-'СЕТ СН'!$I$22</f>
        <v>2316.9571453200001</v>
      </c>
      <c r="V140" s="36">
        <f>SUMIFS(СВЦЭМ!$C$39:$C$782,СВЦЭМ!$A$39:$A$782,$A140,СВЦЭМ!$B$39:$B$782,V$119)+'СЕТ СН'!$I$12+СВЦЭМ!$D$10+'СЕТ СН'!$I$6-'СЕТ СН'!$I$22</f>
        <v>2315.1254868400001</v>
      </c>
      <c r="W140" s="36">
        <f>SUMIFS(СВЦЭМ!$C$39:$C$782,СВЦЭМ!$A$39:$A$782,$A140,СВЦЭМ!$B$39:$B$782,W$119)+'СЕТ СН'!$I$12+СВЦЭМ!$D$10+'СЕТ СН'!$I$6-'СЕТ СН'!$I$22</f>
        <v>2332.4331781600004</v>
      </c>
      <c r="X140" s="36">
        <f>SUMIFS(СВЦЭМ!$C$39:$C$782,СВЦЭМ!$A$39:$A$782,$A140,СВЦЭМ!$B$39:$B$782,X$119)+'СЕТ СН'!$I$12+СВЦЭМ!$D$10+'СЕТ СН'!$I$6-'СЕТ СН'!$I$22</f>
        <v>2360.5339440100001</v>
      </c>
      <c r="Y140" s="36">
        <f>SUMIFS(СВЦЭМ!$C$39:$C$782,СВЦЭМ!$A$39:$A$782,$A140,СВЦЭМ!$B$39:$B$782,Y$119)+'СЕТ СН'!$I$12+СВЦЭМ!$D$10+'СЕТ СН'!$I$6-'СЕТ СН'!$I$22</f>
        <v>2379.7500804800002</v>
      </c>
    </row>
    <row r="141" spans="1:25" ht="15.75" x14ac:dyDescent="0.2">
      <c r="A141" s="35">
        <f t="shared" si="3"/>
        <v>45313</v>
      </c>
      <c r="B141" s="36">
        <f>SUMIFS(СВЦЭМ!$C$39:$C$782,СВЦЭМ!$A$39:$A$782,$A141,СВЦЭМ!$B$39:$B$782,B$119)+'СЕТ СН'!$I$12+СВЦЭМ!$D$10+'СЕТ СН'!$I$6-'СЕТ СН'!$I$22</f>
        <v>2421.0431008400001</v>
      </c>
      <c r="C141" s="36">
        <f>SUMIFS(СВЦЭМ!$C$39:$C$782,СВЦЭМ!$A$39:$A$782,$A141,СВЦЭМ!$B$39:$B$782,C$119)+'СЕТ СН'!$I$12+СВЦЭМ!$D$10+'СЕТ СН'!$I$6-'СЕТ СН'!$I$22</f>
        <v>2512.98407726</v>
      </c>
      <c r="D141" s="36">
        <f>SUMIFS(СВЦЭМ!$C$39:$C$782,СВЦЭМ!$A$39:$A$782,$A141,СВЦЭМ!$B$39:$B$782,D$119)+'СЕТ СН'!$I$12+СВЦЭМ!$D$10+'СЕТ СН'!$I$6-'СЕТ СН'!$I$22</f>
        <v>2570.6842372000001</v>
      </c>
      <c r="E141" s="36">
        <f>SUMIFS(СВЦЭМ!$C$39:$C$782,СВЦЭМ!$A$39:$A$782,$A141,СВЦЭМ!$B$39:$B$782,E$119)+'СЕТ СН'!$I$12+СВЦЭМ!$D$10+'СЕТ СН'!$I$6-'СЕТ СН'!$I$22</f>
        <v>2576.8354446200001</v>
      </c>
      <c r="F141" s="36">
        <f>SUMIFS(СВЦЭМ!$C$39:$C$782,СВЦЭМ!$A$39:$A$782,$A141,СВЦЭМ!$B$39:$B$782,F$119)+'СЕТ СН'!$I$12+СВЦЭМ!$D$10+'СЕТ СН'!$I$6-'СЕТ СН'!$I$22</f>
        <v>2583.6028175800002</v>
      </c>
      <c r="G141" s="36">
        <f>SUMIFS(СВЦЭМ!$C$39:$C$782,СВЦЭМ!$A$39:$A$782,$A141,СВЦЭМ!$B$39:$B$782,G$119)+'СЕТ СН'!$I$12+СВЦЭМ!$D$10+'СЕТ СН'!$I$6-'СЕТ СН'!$I$22</f>
        <v>2570.8117453000004</v>
      </c>
      <c r="H141" s="36">
        <f>SUMIFS(СВЦЭМ!$C$39:$C$782,СВЦЭМ!$A$39:$A$782,$A141,СВЦЭМ!$B$39:$B$782,H$119)+'СЕТ СН'!$I$12+СВЦЭМ!$D$10+'СЕТ СН'!$I$6-'СЕТ СН'!$I$22</f>
        <v>2535.5747087200002</v>
      </c>
      <c r="I141" s="36">
        <f>SUMIFS(СВЦЭМ!$C$39:$C$782,СВЦЭМ!$A$39:$A$782,$A141,СВЦЭМ!$B$39:$B$782,I$119)+'СЕТ СН'!$I$12+СВЦЭМ!$D$10+'СЕТ СН'!$I$6-'СЕТ СН'!$I$22</f>
        <v>2518.1865077299999</v>
      </c>
      <c r="J141" s="36">
        <f>SUMIFS(СВЦЭМ!$C$39:$C$782,СВЦЭМ!$A$39:$A$782,$A141,СВЦЭМ!$B$39:$B$782,J$119)+'СЕТ СН'!$I$12+СВЦЭМ!$D$10+'СЕТ СН'!$I$6-'СЕТ СН'!$I$22</f>
        <v>2492.1895126300001</v>
      </c>
      <c r="K141" s="36">
        <f>SUMIFS(СВЦЭМ!$C$39:$C$782,СВЦЭМ!$A$39:$A$782,$A141,СВЦЭМ!$B$39:$B$782,K$119)+'СЕТ СН'!$I$12+СВЦЭМ!$D$10+'СЕТ СН'!$I$6-'СЕТ СН'!$I$22</f>
        <v>2456.6304664500003</v>
      </c>
      <c r="L141" s="36">
        <f>SUMIFS(СВЦЭМ!$C$39:$C$782,СВЦЭМ!$A$39:$A$782,$A141,СВЦЭМ!$B$39:$B$782,L$119)+'СЕТ СН'!$I$12+СВЦЭМ!$D$10+'СЕТ СН'!$I$6-'СЕТ СН'!$I$22</f>
        <v>2444.9787869900001</v>
      </c>
      <c r="M141" s="36">
        <f>SUMIFS(СВЦЭМ!$C$39:$C$782,СВЦЭМ!$A$39:$A$782,$A141,СВЦЭМ!$B$39:$B$782,M$119)+'СЕТ СН'!$I$12+СВЦЭМ!$D$10+'СЕТ СН'!$I$6-'СЕТ СН'!$I$22</f>
        <v>2477.9201100400001</v>
      </c>
      <c r="N141" s="36">
        <f>SUMIFS(СВЦЭМ!$C$39:$C$782,СВЦЭМ!$A$39:$A$782,$A141,СВЦЭМ!$B$39:$B$782,N$119)+'СЕТ СН'!$I$12+СВЦЭМ!$D$10+'СЕТ СН'!$I$6-'СЕТ СН'!$I$22</f>
        <v>2477.3744676599999</v>
      </c>
      <c r="O141" s="36">
        <f>SUMIFS(СВЦЭМ!$C$39:$C$782,СВЦЭМ!$A$39:$A$782,$A141,СВЦЭМ!$B$39:$B$782,O$119)+'СЕТ СН'!$I$12+СВЦЭМ!$D$10+'СЕТ СН'!$I$6-'СЕТ СН'!$I$22</f>
        <v>2488.99381576</v>
      </c>
      <c r="P141" s="36">
        <f>SUMIFS(СВЦЭМ!$C$39:$C$782,СВЦЭМ!$A$39:$A$782,$A141,СВЦЭМ!$B$39:$B$782,P$119)+'СЕТ СН'!$I$12+СВЦЭМ!$D$10+'СЕТ СН'!$I$6-'СЕТ СН'!$I$22</f>
        <v>2536.2714513400001</v>
      </c>
      <c r="Q141" s="36">
        <f>SUMIFS(СВЦЭМ!$C$39:$C$782,СВЦЭМ!$A$39:$A$782,$A141,СВЦЭМ!$B$39:$B$782,Q$119)+'СЕТ СН'!$I$12+СВЦЭМ!$D$10+'СЕТ СН'!$I$6-'СЕТ СН'!$I$22</f>
        <v>2545.7467276500001</v>
      </c>
      <c r="R141" s="36">
        <f>SUMIFS(СВЦЭМ!$C$39:$C$782,СВЦЭМ!$A$39:$A$782,$A141,СВЦЭМ!$B$39:$B$782,R$119)+'СЕТ СН'!$I$12+СВЦЭМ!$D$10+'СЕТ СН'!$I$6-'СЕТ СН'!$I$22</f>
        <v>2552.2858081800005</v>
      </c>
      <c r="S141" s="36">
        <f>SUMIFS(СВЦЭМ!$C$39:$C$782,СВЦЭМ!$A$39:$A$782,$A141,СВЦЭМ!$B$39:$B$782,S$119)+'СЕТ СН'!$I$12+СВЦЭМ!$D$10+'СЕТ СН'!$I$6-'СЕТ СН'!$I$22</f>
        <v>2518.1855011500002</v>
      </c>
      <c r="T141" s="36">
        <f>SUMIFS(СВЦЭМ!$C$39:$C$782,СВЦЭМ!$A$39:$A$782,$A141,СВЦЭМ!$B$39:$B$782,T$119)+'СЕТ СН'!$I$12+СВЦЭМ!$D$10+'СЕТ СН'!$I$6-'СЕТ СН'!$I$22</f>
        <v>2470.4555886500002</v>
      </c>
      <c r="U141" s="36">
        <f>SUMIFS(СВЦЭМ!$C$39:$C$782,СВЦЭМ!$A$39:$A$782,$A141,СВЦЭМ!$B$39:$B$782,U$119)+'СЕТ СН'!$I$12+СВЦЭМ!$D$10+'СЕТ СН'!$I$6-'СЕТ СН'!$I$22</f>
        <v>2473.4267683300004</v>
      </c>
      <c r="V141" s="36">
        <f>SUMIFS(СВЦЭМ!$C$39:$C$782,СВЦЭМ!$A$39:$A$782,$A141,СВЦЭМ!$B$39:$B$782,V$119)+'СЕТ СН'!$I$12+СВЦЭМ!$D$10+'СЕТ СН'!$I$6-'СЕТ СН'!$I$22</f>
        <v>2507.8704826100002</v>
      </c>
      <c r="W141" s="36">
        <f>SUMIFS(СВЦЭМ!$C$39:$C$782,СВЦЭМ!$A$39:$A$782,$A141,СВЦЭМ!$B$39:$B$782,W$119)+'СЕТ СН'!$I$12+СВЦЭМ!$D$10+'СЕТ СН'!$I$6-'СЕТ СН'!$I$22</f>
        <v>2523.6834466800001</v>
      </c>
      <c r="X141" s="36">
        <f>SUMIFS(СВЦЭМ!$C$39:$C$782,СВЦЭМ!$A$39:$A$782,$A141,СВЦЭМ!$B$39:$B$782,X$119)+'СЕТ СН'!$I$12+СВЦЭМ!$D$10+'СЕТ СН'!$I$6-'СЕТ СН'!$I$22</f>
        <v>2560.3224101200003</v>
      </c>
      <c r="Y141" s="36">
        <f>SUMIFS(СВЦЭМ!$C$39:$C$782,СВЦЭМ!$A$39:$A$782,$A141,СВЦЭМ!$B$39:$B$782,Y$119)+'СЕТ СН'!$I$12+СВЦЭМ!$D$10+'СЕТ СН'!$I$6-'СЕТ СН'!$I$22</f>
        <v>2593.42727474</v>
      </c>
    </row>
    <row r="142" spans="1:25" ht="15.75" x14ac:dyDescent="0.2">
      <c r="A142" s="35">
        <f t="shared" si="3"/>
        <v>45314</v>
      </c>
      <c r="B142" s="36">
        <f>SUMIFS(СВЦЭМ!$C$39:$C$782,СВЦЭМ!$A$39:$A$782,$A142,СВЦЭМ!$B$39:$B$782,B$119)+'СЕТ СН'!$I$12+СВЦЭМ!$D$10+'СЕТ СН'!$I$6-'СЕТ СН'!$I$22</f>
        <v>2520.6824932200002</v>
      </c>
      <c r="C142" s="36">
        <f>SUMIFS(СВЦЭМ!$C$39:$C$782,СВЦЭМ!$A$39:$A$782,$A142,СВЦЭМ!$B$39:$B$782,C$119)+'СЕТ СН'!$I$12+СВЦЭМ!$D$10+'СЕТ СН'!$I$6-'СЕТ СН'!$I$22</f>
        <v>2573.1603158900002</v>
      </c>
      <c r="D142" s="36">
        <f>SUMIFS(СВЦЭМ!$C$39:$C$782,СВЦЭМ!$A$39:$A$782,$A142,СВЦЭМ!$B$39:$B$782,D$119)+'СЕТ СН'!$I$12+СВЦЭМ!$D$10+'СЕТ СН'!$I$6-'СЕТ СН'!$I$22</f>
        <v>2596.7876071600003</v>
      </c>
      <c r="E142" s="36">
        <f>SUMIFS(СВЦЭМ!$C$39:$C$782,СВЦЭМ!$A$39:$A$782,$A142,СВЦЭМ!$B$39:$B$782,E$119)+'СЕТ СН'!$I$12+СВЦЭМ!$D$10+'СЕТ СН'!$I$6-'СЕТ СН'!$I$22</f>
        <v>2604.4241327099999</v>
      </c>
      <c r="F142" s="36">
        <f>SUMIFS(СВЦЭМ!$C$39:$C$782,СВЦЭМ!$A$39:$A$782,$A142,СВЦЭМ!$B$39:$B$782,F$119)+'СЕТ СН'!$I$12+СВЦЭМ!$D$10+'СЕТ СН'!$I$6-'СЕТ СН'!$I$22</f>
        <v>2603.5400757100001</v>
      </c>
      <c r="G142" s="36">
        <f>SUMIFS(СВЦЭМ!$C$39:$C$782,СВЦЭМ!$A$39:$A$782,$A142,СВЦЭМ!$B$39:$B$782,G$119)+'СЕТ СН'!$I$12+СВЦЭМ!$D$10+'СЕТ СН'!$I$6-'СЕТ СН'!$I$22</f>
        <v>2592.1219815100003</v>
      </c>
      <c r="H142" s="36">
        <f>SUMIFS(СВЦЭМ!$C$39:$C$782,СВЦЭМ!$A$39:$A$782,$A142,СВЦЭМ!$B$39:$B$782,H$119)+'СЕТ СН'!$I$12+СВЦЭМ!$D$10+'СЕТ СН'!$I$6-'СЕТ СН'!$I$22</f>
        <v>2524.2606394499999</v>
      </c>
      <c r="I142" s="36">
        <f>SUMIFS(СВЦЭМ!$C$39:$C$782,СВЦЭМ!$A$39:$A$782,$A142,СВЦЭМ!$B$39:$B$782,I$119)+'СЕТ СН'!$I$12+СВЦЭМ!$D$10+'СЕТ СН'!$I$6-'СЕТ СН'!$I$22</f>
        <v>2478.7768225300001</v>
      </c>
      <c r="J142" s="36">
        <f>SUMIFS(СВЦЭМ!$C$39:$C$782,СВЦЭМ!$A$39:$A$782,$A142,СВЦЭМ!$B$39:$B$782,J$119)+'СЕТ СН'!$I$12+СВЦЭМ!$D$10+'СЕТ СН'!$I$6-'СЕТ СН'!$I$22</f>
        <v>2433.4484009900002</v>
      </c>
      <c r="K142" s="36">
        <f>SUMIFS(СВЦЭМ!$C$39:$C$782,СВЦЭМ!$A$39:$A$782,$A142,СВЦЭМ!$B$39:$B$782,K$119)+'СЕТ СН'!$I$12+СВЦЭМ!$D$10+'СЕТ СН'!$I$6-'СЕТ СН'!$I$22</f>
        <v>2402.6458677600003</v>
      </c>
      <c r="L142" s="36">
        <f>SUMIFS(СВЦЭМ!$C$39:$C$782,СВЦЭМ!$A$39:$A$782,$A142,СВЦЭМ!$B$39:$B$782,L$119)+'СЕТ СН'!$I$12+СВЦЭМ!$D$10+'СЕТ СН'!$I$6-'СЕТ СН'!$I$22</f>
        <v>2411.97785552</v>
      </c>
      <c r="M142" s="36">
        <f>SUMIFS(СВЦЭМ!$C$39:$C$782,СВЦЭМ!$A$39:$A$782,$A142,СВЦЭМ!$B$39:$B$782,M$119)+'СЕТ СН'!$I$12+СВЦЭМ!$D$10+'СЕТ СН'!$I$6-'СЕТ СН'!$I$22</f>
        <v>2450.8401420099999</v>
      </c>
      <c r="N142" s="36">
        <f>SUMIFS(СВЦЭМ!$C$39:$C$782,СВЦЭМ!$A$39:$A$782,$A142,СВЦЭМ!$B$39:$B$782,N$119)+'СЕТ СН'!$I$12+СВЦЭМ!$D$10+'СЕТ СН'!$I$6-'СЕТ СН'!$I$22</f>
        <v>2463.9256023400003</v>
      </c>
      <c r="O142" s="36">
        <f>SUMIFS(СВЦЭМ!$C$39:$C$782,СВЦЭМ!$A$39:$A$782,$A142,СВЦЭМ!$B$39:$B$782,O$119)+'СЕТ СН'!$I$12+СВЦЭМ!$D$10+'СЕТ СН'!$I$6-'СЕТ СН'!$I$22</f>
        <v>2472.50039431</v>
      </c>
      <c r="P142" s="36">
        <f>SUMIFS(СВЦЭМ!$C$39:$C$782,СВЦЭМ!$A$39:$A$782,$A142,СВЦЭМ!$B$39:$B$782,P$119)+'СЕТ СН'!$I$12+СВЦЭМ!$D$10+'СЕТ СН'!$I$6-'СЕТ СН'!$I$22</f>
        <v>2482.0116524000005</v>
      </c>
      <c r="Q142" s="36">
        <f>SUMIFS(СВЦЭМ!$C$39:$C$782,СВЦЭМ!$A$39:$A$782,$A142,СВЦЭМ!$B$39:$B$782,Q$119)+'СЕТ СН'!$I$12+СВЦЭМ!$D$10+'СЕТ СН'!$I$6-'СЕТ СН'!$I$22</f>
        <v>2489.9468883999998</v>
      </c>
      <c r="R142" s="36">
        <f>SUMIFS(СВЦЭМ!$C$39:$C$782,СВЦЭМ!$A$39:$A$782,$A142,СВЦЭМ!$B$39:$B$782,R$119)+'СЕТ СН'!$I$12+СВЦЭМ!$D$10+'СЕТ СН'!$I$6-'СЕТ СН'!$I$22</f>
        <v>2493.3138099600001</v>
      </c>
      <c r="S142" s="36">
        <f>SUMIFS(СВЦЭМ!$C$39:$C$782,СВЦЭМ!$A$39:$A$782,$A142,СВЦЭМ!$B$39:$B$782,S$119)+'СЕТ СН'!$I$12+СВЦЭМ!$D$10+'СЕТ СН'!$I$6-'СЕТ СН'!$I$22</f>
        <v>2465.9757680100001</v>
      </c>
      <c r="T142" s="36">
        <f>SUMIFS(СВЦЭМ!$C$39:$C$782,СВЦЭМ!$A$39:$A$782,$A142,СВЦЭМ!$B$39:$B$782,T$119)+'СЕТ СН'!$I$12+СВЦЭМ!$D$10+'СЕТ СН'!$I$6-'СЕТ СН'!$I$22</f>
        <v>2426.01504604</v>
      </c>
      <c r="U142" s="36">
        <f>SUMIFS(СВЦЭМ!$C$39:$C$782,СВЦЭМ!$A$39:$A$782,$A142,СВЦЭМ!$B$39:$B$782,U$119)+'СЕТ СН'!$I$12+СВЦЭМ!$D$10+'СЕТ СН'!$I$6-'СЕТ СН'!$I$22</f>
        <v>2428.07210063</v>
      </c>
      <c r="V142" s="36">
        <f>SUMIFS(СВЦЭМ!$C$39:$C$782,СВЦЭМ!$A$39:$A$782,$A142,СВЦЭМ!$B$39:$B$782,V$119)+'СЕТ СН'!$I$12+СВЦЭМ!$D$10+'СЕТ СН'!$I$6-'СЕТ СН'!$I$22</f>
        <v>2434.4506601600001</v>
      </c>
      <c r="W142" s="36">
        <f>SUMIFS(СВЦЭМ!$C$39:$C$782,СВЦЭМ!$A$39:$A$782,$A142,СВЦЭМ!$B$39:$B$782,W$119)+'СЕТ СН'!$I$12+СВЦЭМ!$D$10+'СЕТ СН'!$I$6-'СЕТ СН'!$I$22</f>
        <v>2447.9672450300004</v>
      </c>
      <c r="X142" s="36">
        <f>SUMIFS(СВЦЭМ!$C$39:$C$782,СВЦЭМ!$A$39:$A$782,$A142,СВЦЭМ!$B$39:$B$782,X$119)+'СЕТ СН'!$I$12+СВЦЭМ!$D$10+'СЕТ СН'!$I$6-'СЕТ СН'!$I$22</f>
        <v>2480.9943683000001</v>
      </c>
      <c r="Y142" s="36">
        <f>SUMIFS(СВЦЭМ!$C$39:$C$782,СВЦЭМ!$A$39:$A$782,$A142,СВЦЭМ!$B$39:$B$782,Y$119)+'СЕТ СН'!$I$12+СВЦЭМ!$D$10+'СЕТ СН'!$I$6-'СЕТ СН'!$I$22</f>
        <v>2514.9852288900001</v>
      </c>
    </row>
    <row r="143" spans="1:25" ht="15.75" x14ac:dyDescent="0.2">
      <c r="A143" s="35">
        <f t="shared" si="3"/>
        <v>45315</v>
      </c>
      <c r="B143" s="36">
        <f>SUMIFS(СВЦЭМ!$C$39:$C$782,СВЦЭМ!$A$39:$A$782,$A143,СВЦЭМ!$B$39:$B$782,B$119)+'СЕТ СН'!$I$12+СВЦЭМ!$D$10+'СЕТ СН'!$I$6-'СЕТ СН'!$I$22</f>
        <v>2603.1158206600003</v>
      </c>
      <c r="C143" s="36">
        <f>SUMIFS(СВЦЭМ!$C$39:$C$782,СВЦЭМ!$A$39:$A$782,$A143,СВЦЭМ!$B$39:$B$782,C$119)+'СЕТ СН'!$I$12+СВЦЭМ!$D$10+'СЕТ СН'!$I$6-'СЕТ СН'!$I$22</f>
        <v>2646.93440792</v>
      </c>
      <c r="D143" s="36">
        <f>SUMIFS(СВЦЭМ!$C$39:$C$782,СВЦЭМ!$A$39:$A$782,$A143,СВЦЭМ!$B$39:$B$782,D$119)+'СЕТ СН'!$I$12+СВЦЭМ!$D$10+'СЕТ СН'!$I$6-'СЕТ СН'!$I$22</f>
        <v>2656.9740819500003</v>
      </c>
      <c r="E143" s="36">
        <f>SUMIFS(СВЦЭМ!$C$39:$C$782,СВЦЭМ!$A$39:$A$782,$A143,СВЦЭМ!$B$39:$B$782,E$119)+'СЕТ СН'!$I$12+СВЦЭМ!$D$10+'СЕТ СН'!$I$6-'СЕТ СН'!$I$22</f>
        <v>2677.8956342199999</v>
      </c>
      <c r="F143" s="36">
        <f>SUMIFS(СВЦЭМ!$C$39:$C$782,СВЦЭМ!$A$39:$A$782,$A143,СВЦЭМ!$B$39:$B$782,F$119)+'СЕТ СН'!$I$12+СВЦЭМ!$D$10+'СЕТ СН'!$I$6-'СЕТ СН'!$I$22</f>
        <v>2666.5397681799996</v>
      </c>
      <c r="G143" s="36">
        <f>SUMIFS(СВЦЭМ!$C$39:$C$782,СВЦЭМ!$A$39:$A$782,$A143,СВЦЭМ!$B$39:$B$782,G$119)+'СЕТ СН'!$I$12+СВЦЭМ!$D$10+'СЕТ СН'!$I$6-'СЕТ СН'!$I$22</f>
        <v>2645.7894523499999</v>
      </c>
      <c r="H143" s="36">
        <f>SUMIFS(СВЦЭМ!$C$39:$C$782,СВЦЭМ!$A$39:$A$782,$A143,СВЦЭМ!$B$39:$B$782,H$119)+'СЕТ СН'!$I$12+СВЦЭМ!$D$10+'СЕТ СН'!$I$6-'СЕТ СН'!$I$22</f>
        <v>2607.5531128600001</v>
      </c>
      <c r="I143" s="36">
        <f>SUMIFS(СВЦЭМ!$C$39:$C$782,СВЦЭМ!$A$39:$A$782,$A143,СВЦЭМ!$B$39:$B$782,I$119)+'СЕТ СН'!$I$12+СВЦЭМ!$D$10+'СЕТ СН'!$I$6-'СЕТ СН'!$I$22</f>
        <v>2566.7899478600002</v>
      </c>
      <c r="J143" s="36">
        <f>SUMIFS(СВЦЭМ!$C$39:$C$782,СВЦЭМ!$A$39:$A$782,$A143,СВЦЭМ!$B$39:$B$782,J$119)+'СЕТ СН'!$I$12+СВЦЭМ!$D$10+'СЕТ СН'!$I$6-'СЕТ СН'!$I$22</f>
        <v>2519.2881663900002</v>
      </c>
      <c r="K143" s="36">
        <f>SUMIFS(СВЦЭМ!$C$39:$C$782,СВЦЭМ!$A$39:$A$782,$A143,СВЦЭМ!$B$39:$B$782,K$119)+'СЕТ СН'!$I$12+СВЦЭМ!$D$10+'СЕТ СН'!$I$6-'СЕТ СН'!$I$22</f>
        <v>2501.5911806800004</v>
      </c>
      <c r="L143" s="36">
        <f>SUMIFS(СВЦЭМ!$C$39:$C$782,СВЦЭМ!$A$39:$A$782,$A143,СВЦЭМ!$B$39:$B$782,L$119)+'СЕТ СН'!$I$12+СВЦЭМ!$D$10+'СЕТ СН'!$I$6-'СЕТ СН'!$I$22</f>
        <v>2486.7419632600004</v>
      </c>
      <c r="M143" s="36">
        <f>SUMIFS(СВЦЭМ!$C$39:$C$782,СВЦЭМ!$A$39:$A$782,$A143,СВЦЭМ!$B$39:$B$782,M$119)+'СЕТ СН'!$I$12+СВЦЭМ!$D$10+'СЕТ СН'!$I$6-'СЕТ СН'!$I$22</f>
        <v>2518.3887851500003</v>
      </c>
      <c r="N143" s="36">
        <f>SUMIFS(СВЦЭМ!$C$39:$C$782,СВЦЭМ!$A$39:$A$782,$A143,СВЦЭМ!$B$39:$B$782,N$119)+'СЕТ СН'!$I$12+СВЦЭМ!$D$10+'СЕТ СН'!$I$6-'СЕТ СН'!$I$22</f>
        <v>2540.2728882199999</v>
      </c>
      <c r="O143" s="36">
        <f>SUMIFS(СВЦЭМ!$C$39:$C$782,СВЦЭМ!$A$39:$A$782,$A143,СВЦЭМ!$B$39:$B$782,O$119)+'СЕТ СН'!$I$12+СВЦЭМ!$D$10+'СЕТ СН'!$I$6-'СЕТ СН'!$I$22</f>
        <v>2541.0371408300002</v>
      </c>
      <c r="P143" s="36">
        <f>SUMIFS(СВЦЭМ!$C$39:$C$782,СВЦЭМ!$A$39:$A$782,$A143,СВЦЭМ!$B$39:$B$782,P$119)+'СЕТ СН'!$I$12+СВЦЭМ!$D$10+'СЕТ СН'!$I$6-'СЕТ СН'!$I$22</f>
        <v>2558.2068961300001</v>
      </c>
      <c r="Q143" s="36">
        <f>SUMIFS(СВЦЭМ!$C$39:$C$782,СВЦЭМ!$A$39:$A$782,$A143,СВЦЭМ!$B$39:$B$782,Q$119)+'СЕТ СН'!$I$12+СВЦЭМ!$D$10+'СЕТ СН'!$I$6-'СЕТ СН'!$I$22</f>
        <v>2563.4322345300002</v>
      </c>
      <c r="R143" s="36">
        <f>SUMIFS(СВЦЭМ!$C$39:$C$782,СВЦЭМ!$A$39:$A$782,$A143,СВЦЭМ!$B$39:$B$782,R$119)+'СЕТ СН'!$I$12+СВЦЭМ!$D$10+'СЕТ СН'!$I$6-'СЕТ СН'!$I$22</f>
        <v>2562.56896194</v>
      </c>
      <c r="S143" s="36">
        <f>SUMIFS(СВЦЭМ!$C$39:$C$782,СВЦЭМ!$A$39:$A$782,$A143,СВЦЭМ!$B$39:$B$782,S$119)+'СЕТ СН'!$I$12+СВЦЭМ!$D$10+'СЕТ СН'!$I$6-'СЕТ СН'!$I$22</f>
        <v>2540.0563071500001</v>
      </c>
      <c r="T143" s="36">
        <f>SUMIFS(СВЦЭМ!$C$39:$C$782,СВЦЭМ!$A$39:$A$782,$A143,СВЦЭМ!$B$39:$B$782,T$119)+'СЕТ СН'!$I$12+СВЦЭМ!$D$10+'СЕТ СН'!$I$6-'СЕТ СН'!$I$22</f>
        <v>2495.5035233600001</v>
      </c>
      <c r="U143" s="36">
        <f>SUMIFS(СВЦЭМ!$C$39:$C$782,СВЦЭМ!$A$39:$A$782,$A143,СВЦЭМ!$B$39:$B$782,U$119)+'СЕТ СН'!$I$12+СВЦЭМ!$D$10+'СЕТ СН'!$I$6-'СЕТ СН'!$I$22</f>
        <v>2495.7771714099999</v>
      </c>
      <c r="V143" s="36">
        <f>SUMIFS(СВЦЭМ!$C$39:$C$782,СВЦЭМ!$A$39:$A$782,$A143,СВЦЭМ!$B$39:$B$782,V$119)+'СЕТ СН'!$I$12+СВЦЭМ!$D$10+'СЕТ СН'!$I$6-'СЕТ СН'!$I$22</f>
        <v>2504.1436108600001</v>
      </c>
      <c r="W143" s="36">
        <f>SUMIFS(СВЦЭМ!$C$39:$C$782,СВЦЭМ!$A$39:$A$782,$A143,СВЦЭМ!$B$39:$B$782,W$119)+'СЕТ СН'!$I$12+СВЦЭМ!$D$10+'СЕТ СН'!$I$6-'СЕТ СН'!$I$22</f>
        <v>2528.4255886500005</v>
      </c>
      <c r="X143" s="36">
        <f>SUMIFS(СВЦЭМ!$C$39:$C$782,СВЦЭМ!$A$39:$A$782,$A143,СВЦЭМ!$B$39:$B$782,X$119)+'СЕТ СН'!$I$12+СВЦЭМ!$D$10+'СЕТ СН'!$I$6-'СЕТ СН'!$I$22</f>
        <v>2542.3423151000002</v>
      </c>
      <c r="Y143" s="36">
        <f>SUMIFS(СВЦЭМ!$C$39:$C$782,СВЦЭМ!$A$39:$A$782,$A143,СВЦЭМ!$B$39:$B$782,Y$119)+'СЕТ СН'!$I$12+СВЦЭМ!$D$10+'СЕТ СН'!$I$6-'СЕТ СН'!$I$22</f>
        <v>2566.5113340900002</v>
      </c>
    </row>
    <row r="144" spans="1:25" ht="15.75" x14ac:dyDescent="0.2">
      <c r="A144" s="35">
        <f t="shared" si="3"/>
        <v>45316</v>
      </c>
      <c r="B144" s="36">
        <f>SUMIFS(СВЦЭМ!$C$39:$C$782,СВЦЭМ!$A$39:$A$782,$A144,СВЦЭМ!$B$39:$B$782,B$119)+'СЕТ СН'!$I$12+СВЦЭМ!$D$10+'СЕТ СН'!$I$6-'СЕТ СН'!$I$22</f>
        <v>2546.3899846499999</v>
      </c>
      <c r="C144" s="36">
        <f>SUMIFS(СВЦЭМ!$C$39:$C$782,СВЦЭМ!$A$39:$A$782,$A144,СВЦЭМ!$B$39:$B$782,C$119)+'СЕТ СН'!$I$12+СВЦЭМ!$D$10+'СЕТ СН'!$I$6-'СЕТ СН'!$I$22</f>
        <v>2592.5841372499999</v>
      </c>
      <c r="D144" s="36">
        <f>SUMIFS(СВЦЭМ!$C$39:$C$782,СВЦЭМ!$A$39:$A$782,$A144,СВЦЭМ!$B$39:$B$782,D$119)+'СЕТ СН'!$I$12+СВЦЭМ!$D$10+'СЕТ СН'!$I$6-'СЕТ СН'!$I$22</f>
        <v>2632.1222086899998</v>
      </c>
      <c r="E144" s="36">
        <f>SUMIFS(СВЦЭМ!$C$39:$C$782,СВЦЭМ!$A$39:$A$782,$A144,СВЦЭМ!$B$39:$B$782,E$119)+'СЕТ СН'!$I$12+СВЦЭМ!$D$10+'СЕТ СН'!$I$6-'СЕТ СН'!$I$22</f>
        <v>2631.4816472299999</v>
      </c>
      <c r="F144" s="36">
        <f>SUMIFS(СВЦЭМ!$C$39:$C$782,СВЦЭМ!$A$39:$A$782,$A144,СВЦЭМ!$B$39:$B$782,F$119)+'СЕТ СН'!$I$12+СВЦЭМ!$D$10+'СЕТ СН'!$I$6-'СЕТ СН'!$I$22</f>
        <v>2621.5583376900004</v>
      </c>
      <c r="G144" s="36">
        <f>SUMIFS(СВЦЭМ!$C$39:$C$782,СВЦЭМ!$A$39:$A$782,$A144,СВЦЭМ!$B$39:$B$782,G$119)+'СЕТ СН'!$I$12+СВЦЭМ!$D$10+'СЕТ СН'!$I$6-'СЕТ СН'!$I$22</f>
        <v>2613.3547540400004</v>
      </c>
      <c r="H144" s="36">
        <f>SUMIFS(СВЦЭМ!$C$39:$C$782,СВЦЭМ!$A$39:$A$782,$A144,СВЦЭМ!$B$39:$B$782,H$119)+'СЕТ СН'!$I$12+СВЦЭМ!$D$10+'СЕТ СН'!$I$6-'СЕТ СН'!$I$22</f>
        <v>2525.7742695800002</v>
      </c>
      <c r="I144" s="36">
        <f>SUMIFS(СВЦЭМ!$C$39:$C$782,СВЦЭМ!$A$39:$A$782,$A144,СВЦЭМ!$B$39:$B$782,I$119)+'СЕТ СН'!$I$12+СВЦЭМ!$D$10+'СЕТ СН'!$I$6-'СЕТ СН'!$I$22</f>
        <v>2472.1774100600001</v>
      </c>
      <c r="J144" s="36">
        <f>SUMIFS(СВЦЭМ!$C$39:$C$782,СВЦЭМ!$A$39:$A$782,$A144,СВЦЭМ!$B$39:$B$782,J$119)+'СЕТ СН'!$I$12+СВЦЭМ!$D$10+'СЕТ СН'!$I$6-'СЕТ СН'!$I$22</f>
        <v>2436.27753674</v>
      </c>
      <c r="K144" s="36">
        <f>SUMIFS(СВЦЭМ!$C$39:$C$782,СВЦЭМ!$A$39:$A$782,$A144,СВЦЭМ!$B$39:$B$782,K$119)+'СЕТ СН'!$I$12+СВЦЭМ!$D$10+'СЕТ СН'!$I$6-'СЕТ СН'!$I$22</f>
        <v>2411.0183524399999</v>
      </c>
      <c r="L144" s="36">
        <f>SUMIFS(СВЦЭМ!$C$39:$C$782,СВЦЭМ!$A$39:$A$782,$A144,СВЦЭМ!$B$39:$B$782,L$119)+'СЕТ СН'!$I$12+СВЦЭМ!$D$10+'СЕТ СН'!$I$6-'СЕТ СН'!$I$22</f>
        <v>2400.7846150100004</v>
      </c>
      <c r="M144" s="36">
        <f>SUMIFS(СВЦЭМ!$C$39:$C$782,СВЦЭМ!$A$39:$A$782,$A144,СВЦЭМ!$B$39:$B$782,M$119)+'СЕТ СН'!$I$12+СВЦЭМ!$D$10+'СЕТ СН'!$I$6-'СЕТ СН'!$I$22</f>
        <v>2423.55303529</v>
      </c>
      <c r="N144" s="36">
        <f>SUMIFS(СВЦЭМ!$C$39:$C$782,СВЦЭМ!$A$39:$A$782,$A144,СВЦЭМ!$B$39:$B$782,N$119)+'СЕТ СН'!$I$12+СВЦЭМ!$D$10+'СЕТ СН'!$I$6-'СЕТ СН'!$I$22</f>
        <v>2444.1401910100003</v>
      </c>
      <c r="O144" s="36">
        <f>SUMIFS(СВЦЭМ!$C$39:$C$782,СВЦЭМ!$A$39:$A$782,$A144,СВЦЭМ!$B$39:$B$782,O$119)+'СЕТ СН'!$I$12+СВЦЭМ!$D$10+'СЕТ СН'!$I$6-'СЕТ СН'!$I$22</f>
        <v>2449.8563389400001</v>
      </c>
      <c r="P144" s="36">
        <f>SUMIFS(СВЦЭМ!$C$39:$C$782,СВЦЭМ!$A$39:$A$782,$A144,СВЦЭМ!$B$39:$B$782,P$119)+'СЕТ СН'!$I$12+СВЦЭМ!$D$10+'СЕТ СН'!$I$6-'СЕТ СН'!$I$22</f>
        <v>2461.03188589</v>
      </c>
      <c r="Q144" s="36">
        <f>SUMIFS(СВЦЭМ!$C$39:$C$782,СВЦЭМ!$A$39:$A$782,$A144,СВЦЭМ!$B$39:$B$782,Q$119)+'СЕТ СН'!$I$12+СВЦЭМ!$D$10+'СЕТ СН'!$I$6-'СЕТ СН'!$I$22</f>
        <v>2463.8415779300003</v>
      </c>
      <c r="R144" s="36">
        <f>SUMIFS(СВЦЭМ!$C$39:$C$782,СВЦЭМ!$A$39:$A$782,$A144,СВЦЭМ!$B$39:$B$782,R$119)+'СЕТ СН'!$I$12+СВЦЭМ!$D$10+'СЕТ СН'!$I$6-'СЕТ СН'!$I$22</f>
        <v>2463.0176020500003</v>
      </c>
      <c r="S144" s="36">
        <f>SUMIFS(СВЦЭМ!$C$39:$C$782,СВЦЭМ!$A$39:$A$782,$A144,СВЦЭМ!$B$39:$B$782,S$119)+'СЕТ СН'!$I$12+СВЦЭМ!$D$10+'СЕТ СН'!$I$6-'СЕТ СН'!$I$22</f>
        <v>2443.1915095000004</v>
      </c>
      <c r="T144" s="36">
        <f>SUMIFS(СВЦЭМ!$C$39:$C$782,СВЦЭМ!$A$39:$A$782,$A144,СВЦЭМ!$B$39:$B$782,T$119)+'СЕТ СН'!$I$12+СВЦЭМ!$D$10+'СЕТ СН'!$I$6-'СЕТ СН'!$I$22</f>
        <v>2394.4627875200003</v>
      </c>
      <c r="U144" s="36">
        <f>SUMIFS(СВЦЭМ!$C$39:$C$782,СВЦЭМ!$A$39:$A$782,$A144,СВЦЭМ!$B$39:$B$782,U$119)+'СЕТ СН'!$I$12+СВЦЭМ!$D$10+'СЕТ СН'!$I$6-'СЕТ СН'!$I$22</f>
        <v>2396.7056202000003</v>
      </c>
      <c r="V144" s="36">
        <f>SUMIFS(СВЦЭМ!$C$39:$C$782,СВЦЭМ!$A$39:$A$782,$A144,СВЦЭМ!$B$39:$B$782,V$119)+'СЕТ СН'!$I$12+СВЦЭМ!$D$10+'СЕТ СН'!$I$6-'СЕТ СН'!$I$22</f>
        <v>2450.5470851999999</v>
      </c>
      <c r="W144" s="36">
        <f>SUMIFS(СВЦЭМ!$C$39:$C$782,СВЦЭМ!$A$39:$A$782,$A144,СВЦЭМ!$B$39:$B$782,W$119)+'СЕТ СН'!$I$12+СВЦЭМ!$D$10+'СЕТ СН'!$I$6-'СЕТ СН'!$I$22</f>
        <v>2462.2907338900004</v>
      </c>
      <c r="X144" s="36">
        <f>SUMIFS(СВЦЭМ!$C$39:$C$782,СВЦЭМ!$A$39:$A$782,$A144,СВЦЭМ!$B$39:$B$782,X$119)+'СЕТ СН'!$I$12+СВЦЭМ!$D$10+'СЕТ СН'!$I$6-'СЕТ СН'!$I$22</f>
        <v>2490.0323692900001</v>
      </c>
      <c r="Y144" s="36">
        <f>SUMIFS(СВЦЭМ!$C$39:$C$782,СВЦЭМ!$A$39:$A$782,$A144,СВЦЭМ!$B$39:$B$782,Y$119)+'СЕТ СН'!$I$12+СВЦЭМ!$D$10+'СЕТ СН'!$I$6-'СЕТ СН'!$I$22</f>
        <v>2499.7982247800001</v>
      </c>
    </row>
    <row r="145" spans="1:26" ht="15.75" x14ac:dyDescent="0.2">
      <c r="A145" s="35">
        <f t="shared" si="3"/>
        <v>45317</v>
      </c>
      <c r="B145" s="36">
        <f>SUMIFS(СВЦЭМ!$C$39:$C$782,СВЦЭМ!$A$39:$A$782,$A145,СВЦЭМ!$B$39:$B$782,B$119)+'СЕТ СН'!$I$12+СВЦЭМ!$D$10+'СЕТ СН'!$I$6-'СЕТ СН'!$I$22</f>
        <v>2561.9865354500002</v>
      </c>
      <c r="C145" s="36">
        <f>SUMIFS(СВЦЭМ!$C$39:$C$782,СВЦЭМ!$A$39:$A$782,$A145,СВЦЭМ!$B$39:$B$782,C$119)+'СЕТ СН'!$I$12+СВЦЭМ!$D$10+'СЕТ СН'!$I$6-'СЕТ СН'!$I$22</f>
        <v>2606.4074452499999</v>
      </c>
      <c r="D145" s="36">
        <f>SUMIFS(СВЦЭМ!$C$39:$C$782,СВЦЭМ!$A$39:$A$782,$A145,СВЦЭМ!$B$39:$B$782,D$119)+'СЕТ СН'!$I$12+СВЦЭМ!$D$10+'СЕТ СН'!$I$6-'СЕТ СН'!$I$22</f>
        <v>2622.8143675800002</v>
      </c>
      <c r="E145" s="36">
        <f>SUMIFS(СВЦЭМ!$C$39:$C$782,СВЦЭМ!$A$39:$A$782,$A145,СВЦЭМ!$B$39:$B$782,E$119)+'СЕТ СН'!$I$12+СВЦЭМ!$D$10+'СЕТ СН'!$I$6-'СЕТ СН'!$I$22</f>
        <v>2621.2936755500004</v>
      </c>
      <c r="F145" s="36">
        <f>SUMIFS(СВЦЭМ!$C$39:$C$782,СВЦЭМ!$A$39:$A$782,$A145,СВЦЭМ!$B$39:$B$782,F$119)+'СЕТ СН'!$I$12+СВЦЭМ!$D$10+'СЕТ СН'!$I$6-'СЕТ СН'!$I$22</f>
        <v>2618.8199596499999</v>
      </c>
      <c r="G145" s="36">
        <f>SUMIFS(СВЦЭМ!$C$39:$C$782,СВЦЭМ!$A$39:$A$782,$A145,СВЦЭМ!$B$39:$B$782,G$119)+'СЕТ СН'!$I$12+СВЦЭМ!$D$10+'СЕТ СН'!$I$6-'СЕТ СН'!$I$22</f>
        <v>2608.1049379900001</v>
      </c>
      <c r="H145" s="36">
        <f>SUMIFS(СВЦЭМ!$C$39:$C$782,СВЦЭМ!$A$39:$A$782,$A145,СВЦЭМ!$B$39:$B$782,H$119)+'СЕТ СН'!$I$12+СВЦЭМ!$D$10+'СЕТ СН'!$I$6-'СЕТ СН'!$I$22</f>
        <v>2549.9138106099999</v>
      </c>
      <c r="I145" s="36">
        <f>SUMIFS(СВЦЭМ!$C$39:$C$782,СВЦЭМ!$A$39:$A$782,$A145,СВЦЭМ!$B$39:$B$782,I$119)+'СЕТ СН'!$I$12+СВЦЭМ!$D$10+'СЕТ СН'!$I$6-'СЕТ СН'!$I$22</f>
        <v>2499.8815506300002</v>
      </c>
      <c r="J145" s="36">
        <f>SUMIFS(СВЦЭМ!$C$39:$C$782,СВЦЭМ!$A$39:$A$782,$A145,СВЦЭМ!$B$39:$B$782,J$119)+'СЕТ СН'!$I$12+СВЦЭМ!$D$10+'СЕТ СН'!$I$6-'СЕТ СН'!$I$22</f>
        <v>2435.11228476</v>
      </c>
      <c r="K145" s="36">
        <f>SUMIFS(СВЦЭМ!$C$39:$C$782,СВЦЭМ!$A$39:$A$782,$A145,СВЦЭМ!$B$39:$B$782,K$119)+'СЕТ СН'!$I$12+СВЦЭМ!$D$10+'СЕТ СН'!$I$6-'СЕТ СН'!$I$22</f>
        <v>2440.5273320699998</v>
      </c>
      <c r="L145" s="36">
        <f>SUMIFS(СВЦЭМ!$C$39:$C$782,СВЦЭМ!$A$39:$A$782,$A145,СВЦЭМ!$B$39:$B$782,L$119)+'СЕТ СН'!$I$12+СВЦЭМ!$D$10+'СЕТ СН'!$I$6-'СЕТ СН'!$I$22</f>
        <v>2428.5495302899999</v>
      </c>
      <c r="M145" s="36">
        <f>SUMIFS(СВЦЭМ!$C$39:$C$782,СВЦЭМ!$A$39:$A$782,$A145,СВЦЭМ!$B$39:$B$782,M$119)+'СЕТ СН'!$I$12+СВЦЭМ!$D$10+'СЕТ СН'!$I$6-'СЕТ СН'!$I$22</f>
        <v>2445.0992940800002</v>
      </c>
      <c r="N145" s="36">
        <f>SUMIFS(СВЦЭМ!$C$39:$C$782,СВЦЭМ!$A$39:$A$782,$A145,СВЦЭМ!$B$39:$B$782,N$119)+'СЕТ СН'!$I$12+СВЦЭМ!$D$10+'СЕТ СН'!$I$6-'СЕТ СН'!$I$22</f>
        <v>2452.0369033300003</v>
      </c>
      <c r="O145" s="36">
        <f>SUMIFS(СВЦЭМ!$C$39:$C$782,СВЦЭМ!$A$39:$A$782,$A145,СВЦЭМ!$B$39:$B$782,O$119)+'СЕТ СН'!$I$12+СВЦЭМ!$D$10+'СЕТ СН'!$I$6-'СЕТ СН'!$I$22</f>
        <v>2450.3428799800004</v>
      </c>
      <c r="P145" s="36">
        <f>SUMIFS(СВЦЭМ!$C$39:$C$782,СВЦЭМ!$A$39:$A$782,$A145,СВЦЭМ!$B$39:$B$782,P$119)+'СЕТ СН'!$I$12+СВЦЭМ!$D$10+'СЕТ СН'!$I$6-'СЕТ СН'!$I$22</f>
        <v>2443.6518956099999</v>
      </c>
      <c r="Q145" s="36">
        <f>SUMIFS(СВЦЭМ!$C$39:$C$782,СВЦЭМ!$A$39:$A$782,$A145,СВЦЭМ!$B$39:$B$782,Q$119)+'СЕТ СН'!$I$12+СВЦЭМ!$D$10+'СЕТ СН'!$I$6-'СЕТ СН'!$I$22</f>
        <v>2465.2687404100002</v>
      </c>
      <c r="R145" s="36">
        <f>SUMIFS(СВЦЭМ!$C$39:$C$782,СВЦЭМ!$A$39:$A$782,$A145,СВЦЭМ!$B$39:$B$782,R$119)+'СЕТ СН'!$I$12+СВЦЭМ!$D$10+'СЕТ СН'!$I$6-'СЕТ СН'!$I$22</f>
        <v>2486.0291316600001</v>
      </c>
      <c r="S145" s="36">
        <f>SUMIFS(СВЦЭМ!$C$39:$C$782,СВЦЭМ!$A$39:$A$782,$A145,СВЦЭМ!$B$39:$B$782,S$119)+'СЕТ СН'!$I$12+СВЦЭМ!$D$10+'СЕТ СН'!$I$6-'СЕТ СН'!$I$22</f>
        <v>2473.1296790300003</v>
      </c>
      <c r="T145" s="36">
        <f>SUMIFS(СВЦЭМ!$C$39:$C$782,СВЦЭМ!$A$39:$A$782,$A145,СВЦЭМ!$B$39:$B$782,T$119)+'СЕТ СН'!$I$12+СВЦЭМ!$D$10+'СЕТ СН'!$I$6-'СЕТ СН'!$I$22</f>
        <v>2426.4728908200004</v>
      </c>
      <c r="U145" s="36">
        <f>SUMIFS(СВЦЭМ!$C$39:$C$782,СВЦЭМ!$A$39:$A$782,$A145,СВЦЭМ!$B$39:$B$782,U$119)+'СЕТ СН'!$I$12+СВЦЭМ!$D$10+'СЕТ СН'!$I$6-'СЕТ СН'!$I$22</f>
        <v>2404.0528319800001</v>
      </c>
      <c r="V145" s="36">
        <f>SUMIFS(СВЦЭМ!$C$39:$C$782,СВЦЭМ!$A$39:$A$782,$A145,СВЦЭМ!$B$39:$B$782,V$119)+'СЕТ СН'!$I$12+СВЦЭМ!$D$10+'СЕТ СН'!$I$6-'СЕТ СН'!$I$22</f>
        <v>2444.84279341</v>
      </c>
      <c r="W145" s="36">
        <f>SUMIFS(СВЦЭМ!$C$39:$C$782,СВЦЭМ!$A$39:$A$782,$A145,СВЦЭМ!$B$39:$B$782,W$119)+'СЕТ СН'!$I$12+СВЦЭМ!$D$10+'СЕТ СН'!$I$6-'СЕТ СН'!$I$22</f>
        <v>2446.2376601699998</v>
      </c>
      <c r="X145" s="36">
        <f>SUMIFS(СВЦЭМ!$C$39:$C$782,СВЦЭМ!$A$39:$A$782,$A145,СВЦЭМ!$B$39:$B$782,X$119)+'СЕТ СН'!$I$12+СВЦЭМ!$D$10+'СЕТ СН'!$I$6-'СЕТ СН'!$I$22</f>
        <v>2470.9841378199999</v>
      </c>
      <c r="Y145" s="36">
        <f>SUMIFS(СВЦЭМ!$C$39:$C$782,СВЦЭМ!$A$39:$A$782,$A145,СВЦЭМ!$B$39:$B$782,Y$119)+'СЕТ СН'!$I$12+СВЦЭМ!$D$10+'СЕТ СН'!$I$6-'СЕТ СН'!$I$22</f>
        <v>2571.6262541300002</v>
      </c>
    </row>
    <row r="146" spans="1:26" ht="15.75" x14ac:dyDescent="0.2">
      <c r="A146" s="35">
        <f t="shared" si="3"/>
        <v>45318</v>
      </c>
      <c r="B146" s="36">
        <f>SUMIFS(СВЦЭМ!$C$39:$C$782,СВЦЭМ!$A$39:$A$782,$A146,СВЦЭМ!$B$39:$B$782,B$119)+'СЕТ СН'!$I$12+СВЦЭМ!$D$10+'СЕТ СН'!$I$6-'СЕТ СН'!$I$22</f>
        <v>2419.64144863</v>
      </c>
      <c r="C146" s="36">
        <f>SUMIFS(СВЦЭМ!$C$39:$C$782,СВЦЭМ!$A$39:$A$782,$A146,СВЦЭМ!$B$39:$B$782,C$119)+'СЕТ СН'!$I$12+СВЦЭМ!$D$10+'СЕТ СН'!$I$6-'СЕТ СН'!$I$22</f>
        <v>2449.0477634100002</v>
      </c>
      <c r="D146" s="36">
        <f>SUMIFS(СВЦЭМ!$C$39:$C$782,СВЦЭМ!$A$39:$A$782,$A146,СВЦЭМ!$B$39:$B$782,D$119)+'СЕТ СН'!$I$12+СВЦЭМ!$D$10+'СЕТ СН'!$I$6-'СЕТ СН'!$I$22</f>
        <v>2471.39356116</v>
      </c>
      <c r="E146" s="36">
        <f>SUMIFS(СВЦЭМ!$C$39:$C$782,СВЦЭМ!$A$39:$A$782,$A146,СВЦЭМ!$B$39:$B$782,E$119)+'СЕТ СН'!$I$12+СВЦЭМ!$D$10+'СЕТ СН'!$I$6-'СЕТ СН'!$I$22</f>
        <v>2478.6070854200002</v>
      </c>
      <c r="F146" s="36">
        <f>SUMIFS(СВЦЭМ!$C$39:$C$782,СВЦЭМ!$A$39:$A$782,$A146,СВЦЭМ!$B$39:$B$782,F$119)+'СЕТ СН'!$I$12+СВЦЭМ!$D$10+'СЕТ СН'!$I$6-'СЕТ СН'!$I$22</f>
        <v>2475.8864578500002</v>
      </c>
      <c r="G146" s="36">
        <f>SUMIFS(СВЦЭМ!$C$39:$C$782,СВЦЭМ!$A$39:$A$782,$A146,СВЦЭМ!$B$39:$B$782,G$119)+'СЕТ СН'!$I$12+СВЦЭМ!$D$10+'СЕТ СН'!$I$6-'СЕТ СН'!$I$22</f>
        <v>2467.1420017999999</v>
      </c>
      <c r="H146" s="36">
        <f>SUMIFS(СВЦЭМ!$C$39:$C$782,СВЦЭМ!$A$39:$A$782,$A146,СВЦЭМ!$B$39:$B$782,H$119)+'СЕТ СН'!$I$12+СВЦЭМ!$D$10+'СЕТ СН'!$I$6-'СЕТ СН'!$I$22</f>
        <v>2446.1546400200004</v>
      </c>
      <c r="I146" s="36">
        <f>SUMIFS(СВЦЭМ!$C$39:$C$782,СВЦЭМ!$A$39:$A$782,$A146,СВЦЭМ!$B$39:$B$782,I$119)+'СЕТ СН'!$I$12+СВЦЭМ!$D$10+'СЕТ СН'!$I$6-'СЕТ СН'!$I$22</f>
        <v>2425.4382236199999</v>
      </c>
      <c r="J146" s="36">
        <f>SUMIFS(СВЦЭМ!$C$39:$C$782,СВЦЭМ!$A$39:$A$782,$A146,СВЦЭМ!$B$39:$B$782,J$119)+'СЕТ СН'!$I$12+СВЦЭМ!$D$10+'СЕТ СН'!$I$6-'СЕТ СН'!$I$22</f>
        <v>2349.4229169199998</v>
      </c>
      <c r="K146" s="36">
        <f>SUMIFS(СВЦЭМ!$C$39:$C$782,СВЦЭМ!$A$39:$A$782,$A146,СВЦЭМ!$B$39:$B$782,K$119)+'СЕТ СН'!$I$12+СВЦЭМ!$D$10+'СЕТ СН'!$I$6-'СЕТ СН'!$I$22</f>
        <v>2292.00641817</v>
      </c>
      <c r="L146" s="36">
        <f>SUMIFS(СВЦЭМ!$C$39:$C$782,СВЦЭМ!$A$39:$A$782,$A146,СВЦЭМ!$B$39:$B$782,L$119)+'СЕТ СН'!$I$12+СВЦЭМ!$D$10+'СЕТ СН'!$I$6-'СЕТ СН'!$I$22</f>
        <v>2259.5947111900005</v>
      </c>
      <c r="M146" s="36">
        <f>SUMIFS(СВЦЭМ!$C$39:$C$782,СВЦЭМ!$A$39:$A$782,$A146,СВЦЭМ!$B$39:$B$782,M$119)+'СЕТ СН'!$I$12+СВЦЭМ!$D$10+'СЕТ СН'!$I$6-'СЕТ СН'!$I$22</f>
        <v>2276.0041390800002</v>
      </c>
      <c r="N146" s="36">
        <f>SUMIFS(СВЦЭМ!$C$39:$C$782,СВЦЭМ!$A$39:$A$782,$A146,СВЦЭМ!$B$39:$B$782,N$119)+'СЕТ СН'!$I$12+СВЦЭМ!$D$10+'СЕТ СН'!$I$6-'СЕТ СН'!$I$22</f>
        <v>2288.5402696300002</v>
      </c>
      <c r="O146" s="36">
        <f>SUMIFS(СВЦЭМ!$C$39:$C$782,СВЦЭМ!$A$39:$A$782,$A146,СВЦЭМ!$B$39:$B$782,O$119)+'СЕТ СН'!$I$12+СВЦЭМ!$D$10+'СЕТ СН'!$I$6-'СЕТ СН'!$I$22</f>
        <v>2296.44671449</v>
      </c>
      <c r="P146" s="36">
        <f>SUMIFS(СВЦЭМ!$C$39:$C$782,СВЦЭМ!$A$39:$A$782,$A146,СВЦЭМ!$B$39:$B$782,P$119)+'СЕТ СН'!$I$12+СВЦЭМ!$D$10+'СЕТ СН'!$I$6-'СЕТ СН'!$I$22</f>
        <v>2310.7433977000001</v>
      </c>
      <c r="Q146" s="36">
        <f>SUMIFS(СВЦЭМ!$C$39:$C$782,СВЦЭМ!$A$39:$A$782,$A146,СВЦЭМ!$B$39:$B$782,Q$119)+'СЕТ СН'!$I$12+СВЦЭМ!$D$10+'СЕТ СН'!$I$6-'СЕТ СН'!$I$22</f>
        <v>2311.6573462300003</v>
      </c>
      <c r="R146" s="36">
        <f>SUMIFS(СВЦЭМ!$C$39:$C$782,СВЦЭМ!$A$39:$A$782,$A146,СВЦЭМ!$B$39:$B$782,R$119)+'СЕТ СН'!$I$12+СВЦЭМ!$D$10+'СЕТ СН'!$I$6-'СЕТ СН'!$I$22</f>
        <v>2317.2571327800001</v>
      </c>
      <c r="S146" s="36">
        <f>SUMIFS(СВЦЭМ!$C$39:$C$782,СВЦЭМ!$A$39:$A$782,$A146,СВЦЭМ!$B$39:$B$782,S$119)+'СЕТ СН'!$I$12+СВЦЭМ!$D$10+'СЕТ СН'!$I$6-'СЕТ СН'!$I$22</f>
        <v>2326.6708796900002</v>
      </c>
      <c r="T146" s="36">
        <f>SUMIFS(СВЦЭМ!$C$39:$C$782,СВЦЭМ!$A$39:$A$782,$A146,СВЦЭМ!$B$39:$B$782,T$119)+'СЕТ СН'!$I$12+СВЦЭМ!$D$10+'СЕТ СН'!$I$6-'СЕТ СН'!$I$22</f>
        <v>2278.0303117399999</v>
      </c>
      <c r="U146" s="36">
        <f>SUMIFS(СВЦЭМ!$C$39:$C$782,СВЦЭМ!$A$39:$A$782,$A146,СВЦЭМ!$B$39:$B$782,U$119)+'СЕТ СН'!$I$12+СВЦЭМ!$D$10+'СЕТ СН'!$I$6-'СЕТ СН'!$I$22</f>
        <v>2286.6693268600002</v>
      </c>
      <c r="V146" s="36">
        <f>SUMIFS(СВЦЭМ!$C$39:$C$782,СВЦЭМ!$A$39:$A$782,$A146,СВЦЭМ!$B$39:$B$782,V$119)+'СЕТ СН'!$I$12+СВЦЭМ!$D$10+'СЕТ СН'!$I$6-'СЕТ СН'!$I$22</f>
        <v>2301.0386058499998</v>
      </c>
      <c r="W146" s="36">
        <f>SUMIFS(СВЦЭМ!$C$39:$C$782,СВЦЭМ!$A$39:$A$782,$A146,СВЦЭМ!$B$39:$B$782,W$119)+'СЕТ СН'!$I$12+СВЦЭМ!$D$10+'СЕТ СН'!$I$6-'СЕТ СН'!$I$22</f>
        <v>2321.5184905100004</v>
      </c>
      <c r="X146" s="36">
        <f>SUMIFS(СВЦЭМ!$C$39:$C$782,СВЦЭМ!$A$39:$A$782,$A146,СВЦЭМ!$B$39:$B$782,X$119)+'СЕТ СН'!$I$12+СВЦЭМ!$D$10+'СЕТ СН'!$I$6-'СЕТ СН'!$I$22</f>
        <v>2350.9187949300003</v>
      </c>
      <c r="Y146" s="36">
        <f>SUMIFS(СВЦЭМ!$C$39:$C$782,СВЦЭМ!$A$39:$A$782,$A146,СВЦЭМ!$B$39:$B$782,Y$119)+'СЕТ СН'!$I$12+СВЦЭМ!$D$10+'СЕТ СН'!$I$6-'СЕТ СН'!$I$22</f>
        <v>2379.8176227600002</v>
      </c>
    </row>
    <row r="147" spans="1:26" ht="15.75" x14ac:dyDescent="0.2">
      <c r="A147" s="35">
        <f t="shared" si="3"/>
        <v>45319</v>
      </c>
      <c r="B147" s="36">
        <f>SUMIFS(СВЦЭМ!$C$39:$C$782,СВЦЭМ!$A$39:$A$782,$A147,СВЦЭМ!$B$39:$B$782,B$119)+'СЕТ СН'!$I$12+СВЦЭМ!$D$10+'СЕТ СН'!$I$6-'СЕТ СН'!$I$22</f>
        <v>2383.2765185400003</v>
      </c>
      <c r="C147" s="36">
        <f>SUMIFS(СВЦЭМ!$C$39:$C$782,СВЦЭМ!$A$39:$A$782,$A147,СВЦЭМ!$B$39:$B$782,C$119)+'СЕТ СН'!$I$12+СВЦЭМ!$D$10+'СЕТ СН'!$I$6-'СЕТ СН'!$I$22</f>
        <v>2422.3760937500001</v>
      </c>
      <c r="D147" s="36">
        <f>SUMIFS(СВЦЭМ!$C$39:$C$782,СВЦЭМ!$A$39:$A$782,$A147,СВЦЭМ!$B$39:$B$782,D$119)+'СЕТ СН'!$I$12+СВЦЭМ!$D$10+'СЕТ СН'!$I$6-'СЕТ СН'!$I$22</f>
        <v>2449.1730079099998</v>
      </c>
      <c r="E147" s="36">
        <f>SUMIFS(СВЦЭМ!$C$39:$C$782,СВЦЭМ!$A$39:$A$782,$A147,СВЦЭМ!$B$39:$B$782,E$119)+'СЕТ СН'!$I$12+СВЦЭМ!$D$10+'СЕТ СН'!$I$6-'СЕТ СН'!$I$22</f>
        <v>2461.4987649300001</v>
      </c>
      <c r="F147" s="36">
        <f>SUMIFS(СВЦЭМ!$C$39:$C$782,СВЦЭМ!$A$39:$A$782,$A147,СВЦЭМ!$B$39:$B$782,F$119)+'СЕТ СН'!$I$12+СВЦЭМ!$D$10+'СЕТ СН'!$I$6-'СЕТ СН'!$I$22</f>
        <v>2455.5266966099998</v>
      </c>
      <c r="G147" s="36">
        <f>SUMIFS(СВЦЭМ!$C$39:$C$782,СВЦЭМ!$A$39:$A$782,$A147,СВЦЭМ!$B$39:$B$782,G$119)+'СЕТ СН'!$I$12+СВЦЭМ!$D$10+'СЕТ СН'!$I$6-'СЕТ СН'!$I$22</f>
        <v>2446.2391005500003</v>
      </c>
      <c r="H147" s="36">
        <f>SUMIFS(СВЦЭМ!$C$39:$C$782,СВЦЭМ!$A$39:$A$782,$A147,СВЦЭМ!$B$39:$B$782,H$119)+'СЕТ СН'!$I$12+СВЦЭМ!$D$10+'СЕТ СН'!$I$6-'СЕТ СН'!$I$22</f>
        <v>2432.6807693000001</v>
      </c>
      <c r="I147" s="36">
        <f>SUMIFS(СВЦЭМ!$C$39:$C$782,СВЦЭМ!$A$39:$A$782,$A147,СВЦЭМ!$B$39:$B$782,I$119)+'СЕТ СН'!$I$12+СВЦЭМ!$D$10+'СЕТ СН'!$I$6-'СЕТ СН'!$I$22</f>
        <v>2421.7622797399999</v>
      </c>
      <c r="J147" s="36">
        <f>SUMIFS(СВЦЭМ!$C$39:$C$782,СВЦЭМ!$A$39:$A$782,$A147,СВЦЭМ!$B$39:$B$782,J$119)+'СЕТ СН'!$I$12+СВЦЭМ!$D$10+'СЕТ СН'!$I$6-'СЕТ СН'!$I$22</f>
        <v>2383.4044253500001</v>
      </c>
      <c r="K147" s="36">
        <f>SUMIFS(СВЦЭМ!$C$39:$C$782,СВЦЭМ!$A$39:$A$782,$A147,СВЦЭМ!$B$39:$B$782,K$119)+'СЕТ СН'!$I$12+СВЦЭМ!$D$10+'СЕТ СН'!$I$6-'СЕТ СН'!$I$22</f>
        <v>2336.2801017600004</v>
      </c>
      <c r="L147" s="36">
        <f>SUMIFS(СВЦЭМ!$C$39:$C$782,СВЦЭМ!$A$39:$A$782,$A147,СВЦЭМ!$B$39:$B$782,L$119)+'СЕТ СН'!$I$12+СВЦЭМ!$D$10+'СЕТ СН'!$I$6-'СЕТ СН'!$I$22</f>
        <v>2298.7400075</v>
      </c>
      <c r="M147" s="36">
        <f>SUMIFS(СВЦЭМ!$C$39:$C$782,СВЦЭМ!$A$39:$A$782,$A147,СВЦЭМ!$B$39:$B$782,M$119)+'СЕТ СН'!$I$12+СВЦЭМ!$D$10+'СЕТ СН'!$I$6-'СЕТ СН'!$I$22</f>
        <v>2295.7011988499999</v>
      </c>
      <c r="N147" s="36">
        <f>SUMIFS(СВЦЭМ!$C$39:$C$782,СВЦЭМ!$A$39:$A$782,$A147,СВЦЭМ!$B$39:$B$782,N$119)+'СЕТ СН'!$I$12+СВЦЭМ!$D$10+'СЕТ СН'!$I$6-'СЕТ СН'!$I$22</f>
        <v>2301.50917028</v>
      </c>
      <c r="O147" s="36">
        <f>SUMIFS(СВЦЭМ!$C$39:$C$782,СВЦЭМ!$A$39:$A$782,$A147,СВЦЭМ!$B$39:$B$782,O$119)+'СЕТ СН'!$I$12+СВЦЭМ!$D$10+'СЕТ СН'!$I$6-'СЕТ СН'!$I$22</f>
        <v>2310.0274432300002</v>
      </c>
      <c r="P147" s="36">
        <f>SUMIFS(СВЦЭМ!$C$39:$C$782,СВЦЭМ!$A$39:$A$782,$A147,СВЦЭМ!$B$39:$B$782,P$119)+'СЕТ СН'!$I$12+СВЦЭМ!$D$10+'СЕТ СН'!$I$6-'СЕТ СН'!$I$22</f>
        <v>2321.0138119900002</v>
      </c>
      <c r="Q147" s="36">
        <f>SUMIFS(СВЦЭМ!$C$39:$C$782,СВЦЭМ!$A$39:$A$782,$A147,СВЦЭМ!$B$39:$B$782,Q$119)+'СЕТ СН'!$I$12+СВЦЭМ!$D$10+'СЕТ СН'!$I$6-'СЕТ СН'!$I$22</f>
        <v>2327.4552702199999</v>
      </c>
      <c r="R147" s="36">
        <f>SUMIFS(СВЦЭМ!$C$39:$C$782,СВЦЭМ!$A$39:$A$782,$A147,СВЦЭМ!$B$39:$B$782,R$119)+'СЕТ СН'!$I$12+СВЦЭМ!$D$10+'СЕТ СН'!$I$6-'СЕТ СН'!$I$22</f>
        <v>2320.1153484400002</v>
      </c>
      <c r="S147" s="36">
        <f>SUMIFS(СВЦЭМ!$C$39:$C$782,СВЦЭМ!$A$39:$A$782,$A147,СВЦЭМ!$B$39:$B$782,S$119)+'СЕТ СН'!$I$12+СВЦЭМ!$D$10+'СЕТ СН'!$I$6-'СЕТ СН'!$I$22</f>
        <v>2297.4310122800002</v>
      </c>
      <c r="T147" s="36">
        <f>SUMIFS(СВЦЭМ!$C$39:$C$782,СВЦЭМ!$A$39:$A$782,$A147,СВЦЭМ!$B$39:$B$782,T$119)+'СЕТ СН'!$I$12+СВЦЭМ!$D$10+'СЕТ СН'!$I$6-'СЕТ СН'!$I$22</f>
        <v>2249.7689148600002</v>
      </c>
      <c r="U147" s="36">
        <f>SUMIFS(СВЦЭМ!$C$39:$C$782,СВЦЭМ!$A$39:$A$782,$A147,СВЦЭМ!$B$39:$B$782,U$119)+'СЕТ СН'!$I$12+СВЦЭМ!$D$10+'СЕТ СН'!$I$6-'СЕТ СН'!$I$22</f>
        <v>2245.4063028</v>
      </c>
      <c r="V147" s="36">
        <f>SUMIFS(СВЦЭМ!$C$39:$C$782,СВЦЭМ!$A$39:$A$782,$A147,СВЦЭМ!$B$39:$B$782,V$119)+'СЕТ СН'!$I$12+СВЦЭМ!$D$10+'СЕТ СН'!$I$6-'СЕТ СН'!$I$22</f>
        <v>2267.99736003</v>
      </c>
      <c r="W147" s="36">
        <f>SUMIFS(СВЦЭМ!$C$39:$C$782,СВЦЭМ!$A$39:$A$782,$A147,СВЦЭМ!$B$39:$B$782,W$119)+'СЕТ СН'!$I$12+СВЦЭМ!$D$10+'СЕТ СН'!$I$6-'СЕТ СН'!$I$22</f>
        <v>2287.68918639</v>
      </c>
      <c r="X147" s="36">
        <f>SUMIFS(СВЦЭМ!$C$39:$C$782,СВЦЭМ!$A$39:$A$782,$A147,СВЦЭМ!$B$39:$B$782,X$119)+'СЕТ СН'!$I$12+СВЦЭМ!$D$10+'СЕТ СН'!$I$6-'СЕТ СН'!$I$22</f>
        <v>2326.0155181600003</v>
      </c>
      <c r="Y147" s="36">
        <f>SUMIFS(СВЦЭМ!$C$39:$C$782,СВЦЭМ!$A$39:$A$782,$A147,СВЦЭМ!$B$39:$B$782,Y$119)+'СЕТ СН'!$I$12+СВЦЭМ!$D$10+'СЕТ СН'!$I$6-'СЕТ СН'!$I$22</f>
        <v>2347.0876980100002</v>
      </c>
    </row>
    <row r="148" spans="1:26" ht="15.75" x14ac:dyDescent="0.2">
      <c r="A148" s="35">
        <f t="shared" si="3"/>
        <v>45320</v>
      </c>
      <c r="B148" s="36">
        <f>SUMIFS(СВЦЭМ!$C$39:$C$782,СВЦЭМ!$A$39:$A$782,$A148,СВЦЭМ!$B$39:$B$782,B$119)+'СЕТ СН'!$I$12+СВЦЭМ!$D$10+'СЕТ СН'!$I$6-'СЕТ СН'!$I$22</f>
        <v>2370.7505535800001</v>
      </c>
      <c r="C148" s="36">
        <f>SUMIFS(СВЦЭМ!$C$39:$C$782,СВЦЭМ!$A$39:$A$782,$A148,СВЦЭМ!$B$39:$B$782,C$119)+'СЕТ СН'!$I$12+СВЦЭМ!$D$10+'СЕТ СН'!$I$6-'СЕТ СН'!$I$22</f>
        <v>2407.5948012600002</v>
      </c>
      <c r="D148" s="36">
        <f>SUMIFS(СВЦЭМ!$C$39:$C$782,СВЦЭМ!$A$39:$A$782,$A148,СВЦЭМ!$B$39:$B$782,D$119)+'СЕТ СН'!$I$12+СВЦЭМ!$D$10+'СЕТ СН'!$I$6-'СЕТ СН'!$I$22</f>
        <v>2418.7392491700002</v>
      </c>
      <c r="E148" s="36">
        <f>SUMIFS(СВЦЭМ!$C$39:$C$782,СВЦЭМ!$A$39:$A$782,$A148,СВЦЭМ!$B$39:$B$782,E$119)+'СЕТ СН'!$I$12+СВЦЭМ!$D$10+'СЕТ СН'!$I$6-'СЕТ СН'!$I$22</f>
        <v>2428.6266753</v>
      </c>
      <c r="F148" s="36">
        <f>SUMIFS(СВЦЭМ!$C$39:$C$782,СВЦЭМ!$A$39:$A$782,$A148,СВЦЭМ!$B$39:$B$782,F$119)+'СЕТ СН'!$I$12+СВЦЭМ!$D$10+'СЕТ СН'!$I$6-'СЕТ СН'!$I$22</f>
        <v>2426.8908023200001</v>
      </c>
      <c r="G148" s="36">
        <f>SUMIFS(СВЦЭМ!$C$39:$C$782,СВЦЭМ!$A$39:$A$782,$A148,СВЦЭМ!$B$39:$B$782,G$119)+'СЕТ СН'!$I$12+СВЦЭМ!$D$10+'СЕТ СН'!$I$6-'СЕТ СН'!$I$22</f>
        <v>2401.9345976700001</v>
      </c>
      <c r="H148" s="36">
        <f>SUMIFS(СВЦЭМ!$C$39:$C$782,СВЦЭМ!$A$39:$A$782,$A148,СВЦЭМ!$B$39:$B$782,H$119)+'СЕТ СН'!$I$12+СВЦЭМ!$D$10+'СЕТ СН'!$I$6-'СЕТ СН'!$I$22</f>
        <v>2372.8196400699999</v>
      </c>
      <c r="I148" s="36">
        <f>SUMIFS(СВЦЭМ!$C$39:$C$782,СВЦЭМ!$A$39:$A$782,$A148,СВЦЭМ!$B$39:$B$782,I$119)+'СЕТ СН'!$I$12+СВЦЭМ!$D$10+'СЕТ СН'!$I$6-'СЕТ СН'!$I$22</f>
        <v>2335.7872634200003</v>
      </c>
      <c r="J148" s="36">
        <f>SUMIFS(СВЦЭМ!$C$39:$C$782,СВЦЭМ!$A$39:$A$782,$A148,СВЦЭМ!$B$39:$B$782,J$119)+'СЕТ СН'!$I$12+СВЦЭМ!$D$10+'СЕТ СН'!$I$6-'СЕТ СН'!$I$22</f>
        <v>2304.7866202100004</v>
      </c>
      <c r="K148" s="36">
        <f>SUMIFS(СВЦЭМ!$C$39:$C$782,СВЦЭМ!$A$39:$A$782,$A148,СВЦЭМ!$B$39:$B$782,K$119)+'СЕТ СН'!$I$12+СВЦЭМ!$D$10+'СЕТ СН'!$I$6-'СЕТ СН'!$I$22</f>
        <v>2279.6517935100001</v>
      </c>
      <c r="L148" s="36">
        <f>SUMIFS(СВЦЭМ!$C$39:$C$782,СВЦЭМ!$A$39:$A$782,$A148,СВЦЭМ!$B$39:$B$782,L$119)+'СЕТ СН'!$I$12+СВЦЭМ!$D$10+'СЕТ СН'!$I$6-'СЕТ СН'!$I$22</f>
        <v>2270.28375504</v>
      </c>
      <c r="M148" s="36">
        <f>SUMIFS(СВЦЭМ!$C$39:$C$782,СВЦЭМ!$A$39:$A$782,$A148,СВЦЭМ!$B$39:$B$782,M$119)+'СЕТ СН'!$I$12+СВЦЭМ!$D$10+'СЕТ СН'!$I$6-'СЕТ СН'!$I$22</f>
        <v>2290.2552914100002</v>
      </c>
      <c r="N148" s="36">
        <f>SUMIFS(СВЦЭМ!$C$39:$C$782,СВЦЭМ!$A$39:$A$782,$A148,СВЦЭМ!$B$39:$B$782,N$119)+'СЕТ СН'!$I$12+СВЦЭМ!$D$10+'СЕТ СН'!$I$6-'СЕТ СН'!$I$22</f>
        <v>2311.7494560900004</v>
      </c>
      <c r="O148" s="36">
        <f>SUMIFS(СВЦЭМ!$C$39:$C$782,СВЦЭМ!$A$39:$A$782,$A148,СВЦЭМ!$B$39:$B$782,O$119)+'СЕТ СН'!$I$12+СВЦЭМ!$D$10+'СЕТ СН'!$I$6-'СЕТ СН'!$I$22</f>
        <v>2325.9727493999999</v>
      </c>
      <c r="P148" s="36">
        <f>SUMIFS(СВЦЭМ!$C$39:$C$782,СВЦЭМ!$A$39:$A$782,$A148,СВЦЭМ!$B$39:$B$782,P$119)+'СЕТ СН'!$I$12+СВЦЭМ!$D$10+'СЕТ СН'!$I$6-'СЕТ СН'!$I$22</f>
        <v>2336.6747686200001</v>
      </c>
      <c r="Q148" s="36">
        <f>SUMIFS(СВЦЭМ!$C$39:$C$782,СВЦЭМ!$A$39:$A$782,$A148,СВЦЭМ!$B$39:$B$782,Q$119)+'СЕТ СН'!$I$12+СВЦЭМ!$D$10+'СЕТ СН'!$I$6-'СЕТ СН'!$I$22</f>
        <v>2348.8258415400001</v>
      </c>
      <c r="R148" s="36">
        <f>SUMIFS(СВЦЭМ!$C$39:$C$782,СВЦЭМ!$A$39:$A$782,$A148,СВЦЭМ!$B$39:$B$782,R$119)+'СЕТ СН'!$I$12+СВЦЭМ!$D$10+'СЕТ СН'!$I$6-'СЕТ СН'!$I$22</f>
        <v>2340.4176391000001</v>
      </c>
      <c r="S148" s="36">
        <f>SUMIFS(СВЦЭМ!$C$39:$C$782,СВЦЭМ!$A$39:$A$782,$A148,СВЦЭМ!$B$39:$B$782,S$119)+'СЕТ СН'!$I$12+СВЦЭМ!$D$10+'СЕТ СН'!$I$6-'СЕТ СН'!$I$22</f>
        <v>2316.34304815</v>
      </c>
      <c r="T148" s="36">
        <f>SUMIFS(СВЦЭМ!$C$39:$C$782,СВЦЭМ!$A$39:$A$782,$A148,СВЦЭМ!$B$39:$B$782,T$119)+'СЕТ СН'!$I$12+СВЦЭМ!$D$10+'СЕТ СН'!$I$6-'СЕТ СН'!$I$22</f>
        <v>2274.13579639</v>
      </c>
      <c r="U148" s="36">
        <f>SUMIFS(СВЦЭМ!$C$39:$C$782,СВЦЭМ!$A$39:$A$782,$A148,СВЦЭМ!$B$39:$B$782,U$119)+'СЕТ СН'!$I$12+СВЦЭМ!$D$10+'СЕТ СН'!$I$6-'СЕТ СН'!$I$22</f>
        <v>2275.3092758700004</v>
      </c>
      <c r="V148" s="36">
        <f>SUMIFS(СВЦЭМ!$C$39:$C$782,СВЦЭМ!$A$39:$A$782,$A148,СВЦЭМ!$B$39:$B$782,V$119)+'СЕТ СН'!$I$12+СВЦЭМ!$D$10+'СЕТ СН'!$I$6-'СЕТ СН'!$I$22</f>
        <v>2290.2989576500004</v>
      </c>
      <c r="W148" s="36">
        <f>SUMIFS(СВЦЭМ!$C$39:$C$782,СВЦЭМ!$A$39:$A$782,$A148,СВЦЭМ!$B$39:$B$782,W$119)+'СЕТ СН'!$I$12+СВЦЭМ!$D$10+'СЕТ СН'!$I$6-'СЕТ СН'!$I$22</f>
        <v>2306.8568622600001</v>
      </c>
      <c r="X148" s="36">
        <f>SUMIFS(СВЦЭМ!$C$39:$C$782,СВЦЭМ!$A$39:$A$782,$A148,СВЦЭМ!$B$39:$B$782,X$119)+'СЕТ СН'!$I$12+СВЦЭМ!$D$10+'СЕТ СН'!$I$6-'СЕТ СН'!$I$22</f>
        <v>2334.6323620700005</v>
      </c>
      <c r="Y148" s="36">
        <f>SUMIFS(СВЦЭМ!$C$39:$C$782,СВЦЭМ!$A$39:$A$782,$A148,СВЦЭМ!$B$39:$B$782,Y$119)+'СЕТ СН'!$I$12+СВЦЭМ!$D$10+'СЕТ СН'!$I$6-'СЕТ СН'!$I$22</f>
        <v>2356.4006250299999</v>
      </c>
    </row>
    <row r="149" spans="1:26" ht="15.75" x14ac:dyDescent="0.2">
      <c r="A149" s="35">
        <f t="shared" si="3"/>
        <v>45321</v>
      </c>
      <c r="B149" s="36">
        <f>SUMIFS(СВЦЭМ!$C$39:$C$782,СВЦЭМ!$A$39:$A$782,$A149,СВЦЭМ!$B$39:$B$782,B$119)+'СЕТ СН'!$I$12+СВЦЭМ!$D$10+'СЕТ СН'!$I$6-'СЕТ СН'!$I$22</f>
        <v>2454.38531668</v>
      </c>
      <c r="C149" s="36">
        <f>SUMIFS(СВЦЭМ!$C$39:$C$782,СВЦЭМ!$A$39:$A$782,$A149,СВЦЭМ!$B$39:$B$782,C$119)+'СЕТ СН'!$I$12+СВЦЭМ!$D$10+'СЕТ СН'!$I$6-'СЕТ СН'!$I$22</f>
        <v>2475.3352978500002</v>
      </c>
      <c r="D149" s="36">
        <f>SUMIFS(СВЦЭМ!$C$39:$C$782,СВЦЭМ!$A$39:$A$782,$A149,СВЦЭМ!$B$39:$B$782,D$119)+'СЕТ СН'!$I$12+СВЦЭМ!$D$10+'СЕТ СН'!$I$6-'СЕТ СН'!$I$22</f>
        <v>2500.6730097500003</v>
      </c>
      <c r="E149" s="36">
        <f>SUMIFS(СВЦЭМ!$C$39:$C$782,СВЦЭМ!$A$39:$A$782,$A149,СВЦЭМ!$B$39:$B$782,E$119)+'СЕТ СН'!$I$12+СВЦЭМ!$D$10+'СЕТ СН'!$I$6-'СЕТ СН'!$I$22</f>
        <v>2512.3359965099999</v>
      </c>
      <c r="F149" s="36">
        <f>SUMIFS(СВЦЭМ!$C$39:$C$782,СВЦЭМ!$A$39:$A$782,$A149,СВЦЭМ!$B$39:$B$782,F$119)+'СЕТ СН'!$I$12+СВЦЭМ!$D$10+'СЕТ СН'!$I$6-'СЕТ СН'!$I$22</f>
        <v>2503.9987398800004</v>
      </c>
      <c r="G149" s="36">
        <f>SUMIFS(СВЦЭМ!$C$39:$C$782,СВЦЭМ!$A$39:$A$782,$A149,СВЦЭМ!$B$39:$B$782,G$119)+'СЕТ СН'!$I$12+СВЦЭМ!$D$10+'СЕТ СН'!$I$6-'СЕТ СН'!$I$22</f>
        <v>2478.4658189400002</v>
      </c>
      <c r="H149" s="36">
        <f>SUMIFS(СВЦЭМ!$C$39:$C$782,СВЦЭМ!$A$39:$A$782,$A149,СВЦЭМ!$B$39:$B$782,H$119)+'СЕТ СН'!$I$12+СВЦЭМ!$D$10+'СЕТ СН'!$I$6-'СЕТ СН'!$I$22</f>
        <v>2417.0746271600001</v>
      </c>
      <c r="I149" s="36">
        <f>SUMIFS(СВЦЭМ!$C$39:$C$782,СВЦЭМ!$A$39:$A$782,$A149,СВЦЭМ!$B$39:$B$782,I$119)+'СЕТ СН'!$I$12+СВЦЭМ!$D$10+'СЕТ СН'!$I$6-'СЕТ СН'!$I$22</f>
        <v>2389.3054244000004</v>
      </c>
      <c r="J149" s="36">
        <f>SUMIFS(СВЦЭМ!$C$39:$C$782,СВЦЭМ!$A$39:$A$782,$A149,СВЦЭМ!$B$39:$B$782,J$119)+'СЕТ СН'!$I$12+СВЦЭМ!$D$10+'СЕТ СН'!$I$6-'СЕТ СН'!$I$22</f>
        <v>2328.5012367200002</v>
      </c>
      <c r="K149" s="36">
        <f>SUMIFS(СВЦЭМ!$C$39:$C$782,СВЦЭМ!$A$39:$A$782,$A149,СВЦЭМ!$B$39:$B$782,K$119)+'СЕТ СН'!$I$12+СВЦЭМ!$D$10+'СЕТ СН'!$I$6-'СЕТ СН'!$I$22</f>
        <v>2312.4265246800001</v>
      </c>
      <c r="L149" s="36">
        <f>SUMIFS(СВЦЭМ!$C$39:$C$782,СВЦЭМ!$A$39:$A$782,$A149,СВЦЭМ!$B$39:$B$782,L$119)+'СЕТ СН'!$I$12+СВЦЭМ!$D$10+'СЕТ СН'!$I$6-'СЕТ СН'!$I$22</f>
        <v>2330.7408803200001</v>
      </c>
      <c r="M149" s="36">
        <f>SUMIFS(СВЦЭМ!$C$39:$C$782,СВЦЭМ!$A$39:$A$782,$A149,СВЦЭМ!$B$39:$B$782,M$119)+'СЕТ СН'!$I$12+СВЦЭМ!$D$10+'СЕТ СН'!$I$6-'СЕТ СН'!$I$22</f>
        <v>2411.2841955499998</v>
      </c>
      <c r="N149" s="36">
        <f>SUMIFS(СВЦЭМ!$C$39:$C$782,СВЦЭМ!$A$39:$A$782,$A149,СВЦЭМ!$B$39:$B$782,N$119)+'СЕТ СН'!$I$12+СВЦЭМ!$D$10+'СЕТ СН'!$I$6-'СЕТ СН'!$I$22</f>
        <v>2451.5991628700003</v>
      </c>
      <c r="O149" s="36">
        <f>SUMIFS(СВЦЭМ!$C$39:$C$782,СВЦЭМ!$A$39:$A$782,$A149,СВЦЭМ!$B$39:$B$782,O$119)+'СЕТ СН'!$I$12+СВЦЭМ!$D$10+'СЕТ СН'!$I$6-'СЕТ СН'!$I$22</f>
        <v>2466.4741555999999</v>
      </c>
      <c r="P149" s="36">
        <f>SUMIFS(СВЦЭМ!$C$39:$C$782,СВЦЭМ!$A$39:$A$782,$A149,СВЦЭМ!$B$39:$B$782,P$119)+'СЕТ СН'!$I$12+СВЦЭМ!$D$10+'СЕТ СН'!$I$6-'СЕТ СН'!$I$22</f>
        <v>2483.2668917000001</v>
      </c>
      <c r="Q149" s="36">
        <f>SUMIFS(СВЦЭМ!$C$39:$C$782,СВЦЭМ!$A$39:$A$782,$A149,СВЦЭМ!$B$39:$B$782,Q$119)+'СЕТ СН'!$I$12+СВЦЭМ!$D$10+'СЕТ СН'!$I$6-'СЕТ СН'!$I$22</f>
        <v>2499.7679662199998</v>
      </c>
      <c r="R149" s="36">
        <f>SUMIFS(СВЦЭМ!$C$39:$C$782,СВЦЭМ!$A$39:$A$782,$A149,СВЦЭМ!$B$39:$B$782,R$119)+'СЕТ СН'!$I$12+СВЦЭМ!$D$10+'СЕТ СН'!$I$6-'СЕТ СН'!$I$22</f>
        <v>2497.0909689</v>
      </c>
      <c r="S149" s="36">
        <f>SUMIFS(СВЦЭМ!$C$39:$C$782,СВЦЭМ!$A$39:$A$782,$A149,СВЦЭМ!$B$39:$B$782,S$119)+'СЕТ СН'!$I$12+СВЦЭМ!$D$10+'СЕТ СН'!$I$6-'СЕТ СН'!$I$22</f>
        <v>2477.15978984</v>
      </c>
      <c r="T149" s="36">
        <f>SUMIFS(СВЦЭМ!$C$39:$C$782,СВЦЭМ!$A$39:$A$782,$A149,СВЦЭМ!$B$39:$B$782,T$119)+'СЕТ СН'!$I$12+СВЦЭМ!$D$10+'СЕТ СН'!$I$6-'СЕТ СН'!$I$22</f>
        <v>2389.71529766</v>
      </c>
      <c r="U149" s="36">
        <f>SUMIFS(СВЦЭМ!$C$39:$C$782,СВЦЭМ!$A$39:$A$782,$A149,СВЦЭМ!$B$39:$B$782,U$119)+'СЕТ СН'!$I$12+СВЦЭМ!$D$10+'СЕТ СН'!$I$6-'СЕТ СН'!$I$22</f>
        <v>2357.8100527699999</v>
      </c>
      <c r="V149" s="36">
        <f>SUMIFS(СВЦЭМ!$C$39:$C$782,СВЦЭМ!$A$39:$A$782,$A149,СВЦЭМ!$B$39:$B$782,V$119)+'СЕТ СН'!$I$12+СВЦЭМ!$D$10+'СЕТ СН'!$I$6-'СЕТ СН'!$I$22</f>
        <v>2384.3948406400004</v>
      </c>
      <c r="W149" s="36">
        <f>SUMIFS(СВЦЭМ!$C$39:$C$782,СВЦЭМ!$A$39:$A$782,$A149,СВЦЭМ!$B$39:$B$782,W$119)+'СЕТ СН'!$I$12+СВЦЭМ!$D$10+'СЕТ СН'!$I$6-'СЕТ СН'!$I$22</f>
        <v>2361.0333405600004</v>
      </c>
      <c r="X149" s="36">
        <f>SUMIFS(СВЦЭМ!$C$39:$C$782,СВЦЭМ!$A$39:$A$782,$A149,СВЦЭМ!$B$39:$B$782,X$119)+'СЕТ СН'!$I$12+СВЦЭМ!$D$10+'СЕТ СН'!$I$6-'СЕТ СН'!$I$22</f>
        <v>2383.5487913100001</v>
      </c>
      <c r="Y149" s="36">
        <f>SUMIFS(СВЦЭМ!$C$39:$C$782,СВЦЭМ!$A$39:$A$782,$A149,СВЦЭМ!$B$39:$B$782,Y$119)+'СЕТ СН'!$I$12+СВЦЭМ!$D$10+'СЕТ СН'!$I$6-'СЕТ СН'!$I$22</f>
        <v>2416.4258610300003</v>
      </c>
    </row>
    <row r="150" spans="1:26" ht="15.75" x14ac:dyDescent="0.2">
      <c r="A150" s="35">
        <f t="shared" si="3"/>
        <v>45322</v>
      </c>
      <c r="B150" s="36">
        <f>SUMIFS(СВЦЭМ!$C$39:$C$782,СВЦЭМ!$A$39:$A$782,$A150,СВЦЭМ!$B$39:$B$782,B$119)+'СЕТ СН'!$I$12+СВЦЭМ!$D$10+'СЕТ СН'!$I$6-'СЕТ СН'!$I$22</f>
        <v>2462.4865421100003</v>
      </c>
      <c r="C150" s="36">
        <f>SUMIFS(СВЦЭМ!$C$39:$C$782,СВЦЭМ!$A$39:$A$782,$A150,СВЦЭМ!$B$39:$B$782,C$119)+'СЕТ СН'!$I$12+СВЦЭМ!$D$10+'СЕТ СН'!$I$6-'СЕТ СН'!$I$22</f>
        <v>2514.0244647500003</v>
      </c>
      <c r="D150" s="36">
        <f>SUMIFS(СВЦЭМ!$C$39:$C$782,СВЦЭМ!$A$39:$A$782,$A150,СВЦЭМ!$B$39:$B$782,D$119)+'СЕТ СН'!$I$12+СВЦЭМ!$D$10+'СЕТ СН'!$I$6-'СЕТ СН'!$I$22</f>
        <v>2527.2683550500001</v>
      </c>
      <c r="E150" s="36">
        <f>SUMIFS(СВЦЭМ!$C$39:$C$782,СВЦЭМ!$A$39:$A$782,$A150,СВЦЭМ!$B$39:$B$782,E$119)+'СЕТ СН'!$I$12+СВЦЭМ!$D$10+'СЕТ СН'!$I$6-'СЕТ СН'!$I$22</f>
        <v>2543.6993894900002</v>
      </c>
      <c r="F150" s="36">
        <f>SUMIFS(СВЦЭМ!$C$39:$C$782,СВЦЭМ!$A$39:$A$782,$A150,СВЦЭМ!$B$39:$B$782,F$119)+'СЕТ СН'!$I$12+СВЦЭМ!$D$10+'СЕТ СН'!$I$6-'СЕТ СН'!$I$22</f>
        <v>2527.6273990899999</v>
      </c>
      <c r="G150" s="36">
        <f>SUMIFS(СВЦЭМ!$C$39:$C$782,СВЦЭМ!$A$39:$A$782,$A150,СВЦЭМ!$B$39:$B$782,G$119)+'СЕТ СН'!$I$12+СВЦЭМ!$D$10+'СЕТ СН'!$I$6-'СЕТ СН'!$I$22</f>
        <v>2500.4126031400001</v>
      </c>
      <c r="H150" s="36">
        <f>SUMIFS(СВЦЭМ!$C$39:$C$782,СВЦЭМ!$A$39:$A$782,$A150,СВЦЭМ!$B$39:$B$782,H$119)+'СЕТ СН'!$I$12+СВЦЭМ!$D$10+'СЕТ СН'!$I$6-'СЕТ СН'!$I$22</f>
        <v>2448.7164083600001</v>
      </c>
      <c r="I150" s="36">
        <f>SUMIFS(СВЦЭМ!$C$39:$C$782,СВЦЭМ!$A$39:$A$782,$A150,СВЦЭМ!$B$39:$B$782,I$119)+'СЕТ СН'!$I$12+СВЦЭМ!$D$10+'СЕТ СН'!$I$6-'СЕТ СН'!$I$22</f>
        <v>2405.6084969399999</v>
      </c>
      <c r="J150" s="36">
        <f>SUMIFS(СВЦЭМ!$C$39:$C$782,СВЦЭМ!$A$39:$A$782,$A150,СВЦЭМ!$B$39:$B$782,J$119)+'СЕТ СН'!$I$12+СВЦЭМ!$D$10+'СЕТ СН'!$I$6-'СЕТ СН'!$I$22</f>
        <v>2363.6077770700003</v>
      </c>
      <c r="K150" s="36">
        <f>SUMIFS(СВЦЭМ!$C$39:$C$782,СВЦЭМ!$A$39:$A$782,$A150,СВЦЭМ!$B$39:$B$782,K$119)+'СЕТ СН'!$I$12+СВЦЭМ!$D$10+'СЕТ СН'!$I$6-'СЕТ СН'!$I$22</f>
        <v>2336.23849612</v>
      </c>
      <c r="L150" s="36">
        <f>SUMIFS(СВЦЭМ!$C$39:$C$782,СВЦЭМ!$A$39:$A$782,$A150,СВЦЭМ!$B$39:$B$782,L$119)+'СЕТ СН'!$I$12+СВЦЭМ!$D$10+'СЕТ СН'!$I$6-'СЕТ СН'!$I$22</f>
        <v>2331.6937701100001</v>
      </c>
      <c r="M150" s="36">
        <f>SUMIFS(СВЦЭМ!$C$39:$C$782,СВЦЭМ!$A$39:$A$782,$A150,СВЦЭМ!$B$39:$B$782,M$119)+'СЕТ СН'!$I$12+СВЦЭМ!$D$10+'СЕТ СН'!$I$6-'СЕТ СН'!$I$22</f>
        <v>2470.2259742599999</v>
      </c>
      <c r="N150" s="36">
        <f>SUMIFS(СВЦЭМ!$C$39:$C$782,СВЦЭМ!$A$39:$A$782,$A150,СВЦЭМ!$B$39:$B$782,N$119)+'СЕТ СН'!$I$12+СВЦЭМ!$D$10+'СЕТ СН'!$I$6-'СЕТ СН'!$I$22</f>
        <v>2502.1483431000001</v>
      </c>
      <c r="O150" s="36">
        <f>SUMIFS(СВЦЭМ!$C$39:$C$782,СВЦЭМ!$A$39:$A$782,$A150,СВЦЭМ!$B$39:$B$782,O$119)+'СЕТ СН'!$I$12+СВЦЭМ!$D$10+'СЕТ СН'!$I$6-'СЕТ СН'!$I$22</f>
        <v>2515.5388406700004</v>
      </c>
      <c r="P150" s="36">
        <f>SUMIFS(СВЦЭМ!$C$39:$C$782,СВЦЭМ!$A$39:$A$782,$A150,СВЦЭМ!$B$39:$B$782,P$119)+'СЕТ СН'!$I$12+СВЦЭМ!$D$10+'СЕТ СН'!$I$6-'СЕТ СН'!$I$22</f>
        <v>2532.8493415900002</v>
      </c>
      <c r="Q150" s="36">
        <f>SUMIFS(СВЦЭМ!$C$39:$C$782,СВЦЭМ!$A$39:$A$782,$A150,СВЦЭМ!$B$39:$B$782,Q$119)+'СЕТ СН'!$I$12+СВЦЭМ!$D$10+'СЕТ СН'!$I$6-'СЕТ СН'!$I$22</f>
        <v>2553.2047301100001</v>
      </c>
      <c r="R150" s="36">
        <f>SUMIFS(СВЦЭМ!$C$39:$C$782,СВЦЭМ!$A$39:$A$782,$A150,СВЦЭМ!$B$39:$B$782,R$119)+'СЕТ СН'!$I$12+СВЦЭМ!$D$10+'СЕТ СН'!$I$6-'СЕТ СН'!$I$22</f>
        <v>2553.3970707100002</v>
      </c>
      <c r="S150" s="36">
        <f>SUMIFS(СВЦЭМ!$C$39:$C$782,СВЦЭМ!$A$39:$A$782,$A150,СВЦЭМ!$B$39:$B$782,S$119)+'СЕТ СН'!$I$12+СВЦЭМ!$D$10+'СЕТ СН'!$I$6-'СЕТ СН'!$I$22</f>
        <v>2516.0047920800002</v>
      </c>
      <c r="T150" s="36">
        <f>SUMIFS(СВЦЭМ!$C$39:$C$782,СВЦЭМ!$A$39:$A$782,$A150,СВЦЭМ!$B$39:$B$782,T$119)+'СЕТ СН'!$I$12+СВЦЭМ!$D$10+'СЕТ СН'!$I$6-'СЕТ СН'!$I$22</f>
        <v>2438.4312773199999</v>
      </c>
      <c r="U150" s="36">
        <f>SUMIFS(СВЦЭМ!$C$39:$C$782,СВЦЭМ!$A$39:$A$782,$A150,СВЦЭМ!$B$39:$B$782,U$119)+'СЕТ СН'!$I$12+СВЦЭМ!$D$10+'СЕТ СН'!$I$6-'СЕТ СН'!$I$22</f>
        <v>2415.3548818500003</v>
      </c>
      <c r="V150" s="36">
        <f>SUMIFS(СВЦЭМ!$C$39:$C$782,СВЦЭМ!$A$39:$A$782,$A150,СВЦЭМ!$B$39:$B$782,V$119)+'СЕТ СН'!$I$12+СВЦЭМ!$D$10+'СЕТ СН'!$I$6-'СЕТ СН'!$I$22</f>
        <v>2388.4144972700001</v>
      </c>
      <c r="W150" s="36">
        <f>SUMIFS(СВЦЭМ!$C$39:$C$782,СВЦЭМ!$A$39:$A$782,$A150,СВЦЭМ!$B$39:$B$782,W$119)+'СЕТ СН'!$I$12+СВЦЭМ!$D$10+'СЕТ СН'!$I$6-'СЕТ СН'!$I$22</f>
        <v>2369.4374443500001</v>
      </c>
      <c r="X150" s="36">
        <f>SUMIFS(СВЦЭМ!$C$39:$C$782,СВЦЭМ!$A$39:$A$782,$A150,СВЦЭМ!$B$39:$B$782,X$119)+'СЕТ СН'!$I$12+СВЦЭМ!$D$10+'СЕТ СН'!$I$6-'СЕТ СН'!$I$22</f>
        <v>2388.34780065</v>
      </c>
      <c r="Y150" s="36">
        <f>SUMIFS(СВЦЭМ!$C$39:$C$782,СВЦЭМ!$A$39:$A$782,$A150,СВЦЭМ!$B$39:$B$782,Y$119)+'СЕТ СН'!$I$12+СВЦЭМ!$D$10+'СЕТ СН'!$I$6-'СЕТ СН'!$I$22</f>
        <v>2415.0712663499999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631474.2820181112</v>
      </c>
      <c r="O155" s="130"/>
      <c r="P155" s="129">
        <f>СВЦЭМ!$D$12+'СЕТ СН'!$F$13-'СЕТ СН'!$G$23</f>
        <v>631474.2820181112</v>
      </c>
      <c r="Q155" s="130"/>
      <c r="R155" s="129">
        <f>СВЦЭМ!$D$12+'СЕТ СН'!$F$13-'СЕТ СН'!$H$23</f>
        <v>631474.2820181112</v>
      </c>
      <c r="S155" s="130"/>
      <c r="T155" s="129">
        <f>СВЦЭМ!$D$12+'СЕТ СН'!$F$13-'СЕТ СН'!$I$23</f>
        <v>631474.2820181112</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205" zoomScale="70" zoomScaleNormal="70" zoomScaleSheetLayoutView="80" workbookViewId="0">
      <selection activeCell="T439" sqref="T439:U439"/>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01.01.2024</v>
      </c>
      <c r="B12" s="36">
        <f>SUMIFS(СВЦЭМ!$D$39:$D$782,СВЦЭМ!$A$39:$A$782,$A12,СВЦЭМ!$B$39:$B$782,B$11)+'СЕТ СН'!$F$14+СВЦЭМ!$D$10+'СЕТ СН'!$F$5-'СЕТ СН'!$F$24</f>
        <v>3062.5342346899997</v>
      </c>
      <c r="C12" s="36">
        <f>SUMIFS(СВЦЭМ!$D$39:$D$782,СВЦЭМ!$A$39:$A$782,$A12,СВЦЭМ!$B$39:$B$782,C$11)+'СЕТ СН'!$F$14+СВЦЭМ!$D$10+'СЕТ СН'!$F$5-'СЕТ СН'!$F$24</f>
        <v>3090.2622506100001</v>
      </c>
      <c r="D12" s="36">
        <f>SUMIFS(СВЦЭМ!$D$39:$D$782,СВЦЭМ!$A$39:$A$782,$A12,СВЦЭМ!$B$39:$B$782,D$11)+'СЕТ СН'!$F$14+СВЦЭМ!$D$10+'СЕТ СН'!$F$5-'СЕТ СН'!$F$24</f>
        <v>3101.2747844300002</v>
      </c>
      <c r="E12" s="36">
        <f>SUMIFS(СВЦЭМ!$D$39:$D$782,СВЦЭМ!$A$39:$A$782,$A12,СВЦЭМ!$B$39:$B$782,E$11)+'СЕТ СН'!$F$14+СВЦЭМ!$D$10+'СЕТ СН'!$F$5-'СЕТ СН'!$F$24</f>
        <v>3129.1544600300003</v>
      </c>
      <c r="F12" s="36">
        <f>SUMIFS(СВЦЭМ!$D$39:$D$782,СВЦЭМ!$A$39:$A$782,$A12,СВЦЭМ!$B$39:$B$782,F$11)+'СЕТ СН'!$F$14+СВЦЭМ!$D$10+'СЕТ СН'!$F$5-'СЕТ СН'!$F$24</f>
        <v>3143.2585723000002</v>
      </c>
      <c r="G12" s="36">
        <f>SUMIFS(СВЦЭМ!$D$39:$D$782,СВЦЭМ!$A$39:$A$782,$A12,СВЦЭМ!$B$39:$B$782,G$11)+'СЕТ СН'!$F$14+СВЦЭМ!$D$10+'СЕТ СН'!$F$5-'СЕТ СН'!$F$24</f>
        <v>3132.4596618699998</v>
      </c>
      <c r="H12" s="36">
        <f>SUMIFS(СВЦЭМ!$D$39:$D$782,СВЦЭМ!$A$39:$A$782,$A12,СВЦЭМ!$B$39:$B$782,H$11)+'СЕТ СН'!$F$14+СВЦЭМ!$D$10+'СЕТ СН'!$F$5-'СЕТ СН'!$F$24</f>
        <v>3129.7449932099998</v>
      </c>
      <c r="I12" s="36">
        <f>SUMIFS(СВЦЭМ!$D$39:$D$782,СВЦЭМ!$A$39:$A$782,$A12,СВЦЭМ!$B$39:$B$782,I$11)+'СЕТ СН'!$F$14+СВЦЭМ!$D$10+'СЕТ СН'!$F$5-'СЕТ СН'!$F$24</f>
        <v>3133.45007102</v>
      </c>
      <c r="J12" s="36">
        <f>SUMIFS(СВЦЭМ!$D$39:$D$782,СВЦЭМ!$A$39:$A$782,$A12,СВЦЭМ!$B$39:$B$782,J$11)+'СЕТ СН'!$F$14+СВЦЭМ!$D$10+'СЕТ СН'!$F$5-'СЕТ СН'!$F$24</f>
        <v>3132.0579233200001</v>
      </c>
      <c r="K12" s="36">
        <f>SUMIFS(СВЦЭМ!$D$39:$D$782,СВЦЭМ!$A$39:$A$782,$A12,СВЦЭМ!$B$39:$B$782,K$11)+'СЕТ СН'!$F$14+СВЦЭМ!$D$10+'СЕТ СН'!$F$5-'СЕТ СН'!$F$24</f>
        <v>3068.1466845300001</v>
      </c>
      <c r="L12" s="36">
        <f>SUMIFS(СВЦЭМ!$D$39:$D$782,СВЦЭМ!$A$39:$A$782,$A12,СВЦЭМ!$B$39:$B$782,L$11)+'СЕТ СН'!$F$14+СВЦЭМ!$D$10+'СЕТ СН'!$F$5-'СЕТ СН'!$F$24</f>
        <v>3059.4945884999997</v>
      </c>
      <c r="M12" s="36">
        <f>SUMIFS(СВЦЭМ!$D$39:$D$782,СВЦЭМ!$A$39:$A$782,$A12,СВЦЭМ!$B$39:$B$782,M$11)+'СЕТ СН'!$F$14+СВЦЭМ!$D$10+'СЕТ СН'!$F$5-'СЕТ СН'!$F$24</f>
        <v>3063.4174192</v>
      </c>
      <c r="N12" s="36">
        <f>SUMIFS(СВЦЭМ!$D$39:$D$782,СВЦЭМ!$A$39:$A$782,$A12,СВЦЭМ!$B$39:$B$782,N$11)+'СЕТ СН'!$F$14+СВЦЭМ!$D$10+'СЕТ СН'!$F$5-'СЕТ СН'!$F$24</f>
        <v>3056.5024519500002</v>
      </c>
      <c r="O12" s="36">
        <f>SUMIFS(СВЦЭМ!$D$39:$D$782,СВЦЭМ!$A$39:$A$782,$A12,СВЦЭМ!$B$39:$B$782,O$11)+'СЕТ СН'!$F$14+СВЦЭМ!$D$10+'СЕТ СН'!$F$5-'СЕТ СН'!$F$24</f>
        <v>3067.6865563900001</v>
      </c>
      <c r="P12" s="36">
        <f>SUMIFS(СВЦЭМ!$D$39:$D$782,СВЦЭМ!$A$39:$A$782,$A12,СВЦЭМ!$B$39:$B$782,P$11)+'СЕТ СН'!$F$14+СВЦЭМ!$D$10+'СЕТ СН'!$F$5-'СЕТ СН'!$F$24</f>
        <v>3092.2313041300004</v>
      </c>
      <c r="Q12" s="36">
        <f>SUMIFS(СВЦЭМ!$D$39:$D$782,СВЦЭМ!$A$39:$A$782,$A12,СВЦЭМ!$B$39:$B$782,Q$11)+'СЕТ СН'!$F$14+СВЦЭМ!$D$10+'СЕТ СН'!$F$5-'СЕТ СН'!$F$24</f>
        <v>3091.4120123399998</v>
      </c>
      <c r="R12" s="36">
        <f>SUMIFS(СВЦЭМ!$D$39:$D$782,СВЦЭМ!$A$39:$A$782,$A12,СВЦЭМ!$B$39:$B$782,R$11)+'СЕТ СН'!$F$14+СВЦЭМ!$D$10+'СЕТ СН'!$F$5-'СЕТ СН'!$F$24</f>
        <v>3093.5078280300004</v>
      </c>
      <c r="S12" s="36">
        <f>SUMIFS(СВЦЭМ!$D$39:$D$782,СВЦЭМ!$A$39:$A$782,$A12,СВЦЭМ!$B$39:$B$782,S$11)+'СЕТ СН'!$F$14+СВЦЭМ!$D$10+'СЕТ СН'!$F$5-'СЕТ СН'!$F$24</f>
        <v>3070.09078387</v>
      </c>
      <c r="T12" s="36">
        <f>SUMIFS(СВЦЭМ!$D$39:$D$782,СВЦЭМ!$A$39:$A$782,$A12,СВЦЭМ!$B$39:$B$782,T$11)+'СЕТ СН'!$F$14+СВЦЭМ!$D$10+'СЕТ СН'!$F$5-'СЕТ СН'!$F$24</f>
        <v>3026.8566077</v>
      </c>
      <c r="U12" s="36">
        <f>SUMIFS(СВЦЭМ!$D$39:$D$782,СВЦЭМ!$A$39:$A$782,$A12,СВЦЭМ!$B$39:$B$782,U$11)+'СЕТ СН'!$F$14+СВЦЭМ!$D$10+'СЕТ СН'!$F$5-'СЕТ СН'!$F$24</f>
        <v>3021.7282916000004</v>
      </c>
      <c r="V12" s="36">
        <f>SUMIFS(СВЦЭМ!$D$39:$D$782,СВЦЭМ!$A$39:$A$782,$A12,СВЦЭМ!$B$39:$B$782,V$11)+'СЕТ СН'!$F$14+СВЦЭМ!$D$10+'СЕТ СН'!$F$5-'СЕТ СН'!$F$24</f>
        <v>3031.0911662500002</v>
      </c>
      <c r="W12" s="36">
        <f>SUMIFS(СВЦЭМ!$D$39:$D$782,СВЦЭМ!$A$39:$A$782,$A12,СВЦЭМ!$B$39:$B$782,W$11)+'СЕТ СН'!$F$14+СВЦЭМ!$D$10+'СЕТ СН'!$F$5-'СЕТ СН'!$F$24</f>
        <v>3008.6896201500003</v>
      </c>
      <c r="X12" s="36">
        <f>SUMIFS(СВЦЭМ!$D$39:$D$782,СВЦЭМ!$A$39:$A$782,$A12,СВЦЭМ!$B$39:$B$782,X$11)+'СЕТ СН'!$F$14+СВЦЭМ!$D$10+'СЕТ СН'!$F$5-'СЕТ СН'!$F$24</f>
        <v>3028.6962458500002</v>
      </c>
      <c r="Y12" s="36">
        <f>SUMIFS(СВЦЭМ!$D$39:$D$782,СВЦЭМ!$A$39:$A$782,$A12,СВЦЭМ!$B$39:$B$782,Y$11)+'СЕТ СН'!$F$14+СВЦЭМ!$D$10+'СЕТ СН'!$F$5-'СЕТ СН'!$F$24</f>
        <v>3016.1068827600002</v>
      </c>
      <c r="AA12" s="45"/>
    </row>
    <row r="13" spans="1:27" ht="15.75" x14ac:dyDescent="0.2">
      <c r="A13" s="35">
        <f>A12+1</f>
        <v>45293</v>
      </c>
      <c r="B13" s="36">
        <f>SUMIFS(СВЦЭМ!$D$39:$D$782,СВЦЭМ!$A$39:$A$782,$A13,СВЦЭМ!$B$39:$B$782,B$11)+'СЕТ СН'!$F$14+СВЦЭМ!$D$10+'СЕТ СН'!$F$5-'СЕТ СН'!$F$24</f>
        <v>2939.3580066499999</v>
      </c>
      <c r="C13" s="36">
        <f>SUMIFS(СВЦЭМ!$D$39:$D$782,СВЦЭМ!$A$39:$A$782,$A13,СВЦЭМ!$B$39:$B$782,C$11)+'СЕТ СН'!$F$14+СВЦЭМ!$D$10+'СЕТ СН'!$F$5-'СЕТ СН'!$F$24</f>
        <v>2971.0693006400002</v>
      </c>
      <c r="D13" s="36">
        <f>SUMIFS(СВЦЭМ!$D$39:$D$782,СВЦЭМ!$A$39:$A$782,$A13,СВЦЭМ!$B$39:$B$782,D$11)+'СЕТ СН'!$F$14+СВЦЭМ!$D$10+'СЕТ СН'!$F$5-'СЕТ СН'!$F$24</f>
        <v>2990.2465741300002</v>
      </c>
      <c r="E13" s="36">
        <f>SUMIFS(СВЦЭМ!$D$39:$D$782,СВЦЭМ!$A$39:$A$782,$A13,СВЦЭМ!$B$39:$B$782,E$11)+'СЕТ СН'!$F$14+СВЦЭМ!$D$10+'СЕТ СН'!$F$5-'СЕТ СН'!$F$24</f>
        <v>2998.8739493600001</v>
      </c>
      <c r="F13" s="36">
        <f>SUMIFS(СВЦЭМ!$D$39:$D$782,СВЦЭМ!$A$39:$A$782,$A13,СВЦЭМ!$B$39:$B$782,F$11)+'СЕТ СН'!$F$14+СВЦЭМ!$D$10+'СЕТ СН'!$F$5-'СЕТ СН'!$F$24</f>
        <v>2999.4689716299999</v>
      </c>
      <c r="G13" s="36">
        <f>SUMIFS(СВЦЭМ!$D$39:$D$782,СВЦЭМ!$A$39:$A$782,$A13,СВЦЭМ!$B$39:$B$782,G$11)+'СЕТ СН'!$F$14+СВЦЭМ!$D$10+'СЕТ СН'!$F$5-'СЕТ СН'!$F$24</f>
        <v>2992.1533669700002</v>
      </c>
      <c r="H13" s="36">
        <f>SUMIFS(СВЦЭМ!$D$39:$D$782,СВЦЭМ!$A$39:$A$782,$A13,СВЦЭМ!$B$39:$B$782,H$11)+'СЕТ СН'!$F$14+СВЦЭМ!$D$10+'СЕТ СН'!$F$5-'СЕТ СН'!$F$24</f>
        <v>2989.5704393300002</v>
      </c>
      <c r="I13" s="36">
        <f>SUMIFS(СВЦЭМ!$D$39:$D$782,СВЦЭМ!$A$39:$A$782,$A13,СВЦЭМ!$B$39:$B$782,I$11)+'СЕТ СН'!$F$14+СВЦЭМ!$D$10+'СЕТ СН'!$F$5-'СЕТ СН'!$F$24</f>
        <v>2992.2478694500001</v>
      </c>
      <c r="J13" s="36">
        <f>SUMIFS(СВЦЭМ!$D$39:$D$782,СВЦЭМ!$A$39:$A$782,$A13,СВЦЭМ!$B$39:$B$782,J$11)+'СЕТ СН'!$F$14+СВЦЭМ!$D$10+'СЕТ СН'!$F$5-'СЕТ СН'!$F$24</f>
        <v>2974.00135486</v>
      </c>
      <c r="K13" s="36">
        <f>SUMIFS(СВЦЭМ!$D$39:$D$782,СВЦЭМ!$A$39:$A$782,$A13,СВЦЭМ!$B$39:$B$782,K$11)+'СЕТ СН'!$F$14+СВЦЭМ!$D$10+'СЕТ СН'!$F$5-'СЕТ СН'!$F$24</f>
        <v>2937.93866923</v>
      </c>
      <c r="L13" s="36">
        <f>SUMIFS(СВЦЭМ!$D$39:$D$782,СВЦЭМ!$A$39:$A$782,$A13,СВЦЭМ!$B$39:$B$782,L$11)+'СЕТ СН'!$F$14+СВЦЭМ!$D$10+'СЕТ СН'!$F$5-'СЕТ СН'!$F$24</f>
        <v>2898.8720002199998</v>
      </c>
      <c r="M13" s="36">
        <f>SUMIFS(СВЦЭМ!$D$39:$D$782,СВЦЭМ!$A$39:$A$782,$A13,СВЦЭМ!$B$39:$B$782,M$11)+'СЕТ СН'!$F$14+СВЦЭМ!$D$10+'СЕТ СН'!$F$5-'СЕТ СН'!$F$24</f>
        <v>2889.6730362799999</v>
      </c>
      <c r="N13" s="36">
        <f>SUMIFS(СВЦЭМ!$D$39:$D$782,СВЦЭМ!$A$39:$A$782,$A13,СВЦЭМ!$B$39:$B$782,N$11)+'СЕТ СН'!$F$14+СВЦЭМ!$D$10+'СЕТ СН'!$F$5-'СЕТ СН'!$F$24</f>
        <v>2888.9929743900002</v>
      </c>
      <c r="O13" s="36">
        <f>SUMIFS(СВЦЭМ!$D$39:$D$782,СВЦЭМ!$A$39:$A$782,$A13,СВЦЭМ!$B$39:$B$782,O$11)+'СЕТ СН'!$F$14+СВЦЭМ!$D$10+'СЕТ СН'!$F$5-'СЕТ СН'!$F$24</f>
        <v>2911.2919074000001</v>
      </c>
      <c r="P13" s="36">
        <f>SUMIFS(СВЦЭМ!$D$39:$D$782,СВЦЭМ!$A$39:$A$782,$A13,СВЦЭМ!$B$39:$B$782,P$11)+'СЕТ СН'!$F$14+СВЦЭМ!$D$10+'СЕТ СН'!$F$5-'СЕТ СН'!$F$24</f>
        <v>2922.7160243099997</v>
      </c>
      <c r="Q13" s="36">
        <f>SUMIFS(СВЦЭМ!$D$39:$D$782,СВЦЭМ!$A$39:$A$782,$A13,СВЦЭМ!$B$39:$B$782,Q$11)+'СЕТ СН'!$F$14+СВЦЭМ!$D$10+'СЕТ СН'!$F$5-'СЕТ СН'!$F$24</f>
        <v>2955.4746639800001</v>
      </c>
      <c r="R13" s="36">
        <f>SUMIFS(СВЦЭМ!$D$39:$D$782,СВЦЭМ!$A$39:$A$782,$A13,СВЦЭМ!$B$39:$B$782,R$11)+'СЕТ СН'!$F$14+СВЦЭМ!$D$10+'СЕТ СН'!$F$5-'СЕТ СН'!$F$24</f>
        <v>2954.1888441800002</v>
      </c>
      <c r="S13" s="36">
        <f>SUMIFS(СВЦЭМ!$D$39:$D$782,СВЦЭМ!$A$39:$A$782,$A13,СВЦЭМ!$B$39:$B$782,S$11)+'СЕТ СН'!$F$14+СВЦЭМ!$D$10+'СЕТ СН'!$F$5-'СЕТ СН'!$F$24</f>
        <v>2914.1947883399998</v>
      </c>
      <c r="T13" s="36">
        <f>SUMIFS(СВЦЭМ!$D$39:$D$782,СВЦЭМ!$A$39:$A$782,$A13,СВЦЭМ!$B$39:$B$782,T$11)+'СЕТ СН'!$F$14+СВЦЭМ!$D$10+'СЕТ СН'!$F$5-'СЕТ СН'!$F$24</f>
        <v>2868.7092762500001</v>
      </c>
      <c r="U13" s="36">
        <f>SUMIFS(СВЦЭМ!$D$39:$D$782,СВЦЭМ!$A$39:$A$782,$A13,СВЦЭМ!$B$39:$B$782,U$11)+'СЕТ СН'!$F$14+СВЦЭМ!$D$10+'СЕТ СН'!$F$5-'СЕТ СН'!$F$24</f>
        <v>2876.1298061899997</v>
      </c>
      <c r="V13" s="36">
        <f>SUMIFS(СВЦЭМ!$D$39:$D$782,СВЦЭМ!$A$39:$A$782,$A13,СВЦЭМ!$B$39:$B$782,V$11)+'СЕТ СН'!$F$14+СВЦЭМ!$D$10+'СЕТ СН'!$F$5-'СЕТ СН'!$F$24</f>
        <v>2891.58337661</v>
      </c>
      <c r="W13" s="36">
        <f>SUMIFS(СВЦЭМ!$D$39:$D$782,СВЦЭМ!$A$39:$A$782,$A13,СВЦЭМ!$B$39:$B$782,W$11)+'СЕТ СН'!$F$14+СВЦЭМ!$D$10+'СЕТ СН'!$F$5-'СЕТ СН'!$F$24</f>
        <v>2903.22534615</v>
      </c>
      <c r="X13" s="36">
        <f>SUMIFS(СВЦЭМ!$D$39:$D$782,СВЦЭМ!$A$39:$A$782,$A13,СВЦЭМ!$B$39:$B$782,X$11)+'СЕТ СН'!$F$14+СВЦЭМ!$D$10+'СЕТ СН'!$F$5-'СЕТ СН'!$F$24</f>
        <v>2907.2222996700002</v>
      </c>
      <c r="Y13" s="36">
        <f>SUMIFS(СВЦЭМ!$D$39:$D$782,СВЦЭМ!$A$39:$A$782,$A13,СВЦЭМ!$B$39:$B$782,Y$11)+'СЕТ СН'!$F$14+СВЦЭМ!$D$10+'СЕТ СН'!$F$5-'СЕТ СН'!$F$24</f>
        <v>2924.9938840900004</v>
      </c>
    </row>
    <row r="14" spans="1:27" ht="15.75" x14ac:dyDescent="0.2">
      <c r="A14" s="35">
        <f t="shared" ref="A14:A42" si="0">A13+1</f>
        <v>45294</v>
      </c>
      <c r="B14" s="36">
        <f>SUMIFS(СВЦЭМ!$D$39:$D$782,СВЦЭМ!$A$39:$A$782,$A14,СВЦЭМ!$B$39:$B$782,B$11)+'СЕТ СН'!$F$14+СВЦЭМ!$D$10+'СЕТ СН'!$F$5-'СЕТ СН'!$F$24</f>
        <v>2848.6282401099998</v>
      </c>
      <c r="C14" s="36">
        <f>SUMIFS(СВЦЭМ!$D$39:$D$782,СВЦЭМ!$A$39:$A$782,$A14,СВЦЭМ!$B$39:$B$782,C$11)+'СЕТ СН'!$F$14+СВЦЭМ!$D$10+'СЕТ СН'!$F$5-'СЕТ СН'!$F$24</f>
        <v>2816.97008641</v>
      </c>
      <c r="D14" s="36">
        <f>SUMIFS(СВЦЭМ!$D$39:$D$782,СВЦЭМ!$A$39:$A$782,$A14,СВЦЭМ!$B$39:$B$782,D$11)+'СЕТ СН'!$F$14+СВЦЭМ!$D$10+'СЕТ СН'!$F$5-'СЕТ СН'!$F$24</f>
        <v>2881.9268087400001</v>
      </c>
      <c r="E14" s="36">
        <f>SUMIFS(СВЦЭМ!$D$39:$D$782,СВЦЭМ!$A$39:$A$782,$A14,СВЦЭМ!$B$39:$B$782,E$11)+'СЕТ СН'!$F$14+СВЦЭМ!$D$10+'СЕТ СН'!$F$5-'СЕТ СН'!$F$24</f>
        <v>2869.2681943100001</v>
      </c>
      <c r="F14" s="36">
        <f>SUMIFS(СВЦЭМ!$D$39:$D$782,СВЦЭМ!$A$39:$A$782,$A14,СВЦЭМ!$B$39:$B$782,F$11)+'СЕТ СН'!$F$14+СВЦЭМ!$D$10+'СЕТ СН'!$F$5-'СЕТ СН'!$F$24</f>
        <v>2871.0137687599999</v>
      </c>
      <c r="G14" s="36">
        <f>SUMIFS(СВЦЭМ!$D$39:$D$782,СВЦЭМ!$A$39:$A$782,$A14,СВЦЭМ!$B$39:$B$782,G$11)+'СЕТ СН'!$F$14+СВЦЭМ!$D$10+'СЕТ СН'!$F$5-'СЕТ СН'!$F$24</f>
        <v>2881.0687811899998</v>
      </c>
      <c r="H14" s="36">
        <f>SUMIFS(СВЦЭМ!$D$39:$D$782,СВЦЭМ!$A$39:$A$782,$A14,СВЦЭМ!$B$39:$B$782,H$11)+'СЕТ СН'!$F$14+СВЦЭМ!$D$10+'СЕТ СН'!$F$5-'СЕТ СН'!$F$24</f>
        <v>2876.8147728599997</v>
      </c>
      <c r="I14" s="36">
        <f>SUMIFS(СВЦЭМ!$D$39:$D$782,СВЦЭМ!$A$39:$A$782,$A14,СВЦЭМ!$B$39:$B$782,I$11)+'СЕТ СН'!$F$14+СВЦЭМ!$D$10+'СЕТ СН'!$F$5-'СЕТ СН'!$F$24</f>
        <v>2866.9492711000003</v>
      </c>
      <c r="J14" s="36">
        <f>SUMIFS(СВЦЭМ!$D$39:$D$782,СВЦЭМ!$A$39:$A$782,$A14,СВЦЭМ!$B$39:$B$782,J$11)+'СЕТ СН'!$F$14+СВЦЭМ!$D$10+'СЕТ СН'!$F$5-'СЕТ СН'!$F$24</f>
        <v>2833.1619797900003</v>
      </c>
      <c r="K14" s="36">
        <f>SUMIFS(СВЦЭМ!$D$39:$D$782,СВЦЭМ!$A$39:$A$782,$A14,СВЦЭМ!$B$39:$B$782,K$11)+'СЕТ СН'!$F$14+СВЦЭМ!$D$10+'СЕТ СН'!$F$5-'СЕТ СН'!$F$24</f>
        <v>2797.3611884500001</v>
      </c>
      <c r="L14" s="36">
        <f>SUMIFS(СВЦЭМ!$D$39:$D$782,СВЦЭМ!$A$39:$A$782,$A14,СВЦЭМ!$B$39:$B$782,L$11)+'СЕТ СН'!$F$14+СВЦЭМ!$D$10+'СЕТ СН'!$F$5-'СЕТ СН'!$F$24</f>
        <v>2770.4906227800002</v>
      </c>
      <c r="M14" s="36">
        <f>SUMIFS(СВЦЭМ!$D$39:$D$782,СВЦЭМ!$A$39:$A$782,$A14,СВЦЭМ!$B$39:$B$782,M$11)+'СЕТ СН'!$F$14+СВЦЭМ!$D$10+'СЕТ СН'!$F$5-'СЕТ СН'!$F$24</f>
        <v>2781.43578269</v>
      </c>
      <c r="N14" s="36">
        <f>SUMIFS(СВЦЭМ!$D$39:$D$782,СВЦЭМ!$A$39:$A$782,$A14,СВЦЭМ!$B$39:$B$782,N$11)+'СЕТ СН'!$F$14+СВЦЭМ!$D$10+'СЕТ СН'!$F$5-'СЕТ СН'!$F$24</f>
        <v>2795.7044393200003</v>
      </c>
      <c r="O14" s="36">
        <f>SUMIFS(СВЦЭМ!$D$39:$D$782,СВЦЭМ!$A$39:$A$782,$A14,СВЦЭМ!$B$39:$B$782,O$11)+'СЕТ СН'!$F$14+СВЦЭМ!$D$10+'СЕТ СН'!$F$5-'СЕТ СН'!$F$24</f>
        <v>2813.2936171700003</v>
      </c>
      <c r="P14" s="36">
        <f>SUMIFS(СВЦЭМ!$D$39:$D$782,СВЦЭМ!$A$39:$A$782,$A14,СВЦЭМ!$B$39:$B$782,P$11)+'СЕТ СН'!$F$14+СВЦЭМ!$D$10+'СЕТ СН'!$F$5-'СЕТ СН'!$F$24</f>
        <v>2824.89754189</v>
      </c>
      <c r="Q14" s="36">
        <f>SUMIFS(СВЦЭМ!$D$39:$D$782,СВЦЭМ!$A$39:$A$782,$A14,СВЦЭМ!$B$39:$B$782,Q$11)+'СЕТ СН'!$F$14+СВЦЭМ!$D$10+'СЕТ СН'!$F$5-'СЕТ СН'!$F$24</f>
        <v>2838.6472260199998</v>
      </c>
      <c r="R14" s="36">
        <f>SUMIFS(СВЦЭМ!$D$39:$D$782,СВЦЭМ!$A$39:$A$782,$A14,СВЦЭМ!$B$39:$B$782,R$11)+'СЕТ СН'!$F$14+СВЦЭМ!$D$10+'СЕТ СН'!$F$5-'СЕТ СН'!$F$24</f>
        <v>2840.9385331600001</v>
      </c>
      <c r="S14" s="36">
        <f>SUMIFS(СВЦЭМ!$D$39:$D$782,СВЦЭМ!$A$39:$A$782,$A14,СВЦЭМ!$B$39:$B$782,S$11)+'СЕТ СН'!$F$14+СВЦЭМ!$D$10+'СЕТ СН'!$F$5-'СЕТ СН'!$F$24</f>
        <v>2806.1520623000001</v>
      </c>
      <c r="T14" s="36">
        <f>SUMIFS(СВЦЭМ!$D$39:$D$782,СВЦЭМ!$A$39:$A$782,$A14,СВЦЭМ!$B$39:$B$782,T$11)+'СЕТ СН'!$F$14+СВЦЭМ!$D$10+'СЕТ СН'!$F$5-'СЕТ СН'!$F$24</f>
        <v>2756.4529458699999</v>
      </c>
      <c r="U14" s="36">
        <f>SUMIFS(СВЦЭМ!$D$39:$D$782,СВЦЭМ!$A$39:$A$782,$A14,СВЦЭМ!$B$39:$B$782,U$11)+'СЕТ СН'!$F$14+СВЦЭМ!$D$10+'СЕТ СН'!$F$5-'СЕТ СН'!$F$24</f>
        <v>2766.3301523999999</v>
      </c>
      <c r="V14" s="36">
        <f>SUMIFS(СВЦЭМ!$D$39:$D$782,СВЦЭМ!$A$39:$A$782,$A14,СВЦЭМ!$B$39:$B$782,V$11)+'СЕТ СН'!$F$14+СВЦЭМ!$D$10+'СЕТ СН'!$F$5-'СЕТ СН'!$F$24</f>
        <v>2783.72507778</v>
      </c>
      <c r="W14" s="36">
        <f>SUMIFS(СВЦЭМ!$D$39:$D$782,СВЦЭМ!$A$39:$A$782,$A14,СВЦЭМ!$B$39:$B$782,W$11)+'СЕТ СН'!$F$14+СВЦЭМ!$D$10+'СЕТ СН'!$F$5-'СЕТ СН'!$F$24</f>
        <v>2787.5026396100002</v>
      </c>
      <c r="X14" s="36">
        <f>SUMIFS(СВЦЭМ!$D$39:$D$782,СВЦЭМ!$A$39:$A$782,$A14,СВЦЭМ!$B$39:$B$782,X$11)+'СЕТ СН'!$F$14+СВЦЭМ!$D$10+'СЕТ СН'!$F$5-'СЕТ СН'!$F$24</f>
        <v>2808.8885247200001</v>
      </c>
      <c r="Y14" s="36">
        <f>SUMIFS(СВЦЭМ!$D$39:$D$782,СВЦЭМ!$A$39:$A$782,$A14,СВЦЭМ!$B$39:$B$782,Y$11)+'СЕТ СН'!$F$14+СВЦЭМ!$D$10+'СЕТ СН'!$F$5-'СЕТ СН'!$F$24</f>
        <v>2831.7369708300002</v>
      </c>
    </row>
    <row r="15" spans="1:27" ht="15.75" x14ac:dyDescent="0.2">
      <c r="A15" s="35">
        <f t="shared" si="0"/>
        <v>45295</v>
      </c>
      <c r="B15" s="36">
        <f>SUMIFS(СВЦЭМ!$D$39:$D$782,СВЦЭМ!$A$39:$A$782,$A15,СВЦЭМ!$B$39:$B$782,B$11)+'СЕТ СН'!$F$14+СВЦЭМ!$D$10+'СЕТ СН'!$F$5-'СЕТ СН'!$F$24</f>
        <v>2758.6792535100003</v>
      </c>
      <c r="C15" s="36">
        <f>SUMIFS(СВЦЭМ!$D$39:$D$782,СВЦЭМ!$A$39:$A$782,$A15,СВЦЭМ!$B$39:$B$782,C$11)+'СЕТ СН'!$F$14+СВЦЭМ!$D$10+'СЕТ СН'!$F$5-'СЕТ СН'!$F$24</f>
        <v>2789.6117528</v>
      </c>
      <c r="D15" s="36">
        <f>SUMIFS(СВЦЭМ!$D$39:$D$782,СВЦЭМ!$A$39:$A$782,$A15,СВЦЭМ!$B$39:$B$782,D$11)+'СЕТ СН'!$F$14+СВЦЭМ!$D$10+'СЕТ СН'!$F$5-'СЕТ СН'!$F$24</f>
        <v>2792.4353563599998</v>
      </c>
      <c r="E15" s="36">
        <f>SUMIFS(СВЦЭМ!$D$39:$D$782,СВЦЭМ!$A$39:$A$782,$A15,СВЦЭМ!$B$39:$B$782,E$11)+'СЕТ СН'!$F$14+СВЦЭМ!$D$10+'СЕТ СН'!$F$5-'СЕТ СН'!$F$24</f>
        <v>2806.7032824100002</v>
      </c>
      <c r="F15" s="36">
        <f>SUMIFS(СВЦЭМ!$D$39:$D$782,СВЦЭМ!$A$39:$A$782,$A15,СВЦЭМ!$B$39:$B$782,F$11)+'СЕТ СН'!$F$14+СВЦЭМ!$D$10+'СЕТ СН'!$F$5-'СЕТ СН'!$F$24</f>
        <v>2807.7214791799997</v>
      </c>
      <c r="G15" s="36">
        <f>SUMIFS(СВЦЭМ!$D$39:$D$782,СВЦЭМ!$A$39:$A$782,$A15,СВЦЭМ!$B$39:$B$782,G$11)+'СЕТ СН'!$F$14+СВЦЭМ!$D$10+'СЕТ СН'!$F$5-'СЕТ СН'!$F$24</f>
        <v>2799.10087669</v>
      </c>
      <c r="H15" s="36">
        <f>SUMIFS(СВЦЭМ!$D$39:$D$782,СВЦЭМ!$A$39:$A$782,$A15,СВЦЭМ!$B$39:$B$782,H$11)+'СЕТ СН'!$F$14+СВЦЭМ!$D$10+'СЕТ СН'!$F$5-'СЕТ СН'!$F$24</f>
        <v>2788.7920353</v>
      </c>
      <c r="I15" s="36">
        <f>SUMIFS(СВЦЭМ!$D$39:$D$782,СВЦЭМ!$A$39:$A$782,$A15,СВЦЭМ!$B$39:$B$782,I$11)+'СЕТ СН'!$F$14+СВЦЭМ!$D$10+'СЕТ СН'!$F$5-'СЕТ СН'!$F$24</f>
        <v>2775.5580245000001</v>
      </c>
      <c r="J15" s="36">
        <f>SUMIFS(СВЦЭМ!$D$39:$D$782,СВЦЭМ!$A$39:$A$782,$A15,СВЦЭМ!$B$39:$B$782,J$11)+'СЕТ СН'!$F$14+СВЦЭМ!$D$10+'СЕТ СН'!$F$5-'СЕТ СН'!$F$24</f>
        <v>2773.0142729999998</v>
      </c>
      <c r="K15" s="36">
        <f>SUMIFS(СВЦЭМ!$D$39:$D$782,СВЦЭМ!$A$39:$A$782,$A15,СВЦЭМ!$B$39:$B$782,K$11)+'СЕТ СН'!$F$14+СВЦЭМ!$D$10+'СЕТ СН'!$F$5-'СЕТ СН'!$F$24</f>
        <v>2730.7625269199998</v>
      </c>
      <c r="L15" s="36">
        <f>SUMIFS(СВЦЭМ!$D$39:$D$782,СВЦЭМ!$A$39:$A$782,$A15,СВЦЭМ!$B$39:$B$782,L$11)+'СЕТ СН'!$F$14+СВЦЭМ!$D$10+'СЕТ СН'!$F$5-'СЕТ СН'!$F$24</f>
        <v>2705.5516883700002</v>
      </c>
      <c r="M15" s="36">
        <f>SUMIFS(СВЦЭМ!$D$39:$D$782,СВЦЭМ!$A$39:$A$782,$A15,СВЦЭМ!$B$39:$B$782,M$11)+'СЕТ СН'!$F$14+СВЦЭМ!$D$10+'СЕТ СН'!$F$5-'СЕТ СН'!$F$24</f>
        <v>2705.5314177999999</v>
      </c>
      <c r="N15" s="36">
        <f>SUMIFS(СВЦЭМ!$D$39:$D$782,СВЦЭМ!$A$39:$A$782,$A15,СВЦЭМ!$B$39:$B$782,N$11)+'СЕТ СН'!$F$14+СВЦЭМ!$D$10+'СЕТ СН'!$F$5-'СЕТ СН'!$F$24</f>
        <v>2719.6810605400001</v>
      </c>
      <c r="O15" s="36">
        <f>SUMIFS(СВЦЭМ!$D$39:$D$782,СВЦЭМ!$A$39:$A$782,$A15,СВЦЭМ!$B$39:$B$782,O$11)+'СЕТ СН'!$F$14+СВЦЭМ!$D$10+'СЕТ СН'!$F$5-'СЕТ СН'!$F$24</f>
        <v>2730.9069101</v>
      </c>
      <c r="P15" s="36">
        <f>SUMIFS(СВЦЭМ!$D$39:$D$782,СВЦЭМ!$A$39:$A$782,$A15,СВЦЭМ!$B$39:$B$782,P$11)+'СЕТ СН'!$F$14+СВЦЭМ!$D$10+'СЕТ СН'!$F$5-'СЕТ СН'!$F$24</f>
        <v>2745.8160100100004</v>
      </c>
      <c r="Q15" s="36">
        <f>SUMIFS(СВЦЭМ!$D$39:$D$782,СВЦЭМ!$A$39:$A$782,$A15,СВЦЭМ!$B$39:$B$782,Q$11)+'СЕТ СН'!$F$14+СВЦЭМ!$D$10+'СЕТ СН'!$F$5-'СЕТ СН'!$F$24</f>
        <v>2760.8319438200001</v>
      </c>
      <c r="R15" s="36">
        <f>SUMIFS(СВЦЭМ!$D$39:$D$782,СВЦЭМ!$A$39:$A$782,$A15,СВЦЭМ!$B$39:$B$782,R$11)+'СЕТ СН'!$F$14+СВЦЭМ!$D$10+'СЕТ СН'!$F$5-'СЕТ СН'!$F$24</f>
        <v>2766.7862690100001</v>
      </c>
      <c r="S15" s="36">
        <f>SUMIFS(СВЦЭМ!$D$39:$D$782,СВЦЭМ!$A$39:$A$782,$A15,СВЦЭМ!$B$39:$B$782,S$11)+'СЕТ СН'!$F$14+СВЦЭМ!$D$10+'СЕТ СН'!$F$5-'СЕТ СН'!$F$24</f>
        <v>2723.92130542</v>
      </c>
      <c r="T15" s="36">
        <f>SUMIFS(СВЦЭМ!$D$39:$D$782,СВЦЭМ!$A$39:$A$782,$A15,СВЦЭМ!$B$39:$B$782,T$11)+'СЕТ СН'!$F$14+СВЦЭМ!$D$10+'СЕТ СН'!$F$5-'СЕТ СН'!$F$24</f>
        <v>2683.6457958299998</v>
      </c>
      <c r="U15" s="36">
        <f>SUMIFS(СВЦЭМ!$D$39:$D$782,СВЦЭМ!$A$39:$A$782,$A15,СВЦЭМ!$B$39:$B$782,U$11)+'СЕТ СН'!$F$14+СВЦЭМ!$D$10+'СЕТ СН'!$F$5-'СЕТ СН'!$F$24</f>
        <v>2690.9411085399997</v>
      </c>
      <c r="V15" s="36">
        <f>SUMIFS(СВЦЭМ!$D$39:$D$782,СВЦЭМ!$A$39:$A$782,$A15,СВЦЭМ!$B$39:$B$782,V$11)+'СЕТ СН'!$F$14+СВЦЭМ!$D$10+'СЕТ СН'!$F$5-'СЕТ СН'!$F$24</f>
        <v>2716.84359507</v>
      </c>
      <c r="W15" s="36">
        <f>SUMIFS(СВЦЭМ!$D$39:$D$782,СВЦЭМ!$A$39:$A$782,$A15,СВЦЭМ!$B$39:$B$782,W$11)+'СЕТ СН'!$F$14+СВЦЭМ!$D$10+'СЕТ СН'!$F$5-'СЕТ СН'!$F$24</f>
        <v>2724.5693921399998</v>
      </c>
      <c r="X15" s="36">
        <f>SUMIFS(СВЦЭМ!$D$39:$D$782,СВЦЭМ!$A$39:$A$782,$A15,СВЦЭМ!$B$39:$B$782,X$11)+'СЕТ СН'!$F$14+СВЦЭМ!$D$10+'СЕТ СН'!$F$5-'СЕТ СН'!$F$24</f>
        <v>2743.4972304499997</v>
      </c>
      <c r="Y15" s="36">
        <f>SUMIFS(СВЦЭМ!$D$39:$D$782,СВЦЭМ!$A$39:$A$782,$A15,СВЦЭМ!$B$39:$B$782,Y$11)+'СЕТ СН'!$F$14+СВЦЭМ!$D$10+'СЕТ СН'!$F$5-'СЕТ СН'!$F$24</f>
        <v>2760.7203707500003</v>
      </c>
    </row>
    <row r="16" spans="1:27" ht="15.75" x14ac:dyDescent="0.2">
      <c r="A16" s="35">
        <f t="shared" si="0"/>
        <v>45296</v>
      </c>
      <c r="B16" s="36">
        <f>SUMIFS(СВЦЭМ!$D$39:$D$782,СВЦЭМ!$A$39:$A$782,$A16,СВЦЭМ!$B$39:$B$782,B$11)+'СЕТ СН'!$F$14+СВЦЭМ!$D$10+'СЕТ СН'!$F$5-'СЕТ СН'!$F$24</f>
        <v>2808.28968988</v>
      </c>
      <c r="C16" s="36">
        <f>SUMIFS(СВЦЭМ!$D$39:$D$782,СВЦЭМ!$A$39:$A$782,$A16,СВЦЭМ!$B$39:$B$782,C$11)+'СЕТ СН'!$F$14+СВЦЭМ!$D$10+'СЕТ СН'!$F$5-'СЕТ СН'!$F$24</f>
        <v>2841.22528693</v>
      </c>
      <c r="D16" s="36">
        <f>SUMIFS(СВЦЭМ!$D$39:$D$782,СВЦЭМ!$A$39:$A$782,$A16,СВЦЭМ!$B$39:$B$782,D$11)+'СЕТ СН'!$F$14+СВЦЭМ!$D$10+'СЕТ СН'!$F$5-'СЕТ СН'!$F$24</f>
        <v>2859.9412766599999</v>
      </c>
      <c r="E16" s="36">
        <f>SUMIFS(СВЦЭМ!$D$39:$D$782,СВЦЭМ!$A$39:$A$782,$A16,СВЦЭМ!$B$39:$B$782,E$11)+'СЕТ СН'!$F$14+СВЦЭМ!$D$10+'СЕТ СН'!$F$5-'СЕТ СН'!$F$24</f>
        <v>2866.6202818299998</v>
      </c>
      <c r="F16" s="36">
        <f>SUMIFS(СВЦЭМ!$D$39:$D$782,СВЦЭМ!$A$39:$A$782,$A16,СВЦЭМ!$B$39:$B$782,F$11)+'СЕТ СН'!$F$14+СВЦЭМ!$D$10+'СЕТ СН'!$F$5-'СЕТ СН'!$F$24</f>
        <v>2871.0710449799999</v>
      </c>
      <c r="G16" s="36">
        <f>SUMIFS(СВЦЭМ!$D$39:$D$782,СВЦЭМ!$A$39:$A$782,$A16,СВЦЭМ!$B$39:$B$782,G$11)+'СЕТ СН'!$F$14+СВЦЭМ!$D$10+'СЕТ СН'!$F$5-'СЕТ СН'!$F$24</f>
        <v>2863.3663826800002</v>
      </c>
      <c r="H16" s="36">
        <f>SUMIFS(СВЦЭМ!$D$39:$D$782,СВЦЭМ!$A$39:$A$782,$A16,СВЦЭМ!$B$39:$B$782,H$11)+'СЕТ СН'!$F$14+СВЦЭМ!$D$10+'СЕТ СН'!$F$5-'СЕТ СН'!$F$24</f>
        <v>2845.5151527899998</v>
      </c>
      <c r="I16" s="36">
        <f>SUMIFS(СВЦЭМ!$D$39:$D$782,СВЦЭМ!$A$39:$A$782,$A16,СВЦЭМ!$B$39:$B$782,I$11)+'СЕТ СН'!$F$14+СВЦЭМ!$D$10+'СЕТ СН'!$F$5-'СЕТ СН'!$F$24</f>
        <v>2829.7864697300001</v>
      </c>
      <c r="J16" s="36">
        <f>SUMIFS(СВЦЭМ!$D$39:$D$782,СВЦЭМ!$A$39:$A$782,$A16,СВЦЭМ!$B$39:$B$782,J$11)+'СЕТ СН'!$F$14+СВЦЭМ!$D$10+'СЕТ СН'!$F$5-'СЕТ СН'!$F$24</f>
        <v>2790.2348209199999</v>
      </c>
      <c r="K16" s="36">
        <f>SUMIFS(СВЦЭМ!$D$39:$D$782,СВЦЭМ!$A$39:$A$782,$A16,СВЦЭМ!$B$39:$B$782,K$11)+'СЕТ СН'!$F$14+СВЦЭМ!$D$10+'СЕТ СН'!$F$5-'СЕТ СН'!$F$24</f>
        <v>2743.7626675500001</v>
      </c>
      <c r="L16" s="36">
        <f>SUMIFS(СВЦЭМ!$D$39:$D$782,СВЦЭМ!$A$39:$A$782,$A16,СВЦЭМ!$B$39:$B$782,L$11)+'СЕТ СН'!$F$14+СВЦЭМ!$D$10+'СЕТ СН'!$F$5-'СЕТ СН'!$F$24</f>
        <v>2702.5792986799997</v>
      </c>
      <c r="M16" s="36">
        <f>SUMIFS(СВЦЭМ!$D$39:$D$782,СВЦЭМ!$A$39:$A$782,$A16,СВЦЭМ!$B$39:$B$782,M$11)+'СЕТ СН'!$F$14+СВЦЭМ!$D$10+'СЕТ СН'!$F$5-'СЕТ СН'!$F$24</f>
        <v>2693.6902517600001</v>
      </c>
      <c r="N16" s="36">
        <f>SUMIFS(СВЦЭМ!$D$39:$D$782,СВЦЭМ!$A$39:$A$782,$A16,СВЦЭМ!$B$39:$B$782,N$11)+'СЕТ СН'!$F$14+СВЦЭМ!$D$10+'СЕТ СН'!$F$5-'СЕТ СН'!$F$24</f>
        <v>2709.2779643600002</v>
      </c>
      <c r="O16" s="36">
        <f>SUMIFS(СВЦЭМ!$D$39:$D$782,СВЦЭМ!$A$39:$A$782,$A16,СВЦЭМ!$B$39:$B$782,O$11)+'СЕТ СН'!$F$14+СВЦЭМ!$D$10+'СЕТ СН'!$F$5-'СЕТ СН'!$F$24</f>
        <v>2735.3127924800001</v>
      </c>
      <c r="P16" s="36">
        <f>SUMIFS(СВЦЭМ!$D$39:$D$782,СВЦЭМ!$A$39:$A$782,$A16,СВЦЭМ!$B$39:$B$782,P$11)+'СЕТ СН'!$F$14+СВЦЭМ!$D$10+'СЕТ СН'!$F$5-'СЕТ СН'!$F$24</f>
        <v>2748.9639235100003</v>
      </c>
      <c r="Q16" s="36">
        <f>SUMIFS(СВЦЭМ!$D$39:$D$782,СВЦЭМ!$A$39:$A$782,$A16,СВЦЭМ!$B$39:$B$782,Q$11)+'СЕТ СН'!$F$14+СВЦЭМ!$D$10+'СЕТ СН'!$F$5-'СЕТ СН'!$F$24</f>
        <v>2764.38235996</v>
      </c>
      <c r="R16" s="36">
        <f>SUMIFS(СВЦЭМ!$D$39:$D$782,СВЦЭМ!$A$39:$A$782,$A16,СВЦЭМ!$B$39:$B$782,R$11)+'СЕТ СН'!$F$14+СВЦЭМ!$D$10+'СЕТ СН'!$F$5-'СЕТ СН'!$F$24</f>
        <v>2749.4669982100004</v>
      </c>
      <c r="S16" s="36">
        <f>SUMIFS(СВЦЭМ!$D$39:$D$782,СВЦЭМ!$A$39:$A$782,$A16,СВЦЭМ!$B$39:$B$782,S$11)+'СЕТ СН'!$F$14+СВЦЭМ!$D$10+'СЕТ СН'!$F$5-'СЕТ СН'!$F$24</f>
        <v>2703.8010528599998</v>
      </c>
      <c r="T16" s="36">
        <f>SUMIFS(СВЦЭМ!$D$39:$D$782,СВЦЭМ!$A$39:$A$782,$A16,СВЦЭМ!$B$39:$B$782,T$11)+'СЕТ СН'!$F$14+СВЦЭМ!$D$10+'СЕТ СН'!$F$5-'СЕТ СН'!$F$24</f>
        <v>2686.3855525200001</v>
      </c>
      <c r="U16" s="36">
        <f>SUMIFS(СВЦЭМ!$D$39:$D$782,СВЦЭМ!$A$39:$A$782,$A16,СВЦЭМ!$B$39:$B$782,U$11)+'СЕТ СН'!$F$14+СВЦЭМ!$D$10+'СЕТ СН'!$F$5-'СЕТ СН'!$F$24</f>
        <v>2695.0667962799998</v>
      </c>
      <c r="V16" s="36">
        <f>SUMIFS(СВЦЭМ!$D$39:$D$782,СВЦЭМ!$A$39:$A$782,$A16,СВЦЭМ!$B$39:$B$782,V$11)+'СЕТ СН'!$F$14+СВЦЭМ!$D$10+'СЕТ СН'!$F$5-'СЕТ СН'!$F$24</f>
        <v>2716.2010927000001</v>
      </c>
      <c r="W16" s="36">
        <f>SUMIFS(СВЦЭМ!$D$39:$D$782,СВЦЭМ!$A$39:$A$782,$A16,СВЦЭМ!$B$39:$B$782,W$11)+'СЕТ СН'!$F$14+СВЦЭМ!$D$10+'СЕТ СН'!$F$5-'СЕТ СН'!$F$24</f>
        <v>2718.4717726200001</v>
      </c>
      <c r="X16" s="36">
        <f>SUMIFS(СВЦЭМ!$D$39:$D$782,СВЦЭМ!$A$39:$A$782,$A16,СВЦЭМ!$B$39:$B$782,X$11)+'СЕТ СН'!$F$14+СВЦЭМ!$D$10+'СЕТ СН'!$F$5-'СЕТ СН'!$F$24</f>
        <v>2729.1248845500004</v>
      </c>
      <c r="Y16" s="36">
        <f>SUMIFS(СВЦЭМ!$D$39:$D$782,СВЦЭМ!$A$39:$A$782,$A16,СВЦЭМ!$B$39:$B$782,Y$11)+'СЕТ СН'!$F$14+СВЦЭМ!$D$10+'СЕТ СН'!$F$5-'СЕТ СН'!$F$24</f>
        <v>2743.4360243800002</v>
      </c>
    </row>
    <row r="17" spans="1:25" ht="15.75" x14ac:dyDescent="0.2">
      <c r="A17" s="35">
        <f t="shared" si="0"/>
        <v>45297</v>
      </c>
      <c r="B17" s="36">
        <f>SUMIFS(СВЦЭМ!$D$39:$D$782,СВЦЭМ!$A$39:$A$782,$A17,СВЦЭМ!$B$39:$B$782,B$11)+'СЕТ СН'!$F$14+СВЦЭМ!$D$10+'СЕТ СН'!$F$5-'СЕТ СН'!$F$24</f>
        <v>2906.48873723</v>
      </c>
      <c r="C17" s="36">
        <f>SUMIFS(СВЦЭМ!$D$39:$D$782,СВЦЭМ!$A$39:$A$782,$A17,СВЦЭМ!$B$39:$B$782,C$11)+'СЕТ СН'!$F$14+СВЦЭМ!$D$10+'СЕТ СН'!$F$5-'СЕТ СН'!$F$24</f>
        <v>2887.1521772999999</v>
      </c>
      <c r="D17" s="36">
        <f>SUMIFS(СВЦЭМ!$D$39:$D$782,СВЦЭМ!$A$39:$A$782,$A17,СВЦЭМ!$B$39:$B$782,D$11)+'СЕТ СН'!$F$14+СВЦЭМ!$D$10+'СЕТ СН'!$F$5-'СЕТ СН'!$F$24</f>
        <v>2900.98692467</v>
      </c>
      <c r="E17" s="36">
        <f>SUMIFS(СВЦЭМ!$D$39:$D$782,СВЦЭМ!$A$39:$A$782,$A17,СВЦЭМ!$B$39:$B$782,E$11)+'СЕТ СН'!$F$14+СВЦЭМ!$D$10+'СЕТ СН'!$F$5-'СЕТ СН'!$F$24</f>
        <v>2915.6350179800002</v>
      </c>
      <c r="F17" s="36">
        <f>SUMIFS(СВЦЭМ!$D$39:$D$782,СВЦЭМ!$A$39:$A$782,$A17,СВЦЭМ!$B$39:$B$782,F$11)+'СЕТ СН'!$F$14+СВЦЭМ!$D$10+'СЕТ СН'!$F$5-'СЕТ СН'!$F$24</f>
        <v>2913.0878144200001</v>
      </c>
      <c r="G17" s="36">
        <f>SUMIFS(СВЦЭМ!$D$39:$D$782,СВЦЭМ!$A$39:$A$782,$A17,СВЦЭМ!$B$39:$B$782,G$11)+'СЕТ СН'!$F$14+СВЦЭМ!$D$10+'СЕТ СН'!$F$5-'СЕТ СН'!$F$24</f>
        <v>2905.4061868400004</v>
      </c>
      <c r="H17" s="36">
        <f>SUMIFS(СВЦЭМ!$D$39:$D$782,СВЦЭМ!$A$39:$A$782,$A17,СВЦЭМ!$B$39:$B$782,H$11)+'СЕТ СН'!$F$14+СВЦЭМ!$D$10+'СЕТ СН'!$F$5-'СЕТ СН'!$F$24</f>
        <v>2889.0155733400002</v>
      </c>
      <c r="I17" s="36">
        <f>SUMIFS(СВЦЭМ!$D$39:$D$782,СВЦЭМ!$A$39:$A$782,$A17,СВЦЭМ!$B$39:$B$782,I$11)+'СЕТ СН'!$F$14+СВЦЭМ!$D$10+'СЕТ СН'!$F$5-'СЕТ СН'!$F$24</f>
        <v>2848.9431573500001</v>
      </c>
      <c r="J17" s="36">
        <f>SUMIFS(СВЦЭМ!$D$39:$D$782,СВЦЭМ!$A$39:$A$782,$A17,СВЦЭМ!$B$39:$B$782,J$11)+'СЕТ СН'!$F$14+СВЦЭМ!$D$10+'СЕТ СН'!$F$5-'СЕТ СН'!$F$24</f>
        <v>2839.9387285600001</v>
      </c>
      <c r="K17" s="36">
        <f>SUMIFS(СВЦЭМ!$D$39:$D$782,СВЦЭМ!$A$39:$A$782,$A17,СВЦЭМ!$B$39:$B$782,K$11)+'СЕТ СН'!$F$14+СВЦЭМ!$D$10+'СЕТ СН'!$F$5-'СЕТ СН'!$F$24</f>
        <v>2800.8519305300001</v>
      </c>
      <c r="L17" s="36">
        <f>SUMIFS(СВЦЭМ!$D$39:$D$782,СВЦЭМ!$A$39:$A$782,$A17,СВЦЭМ!$B$39:$B$782,L$11)+'СЕТ СН'!$F$14+СВЦЭМ!$D$10+'СЕТ СН'!$F$5-'СЕТ СН'!$F$24</f>
        <v>2760.7747230800001</v>
      </c>
      <c r="M17" s="36">
        <f>SUMIFS(СВЦЭМ!$D$39:$D$782,СВЦЭМ!$A$39:$A$782,$A17,СВЦЭМ!$B$39:$B$782,M$11)+'СЕТ СН'!$F$14+СВЦЭМ!$D$10+'СЕТ СН'!$F$5-'СЕТ СН'!$F$24</f>
        <v>2754.5610036899998</v>
      </c>
      <c r="N17" s="36">
        <f>SUMIFS(СВЦЭМ!$D$39:$D$782,СВЦЭМ!$A$39:$A$782,$A17,СВЦЭМ!$B$39:$B$782,N$11)+'СЕТ СН'!$F$14+СВЦЭМ!$D$10+'СЕТ СН'!$F$5-'СЕТ СН'!$F$24</f>
        <v>2763.1471643599998</v>
      </c>
      <c r="O17" s="36">
        <f>SUMIFS(СВЦЭМ!$D$39:$D$782,СВЦЭМ!$A$39:$A$782,$A17,СВЦЭМ!$B$39:$B$782,O$11)+'СЕТ СН'!$F$14+СВЦЭМ!$D$10+'СЕТ СН'!$F$5-'СЕТ СН'!$F$24</f>
        <v>2776.2401761800002</v>
      </c>
      <c r="P17" s="36">
        <f>SUMIFS(СВЦЭМ!$D$39:$D$782,СВЦЭМ!$A$39:$A$782,$A17,СВЦЭМ!$B$39:$B$782,P$11)+'СЕТ СН'!$F$14+СВЦЭМ!$D$10+'СЕТ СН'!$F$5-'СЕТ СН'!$F$24</f>
        <v>2788.2177698300002</v>
      </c>
      <c r="Q17" s="36">
        <f>SUMIFS(СВЦЭМ!$D$39:$D$782,СВЦЭМ!$A$39:$A$782,$A17,СВЦЭМ!$B$39:$B$782,Q$11)+'СЕТ СН'!$F$14+СВЦЭМ!$D$10+'СЕТ СН'!$F$5-'СЕТ СН'!$F$24</f>
        <v>2799.5490137799998</v>
      </c>
      <c r="R17" s="36">
        <f>SUMIFS(СВЦЭМ!$D$39:$D$782,СВЦЭМ!$A$39:$A$782,$A17,СВЦЭМ!$B$39:$B$782,R$11)+'СЕТ СН'!$F$14+СВЦЭМ!$D$10+'СЕТ СН'!$F$5-'СЕТ СН'!$F$24</f>
        <v>2817.51259721</v>
      </c>
      <c r="S17" s="36">
        <f>SUMIFS(СВЦЭМ!$D$39:$D$782,СВЦЭМ!$A$39:$A$782,$A17,СВЦЭМ!$B$39:$B$782,S$11)+'СЕТ СН'!$F$14+СВЦЭМ!$D$10+'СЕТ СН'!$F$5-'СЕТ СН'!$F$24</f>
        <v>2761.4770465700003</v>
      </c>
      <c r="T17" s="36">
        <f>SUMIFS(СВЦЭМ!$D$39:$D$782,СВЦЭМ!$A$39:$A$782,$A17,СВЦЭМ!$B$39:$B$782,T$11)+'СЕТ СН'!$F$14+СВЦЭМ!$D$10+'СЕТ СН'!$F$5-'СЕТ СН'!$F$24</f>
        <v>2724.8797585100001</v>
      </c>
      <c r="U17" s="36">
        <f>SUMIFS(СВЦЭМ!$D$39:$D$782,СВЦЭМ!$A$39:$A$782,$A17,СВЦЭМ!$B$39:$B$782,U$11)+'СЕТ СН'!$F$14+СВЦЭМ!$D$10+'СЕТ СН'!$F$5-'СЕТ СН'!$F$24</f>
        <v>2733.58556421</v>
      </c>
      <c r="V17" s="36">
        <f>SUMIFS(СВЦЭМ!$D$39:$D$782,СВЦЭМ!$A$39:$A$782,$A17,СВЦЭМ!$B$39:$B$782,V$11)+'СЕТ СН'!$F$14+СВЦЭМ!$D$10+'СЕТ СН'!$F$5-'СЕТ СН'!$F$24</f>
        <v>2757.1692621800003</v>
      </c>
      <c r="W17" s="36">
        <f>SUMIFS(СВЦЭМ!$D$39:$D$782,СВЦЭМ!$A$39:$A$782,$A17,СВЦЭМ!$B$39:$B$782,W$11)+'СЕТ СН'!$F$14+СВЦЭМ!$D$10+'СЕТ СН'!$F$5-'СЕТ СН'!$F$24</f>
        <v>2761.8380433700004</v>
      </c>
      <c r="X17" s="36">
        <f>SUMIFS(СВЦЭМ!$D$39:$D$782,СВЦЭМ!$A$39:$A$782,$A17,СВЦЭМ!$B$39:$B$782,X$11)+'СЕТ СН'!$F$14+СВЦЭМ!$D$10+'СЕТ СН'!$F$5-'СЕТ СН'!$F$24</f>
        <v>2776.4587171900002</v>
      </c>
      <c r="Y17" s="36">
        <f>SUMIFS(СВЦЭМ!$D$39:$D$782,СВЦЭМ!$A$39:$A$782,$A17,СВЦЭМ!$B$39:$B$782,Y$11)+'СЕТ СН'!$F$14+СВЦЭМ!$D$10+'СЕТ СН'!$F$5-'СЕТ СН'!$F$24</f>
        <v>2793.0813365900003</v>
      </c>
    </row>
    <row r="18" spans="1:25" ht="15.75" x14ac:dyDescent="0.2">
      <c r="A18" s="35">
        <f t="shared" si="0"/>
        <v>45298</v>
      </c>
      <c r="B18" s="36">
        <f>SUMIFS(СВЦЭМ!$D$39:$D$782,СВЦЭМ!$A$39:$A$782,$A18,СВЦЭМ!$B$39:$B$782,B$11)+'СЕТ СН'!$F$14+СВЦЭМ!$D$10+'СЕТ СН'!$F$5-'СЕТ СН'!$F$24</f>
        <v>2827.3353159899998</v>
      </c>
      <c r="C18" s="36">
        <f>SUMIFS(СВЦЭМ!$D$39:$D$782,СВЦЭМ!$A$39:$A$782,$A18,СВЦЭМ!$B$39:$B$782,C$11)+'СЕТ СН'!$F$14+СВЦЭМ!$D$10+'СЕТ СН'!$F$5-'СЕТ СН'!$F$24</f>
        <v>2909.1287996400001</v>
      </c>
      <c r="D18" s="36">
        <f>SUMIFS(СВЦЭМ!$D$39:$D$782,СВЦЭМ!$A$39:$A$782,$A18,СВЦЭМ!$B$39:$B$782,D$11)+'СЕТ СН'!$F$14+СВЦЭМ!$D$10+'СЕТ СН'!$F$5-'СЕТ СН'!$F$24</f>
        <v>2931.6001898599998</v>
      </c>
      <c r="E18" s="36">
        <f>SUMIFS(СВЦЭМ!$D$39:$D$782,СВЦЭМ!$A$39:$A$782,$A18,СВЦЭМ!$B$39:$B$782,E$11)+'СЕТ СН'!$F$14+СВЦЭМ!$D$10+'СЕТ СН'!$F$5-'СЕТ СН'!$F$24</f>
        <v>2941.5764223900001</v>
      </c>
      <c r="F18" s="36">
        <f>SUMIFS(СВЦЭМ!$D$39:$D$782,СВЦЭМ!$A$39:$A$782,$A18,СВЦЭМ!$B$39:$B$782,F$11)+'СЕТ СН'!$F$14+СВЦЭМ!$D$10+'СЕТ СН'!$F$5-'СЕТ СН'!$F$24</f>
        <v>2940.5338106500003</v>
      </c>
      <c r="G18" s="36">
        <f>SUMIFS(СВЦЭМ!$D$39:$D$782,СВЦЭМ!$A$39:$A$782,$A18,СВЦЭМ!$B$39:$B$782,G$11)+'СЕТ СН'!$F$14+СВЦЭМ!$D$10+'СЕТ СН'!$F$5-'СЕТ СН'!$F$24</f>
        <v>2932.6392049800002</v>
      </c>
      <c r="H18" s="36">
        <f>SUMIFS(СВЦЭМ!$D$39:$D$782,СВЦЭМ!$A$39:$A$782,$A18,СВЦЭМ!$B$39:$B$782,H$11)+'СЕТ СН'!$F$14+СВЦЭМ!$D$10+'СЕТ СН'!$F$5-'СЕТ СН'!$F$24</f>
        <v>2919.4274299400004</v>
      </c>
      <c r="I18" s="36">
        <f>SUMIFS(СВЦЭМ!$D$39:$D$782,СВЦЭМ!$A$39:$A$782,$A18,СВЦЭМ!$B$39:$B$782,I$11)+'СЕТ СН'!$F$14+СВЦЭМ!$D$10+'СЕТ СН'!$F$5-'СЕТ СН'!$F$24</f>
        <v>2921.7989781200004</v>
      </c>
      <c r="J18" s="36">
        <f>SUMIFS(СВЦЭМ!$D$39:$D$782,СВЦЭМ!$A$39:$A$782,$A18,СВЦЭМ!$B$39:$B$782,J$11)+'СЕТ СН'!$F$14+СВЦЭМ!$D$10+'СЕТ СН'!$F$5-'СЕТ СН'!$F$24</f>
        <v>2888.1305642900002</v>
      </c>
      <c r="K18" s="36">
        <f>SUMIFS(СВЦЭМ!$D$39:$D$782,СВЦЭМ!$A$39:$A$782,$A18,СВЦЭМ!$B$39:$B$782,K$11)+'СЕТ СН'!$F$14+СВЦЭМ!$D$10+'СЕТ СН'!$F$5-'СЕТ СН'!$F$24</f>
        <v>2848.3681359900002</v>
      </c>
      <c r="L18" s="36">
        <f>SUMIFS(СВЦЭМ!$D$39:$D$782,СВЦЭМ!$A$39:$A$782,$A18,СВЦЭМ!$B$39:$B$782,L$11)+'СЕТ СН'!$F$14+СВЦЭМ!$D$10+'СЕТ СН'!$F$5-'СЕТ СН'!$F$24</f>
        <v>2817.1058084799997</v>
      </c>
      <c r="M18" s="36">
        <f>SUMIFS(СВЦЭМ!$D$39:$D$782,СВЦЭМ!$A$39:$A$782,$A18,СВЦЭМ!$B$39:$B$782,M$11)+'СЕТ СН'!$F$14+СВЦЭМ!$D$10+'СЕТ СН'!$F$5-'СЕТ СН'!$F$24</f>
        <v>2798.0803025200003</v>
      </c>
      <c r="N18" s="36">
        <f>SUMIFS(СВЦЭМ!$D$39:$D$782,СВЦЭМ!$A$39:$A$782,$A18,СВЦЭМ!$B$39:$B$782,N$11)+'СЕТ СН'!$F$14+СВЦЭМ!$D$10+'СЕТ СН'!$F$5-'СЕТ СН'!$F$24</f>
        <v>2810.81051308</v>
      </c>
      <c r="O18" s="36">
        <f>SUMIFS(СВЦЭМ!$D$39:$D$782,СВЦЭМ!$A$39:$A$782,$A18,СВЦЭМ!$B$39:$B$782,O$11)+'СЕТ СН'!$F$14+СВЦЭМ!$D$10+'СЕТ СН'!$F$5-'СЕТ СН'!$F$24</f>
        <v>2820.1887901800001</v>
      </c>
      <c r="P18" s="36">
        <f>SUMIFS(СВЦЭМ!$D$39:$D$782,СВЦЭМ!$A$39:$A$782,$A18,СВЦЭМ!$B$39:$B$782,P$11)+'СЕТ СН'!$F$14+СВЦЭМ!$D$10+'СЕТ СН'!$F$5-'СЕТ СН'!$F$24</f>
        <v>2839.9516779400001</v>
      </c>
      <c r="Q18" s="36">
        <f>SUMIFS(СВЦЭМ!$D$39:$D$782,СВЦЭМ!$A$39:$A$782,$A18,СВЦЭМ!$B$39:$B$782,Q$11)+'СЕТ СН'!$F$14+СВЦЭМ!$D$10+'СЕТ СН'!$F$5-'СЕТ СН'!$F$24</f>
        <v>2838.5489563199999</v>
      </c>
      <c r="R18" s="36">
        <f>SUMIFS(СВЦЭМ!$D$39:$D$782,СВЦЭМ!$A$39:$A$782,$A18,СВЦЭМ!$B$39:$B$782,R$11)+'СЕТ СН'!$F$14+СВЦЭМ!$D$10+'СЕТ СН'!$F$5-'СЕТ СН'!$F$24</f>
        <v>2830.03980598</v>
      </c>
      <c r="S18" s="36">
        <f>SUMIFS(СВЦЭМ!$D$39:$D$782,СВЦЭМ!$A$39:$A$782,$A18,СВЦЭМ!$B$39:$B$782,S$11)+'СЕТ СН'!$F$14+СВЦЭМ!$D$10+'СЕТ СН'!$F$5-'СЕТ СН'!$F$24</f>
        <v>2804.6301286300004</v>
      </c>
      <c r="T18" s="36">
        <f>SUMIFS(СВЦЭМ!$D$39:$D$782,СВЦЭМ!$A$39:$A$782,$A18,СВЦЭМ!$B$39:$B$782,T$11)+'СЕТ СН'!$F$14+СВЦЭМ!$D$10+'СЕТ СН'!$F$5-'СЕТ СН'!$F$24</f>
        <v>2791.29956877</v>
      </c>
      <c r="U18" s="36">
        <f>SUMIFS(СВЦЭМ!$D$39:$D$782,СВЦЭМ!$A$39:$A$782,$A18,СВЦЭМ!$B$39:$B$782,U$11)+'СЕТ СН'!$F$14+СВЦЭМ!$D$10+'СЕТ СН'!$F$5-'СЕТ СН'!$F$24</f>
        <v>2811.0234564700004</v>
      </c>
      <c r="V18" s="36">
        <f>SUMIFS(СВЦЭМ!$D$39:$D$782,СВЦЭМ!$A$39:$A$782,$A18,СВЦЭМ!$B$39:$B$782,V$11)+'СЕТ СН'!$F$14+СВЦЭМ!$D$10+'СЕТ СН'!$F$5-'СЕТ СН'!$F$24</f>
        <v>2822.2942412100001</v>
      </c>
      <c r="W18" s="36">
        <f>SUMIFS(СВЦЭМ!$D$39:$D$782,СВЦЭМ!$A$39:$A$782,$A18,СВЦЭМ!$B$39:$B$782,W$11)+'СЕТ СН'!$F$14+СВЦЭМ!$D$10+'СЕТ СН'!$F$5-'СЕТ СН'!$F$24</f>
        <v>2827.4761104099998</v>
      </c>
      <c r="X18" s="36">
        <f>SUMIFS(СВЦЭМ!$D$39:$D$782,СВЦЭМ!$A$39:$A$782,$A18,СВЦЭМ!$B$39:$B$782,X$11)+'СЕТ СН'!$F$14+СВЦЭМ!$D$10+'СЕТ СН'!$F$5-'СЕТ СН'!$F$24</f>
        <v>2845.35765657</v>
      </c>
      <c r="Y18" s="36">
        <f>SUMIFS(СВЦЭМ!$D$39:$D$782,СВЦЭМ!$A$39:$A$782,$A18,СВЦЭМ!$B$39:$B$782,Y$11)+'СЕТ СН'!$F$14+СВЦЭМ!$D$10+'СЕТ СН'!$F$5-'СЕТ СН'!$F$24</f>
        <v>2861.1341244</v>
      </c>
    </row>
    <row r="19" spans="1:25" ht="15.75" x14ac:dyDescent="0.2">
      <c r="A19" s="35">
        <f t="shared" si="0"/>
        <v>45299</v>
      </c>
      <c r="B19" s="36">
        <f>SUMIFS(СВЦЭМ!$D$39:$D$782,СВЦЭМ!$A$39:$A$782,$A19,СВЦЭМ!$B$39:$B$782,B$11)+'СЕТ СН'!$F$14+СВЦЭМ!$D$10+'СЕТ СН'!$F$5-'СЕТ СН'!$F$24</f>
        <v>2714.4096997000001</v>
      </c>
      <c r="C19" s="36">
        <f>SUMIFS(СВЦЭМ!$D$39:$D$782,СВЦЭМ!$A$39:$A$782,$A19,СВЦЭМ!$B$39:$B$782,C$11)+'СЕТ СН'!$F$14+СВЦЭМ!$D$10+'СЕТ СН'!$F$5-'СЕТ СН'!$F$24</f>
        <v>2736.3297481199997</v>
      </c>
      <c r="D19" s="36">
        <f>SUMIFS(СВЦЭМ!$D$39:$D$782,СВЦЭМ!$A$39:$A$782,$A19,СВЦЭМ!$B$39:$B$782,D$11)+'СЕТ СН'!$F$14+СВЦЭМ!$D$10+'СЕТ СН'!$F$5-'СЕТ СН'!$F$24</f>
        <v>2760.2409304900002</v>
      </c>
      <c r="E19" s="36">
        <f>SUMIFS(СВЦЭМ!$D$39:$D$782,СВЦЭМ!$A$39:$A$782,$A19,СВЦЭМ!$B$39:$B$782,E$11)+'СЕТ СН'!$F$14+СВЦЭМ!$D$10+'СЕТ СН'!$F$5-'СЕТ СН'!$F$24</f>
        <v>2770.7291397099998</v>
      </c>
      <c r="F19" s="36">
        <f>SUMIFS(СВЦЭМ!$D$39:$D$782,СВЦЭМ!$A$39:$A$782,$A19,СВЦЭМ!$B$39:$B$782,F$11)+'СЕТ СН'!$F$14+СВЦЭМ!$D$10+'СЕТ СН'!$F$5-'СЕТ СН'!$F$24</f>
        <v>2780.35898038</v>
      </c>
      <c r="G19" s="36">
        <f>SUMIFS(СВЦЭМ!$D$39:$D$782,СВЦЭМ!$A$39:$A$782,$A19,СВЦЭМ!$B$39:$B$782,G$11)+'СЕТ СН'!$F$14+СВЦЭМ!$D$10+'СЕТ СН'!$F$5-'СЕТ СН'!$F$24</f>
        <v>2773.0916452199999</v>
      </c>
      <c r="H19" s="36">
        <f>SUMIFS(СВЦЭМ!$D$39:$D$782,СВЦЭМ!$A$39:$A$782,$A19,СВЦЭМ!$B$39:$B$782,H$11)+'СЕТ СН'!$F$14+СВЦЭМ!$D$10+'СЕТ СН'!$F$5-'СЕТ СН'!$F$24</f>
        <v>2757.5561010900001</v>
      </c>
      <c r="I19" s="36">
        <f>SUMIFS(СВЦЭМ!$D$39:$D$782,СВЦЭМ!$A$39:$A$782,$A19,СВЦЭМ!$B$39:$B$782,I$11)+'СЕТ СН'!$F$14+СВЦЭМ!$D$10+'СЕТ СН'!$F$5-'СЕТ СН'!$F$24</f>
        <v>2748.08518237</v>
      </c>
      <c r="J19" s="36">
        <f>SUMIFS(СВЦЭМ!$D$39:$D$782,СВЦЭМ!$A$39:$A$782,$A19,СВЦЭМ!$B$39:$B$782,J$11)+'СЕТ СН'!$F$14+СВЦЭМ!$D$10+'СЕТ СН'!$F$5-'СЕТ СН'!$F$24</f>
        <v>2717.23124147</v>
      </c>
      <c r="K19" s="36">
        <f>SUMIFS(СВЦЭМ!$D$39:$D$782,СВЦЭМ!$A$39:$A$782,$A19,СВЦЭМ!$B$39:$B$782,K$11)+'СЕТ СН'!$F$14+СВЦЭМ!$D$10+'СЕТ СН'!$F$5-'СЕТ СН'!$F$24</f>
        <v>2705.5862044</v>
      </c>
      <c r="L19" s="36">
        <f>SUMIFS(СВЦЭМ!$D$39:$D$782,СВЦЭМ!$A$39:$A$782,$A19,СВЦЭМ!$B$39:$B$782,L$11)+'СЕТ СН'!$F$14+СВЦЭМ!$D$10+'СЕТ СН'!$F$5-'СЕТ СН'!$F$24</f>
        <v>2774.5048478899998</v>
      </c>
      <c r="M19" s="36">
        <f>SUMIFS(СВЦЭМ!$D$39:$D$782,СВЦЭМ!$A$39:$A$782,$A19,СВЦЭМ!$B$39:$B$782,M$11)+'СЕТ СН'!$F$14+СВЦЭМ!$D$10+'СЕТ СН'!$F$5-'СЕТ СН'!$F$24</f>
        <v>2761.3561617</v>
      </c>
      <c r="N19" s="36">
        <f>SUMIFS(СВЦЭМ!$D$39:$D$782,СВЦЭМ!$A$39:$A$782,$A19,СВЦЭМ!$B$39:$B$782,N$11)+'СЕТ СН'!$F$14+СВЦЭМ!$D$10+'СЕТ СН'!$F$5-'СЕТ СН'!$F$24</f>
        <v>2769.6824504400001</v>
      </c>
      <c r="O19" s="36">
        <f>SUMIFS(СВЦЭМ!$D$39:$D$782,СВЦЭМ!$A$39:$A$782,$A19,СВЦЭМ!$B$39:$B$782,O$11)+'СЕТ СН'!$F$14+СВЦЭМ!$D$10+'СЕТ СН'!$F$5-'СЕТ СН'!$F$24</f>
        <v>2785.02581134</v>
      </c>
      <c r="P19" s="36">
        <f>SUMIFS(СВЦЭМ!$D$39:$D$782,СВЦЭМ!$A$39:$A$782,$A19,СВЦЭМ!$B$39:$B$782,P$11)+'СЕТ СН'!$F$14+СВЦЭМ!$D$10+'СЕТ СН'!$F$5-'СЕТ СН'!$F$24</f>
        <v>2804.3478378199998</v>
      </c>
      <c r="Q19" s="36">
        <f>SUMIFS(СВЦЭМ!$D$39:$D$782,СВЦЭМ!$A$39:$A$782,$A19,СВЦЭМ!$B$39:$B$782,Q$11)+'СЕТ СН'!$F$14+СВЦЭМ!$D$10+'СЕТ СН'!$F$5-'СЕТ СН'!$F$24</f>
        <v>2807.7377739600001</v>
      </c>
      <c r="R19" s="36">
        <f>SUMIFS(СВЦЭМ!$D$39:$D$782,СВЦЭМ!$A$39:$A$782,$A19,СВЦЭМ!$B$39:$B$782,R$11)+'СЕТ СН'!$F$14+СВЦЭМ!$D$10+'СЕТ СН'!$F$5-'СЕТ СН'!$F$24</f>
        <v>2799.9913414299999</v>
      </c>
      <c r="S19" s="36">
        <f>SUMIFS(СВЦЭМ!$D$39:$D$782,СВЦЭМ!$A$39:$A$782,$A19,СВЦЭМ!$B$39:$B$782,S$11)+'СЕТ СН'!$F$14+СВЦЭМ!$D$10+'СЕТ СН'!$F$5-'СЕТ СН'!$F$24</f>
        <v>2773.29414808</v>
      </c>
      <c r="T19" s="36">
        <f>SUMIFS(СВЦЭМ!$D$39:$D$782,СВЦЭМ!$A$39:$A$782,$A19,СВЦЭМ!$B$39:$B$782,T$11)+'СЕТ СН'!$F$14+СВЦЭМ!$D$10+'СЕТ СН'!$F$5-'СЕТ СН'!$F$24</f>
        <v>2740.2825314199999</v>
      </c>
      <c r="U19" s="36">
        <f>SUMIFS(СВЦЭМ!$D$39:$D$782,СВЦЭМ!$A$39:$A$782,$A19,СВЦЭМ!$B$39:$B$782,U$11)+'СЕТ СН'!$F$14+СВЦЭМ!$D$10+'СЕТ СН'!$F$5-'СЕТ СН'!$F$24</f>
        <v>2750.8979654900004</v>
      </c>
      <c r="V19" s="36">
        <f>SUMIFS(СВЦЭМ!$D$39:$D$782,СВЦЭМ!$A$39:$A$782,$A19,СВЦЭМ!$B$39:$B$782,V$11)+'СЕТ СН'!$F$14+СВЦЭМ!$D$10+'СЕТ СН'!$F$5-'СЕТ СН'!$F$24</f>
        <v>2772.1793399500002</v>
      </c>
      <c r="W19" s="36">
        <f>SUMIFS(СВЦЭМ!$D$39:$D$782,СВЦЭМ!$A$39:$A$782,$A19,СВЦЭМ!$B$39:$B$782,W$11)+'СЕТ СН'!$F$14+СВЦЭМ!$D$10+'СЕТ СН'!$F$5-'СЕТ СН'!$F$24</f>
        <v>2767.04816992</v>
      </c>
      <c r="X19" s="36">
        <f>SUMIFS(СВЦЭМ!$D$39:$D$782,СВЦЭМ!$A$39:$A$782,$A19,СВЦЭМ!$B$39:$B$782,X$11)+'СЕТ СН'!$F$14+СВЦЭМ!$D$10+'СЕТ СН'!$F$5-'СЕТ СН'!$F$24</f>
        <v>2780.0164035400003</v>
      </c>
      <c r="Y19" s="36">
        <f>SUMIFS(СВЦЭМ!$D$39:$D$782,СВЦЭМ!$A$39:$A$782,$A19,СВЦЭМ!$B$39:$B$782,Y$11)+'СЕТ СН'!$F$14+СВЦЭМ!$D$10+'СЕТ СН'!$F$5-'СЕТ СН'!$F$24</f>
        <v>2790.0193073300002</v>
      </c>
    </row>
    <row r="20" spans="1:25" ht="15.75" x14ac:dyDescent="0.2">
      <c r="A20" s="35">
        <f t="shared" si="0"/>
        <v>45300</v>
      </c>
      <c r="B20" s="36">
        <f>SUMIFS(СВЦЭМ!$D$39:$D$782,СВЦЭМ!$A$39:$A$782,$A20,СВЦЭМ!$B$39:$B$782,B$11)+'СЕТ СН'!$F$14+СВЦЭМ!$D$10+'СЕТ СН'!$F$5-'СЕТ СН'!$F$24</f>
        <v>2797.3000315099998</v>
      </c>
      <c r="C20" s="36">
        <f>SUMIFS(СВЦЭМ!$D$39:$D$782,СВЦЭМ!$A$39:$A$782,$A20,СВЦЭМ!$B$39:$B$782,C$11)+'СЕТ СН'!$F$14+СВЦЭМ!$D$10+'СЕТ СН'!$F$5-'СЕТ СН'!$F$24</f>
        <v>2882.9675318300001</v>
      </c>
      <c r="D20" s="36">
        <f>SUMIFS(СВЦЭМ!$D$39:$D$782,СВЦЭМ!$A$39:$A$782,$A20,СВЦЭМ!$B$39:$B$782,D$11)+'СЕТ СН'!$F$14+СВЦЭМ!$D$10+'СЕТ СН'!$F$5-'СЕТ СН'!$F$24</f>
        <v>2945.92468938</v>
      </c>
      <c r="E20" s="36">
        <f>SUMIFS(СВЦЭМ!$D$39:$D$782,СВЦЭМ!$A$39:$A$782,$A20,СВЦЭМ!$B$39:$B$782,E$11)+'СЕТ СН'!$F$14+СВЦЭМ!$D$10+'СЕТ СН'!$F$5-'СЕТ СН'!$F$24</f>
        <v>2966.0800699000001</v>
      </c>
      <c r="F20" s="36">
        <f>SUMIFS(СВЦЭМ!$D$39:$D$782,СВЦЭМ!$A$39:$A$782,$A20,СВЦЭМ!$B$39:$B$782,F$11)+'СЕТ СН'!$F$14+СВЦЭМ!$D$10+'СЕТ СН'!$F$5-'СЕТ СН'!$F$24</f>
        <v>2963.9504256700002</v>
      </c>
      <c r="G20" s="36">
        <f>SUMIFS(СВЦЭМ!$D$39:$D$782,СВЦЭМ!$A$39:$A$782,$A20,СВЦЭМ!$B$39:$B$782,G$11)+'СЕТ СН'!$F$14+СВЦЭМ!$D$10+'СЕТ СН'!$F$5-'СЕТ СН'!$F$24</f>
        <v>2950.7664950799999</v>
      </c>
      <c r="H20" s="36">
        <f>SUMIFS(СВЦЭМ!$D$39:$D$782,СВЦЭМ!$A$39:$A$782,$A20,СВЦЭМ!$B$39:$B$782,H$11)+'СЕТ СН'!$F$14+СВЦЭМ!$D$10+'СЕТ СН'!$F$5-'СЕТ СН'!$F$24</f>
        <v>2890.1524705800002</v>
      </c>
      <c r="I20" s="36">
        <f>SUMIFS(СВЦЭМ!$D$39:$D$782,СВЦЭМ!$A$39:$A$782,$A20,СВЦЭМ!$B$39:$B$782,I$11)+'СЕТ СН'!$F$14+СВЦЭМ!$D$10+'СЕТ СН'!$F$5-'СЕТ СН'!$F$24</f>
        <v>2855.29585421</v>
      </c>
      <c r="J20" s="36">
        <f>SUMIFS(СВЦЭМ!$D$39:$D$782,СВЦЭМ!$A$39:$A$782,$A20,СВЦЭМ!$B$39:$B$782,J$11)+'СЕТ СН'!$F$14+СВЦЭМ!$D$10+'СЕТ СН'!$F$5-'СЕТ СН'!$F$24</f>
        <v>2843.5198160600003</v>
      </c>
      <c r="K20" s="36">
        <f>SUMIFS(СВЦЭМ!$D$39:$D$782,СВЦЭМ!$A$39:$A$782,$A20,СВЦЭМ!$B$39:$B$782,K$11)+'СЕТ СН'!$F$14+СВЦЭМ!$D$10+'СЕТ СН'!$F$5-'СЕТ СН'!$F$24</f>
        <v>2825.0211256800003</v>
      </c>
      <c r="L20" s="36">
        <f>SUMIFS(СВЦЭМ!$D$39:$D$782,СВЦЭМ!$A$39:$A$782,$A20,СВЦЭМ!$B$39:$B$782,L$11)+'СЕТ СН'!$F$14+СВЦЭМ!$D$10+'СЕТ СН'!$F$5-'СЕТ СН'!$F$24</f>
        <v>2811.8072855700002</v>
      </c>
      <c r="M20" s="36">
        <f>SUMIFS(СВЦЭМ!$D$39:$D$782,СВЦЭМ!$A$39:$A$782,$A20,СВЦЭМ!$B$39:$B$782,M$11)+'СЕТ СН'!$F$14+СВЦЭМ!$D$10+'СЕТ СН'!$F$5-'СЕТ СН'!$F$24</f>
        <v>2825.4533137799999</v>
      </c>
      <c r="N20" s="36">
        <f>SUMIFS(СВЦЭМ!$D$39:$D$782,СВЦЭМ!$A$39:$A$782,$A20,СВЦЭМ!$B$39:$B$782,N$11)+'СЕТ СН'!$F$14+СВЦЭМ!$D$10+'СЕТ СН'!$F$5-'СЕТ СН'!$F$24</f>
        <v>2839.79600325</v>
      </c>
      <c r="O20" s="36">
        <f>SUMIFS(СВЦЭМ!$D$39:$D$782,СВЦЭМ!$A$39:$A$782,$A20,СВЦЭМ!$B$39:$B$782,O$11)+'СЕТ СН'!$F$14+СВЦЭМ!$D$10+'СЕТ СН'!$F$5-'СЕТ СН'!$F$24</f>
        <v>2838.0053984200003</v>
      </c>
      <c r="P20" s="36">
        <f>SUMIFS(СВЦЭМ!$D$39:$D$782,СВЦЭМ!$A$39:$A$782,$A20,СВЦЭМ!$B$39:$B$782,P$11)+'СЕТ СН'!$F$14+СВЦЭМ!$D$10+'СЕТ СН'!$F$5-'СЕТ СН'!$F$24</f>
        <v>2855.5467028600001</v>
      </c>
      <c r="Q20" s="36">
        <f>SUMIFS(СВЦЭМ!$D$39:$D$782,СВЦЭМ!$A$39:$A$782,$A20,СВЦЭМ!$B$39:$B$782,Q$11)+'СЕТ СН'!$F$14+СВЦЭМ!$D$10+'СЕТ СН'!$F$5-'СЕТ СН'!$F$24</f>
        <v>2859.8546047500004</v>
      </c>
      <c r="R20" s="36">
        <f>SUMIFS(СВЦЭМ!$D$39:$D$782,СВЦЭМ!$A$39:$A$782,$A20,СВЦЭМ!$B$39:$B$782,R$11)+'СЕТ СН'!$F$14+СВЦЭМ!$D$10+'СЕТ СН'!$F$5-'СЕТ СН'!$F$24</f>
        <v>2851.77500237</v>
      </c>
      <c r="S20" s="36">
        <f>SUMIFS(СВЦЭМ!$D$39:$D$782,СВЦЭМ!$A$39:$A$782,$A20,СВЦЭМ!$B$39:$B$782,S$11)+'СЕТ СН'!$F$14+СВЦЭМ!$D$10+'СЕТ СН'!$F$5-'СЕТ СН'!$F$24</f>
        <v>2833.0321219799998</v>
      </c>
      <c r="T20" s="36">
        <f>SUMIFS(СВЦЭМ!$D$39:$D$782,СВЦЭМ!$A$39:$A$782,$A20,СВЦЭМ!$B$39:$B$782,T$11)+'СЕТ СН'!$F$14+СВЦЭМ!$D$10+'СЕТ СН'!$F$5-'СЕТ СН'!$F$24</f>
        <v>2805.1192715699999</v>
      </c>
      <c r="U20" s="36">
        <f>SUMIFS(СВЦЭМ!$D$39:$D$782,СВЦЭМ!$A$39:$A$782,$A20,СВЦЭМ!$B$39:$B$782,U$11)+'СЕТ СН'!$F$14+СВЦЭМ!$D$10+'СЕТ СН'!$F$5-'СЕТ СН'!$F$24</f>
        <v>2816.4780925300001</v>
      </c>
      <c r="V20" s="36">
        <f>SUMIFS(СВЦЭМ!$D$39:$D$782,СВЦЭМ!$A$39:$A$782,$A20,СВЦЭМ!$B$39:$B$782,V$11)+'СЕТ СН'!$F$14+СВЦЭМ!$D$10+'СЕТ СН'!$F$5-'СЕТ СН'!$F$24</f>
        <v>2827.78438486</v>
      </c>
      <c r="W20" s="36">
        <f>SUMIFS(СВЦЭМ!$D$39:$D$782,СВЦЭМ!$A$39:$A$782,$A20,СВЦЭМ!$B$39:$B$782,W$11)+'СЕТ СН'!$F$14+СВЦЭМ!$D$10+'СЕТ СН'!$F$5-'СЕТ СН'!$F$24</f>
        <v>2836.4618424</v>
      </c>
      <c r="X20" s="36">
        <f>SUMIFS(СВЦЭМ!$D$39:$D$782,СВЦЭМ!$A$39:$A$782,$A20,СВЦЭМ!$B$39:$B$782,X$11)+'СЕТ СН'!$F$14+СВЦЭМ!$D$10+'СЕТ СН'!$F$5-'СЕТ СН'!$F$24</f>
        <v>2851.0571409000004</v>
      </c>
      <c r="Y20" s="36">
        <f>SUMIFS(СВЦЭМ!$D$39:$D$782,СВЦЭМ!$A$39:$A$782,$A20,СВЦЭМ!$B$39:$B$782,Y$11)+'СЕТ СН'!$F$14+СВЦЭМ!$D$10+'СЕТ СН'!$F$5-'СЕТ СН'!$F$24</f>
        <v>2869.9144938999998</v>
      </c>
    </row>
    <row r="21" spans="1:25" ht="15.75" x14ac:dyDescent="0.2">
      <c r="A21" s="35">
        <f t="shared" si="0"/>
        <v>45301</v>
      </c>
      <c r="B21" s="36">
        <f>SUMIFS(СВЦЭМ!$D$39:$D$782,СВЦЭМ!$A$39:$A$782,$A21,СВЦЭМ!$B$39:$B$782,B$11)+'СЕТ СН'!$F$14+СВЦЭМ!$D$10+'СЕТ СН'!$F$5-'СЕТ СН'!$F$24</f>
        <v>2865.5678193399999</v>
      </c>
      <c r="C21" s="36">
        <f>SUMIFS(СВЦЭМ!$D$39:$D$782,СВЦЭМ!$A$39:$A$782,$A21,СВЦЭМ!$B$39:$B$782,C$11)+'СЕТ СН'!$F$14+СВЦЭМ!$D$10+'СЕТ СН'!$F$5-'СЕТ СН'!$F$24</f>
        <v>2904.80019141</v>
      </c>
      <c r="D21" s="36">
        <f>SUMIFS(СВЦЭМ!$D$39:$D$782,СВЦЭМ!$A$39:$A$782,$A21,СВЦЭМ!$B$39:$B$782,D$11)+'СЕТ СН'!$F$14+СВЦЭМ!$D$10+'СЕТ СН'!$F$5-'СЕТ СН'!$F$24</f>
        <v>2935.5136977399998</v>
      </c>
      <c r="E21" s="36">
        <f>SUMIFS(СВЦЭМ!$D$39:$D$782,СВЦЭМ!$A$39:$A$782,$A21,СВЦЭМ!$B$39:$B$782,E$11)+'СЕТ СН'!$F$14+СВЦЭМ!$D$10+'СЕТ СН'!$F$5-'СЕТ СН'!$F$24</f>
        <v>2950.7483648900002</v>
      </c>
      <c r="F21" s="36">
        <f>SUMIFS(СВЦЭМ!$D$39:$D$782,СВЦЭМ!$A$39:$A$782,$A21,СВЦЭМ!$B$39:$B$782,F$11)+'СЕТ СН'!$F$14+СВЦЭМ!$D$10+'СЕТ СН'!$F$5-'СЕТ СН'!$F$24</f>
        <v>2944.9679320800001</v>
      </c>
      <c r="G21" s="36">
        <f>SUMIFS(СВЦЭМ!$D$39:$D$782,СВЦЭМ!$A$39:$A$782,$A21,СВЦЭМ!$B$39:$B$782,G$11)+'СЕТ СН'!$F$14+СВЦЭМ!$D$10+'СЕТ СН'!$F$5-'СЕТ СН'!$F$24</f>
        <v>2925.76838507</v>
      </c>
      <c r="H21" s="36">
        <f>SUMIFS(СВЦЭМ!$D$39:$D$782,СВЦЭМ!$A$39:$A$782,$A21,СВЦЭМ!$B$39:$B$782,H$11)+'СЕТ СН'!$F$14+СВЦЭМ!$D$10+'СЕТ СН'!$F$5-'СЕТ СН'!$F$24</f>
        <v>2867.7822914799999</v>
      </c>
      <c r="I21" s="36">
        <f>SUMIFS(СВЦЭМ!$D$39:$D$782,СВЦЭМ!$A$39:$A$782,$A21,СВЦЭМ!$B$39:$B$782,I$11)+'СЕТ СН'!$F$14+СВЦЭМ!$D$10+'СЕТ СН'!$F$5-'СЕТ СН'!$F$24</f>
        <v>2828.4632944499999</v>
      </c>
      <c r="J21" s="36">
        <f>SUMIFS(СВЦЭМ!$D$39:$D$782,СВЦЭМ!$A$39:$A$782,$A21,СВЦЭМ!$B$39:$B$782,J$11)+'СЕТ СН'!$F$14+СВЦЭМ!$D$10+'СЕТ СН'!$F$5-'СЕТ СН'!$F$24</f>
        <v>2840.5927745200001</v>
      </c>
      <c r="K21" s="36">
        <f>SUMIFS(СВЦЭМ!$D$39:$D$782,СВЦЭМ!$A$39:$A$782,$A21,СВЦЭМ!$B$39:$B$782,K$11)+'СЕТ СН'!$F$14+СВЦЭМ!$D$10+'СЕТ СН'!$F$5-'СЕТ СН'!$F$24</f>
        <v>2820.8629931800001</v>
      </c>
      <c r="L21" s="36">
        <f>SUMIFS(СВЦЭМ!$D$39:$D$782,СВЦЭМ!$A$39:$A$782,$A21,СВЦЭМ!$B$39:$B$782,L$11)+'СЕТ СН'!$F$14+СВЦЭМ!$D$10+'СЕТ СН'!$F$5-'СЕТ СН'!$F$24</f>
        <v>2807.9598248700004</v>
      </c>
      <c r="M21" s="36">
        <f>SUMIFS(СВЦЭМ!$D$39:$D$782,СВЦЭМ!$A$39:$A$782,$A21,СВЦЭМ!$B$39:$B$782,M$11)+'СЕТ СН'!$F$14+СВЦЭМ!$D$10+'СЕТ СН'!$F$5-'СЕТ СН'!$F$24</f>
        <v>2811.4420122900001</v>
      </c>
      <c r="N21" s="36">
        <f>SUMIFS(СВЦЭМ!$D$39:$D$782,СВЦЭМ!$A$39:$A$782,$A21,СВЦЭМ!$B$39:$B$782,N$11)+'СЕТ СН'!$F$14+СВЦЭМ!$D$10+'СЕТ СН'!$F$5-'СЕТ СН'!$F$24</f>
        <v>2800.5201832600001</v>
      </c>
      <c r="O21" s="36">
        <f>SUMIFS(СВЦЭМ!$D$39:$D$782,СВЦЭМ!$A$39:$A$782,$A21,СВЦЭМ!$B$39:$B$782,O$11)+'СЕТ СН'!$F$14+СВЦЭМ!$D$10+'СЕТ СН'!$F$5-'СЕТ СН'!$F$24</f>
        <v>2806.0370519899998</v>
      </c>
      <c r="P21" s="36">
        <f>SUMIFS(СВЦЭМ!$D$39:$D$782,СВЦЭМ!$A$39:$A$782,$A21,СВЦЭМ!$B$39:$B$782,P$11)+'СЕТ СН'!$F$14+СВЦЭМ!$D$10+'СЕТ СН'!$F$5-'СЕТ СН'!$F$24</f>
        <v>2817.6205815900003</v>
      </c>
      <c r="Q21" s="36">
        <f>SUMIFS(СВЦЭМ!$D$39:$D$782,СВЦЭМ!$A$39:$A$782,$A21,СВЦЭМ!$B$39:$B$782,Q$11)+'СЕТ СН'!$F$14+СВЦЭМ!$D$10+'СЕТ СН'!$F$5-'СЕТ СН'!$F$24</f>
        <v>2810.0915642099999</v>
      </c>
      <c r="R21" s="36">
        <f>SUMIFS(СВЦЭМ!$D$39:$D$782,СВЦЭМ!$A$39:$A$782,$A21,СВЦЭМ!$B$39:$B$782,R$11)+'СЕТ СН'!$F$14+СВЦЭМ!$D$10+'СЕТ СН'!$F$5-'СЕТ СН'!$F$24</f>
        <v>2816.5074912</v>
      </c>
      <c r="S21" s="36">
        <f>SUMIFS(СВЦЭМ!$D$39:$D$782,СВЦЭМ!$A$39:$A$782,$A21,СВЦЭМ!$B$39:$B$782,S$11)+'СЕТ СН'!$F$14+СВЦЭМ!$D$10+'СЕТ СН'!$F$5-'СЕТ СН'!$F$24</f>
        <v>2796.6178056999997</v>
      </c>
      <c r="T21" s="36">
        <f>SUMIFS(СВЦЭМ!$D$39:$D$782,СВЦЭМ!$A$39:$A$782,$A21,СВЦЭМ!$B$39:$B$782,T$11)+'СЕТ СН'!$F$14+СВЦЭМ!$D$10+'СЕТ СН'!$F$5-'СЕТ СН'!$F$24</f>
        <v>2778.6309957800004</v>
      </c>
      <c r="U21" s="36">
        <f>SUMIFS(СВЦЭМ!$D$39:$D$782,СВЦЭМ!$A$39:$A$782,$A21,СВЦЭМ!$B$39:$B$782,U$11)+'СЕТ СН'!$F$14+СВЦЭМ!$D$10+'СЕТ СН'!$F$5-'СЕТ СН'!$F$24</f>
        <v>2793.4941792300001</v>
      </c>
      <c r="V21" s="36">
        <f>SUMIFS(СВЦЭМ!$D$39:$D$782,СВЦЭМ!$A$39:$A$782,$A21,СВЦЭМ!$B$39:$B$782,V$11)+'СЕТ СН'!$F$14+СВЦЭМ!$D$10+'СЕТ СН'!$F$5-'СЕТ СН'!$F$24</f>
        <v>2810.1262340399999</v>
      </c>
      <c r="W21" s="36">
        <f>SUMIFS(СВЦЭМ!$D$39:$D$782,СВЦЭМ!$A$39:$A$782,$A21,СВЦЭМ!$B$39:$B$782,W$11)+'СЕТ СН'!$F$14+СВЦЭМ!$D$10+'СЕТ СН'!$F$5-'СЕТ СН'!$F$24</f>
        <v>2808.9436547200003</v>
      </c>
      <c r="X21" s="36">
        <f>SUMIFS(СВЦЭМ!$D$39:$D$782,СВЦЭМ!$A$39:$A$782,$A21,СВЦЭМ!$B$39:$B$782,X$11)+'СЕТ СН'!$F$14+СВЦЭМ!$D$10+'СЕТ СН'!$F$5-'СЕТ СН'!$F$24</f>
        <v>2829.0810459200002</v>
      </c>
      <c r="Y21" s="36">
        <f>SUMIFS(СВЦЭМ!$D$39:$D$782,СВЦЭМ!$A$39:$A$782,$A21,СВЦЭМ!$B$39:$B$782,Y$11)+'СЕТ СН'!$F$14+СВЦЭМ!$D$10+'СЕТ СН'!$F$5-'СЕТ СН'!$F$24</f>
        <v>2852.6455874100002</v>
      </c>
    </row>
    <row r="22" spans="1:25" ht="15.75" x14ac:dyDescent="0.2">
      <c r="A22" s="35">
        <f t="shared" si="0"/>
        <v>45302</v>
      </c>
      <c r="B22" s="36">
        <f>SUMIFS(СВЦЭМ!$D$39:$D$782,СВЦЭМ!$A$39:$A$782,$A22,СВЦЭМ!$B$39:$B$782,B$11)+'СЕТ СН'!$F$14+СВЦЭМ!$D$10+'СЕТ СН'!$F$5-'СЕТ СН'!$F$24</f>
        <v>2881.5692515700002</v>
      </c>
      <c r="C22" s="36">
        <f>SUMIFS(СВЦЭМ!$D$39:$D$782,СВЦЭМ!$A$39:$A$782,$A22,СВЦЭМ!$B$39:$B$782,C$11)+'СЕТ СН'!$F$14+СВЦЭМ!$D$10+'СЕТ СН'!$F$5-'СЕТ СН'!$F$24</f>
        <v>2921.2840449400001</v>
      </c>
      <c r="D22" s="36">
        <f>SUMIFS(СВЦЭМ!$D$39:$D$782,СВЦЭМ!$A$39:$A$782,$A22,СВЦЭМ!$B$39:$B$782,D$11)+'СЕТ СН'!$F$14+СВЦЭМ!$D$10+'СЕТ СН'!$F$5-'СЕТ СН'!$F$24</f>
        <v>2940.09241174</v>
      </c>
      <c r="E22" s="36">
        <f>SUMIFS(СВЦЭМ!$D$39:$D$782,СВЦЭМ!$A$39:$A$782,$A22,СВЦЭМ!$B$39:$B$782,E$11)+'СЕТ СН'!$F$14+СВЦЭМ!$D$10+'СЕТ СН'!$F$5-'СЕТ СН'!$F$24</f>
        <v>2962.0298271500001</v>
      </c>
      <c r="F22" s="36">
        <f>SUMIFS(СВЦЭМ!$D$39:$D$782,СВЦЭМ!$A$39:$A$782,$A22,СВЦЭМ!$B$39:$B$782,F$11)+'СЕТ СН'!$F$14+СВЦЭМ!$D$10+'СЕТ СН'!$F$5-'СЕТ СН'!$F$24</f>
        <v>2958.45616255</v>
      </c>
      <c r="G22" s="36">
        <f>SUMIFS(СВЦЭМ!$D$39:$D$782,СВЦЭМ!$A$39:$A$782,$A22,СВЦЭМ!$B$39:$B$782,G$11)+'СЕТ СН'!$F$14+СВЦЭМ!$D$10+'СЕТ СН'!$F$5-'СЕТ СН'!$F$24</f>
        <v>2941.4672265200002</v>
      </c>
      <c r="H22" s="36">
        <f>SUMIFS(СВЦЭМ!$D$39:$D$782,СВЦЭМ!$A$39:$A$782,$A22,СВЦЭМ!$B$39:$B$782,H$11)+'СЕТ СН'!$F$14+СВЦЭМ!$D$10+'СЕТ СН'!$F$5-'СЕТ СН'!$F$24</f>
        <v>2886.7443271500001</v>
      </c>
      <c r="I22" s="36">
        <f>SUMIFS(СВЦЭМ!$D$39:$D$782,СВЦЭМ!$A$39:$A$782,$A22,СВЦЭМ!$B$39:$B$782,I$11)+'СЕТ СН'!$F$14+СВЦЭМ!$D$10+'СЕТ СН'!$F$5-'СЕТ СН'!$F$24</f>
        <v>2846.7877857200001</v>
      </c>
      <c r="J22" s="36">
        <f>SUMIFS(СВЦЭМ!$D$39:$D$782,СВЦЭМ!$A$39:$A$782,$A22,СВЦЭМ!$B$39:$B$782,J$11)+'СЕТ СН'!$F$14+СВЦЭМ!$D$10+'СЕТ СН'!$F$5-'СЕТ СН'!$F$24</f>
        <v>2834.85913884</v>
      </c>
      <c r="K22" s="36">
        <f>SUMIFS(СВЦЭМ!$D$39:$D$782,СВЦЭМ!$A$39:$A$782,$A22,СВЦЭМ!$B$39:$B$782,K$11)+'СЕТ СН'!$F$14+СВЦЭМ!$D$10+'СЕТ СН'!$F$5-'СЕТ СН'!$F$24</f>
        <v>2820.9039199600002</v>
      </c>
      <c r="L22" s="36">
        <f>SUMIFS(СВЦЭМ!$D$39:$D$782,СВЦЭМ!$A$39:$A$782,$A22,СВЦЭМ!$B$39:$B$782,L$11)+'СЕТ СН'!$F$14+СВЦЭМ!$D$10+'СЕТ СН'!$F$5-'СЕТ СН'!$F$24</f>
        <v>2806.21808139</v>
      </c>
      <c r="M22" s="36">
        <f>SUMIFS(СВЦЭМ!$D$39:$D$782,СВЦЭМ!$A$39:$A$782,$A22,СВЦЭМ!$B$39:$B$782,M$11)+'СЕТ СН'!$F$14+СВЦЭМ!$D$10+'СЕТ СН'!$F$5-'СЕТ СН'!$F$24</f>
        <v>2813.9794169100001</v>
      </c>
      <c r="N22" s="36">
        <f>SUMIFS(СВЦЭМ!$D$39:$D$782,СВЦЭМ!$A$39:$A$782,$A22,СВЦЭМ!$B$39:$B$782,N$11)+'СЕТ СН'!$F$14+СВЦЭМ!$D$10+'СЕТ СН'!$F$5-'СЕТ СН'!$F$24</f>
        <v>2814.3474686899999</v>
      </c>
      <c r="O22" s="36">
        <f>SUMIFS(СВЦЭМ!$D$39:$D$782,СВЦЭМ!$A$39:$A$782,$A22,СВЦЭМ!$B$39:$B$782,O$11)+'СЕТ СН'!$F$14+СВЦЭМ!$D$10+'СЕТ СН'!$F$5-'СЕТ СН'!$F$24</f>
        <v>2829.2712021900002</v>
      </c>
      <c r="P22" s="36">
        <f>SUMIFS(СВЦЭМ!$D$39:$D$782,СВЦЭМ!$A$39:$A$782,$A22,СВЦЭМ!$B$39:$B$782,P$11)+'СЕТ СН'!$F$14+СВЦЭМ!$D$10+'СЕТ СН'!$F$5-'СЕТ СН'!$F$24</f>
        <v>2830.7057643099997</v>
      </c>
      <c r="Q22" s="36">
        <f>SUMIFS(СВЦЭМ!$D$39:$D$782,СВЦЭМ!$A$39:$A$782,$A22,СВЦЭМ!$B$39:$B$782,Q$11)+'СЕТ СН'!$F$14+СВЦЭМ!$D$10+'СЕТ СН'!$F$5-'СЕТ СН'!$F$24</f>
        <v>2843.50717923</v>
      </c>
      <c r="R22" s="36">
        <f>SUMIFS(СВЦЭМ!$D$39:$D$782,СВЦЭМ!$A$39:$A$782,$A22,СВЦЭМ!$B$39:$B$782,R$11)+'СЕТ СН'!$F$14+СВЦЭМ!$D$10+'СЕТ СН'!$F$5-'СЕТ СН'!$F$24</f>
        <v>2833.8931803</v>
      </c>
      <c r="S22" s="36">
        <f>SUMIFS(СВЦЭМ!$D$39:$D$782,СВЦЭМ!$A$39:$A$782,$A22,СВЦЭМ!$B$39:$B$782,S$11)+'СЕТ СН'!$F$14+СВЦЭМ!$D$10+'СЕТ СН'!$F$5-'СЕТ СН'!$F$24</f>
        <v>2804.6448545800004</v>
      </c>
      <c r="T22" s="36">
        <f>SUMIFS(СВЦЭМ!$D$39:$D$782,СВЦЭМ!$A$39:$A$782,$A22,СВЦЭМ!$B$39:$B$782,T$11)+'СЕТ СН'!$F$14+СВЦЭМ!$D$10+'СЕТ СН'!$F$5-'СЕТ СН'!$F$24</f>
        <v>2788.3950244500002</v>
      </c>
      <c r="U22" s="36">
        <f>SUMIFS(СВЦЭМ!$D$39:$D$782,СВЦЭМ!$A$39:$A$782,$A22,СВЦЭМ!$B$39:$B$782,U$11)+'СЕТ СН'!$F$14+СВЦЭМ!$D$10+'СЕТ СН'!$F$5-'СЕТ СН'!$F$24</f>
        <v>2811.12722209</v>
      </c>
      <c r="V22" s="36">
        <f>SUMIFS(СВЦЭМ!$D$39:$D$782,СВЦЭМ!$A$39:$A$782,$A22,СВЦЭМ!$B$39:$B$782,V$11)+'СЕТ СН'!$F$14+СВЦЭМ!$D$10+'СЕТ СН'!$F$5-'СЕТ СН'!$F$24</f>
        <v>2834.3473798100003</v>
      </c>
      <c r="W22" s="36">
        <f>SUMIFS(СВЦЭМ!$D$39:$D$782,СВЦЭМ!$A$39:$A$782,$A22,СВЦЭМ!$B$39:$B$782,W$11)+'СЕТ СН'!$F$14+СВЦЭМ!$D$10+'СЕТ СН'!$F$5-'СЕТ СН'!$F$24</f>
        <v>2838.6627976899999</v>
      </c>
      <c r="X22" s="36">
        <f>SUMIFS(СВЦЭМ!$D$39:$D$782,СВЦЭМ!$A$39:$A$782,$A22,СВЦЭМ!$B$39:$B$782,X$11)+'СЕТ СН'!$F$14+СВЦЭМ!$D$10+'СЕТ СН'!$F$5-'СЕТ СН'!$F$24</f>
        <v>2863.83540236</v>
      </c>
      <c r="Y22" s="36">
        <f>SUMIFS(СВЦЭМ!$D$39:$D$782,СВЦЭМ!$A$39:$A$782,$A22,СВЦЭМ!$B$39:$B$782,Y$11)+'СЕТ СН'!$F$14+СВЦЭМ!$D$10+'СЕТ СН'!$F$5-'СЕТ СН'!$F$24</f>
        <v>2894.6508621100002</v>
      </c>
    </row>
    <row r="23" spans="1:25" ht="15.75" x14ac:dyDescent="0.2">
      <c r="A23" s="35">
        <f t="shared" si="0"/>
        <v>45303</v>
      </c>
      <c r="B23" s="36">
        <f>SUMIFS(СВЦЭМ!$D$39:$D$782,СВЦЭМ!$A$39:$A$782,$A23,СВЦЭМ!$B$39:$B$782,B$11)+'СЕТ СН'!$F$14+СВЦЭМ!$D$10+'СЕТ СН'!$F$5-'СЕТ СН'!$F$24</f>
        <v>2926.4698899800001</v>
      </c>
      <c r="C23" s="36">
        <f>SUMIFS(СВЦЭМ!$D$39:$D$782,СВЦЭМ!$A$39:$A$782,$A23,СВЦЭМ!$B$39:$B$782,C$11)+'СЕТ СН'!$F$14+СВЦЭМ!$D$10+'СЕТ СН'!$F$5-'СЕТ СН'!$F$24</f>
        <v>2963.3375343300004</v>
      </c>
      <c r="D23" s="36">
        <f>SUMIFS(СВЦЭМ!$D$39:$D$782,СВЦЭМ!$A$39:$A$782,$A23,СВЦЭМ!$B$39:$B$782,D$11)+'СЕТ СН'!$F$14+СВЦЭМ!$D$10+'СЕТ СН'!$F$5-'СЕТ СН'!$F$24</f>
        <v>2977.5385564500002</v>
      </c>
      <c r="E23" s="36">
        <f>SUMIFS(СВЦЭМ!$D$39:$D$782,СВЦЭМ!$A$39:$A$782,$A23,СВЦЭМ!$B$39:$B$782,E$11)+'СЕТ СН'!$F$14+СВЦЭМ!$D$10+'СЕТ СН'!$F$5-'СЕТ СН'!$F$24</f>
        <v>2990.8921967799997</v>
      </c>
      <c r="F23" s="36">
        <f>SUMIFS(СВЦЭМ!$D$39:$D$782,СВЦЭМ!$A$39:$A$782,$A23,СВЦЭМ!$B$39:$B$782,F$11)+'СЕТ СН'!$F$14+СВЦЭМ!$D$10+'СЕТ СН'!$F$5-'СЕТ СН'!$F$24</f>
        <v>2990.1031234299999</v>
      </c>
      <c r="G23" s="36">
        <f>SUMIFS(СВЦЭМ!$D$39:$D$782,СВЦЭМ!$A$39:$A$782,$A23,СВЦЭМ!$B$39:$B$782,G$11)+'СЕТ СН'!$F$14+СВЦЭМ!$D$10+'СЕТ СН'!$F$5-'СЕТ СН'!$F$24</f>
        <v>2964.2896383900002</v>
      </c>
      <c r="H23" s="36">
        <f>SUMIFS(СВЦЭМ!$D$39:$D$782,СВЦЭМ!$A$39:$A$782,$A23,СВЦЭМ!$B$39:$B$782,H$11)+'СЕТ СН'!$F$14+СВЦЭМ!$D$10+'СЕТ СН'!$F$5-'СЕТ СН'!$F$24</f>
        <v>2914.1606821300002</v>
      </c>
      <c r="I23" s="36">
        <f>SUMIFS(СВЦЭМ!$D$39:$D$782,СВЦЭМ!$A$39:$A$782,$A23,СВЦЭМ!$B$39:$B$782,I$11)+'СЕТ СН'!$F$14+СВЦЭМ!$D$10+'СЕТ СН'!$F$5-'СЕТ СН'!$F$24</f>
        <v>2895.4633833400003</v>
      </c>
      <c r="J23" s="36">
        <f>SUMIFS(СВЦЭМ!$D$39:$D$782,СВЦЭМ!$A$39:$A$782,$A23,СВЦЭМ!$B$39:$B$782,J$11)+'СЕТ СН'!$F$14+СВЦЭМ!$D$10+'СЕТ СН'!$F$5-'СЕТ СН'!$F$24</f>
        <v>2864.41017766</v>
      </c>
      <c r="K23" s="36">
        <f>SUMIFS(СВЦЭМ!$D$39:$D$782,СВЦЭМ!$A$39:$A$782,$A23,СВЦЭМ!$B$39:$B$782,K$11)+'СЕТ СН'!$F$14+СВЦЭМ!$D$10+'СЕТ СН'!$F$5-'СЕТ СН'!$F$24</f>
        <v>2843.3993132800001</v>
      </c>
      <c r="L23" s="36">
        <f>SUMIFS(СВЦЭМ!$D$39:$D$782,СВЦЭМ!$A$39:$A$782,$A23,СВЦЭМ!$B$39:$B$782,L$11)+'СЕТ СН'!$F$14+СВЦЭМ!$D$10+'СЕТ СН'!$F$5-'СЕТ СН'!$F$24</f>
        <v>2824.0857798300003</v>
      </c>
      <c r="M23" s="36">
        <f>SUMIFS(СВЦЭМ!$D$39:$D$782,СВЦЭМ!$A$39:$A$782,$A23,СВЦЭМ!$B$39:$B$782,M$11)+'СЕТ СН'!$F$14+СВЦЭМ!$D$10+'СЕТ СН'!$F$5-'СЕТ СН'!$F$24</f>
        <v>2842.15739906</v>
      </c>
      <c r="N23" s="36">
        <f>SUMIFS(СВЦЭМ!$D$39:$D$782,СВЦЭМ!$A$39:$A$782,$A23,СВЦЭМ!$B$39:$B$782,N$11)+'СЕТ СН'!$F$14+СВЦЭМ!$D$10+'СЕТ СН'!$F$5-'СЕТ СН'!$F$24</f>
        <v>2866.7696102500004</v>
      </c>
      <c r="O23" s="36">
        <f>SUMIFS(СВЦЭМ!$D$39:$D$782,СВЦЭМ!$A$39:$A$782,$A23,СВЦЭМ!$B$39:$B$782,O$11)+'СЕТ СН'!$F$14+СВЦЭМ!$D$10+'СЕТ СН'!$F$5-'СЕТ СН'!$F$24</f>
        <v>2877.1828106000003</v>
      </c>
      <c r="P23" s="36">
        <f>SUMIFS(СВЦЭМ!$D$39:$D$782,СВЦЭМ!$A$39:$A$782,$A23,СВЦЭМ!$B$39:$B$782,P$11)+'СЕТ СН'!$F$14+СВЦЭМ!$D$10+'СЕТ СН'!$F$5-'СЕТ СН'!$F$24</f>
        <v>2881.5557642200001</v>
      </c>
      <c r="Q23" s="36">
        <f>SUMIFS(СВЦЭМ!$D$39:$D$782,СВЦЭМ!$A$39:$A$782,$A23,СВЦЭМ!$B$39:$B$782,Q$11)+'СЕТ СН'!$F$14+СВЦЭМ!$D$10+'СЕТ СН'!$F$5-'СЕТ СН'!$F$24</f>
        <v>2890.6869582500003</v>
      </c>
      <c r="R23" s="36">
        <f>SUMIFS(СВЦЭМ!$D$39:$D$782,СВЦЭМ!$A$39:$A$782,$A23,СВЦЭМ!$B$39:$B$782,R$11)+'СЕТ СН'!$F$14+СВЦЭМ!$D$10+'СЕТ СН'!$F$5-'СЕТ СН'!$F$24</f>
        <v>2893.6534915800003</v>
      </c>
      <c r="S23" s="36">
        <f>SUMIFS(СВЦЭМ!$D$39:$D$782,СВЦЭМ!$A$39:$A$782,$A23,СВЦЭМ!$B$39:$B$782,S$11)+'СЕТ СН'!$F$14+СВЦЭМ!$D$10+'СЕТ СН'!$F$5-'СЕТ СН'!$F$24</f>
        <v>2857.1160837900002</v>
      </c>
      <c r="T23" s="36">
        <f>SUMIFS(СВЦЭМ!$D$39:$D$782,СВЦЭМ!$A$39:$A$782,$A23,СВЦЭМ!$B$39:$B$782,T$11)+'СЕТ СН'!$F$14+СВЦЭМ!$D$10+'СЕТ СН'!$F$5-'СЕТ СН'!$F$24</f>
        <v>2815.18399546</v>
      </c>
      <c r="U23" s="36">
        <f>SUMIFS(СВЦЭМ!$D$39:$D$782,СВЦЭМ!$A$39:$A$782,$A23,СВЦЭМ!$B$39:$B$782,U$11)+'СЕТ СН'!$F$14+СВЦЭМ!$D$10+'СЕТ СН'!$F$5-'СЕТ СН'!$F$24</f>
        <v>2826.6135160900003</v>
      </c>
      <c r="V23" s="36">
        <f>SUMIFS(СВЦЭМ!$D$39:$D$782,СВЦЭМ!$A$39:$A$782,$A23,СВЦЭМ!$B$39:$B$782,V$11)+'СЕТ СН'!$F$14+СВЦЭМ!$D$10+'СЕТ СН'!$F$5-'СЕТ СН'!$F$24</f>
        <v>2844.4170603500002</v>
      </c>
      <c r="W23" s="36">
        <f>SUMIFS(СВЦЭМ!$D$39:$D$782,СВЦЭМ!$A$39:$A$782,$A23,СВЦЭМ!$B$39:$B$782,W$11)+'СЕТ СН'!$F$14+СВЦЭМ!$D$10+'СЕТ СН'!$F$5-'СЕТ СН'!$F$24</f>
        <v>2859.04939414</v>
      </c>
      <c r="X23" s="36">
        <f>SUMIFS(СВЦЭМ!$D$39:$D$782,СВЦЭМ!$A$39:$A$782,$A23,СВЦЭМ!$B$39:$B$782,X$11)+'СЕТ СН'!$F$14+СВЦЭМ!$D$10+'СЕТ СН'!$F$5-'СЕТ СН'!$F$24</f>
        <v>2885.6022330000001</v>
      </c>
      <c r="Y23" s="36">
        <f>SUMIFS(СВЦЭМ!$D$39:$D$782,СВЦЭМ!$A$39:$A$782,$A23,СВЦЭМ!$B$39:$B$782,Y$11)+'СЕТ СН'!$F$14+СВЦЭМ!$D$10+'СЕТ СН'!$F$5-'СЕТ СН'!$F$24</f>
        <v>2892.0610393400002</v>
      </c>
    </row>
    <row r="24" spans="1:25" ht="15.75" x14ac:dyDescent="0.2">
      <c r="A24" s="35">
        <f t="shared" si="0"/>
        <v>45304</v>
      </c>
      <c r="B24" s="36">
        <f>SUMIFS(СВЦЭМ!$D$39:$D$782,СВЦЭМ!$A$39:$A$782,$A24,СВЦЭМ!$B$39:$B$782,B$11)+'СЕТ СН'!$F$14+СВЦЭМ!$D$10+'СЕТ СН'!$F$5-'СЕТ СН'!$F$24</f>
        <v>2759.1273718800003</v>
      </c>
      <c r="C24" s="36">
        <f>SUMIFS(СВЦЭМ!$D$39:$D$782,СВЦЭМ!$A$39:$A$782,$A24,СВЦЭМ!$B$39:$B$782,C$11)+'СЕТ СН'!$F$14+СВЦЭМ!$D$10+'СЕТ СН'!$F$5-'СЕТ СН'!$F$24</f>
        <v>2728.0480830500001</v>
      </c>
      <c r="D24" s="36">
        <f>SUMIFS(СВЦЭМ!$D$39:$D$782,СВЦЭМ!$A$39:$A$782,$A24,СВЦЭМ!$B$39:$B$782,D$11)+'СЕТ СН'!$F$14+СВЦЭМ!$D$10+'СЕТ СН'!$F$5-'СЕТ СН'!$F$24</f>
        <v>2751.4263129600004</v>
      </c>
      <c r="E24" s="36">
        <f>SUMIFS(СВЦЭМ!$D$39:$D$782,СВЦЭМ!$A$39:$A$782,$A24,СВЦЭМ!$B$39:$B$782,E$11)+'СЕТ СН'!$F$14+СВЦЭМ!$D$10+'СЕТ СН'!$F$5-'СЕТ СН'!$F$24</f>
        <v>2763.2504880900001</v>
      </c>
      <c r="F24" s="36">
        <f>SUMIFS(СВЦЭМ!$D$39:$D$782,СВЦЭМ!$A$39:$A$782,$A24,СВЦЭМ!$B$39:$B$782,F$11)+'СЕТ СН'!$F$14+СВЦЭМ!$D$10+'СЕТ СН'!$F$5-'СЕТ СН'!$F$24</f>
        <v>2769.5547350900001</v>
      </c>
      <c r="G24" s="36">
        <f>SUMIFS(СВЦЭМ!$D$39:$D$782,СВЦЭМ!$A$39:$A$782,$A24,СВЦЭМ!$B$39:$B$782,G$11)+'СЕТ СН'!$F$14+СВЦЭМ!$D$10+'СЕТ СН'!$F$5-'СЕТ СН'!$F$24</f>
        <v>2760.1226241200002</v>
      </c>
      <c r="H24" s="36">
        <f>SUMIFS(СВЦЭМ!$D$39:$D$782,СВЦЭМ!$A$39:$A$782,$A24,СВЦЭМ!$B$39:$B$782,H$11)+'СЕТ СН'!$F$14+СВЦЭМ!$D$10+'СЕТ СН'!$F$5-'СЕТ СН'!$F$24</f>
        <v>2749.5603112700001</v>
      </c>
      <c r="I24" s="36">
        <f>SUMIFS(СВЦЭМ!$D$39:$D$782,СВЦЭМ!$A$39:$A$782,$A24,СВЦЭМ!$B$39:$B$782,I$11)+'СЕТ СН'!$F$14+СВЦЭМ!$D$10+'СЕТ СН'!$F$5-'СЕТ СН'!$F$24</f>
        <v>2760.1210010900004</v>
      </c>
      <c r="J24" s="36">
        <f>SUMIFS(СВЦЭМ!$D$39:$D$782,СВЦЭМ!$A$39:$A$782,$A24,СВЦЭМ!$B$39:$B$782,J$11)+'СЕТ СН'!$F$14+СВЦЭМ!$D$10+'СЕТ СН'!$F$5-'СЕТ СН'!$F$24</f>
        <v>2721.4035661100002</v>
      </c>
      <c r="K24" s="36">
        <f>SUMIFS(СВЦЭМ!$D$39:$D$782,СВЦЭМ!$A$39:$A$782,$A24,СВЦЭМ!$B$39:$B$782,K$11)+'СЕТ СН'!$F$14+СВЦЭМ!$D$10+'СЕТ СН'!$F$5-'СЕТ СН'!$F$24</f>
        <v>2694.7683060199997</v>
      </c>
      <c r="L24" s="36">
        <f>SUMIFS(СВЦЭМ!$D$39:$D$782,СВЦЭМ!$A$39:$A$782,$A24,СВЦЭМ!$B$39:$B$782,L$11)+'СЕТ СН'!$F$14+СВЦЭМ!$D$10+'СЕТ СН'!$F$5-'СЕТ СН'!$F$24</f>
        <v>2639.9329564999998</v>
      </c>
      <c r="M24" s="36">
        <f>SUMIFS(СВЦЭМ!$D$39:$D$782,СВЦЭМ!$A$39:$A$782,$A24,СВЦЭМ!$B$39:$B$782,M$11)+'СЕТ СН'!$F$14+СВЦЭМ!$D$10+'СЕТ СН'!$F$5-'СЕТ СН'!$F$24</f>
        <v>2628.5761367699997</v>
      </c>
      <c r="N24" s="36">
        <f>SUMIFS(СВЦЭМ!$D$39:$D$782,СВЦЭМ!$A$39:$A$782,$A24,СВЦЭМ!$B$39:$B$782,N$11)+'СЕТ СН'!$F$14+СВЦЭМ!$D$10+'СЕТ СН'!$F$5-'СЕТ СН'!$F$24</f>
        <v>2636.5188047299998</v>
      </c>
      <c r="O24" s="36">
        <f>SUMIFS(СВЦЭМ!$D$39:$D$782,СВЦЭМ!$A$39:$A$782,$A24,СВЦЭМ!$B$39:$B$782,O$11)+'СЕТ СН'!$F$14+СВЦЭМ!$D$10+'СЕТ СН'!$F$5-'СЕТ СН'!$F$24</f>
        <v>2650.72905201</v>
      </c>
      <c r="P24" s="36">
        <f>SUMIFS(СВЦЭМ!$D$39:$D$782,СВЦЭМ!$A$39:$A$782,$A24,СВЦЭМ!$B$39:$B$782,P$11)+'СЕТ СН'!$F$14+СВЦЭМ!$D$10+'СЕТ СН'!$F$5-'СЕТ СН'!$F$24</f>
        <v>2669.75727504</v>
      </c>
      <c r="Q24" s="36">
        <f>SUMIFS(СВЦЭМ!$D$39:$D$782,СВЦЭМ!$A$39:$A$782,$A24,СВЦЭМ!$B$39:$B$782,Q$11)+'СЕТ СН'!$F$14+СВЦЭМ!$D$10+'СЕТ СН'!$F$5-'СЕТ СН'!$F$24</f>
        <v>2681.02342348</v>
      </c>
      <c r="R24" s="36">
        <f>SUMIFS(СВЦЭМ!$D$39:$D$782,СВЦЭМ!$A$39:$A$782,$A24,СВЦЭМ!$B$39:$B$782,R$11)+'СЕТ СН'!$F$14+СВЦЭМ!$D$10+'СЕТ СН'!$F$5-'СЕТ СН'!$F$24</f>
        <v>2664.7032084900002</v>
      </c>
      <c r="S24" s="36">
        <f>SUMIFS(СВЦЭМ!$D$39:$D$782,СВЦЭМ!$A$39:$A$782,$A24,СВЦЭМ!$B$39:$B$782,S$11)+'СЕТ СН'!$F$14+СВЦЭМ!$D$10+'СЕТ СН'!$F$5-'СЕТ СН'!$F$24</f>
        <v>2642.9993658100002</v>
      </c>
      <c r="T24" s="36">
        <f>SUMIFS(СВЦЭМ!$D$39:$D$782,СВЦЭМ!$A$39:$A$782,$A24,СВЦЭМ!$B$39:$B$782,T$11)+'СЕТ СН'!$F$14+СВЦЭМ!$D$10+'СЕТ СН'!$F$5-'СЕТ СН'!$F$24</f>
        <v>2606.5573951200004</v>
      </c>
      <c r="U24" s="36">
        <f>SUMIFS(СВЦЭМ!$D$39:$D$782,СВЦЭМ!$A$39:$A$782,$A24,СВЦЭМ!$B$39:$B$782,U$11)+'СЕТ СН'!$F$14+СВЦЭМ!$D$10+'СЕТ СН'!$F$5-'СЕТ СН'!$F$24</f>
        <v>2605.6068577300002</v>
      </c>
      <c r="V24" s="36">
        <f>SUMIFS(СВЦЭМ!$D$39:$D$782,СВЦЭМ!$A$39:$A$782,$A24,СВЦЭМ!$B$39:$B$782,V$11)+'СЕТ СН'!$F$14+СВЦЭМ!$D$10+'СЕТ СН'!$F$5-'СЕТ СН'!$F$24</f>
        <v>2628.0851838099998</v>
      </c>
      <c r="W24" s="36">
        <f>SUMIFS(СВЦЭМ!$D$39:$D$782,СВЦЭМ!$A$39:$A$782,$A24,СВЦЭМ!$B$39:$B$782,W$11)+'СЕТ СН'!$F$14+СВЦЭМ!$D$10+'СЕТ СН'!$F$5-'СЕТ СН'!$F$24</f>
        <v>2637.9944759800001</v>
      </c>
      <c r="X24" s="36">
        <f>SUMIFS(СВЦЭМ!$D$39:$D$782,СВЦЭМ!$A$39:$A$782,$A24,СВЦЭМ!$B$39:$B$782,X$11)+'СЕТ СН'!$F$14+СВЦЭМ!$D$10+'СЕТ СН'!$F$5-'СЕТ СН'!$F$24</f>
        <v>2661.9039960999999</v>
      </c>
      <c r="Y24" s="36">
        <f>SUMIFS(СВЦЭМ!$D$39:$D$782,СВЦЭМ!$A$39:$A$782,$A24,СВЦЭМ!$B$39:$B$782,Y$11)+'СЕТ СН'!$F$14+СВЦЭМ!$D$10+'СЕТ СН'!$F$5-'СЕТ СН'!$F$24</f>
        <v>2689.6149769100002</v>
      </c>
    </row>
    <row r="25" spans="1:25" ht="15.75" x14ac:dyDescent="0.2">
      <c r="A25" s="35">
        <f t="shared" si="0"/>
        <v>45305</v>
      </c>
      <c r="B25" s="36">
        <f>SUMIFS(СВЦЭМ!$D$39:$D$782,СВЦЭМ!$A$39:$A$782,$A25,СВЦЭМ!$B$39:$B$782,B$11)+'СЕТ СН'!$F$14+СВЦЭМ!$D$10+'СЕТ СН'!$F$5-'СЕТ СН'!$F$24</f>
        <v>2828.2154557100002</v>
      </c>
      <c r="C25" s="36">
        <f>SUMIFS(СВЦЭМ!$D$39:$D$782,СВЦЭМ!$A$39:$A$782,$A25,СВЦЭМ!$B$39:$B$782,C$11)+'СЕТ СН'!$F$14+СВЦЭМ!$D$10+'СЕТ СН'!$F$5-'СЕТ СН'!$F$24</f>
        <v>2846.99449327</v>
      </c>
      <c r="D25" s="36">
        <f>SUMIFS(СВЦЭМ!$D$39:$D$782,СВЦЭМ!$A$39:$A$782,$A25,СВЦЭМ!$B$39:$B$782,D$11)+'СЕТ СН'!$F$14+СВЦЭМ!$D$10+'СЕТ СН'!$F$5-'СЕТ СН'!$F$24</f>
        <v>2861.3876199200004</v>
      </c>
      <c r="E25" s="36">
        <f>SUMIFS(СВЦЭМ!$D$39:$D$782,СВЦЭМ!$A$39:$A$782,$A25,СВЦЭМ!$B$39:$B$782,E$11)+'СЕТ СН'!$F$14+СВЦЭМ!$D$10+'СЕТ СН'!$F$5-'СЕТ СН'!$F$24</f>
        <v>2877.1238065300004</v>
      </c>
      <c r="F25" s="36">
        <f>SUMIFS(СВЦЭМ!$D$39:$D$782,СВЦЭМ!$A$39:$A$782,$A25,СВЦЭМ!$B$39:$B$782,F$11)+'СЕТ СН'!$F$14+СВЦЭМ!$D$10+'СЕТ СН'!$F$5-'СЕТ СН'!$F$24</f>
        <v>2883.52510179</v>
      </c>
      <c r="G25" s="36">
        <f>SUMIFS(СВЦЭМ!$D$39:$D$782,СВЦЭМ!$A$39:$A$782,$A25,СВЦЭМ!$B$39:$B$782,G$11)+'СЕТ СН'!$F$14+СВЦЭМ!$D$10+'СЕТ СН'!$F$5-'СЕТ СН'!$F$24</f>
        <v>2872.3249094100001</v>
      </c>
      <c r="H25" s="36">
        <f>SUMIFS(СВЦЭМ!$D$39:$D$782,СВЦЭМ!$A$39:$A$782,$A25,СВЦЭМ!$B$39:$B$782,H$11)+'СЕТ СН'!$F$14+СВЦЭМ!$D$10+'СЕТ СН'!$F$5-'СЕТ СН'!$F$24</f>
        <v>2851.0298669399999</v>
      </c>
      <c r="I25" s="36">
        <f>SUMIFS(СВЦЭМ!$D$39:$D$782,СВЦЭМ!$A$39:$A$782,$A25,СВЦЭМ!$B$39:$B$782,I$11)+'СЕТ СН'!$F$14+СВЦЭМ!$D$10+'СЕТ СН'!$F$5-'СЕТ СН'!$F$24</f>
        <v>2840.78223875</v>
      </c>
      <c r="J25" s="36">
        <f>SUMIFS(СВЦЭМ!$D$39:$D$782,СВЦЭМ!$A$39:$A$782,$A25,СВЦЭМ!$B$39:$B$782,J$11)+'СЕТ СН'!$F$14+СВЦЭМ!$D$10+'СЕТ СН'!$F$5-'СЕТ СН'!$F$24</f>
        <v>2822.5347548099999</v>
      </c>
      <c r="K25" s="36">
        <f>SUMIFS(СВЦЭМ!$D$39:$D$782,СВЦЭМ!$A$39:$A$782,$A25,СВЦЭМ!$B$39:$B$782,K$11)+'СЕТ СН'!$F$14+СВЦЭМ!$D$10+'СЕТ СН'!$F$5-'СЕТ СН'!$F$24</f>
        <v>2780.5467318299998</v>
      </c>
      <c r="L25" s="36">
        <f>SUMIFS(СВЦЭМ!$D$39:$D$782,СВЦЭМ!$A$39:$A$782,$A25,СВЦЭМ!$B$39:$B$782,L$11)+'СЕТ СН'!$F$14+СВЦЭМ!$D$10+'СЕТ СН'!$F$5-'СЕТ СН'!$F$24</f>
        <v>2745.2743558700004</v>
      </c>
      <c r="M25" s="36">
        <f>SUMIFS(СВЦЭМ!$D$39:$D$782,СВЦЭМ!$A$39:$A$782,$A25,СВЦЭМ!$B$39:$B$782,M$11)+'СЕТ СН'!$F$14+СВЦЭМ!$D$10+'СЕТ СН'!$F$5-'СЕТ СН'!$F$24</f>
        <v>2734.8699758299999</v>
      </c>
      <c r="N25" s="36">
        <f>SUMIFS(СВЦЭМ!$D$39:$D$782,СВЦЭМ!$A$39:$A$782,$A25,СВЦЭМ!$B$39:$B$782,N$11)+'СЕТ СН'!$F$14+СВЦЭМ!$D$10+'СЕТ СН'!$F$5-'СЕТ СН'!$F$24</f>
        <v>2733.2355594199998</v>
      </c>
      <c r="O25" s="36">
        <f>SUMIFS(СВЦЭМ!$D$39:$D$782,СВЦЭМ!$A$39:$A$782,$A25,СВЦЭМ!$B$39:$B$782,O$11)+'СЕТ СН'!$F$14+СВЦЭМ!$D$10+'СЕТ СН'!$F$5-'СЕТ СН'!$F$24</f>
        <v>2752.34561429</v>
      </c>
      <c r="P25" s="36">
        <f>SUMIFS(СВЦЭМ!$D$39:$D$782,СВЦЭМ!$A$39:$A$782,$A25,СВЦЭМ!$B$39:$B$782,P$11)+'СЕТ СН'!$F$14+СВЦЭМ!$D$10+'СЕТ СН'!$F$5-'СЕТ СН'!$F$24</f>
        <v>2770.05444975</v>
      </c>
      <c r="Q25" s="36">
        <f>SUMIFS(СВЦЭМ!$D$39:$D$782,СВЦЭМ!$A$39:$A$782,$A25,СВЦЭМ!$B$39:$B$782,Q$11)+'СЕТ СН'!$F$14+СВЦЭМ!$D$10+'СЕТ СН'!$F$5-'СЕТ СН'!$F$24</f>
        <v>2765.4171735500004</v>
      </c>
      <c r="R25" s="36">
        <f>SUMIFS(СВЦЭМ!$D$39:$D$782,СВЦЭМ!$A$39:$A$782,$A25,СВЦЭМ!$B$39:$B$782,R$11)+'СЕТ СН'!$F$14+СВЦЭМ!$D$10+'СЕТ СН'!$F$5-'СЕТ СН'!$F$24</f>
        <v>2757.8235571100004</v>
      </c>
      <c r="S25" s="36">
        <f>SUMIFS(СВЦЭМ!$D$39:$D$782,СВЦЭМ!$A$39:$A$782,$A25,СВЦЭМ!$B$39:$B$782,S$11)+'СЕТ СН'!$F$14+СВЦЭМ!$D$10+'СЕТ СН'!$F$5-'СЕТ СН'!$F$24</f>
        <v>2723.34761871</v>
      </c>
      <c r="T25" s="36">
        <f>SUMIFS(СВЦЭМ!$D$39:$D$782,СВЦЭМ!$A$39:$A$782,$A25,СВЦЭМ!$B$39:$B$782,T$11)+'СЕТ СН'!$F$14+СВЦЭМ!$D$10+'СЕТ СН'!$F$5-'СЕТ СН'!$F$24</f>
        <v>2686.4850600600003</v>
      </c>
      <c r="U25" s="36">
        <f>SUMIFS(СВЦЭМ!$D$39:$D$782,СВЦЭМ!$A$39:$A$782,$A25,СВЦЭМ!$B$39:$B$782,U$11)+'СЕТ СН'!$F$14+СВЦЭМ!$D$10+'СЕТ СН'!$F$5-'СЕТ СН'!$F$24</f>
        <v>2701.3747184100002</v>
      </c>
      <c r="V25" s="36">
        <f>SUMIFS(СВЦЭМ!$D$39:$D$782,СВЦЭМ!$A$39:$A$782,$A25,СВЦЭМ!$B$39:$B$782,V$11)+'СЕТ СН'!$F$14+СВЦЭМ!$D$10+'СЕТ СН'!$F$5-'СЕТ СН'!$F$24</f>
        <v>2716.01192111</v>
      </c>
      <c r="W25" s="36">
        <f>SUMIFS(СВЦЭМ!$D$39:$D$782,СВЦЭМ!$A$39:$A$782,$A25,СВЦЭМ!$B$39:$B$782,W$11)+'СЕТ СН'!$F$14+СВЦЭМ!$D$10+'СЕТ СН'!$F$5-'СЕТ СН'!$F$24</f>
        <v>2742.54826903</v>
      </c>
      <c r="X25" s="36">
        <f>SUMIFS(СВЦЭМ!$D$39:$D$782,СВЦЭМ!$A$39:$A$782,$A25,СВЦЭМ!$B$39:$B$782,X$11)+'СЕТ СН'!$F$14+СВЦЭМ!$D$10+'СЕТ СН'!$F$5-'СЕТ СН'!$F$24</f>
        <v>2775.5614494700003</v>
      </c>
      <c r="Y25" s="36">
        <f>SUMIFS(СВЦЭМ!$D$39:$D$782,СВЦЭМ!$A$39:$A$782,$A25,СВЦЭМ!$B$39:$B$782,Y$11)+'СЕТ СН'!$F$14+СВЦЭМ!$D$10+'СЕТ СН'!$F$5-'СЕТ СН'!$F$24</f>
        <v>2796.6645818900001</v>
      </c>
    </row>
    <row r="26" spans="1:25" ht="15.75" x14ac:dyDescent="0.2">
      <c r="A26" s="35">
        <f t="shared" si="0"/>
        <v>45306</v>
      </c>
      <c r="B26" s="36">
        <f>SUMIFS(СВЦЭМ!$D$39:$D$782,СВЦЭМ!$A$39:$A$782,$A26,СВЦЭМ!$B$39:$B$782,B$11)+'СЕТ СН'!$F$14+СВЦЭМ!$D$10+'СЕТ СН'!$F$5-'СЕТ СН'!$F$24</f>
        <v>2798.46388381</v>
      </c>
      <c r="C26" s="36">
        <f>SUMIFS(СВЦЭМ!$D$39:$D$782,СВЦЭМ!$A$39:$A$782,$A26,СВЦЭМ!$B$39:$B$782,C$11)+'СЕТ СН'!$F$14+СВЦЭМ!$D$10+'СЕТ СН'!$F$5-'СЕТ СН'!$F$24</f>
        <v>2840.3383030599998</v>
      </c>
      <c r="D26" s="36">
        <f>SUMIFS(СВЦЭМ!$D$39:$D$782,СВЦЭМ!$A$39:$A$782,$A26,СВЦЭМ!$B$39:$B$782,D$11)+'СЕТ СН'!$F$14+СВЦЭМ!$D$10+'СЕТ СН'!$F$5-'СЕТ СН'!$F$24</f>
        <v>2854.98046436</v>
      </c>
      <c r="E26" s="36">
        <f>SUMIFS(СВЦЭМ!$D$39:$D$782,СВЦЭМ!$A$39:$A$782,$A26,СВЦЭМ!$B$39:$B$782,E$11)+'СЕТ СН'!$F$14+СВЦЭМ!$D$10+'СЕТ СН'!$F$5-'СЕТ СН'!$F$24</f>
        <v>2876.44039501</v>
      </c>
      <c r="F26" s="36">
        <f>SUMIFS(СВЦЭМ!$D$39:$D$782,СВЦЭМ!$A$39:$A$782,$A26,СВЦЭМ!$B$39:$B$782,F$11)+'СЕТ СН'!$F$14+СВЦЭМ!$D$10+'СЕТ СН'!$F$5-'СЕТ СН'!$F$24</f>
        <v>2879.0417733100003</v>
      </c>
      <c r="G26" s="36">
        <f>SUMIFS(СВЦЭМ!$D$39:$D$782,СВЦЭМ!$A$39:$A$782,$A26,СВЦЭМ!$B$39:$B$782,G$11)+'СЕТ СН'!$F$14+СВЦЭМ!$D$10+'СЕТ СН'!$F$5-'СЕТ СН'!$F$24</f>
        <v>2851.9120352700002</v>
      </c>
      <c r="H26" s="36">
        <f>SUMIFS(СВЦЭМ!$D$39:$D$782,СВЦЭМ!$A$39:$A$782,$A26,СВЦЭМ!$B$39:$B$782,H$11)+'СЕТ СН'!$F$14+СВЦЭМ!$D$10+'СЕТ СН'!$F$5-'СЕТ СН'!$F$24</f>
        <v>2824.6597825099998</v>
      </c>
      <c r="I26" s="36">
        <f>SUMIFS(СВЦЭМ!$D$39:$D$782,СВЦЭМ!$A$39:$A$782,$A26,СВЦЭМ!$B$39:$B$782,I$11)+'СЕТ СН'!$F$14+СВЦЭМ!$D$10+'СЕТ СН'!$F$5-'СЕТ СН'!$F$24</f>
        <v>2788.3588992100003</v>
      </c>
      <c r="J26" s="36">
        <f>SUMIFS(СВЦЭМ!$D$39:$D$782,СВЦЭМ!$A$39:$A$782,$A26,СВЦЭМ!$B$39:$B$782,J$11)+'СЕТ СН'!$F$14+СВЦЭМ!$D$10+'СЕТ СН'!$F$5-'СЕТ СН'!$F$24</f>
        <v>2747.74641053</v>
      </c>
      <c r="K26" s="36">
        <f>SUMIFS(СВЦЭМ!$D$39:$D$782,СВЦЭМ!$A$39:$A$782,$A26,СВЦЭМ!$B$39:$B$782,K$11)+'СЕТ СН'!$F$14+СВЦЭМ!$D$10+'СЕТ СН'!$F$5-'СЕТ СН'!$F$24</f>
        <v>2716.3255498600001</v>
      </c>
      <c r="L26" s="36">
        <f>SUMIFS(СВЦЭМ!$D$39:$D$782,СВЦЭМ!$A$39:$A$782,$A26,СВЦЭМ!$B$39:$B$782,L$11)+'СЕТ СН'!$F$14+СВЦЭМ!$D$10+'СЕТ СН'!$F$5-'СЕТ СН'!$F$24</f>
        <v>2694.3511855799998</v>
      </c>
      <c r="M26" s="36">
        <f>SUMIFS(СВЦЭМ!$D$39:$D$782,СВЦЭМ!$A$39:$A$782,$A26,СВЦЭМ!$B$39:$B$782,M$11)+'СЕТ СН'!$F$14+СВЦЭМ!$D$10+'СЕТ СН'!$F$5-'СЕТ СН'!$F$24</f>
        <v>2706.24754979</v>
      </c>
      <c r="N26" s="36">
        <f>SUMIFS(СВЦЭМ!$D$39:$D$782,СВЦЭМ!$A$39:$A$782,$A26,СВЦЭМ!$B$39:$B$782,N$11)+'СЕТ СН'!$F$14+СВЦЭМ!$D$10+'СЕТ СН'!$F$5-'СЕТ СН'!$F$24</f>
        <v>2740.9613929900001</v>
      </c>
      <c r="O26" s="36">
        <f>SUMIFS(СВЦЭМ!$D$39:$D$782,СВЦЭМ!$A$39:$A$782,$A26,СВЦЭМ!$B$39:$B$782,O$11)+'СЕТ СН'!$F$14+СВЦЭМ!$D$10+'СЕТ СН'!$F$5-'СЕТ СН'!$F$24</f>
        <v>2749.6799641400003</v>
      </c>
      <c r="P26" s="36">
        <f>SUMIFS(СВЦЭМ!$D$39:$D$782,СВЦЭМ!$A$39:$A$782,$A26,СВЦЭМ!$B$39:$B$782,P$11)+'СЕТ СН'!$F$14+СВЦЭМ!$D$10+'СЕТ СН'!$F$5-'СЕТ СН'!$F$24</f>
        <v>2773.1826832100001</v>
      </c>
      <c r="Q26" s="36">
        <f>SUMIFS(СВЦЭМ!$D$39:$D$782,СВЦЭМ!$A$39:$A$782,$A26,СВЦЭМ!$B$39:$B$782,Q$11)+'СЕТ СН'!$F$14+СВЦЭМ!$D$10+'СЕТ СН'!$F$5-'СЕТ СН'!$F$24</f>
        <v>2780.3405234000002</v>
      </c>
      <c r="R26" s="36">
        <f>SUMIFS(СВЦЭМ!$D$39:$D$782,СВЦЭМ!$A$39:$A$782,$A26,СВЦЭМ!$B$39:$B$782,R$11)+'СЕТ СН'!$F$14+СВЦЭМ!$D$10+'СЕТ СН'!$F$5-'СЕТ СН'!$F$24</f>
        <v>2799.1708369400003</v>
      </c>
      <c r="S26" s="36">
        <f>SUMIFS(СВЦЭМ!$D$39:$D$782,СВЦЭМ!$A$39:$A$782,$A26,СВЦЭМ!$B$39:$B$782,S$11)+'СЕТ СН'!$F$14+СВЦЭМ!$D$10+'СЕТ СН'!$F$5-'СЕТ СН'!$F$24</f>
        <v>2767.5143691200001</v>
      </c>
      <c r="T26" s="36">
        <f>SUMIFS(СВЦЭМ!$D$39:$D$782,СВЦЭМ!$A$39:$A$782,$A26,СВЦЭМ!$B$39:$B$782,T$11)+'СЕТ СН'!$F$14+СВЦЭМ!$D$10+'СЕТ СН'!$F$5-'СЕТ СН'!$F$24</f>
        <v>2728.2043181999998</v>
      </c>
      <c r="U26" s="36">
        <f>SUMIFS(СВЦЭМ!$D$39:$D$782,СВЦЭМ!$A$39:$A$782,$A26,СВЦЭМ!$B$39:$B$782,U$11)+'СЕТ СН'!$F$14+СВЦЭМ!$D$10+'СЕТ СН'!$F$5-'СЕТ СН'!$F$24</f>
        <v>2741.1387872400001</v>
      </c>
      <c r="V26" s="36">
        <f>SUMIFS(СВЦЭМ!$D$39:$D$782,СВЦЭМ!$A$39:$A$782,$A26,СВЦЭМ!$B$39:$B$782,V$11)+'СЕТ СН'!$F$14+СВЦЭМ!$D$10+'СЕТ СН'!$F$5-'СЕТ СН'!$F$24</f>
        <v>2761.6377843199998</v>
      </c>
      <c r="W26" s="36">
        <f>SUMIFS(СВЦЭМ!$D$39:$D$782,СВЦЭМ!$A$39:$A$782,$A26,СВЦЭМ!$B$39:$B$782,W$11)+'СЕТ СН'!$F$14+СВЦЭМ!$D$10+'СЕТ СН'!$F$5-'СЕТ СН'!$F$24</f>
        <v>2769.8756942600003</v>
      </c>
      <c r="X26" s="36">
        <f>SUMIFS(СВЦЭМ!$D$39:$D$782,СВЦЭМ!$A$39:$A$782,$A26,СВЦЭМ!$B$39:$B$782,X$11)+'СЕТ СН'!$F$14+СВЦЭМ!$D$10+'СЕТ СН'!$F$5-'СЕТ СН'!$F$24</f>
        <v>2765.90258279</v>
      </c>
      <c r="Y26" s="36">
        <f>SUMIFS(СВЦЭМ!$D$39:$D$782,СВЦЭМ!$A$39:$A$782,$A26,СВЦЭМ!$B$39:$B$782,Y$11)+'СЕТ СН'!$F$14+СВЦЭМ!$D$10+'СЕТ СН'!$F$5-'СЕТ СН'!$F$24</f>
        <v>2790.44520999</v>
      </c>
    </row>
    <row r="27" spans="1:25" ht="15.75" x14ac:dyDescent="0.2">
      <c r="A27" s="35">
        <f t="shared" si="0"/>
        <v>45307</v>
      </c>
      <c r="B27" s="36">
        <f>SUMIFS(СВЦЭМ!$D$39:$D$782,СВЦЭМ!$A$39:$A$782,$A27,СВЦЭМ!$B$39:$B$782,B$11)+'СЕТ СН'!$F$14+СВЦЭМ!$D$10+'СЕТ СН'!$F$5-'СЕТ СН'!$F$24</f>
        <v>2865.7599698200002</v>
      </c>
      <c r="C27" s="36">
        <f>SUMIFS(СВЦЭМ!$D$39:$D$782,СВЦЭМ!$A$39:$A$782,$A27,СВЦЭМ!$B$39:$B$782,C$11)+'СЕТ СН'!$F$14+СВЦЭМ!$D$10+'СЕТ СН'!$F$5-'СЕТ СН'!$F$24</f>
        <v>2904.2556794500001</v>
      </c>
      <c r="D27" s="36">
        <f>SUMIFS(СВЦЭМ!$D$39:$D$782,СВЦЭМ!$A$39:$A$782,$A27,СВЦЭМ!$B$39:$B$782,D$11)+'СЕТ СН'!$F$14+СВЦЭМ!$D$10+'СЕТ СН'!$F$5-'СЕТ СН'!$F$24</f>
        <v>2924.71723415</v>
      </c>
      <c r="E27" s="36">
        <f>SUMIFS(СВЦЭМ!$D$39:$D$782,СВЦЭМ!$A$39:$A$782,$A27,СВЦЭМ!$B$39:$B$782,E$11)+'СЕТ СН'!$F$14+СВЦЭМ!$D$10+'СЕТ СН'!$F$5-'СЕТ СН'!$F$24</f>
        <v>2935.6768095100001</v>
      </c>
      <c r="F27" s="36">
        <f>SUMIFS(СВЦЭМ!$D$39:$D$782,СВЦЭМ!$A$39:$A$782,$A27,СВЦЭМ!$B$39:$B$782,F$11)+'СЕТ СН'!$F$14+СВЦЭМ!$D$10+'СЕТ СН'!$F$5-'СЕТ СН'!$F$24</f>
        <v>2935.4269607699998</v>
      </c>
      <c r="G27" s="36">
        <f>SUMIFS(СВЦЭМ!$D$39:$D$782,СВЦЭМ!$A$39:$A$782,$A27,СВЦЭМ!$B$39:$B$782,G$11)+'СЕТ СН'!$F$14+СВЦЭМ!$D$10+'СЕТ СН'!$F$5-'СЕТ СН'!$F$24</f>
        <v>2919.5609996000003</v>
      </c>
      <c r="H27" s="36">
        <f>SUMIFS(СВЦЭМ!$D$39:$D$782,СВЦЭМ!$A$39:$A$782,$A27,СВЦЭМ!$B$39:$B$782,H$11)+'СЕТ СН'!$F$14+СВЦЭМ!$D$10+'СЕТ СН'!$F$5-'СЕТ СН'!$F$24</f>
        <v>2853.5439731400002</v>
      </c>
      <c r="I27" s="36">
        <f>SUMIFS(СВЦЭМ!$D$39:$D$782,СВЦЭМ!$A$39:$A$782,$A27,СВЦЭМ!$B$39:$B$782,I$11)+'СЕТ СН'!$F$14+СВЦЭМ!$D$10+'СЕТ СН'!$F$5-'СЕТ СН'!$F$24</f>
        <v>2811.4905020200003</v>
      </c>
      <c r="J27" s="36">
        <f>SUMIFS(СВЦЭМ!$D$39:$D$782,СВЦЭМ!$A$39:$A$782,$A27,СВЦЭМ!$B$39:$B$782,J$11)+'СЕТ СН'!$F$14+СВЦЭМ!$D$10+'СЕТ СН'!$F$5-'СЕТ СН'!$F$24</f>
        <v>2770.0838442000004</v>
      </c>
      <c r="K27" s="36">
        <f>SUMIFS(СВЦЭМ!$D$39:$D$782,СВЦЭМ!$A$39:$A$782,$A27,СВЦЭМ!$B$39:$B$782,K$11)+'СЕТ СН'!$F$14+СВЦЭМ!$D$10+'СЕТ СН'!$F$5-'СЕТ СН'!$F$24</f>
        <v>2740.75106955</v>
      </c>
      <c r="L27" s="36">
        <f>SUMIFS(СВЦЭМ!$D$39:$D$782,СВЦЭМ!$A$39:$A$782,$A27,СВЦЭМ!$B$39:$B$782,L$11)+'СЕТ СН'!$F$14+СВЦЭМ!$D$10+'СЕТ СН'!$F$5-'СЕТ СН'!$F$24</f>
        <v>2735.5301979400001</v>
      </c>
      <c r="M27" s="36">
        <f>SUMIFS(СВЦЭМ!$D$39:$D$782,СВЦЭМ!$A$39:$A$782,$A27,СВЦЭМ!$B$39:$B$782,M$11)+'СЕТ СН'!$F$14+СВЦЭМ!$D$10+'СЕТ СН'!$F$5-'СЕТ СН'!$F$24</f>
        <v>2763.9723029699999</v>
      </c>
      <c r="N27" s="36">
        <f>SUMIFS(СВЦЭМ!$D$39:$D$782,СВЦЭМ!$A$39:$A$782,$A27,СВЦЭМ!$B$39:$B$782,N$11)+'СЕТ СН'!$F$14+СВЦЭМ!$D$10+'СЕТ СН'!$F$5-'СЕТ СН'!$F$24</f>
        <v>2782.7165325800001</v>
      </c>
      <c r="O27" s="36">
        <f>SUMIFS(СВЦЭМ!$D$39:$D$782,СВЦЭМ!$A$39:$A$782,$A27,СВЦЭМ!$B$39:$B$782,O$11)+'СЕТ СН'!$F$14+СВЦЭМ!$D$10+'СЕТ СН'!$F$5-'СЕТ СН'!$F$24</f>
        <v>2785.5329172299998</v>
      </c>
      <c r="P27" s="36">
        <f>SUMIFS(СВЦЭМ!$D$39:$D$782,СВЦЭМ!$A$39:$A$782,$A27,СВЦЭМ!$B$39:$B$782,P$11)+'СЕТ СН'!$F$14+СВЦЭМ!$D$10+'СЕТ СН'!$F$5-'СЕТ СН'!$F$24</f>
        <v>2804.4985559500001</v>
      </c>
      <c r="Q27" s="36">
        <f>SUMIFS(СВЦЭМ!$D$39:$D$782,СВЦЭМ!$A$39:$A$782,$A27,СВЦЭМ!$B$39:$B$782,Q$11)+'СЕТ СН'!$F$14+СВЦЭМ!$D$10+'СЕТ СН'!$F$5-'СЕТ СН'!$F$24</f>
        <v>2808.48473745</v>
      </c>
      <c r="R27" s="36">
        <f>SUMIFS(СВЦЭМ!$D$39:$D$782,СВЦЭМ!$A$39:$A$782,$A27,СВЦЭМ!$B$39:$B$782,R$11)+'СЕТ СН'!$F$14+СВЦЭМ!$D$10+'СЕТ СН'!$F$5-'СЕТ СН'!$F$24</f>
        <v>2807.4866769</v>
      </c>
      <c r="S27" s="36">
        <f>SUMIFS(СВЦЭМ!$D$39:$D$782,СВЦЭМ!$A$39:$A$782,$A27,СВЦЭМ!$B$39:$B$782,S$11)+'СЕТ СН'!$F$14+СВЦЭМ!$D$10+'СЕТ СН'!$F$5-'СЕТ СН'!$F$24</f>
        <v>2778.1211951300002</v>
      </c>
      <c r="T27" s="36">
        <f>SUMIFS(СВЦЭМ!$D$39:$D$782,СВЦЭМ!$A$39:$A$782,$A27,СВЦЭМ!$B$39:$B$782,T$11)+'СЕТ СН'!$F$14+СВЦЭМ!$D$10+'СЕТ СН'!$F$5-'СЕТ СН'!$F$24</f>
        <v>2732.86338927</v>
      </c>
      <c r="U27" s="36">
        <f>SUMIFS(СВЦЭМ!$D$39:$D$782,СВЦЭМ!$A$39:$A$782,$A27,СВЦЭМ!$B$39:$B$782,U$11)+'СЕТ СН'!$F$14+СВЦЭМ!$D$10+'СЕТ СН'!$F$5-'СЕТ СН'!$F$24</f>
        <v>2744.7468153600003</v>
      </c>
      <c r="V27" s="36">
        <f>SUMIFS(СВЦЭМ!$D$39:$D$782,СВЦЭМ!$A$39:$A$782,$A27,СВЦЭМ!$B$39:$B$782,V$11)+'СЕТ СН'!$F$14+СВЦЭМ!$D$10+'СЕТ СН'!$F$5-'СЕТ СН'!$F$24</f>
        <v>2768.6760734500003</v>
      </c>
      <c r="W27" s="36">
        <f>SUMIFS(СВЦЭМ!$D$39:$D$782,СВЦЭМ!$A$39:$A$782,$A27,СВЦЭМ!$B$39:$B$782,W$11)+'СЕТ СН'!$F$14+СВЦЭМ!$D$10+'СЕТ СН'!$F$5-'СЕТ СН'!$F$24</f>
        <v>2775.5126275500002</v>
      </c>
      <c r="X27" s="36">
        <f>SUMIFS(СВЦЭМ!$D$39:$D$782,СВЦЭМ!$A$39:$A$782,$A27,СВЦЭМ!$B$39:$B$782,X$11)+'СЕТ СН'!$F$14+СВЦЭМ!$D$10+'СЕТ СН'!$F$5-'СЕТ СН'!$F$24</f>
        <v>2793.0716937799998</v>
      </c>
      <c r="Y27" s="36">
        <f>SUMIFS(СВЦЭМ!$D$39:$D$782,СВЦЭМ!$A$39:$A$782,$A27,СВЦЭМ!$B$39:$B$782,Y$11)+'СЕТ СН'!$F$14+СВЦЭМ!$D$10+'СЕТ СН'!$F$5-'СЕТ СН'!$F$24</f>
        <v>2817.5554081800001</v>
      </c>
    </row>
    <row r="28" spans="1:25" ht="15.75" x14ac:dyDescent="0.2">
      <c r="A28" s="35">
        <f t="shared" si="0"/>
        <v>45308</v>
      </c>
      <c r="B28" s="36">
        <f>SUMIFS(СВЦЭМ!$D$39:$D$782,СВЦЭМ!$A$39:$A$782,$A28,СВЦЭМ!$B$39:$B$782,B$11)+'СЕТ СН'!$F$14+СВЦЭМ!$D$10+'СЕТ СН'!$F$5-'СЕТ СН'!$F$24</f>
        <v>2772.31160103</v>
      </c>
      <c r="C28" s="36">
        <f>SUMIFS(СВЦЭМ!$D$39:$D$782,СВЦЭМ!$A$39:$A$782,$A28,СВЦЭМ!$B$39:$B$782,C$11)+'СЕТ СН'!$F$14+СВЦЭМ!$D$10+'СЕТ СН'!$F$5-'СЕТ СН'!$F$24</f>
        <v>2816.6091637700001</v>
      </c>
      <c r="D28" s="36">
        <f>SUMIFS(СВЦЭМ!$D$39:$D$782,СВЦЭМ!$A$39:$A$782,$A28,СВЦЭМ!$B$39:$B$782,D$11)+'СЕТ СН'!$F$14+СВЦЭМ!$D$10+'СЕТ СН'!$F$5-'СЕТ СН'!$F$24</f>
        <v>2843.3033810400002</v>
      </c>
      <c r="E28" s="36">
        <f>SUMIFS(СВЦЭМ!$D$39:$D$782,СВЦЭМ!$A$39:$A$782,$A28,СВЦЭМ!$B$39:$B$782,E$11)+'СЕТ СН'!$F$14+СВЦЭМ!$D$10+'СЕТ СН'!$F$5-'СЕТ СН'!$F$24</f>
        <v>2855.3175656200001</v>
      </c>
      <c r="F28" s="36">
        <f>SUMIFS(СВЦЭМ!$D$39:$D$782,СВЦЭМ!$A$39:$A$782,$A28,СВЦЭМ!$B$39:$B$782,F$11)+'СЕТ СН'!$F$14+СВЦЭМ!$D$10+'СЕТ СН'!$F$5-'СЕТ СН'!$F$24</f>
        <v>2844.1466434399999</v>
      </c>
      <c r="G28" s="36">
        <f>SUMIFS(СВЦЭМ!$D$39:$D$782,СВЦЭМ!$A$39:$A$782,$A28,СВЦЭМ!$B$39:$B$782,G$11)+'СЕТ СН'!$F$14+СВЦЭМ!$D$10+'СЕТ СН'!$F$5-'СЕТ СН'!$F$24</f>
        <v>2819.33364936</v>
      </c>
      <c r="H28" s="36">
        <f>SUMIFS(СВЦЭМ!$D$39:$D$782,СВЦЭМ!$A$39:$A$782,$A28,СВЦЭМ!$B$39:$B$782,H$11)+'СЕТ СН'!$F$14+СВЦЭМ!$D$10+'СЕТ СН'!$F$5-'СЕТ СН'!$F$24</f>
        <v>2768.7587357500001</v>
      </c>
      <c r="I28" s="36">
        <f>SUMIFS(СВЦЭМ!$D$39:$D$782,СВЦЭМ!$A$39:$A$782,$A28,СВЦЭМ!$B$39:$B$782,I$11)+'СЕТ СН'!$F$14+СВЦЭМ!$D$10+'СЕТ СН'!$F$5-'СЕТ СН'!$F$24</f>
        <v>2729.5419259300002</v>
      </c>
      <c r="J28" s="36">
        <f>SUMIFS(СВЦЭМ!$D$39:$D$782,СВЦЭМ!$A$39:$A$782,$A28,СВЦЭМ!$B$39:$B$782,J$11)+'СЕТ СН'!$F$14+СВЦЭМ!$D$10+'СЕТ СН'!$F$5-'СЕТ СН'!$F$24</f>
        <v>2697.0505969400001</v>
      </c>
      <c r="K28" s="36">
        <f>SUMIFS(СВЦЭМ!$D$39:$D$782,СВЦЭМ!$A$39:$A$782,$A28,СВЦЭМ!$B$39:$B$782,K$11)+'СЕТ СН'!$F$14+СВЦЭМ!$D$10+'СЕТ СН'!$F$5-'СЕТ СН'!$F$24</f>
        <v>2678.0428394400001</v>
      </c>
      <c r="L28" s="36">
        <f>SUMIFS(СВЦЭМ!$D$39:$D$782,СВЦЭМ!$A$39:$A$782,$A28,СВЦЭМ!$B$39:$B$782,L$11)+'СЕТ СН'!$F$14+СВЦЭМ!$D$10+'СЕТ СН'!$F$5-'СЕТ СН'!$F$24</f>
        <v>2663.6560768199997</v>
      </c>
      <c r="M28" s="36">
        <f>SUMIFS(СВЦЭМ!$D$39:$D$782,СВЦЭМ!$A$39:$A$782,$A28,СВЦЭМ!$B$39:$B$782,M$11)+'СЕТ СН'!$F$14+СВЦЭМ!$D$10+'СЕТ СН'!$F$5-'СЕТ СН'!$F$24</f>
        <v>2682.4144182</v>
      </c>
      <c r="N28" s="36">
        <f>SUMIFS(СВЦЭМ!$D$39:$D$782,СВЦЭМ!$A$39:$A$782,$A28,СВЦЭМ!$B$39:$B$782,N$11)+'СЕТ СН'!$F$14+СВЦЭМ!$D$10+'СЕТ СН'!$F$5-'СЕТ СН'!$F$24</f>
        <v>2703.27250069</v>
      </c>
      <c r="O28" s="36">
        <f>SUMIFS(СВЦЭМ!$D$39:$D$782,СВЦЭМ!$A$39:$A$782,$A28,СВЦЭМ!$B$39:$B$782,O$11)+'СЕТ СН'!$F$14+СВЦЭМ!$D$10+'СЕТ СН'!$F$5-'СЕТ СН'!$F$24</f>
        <v>2699.6805705500001</v>
      </c>
      <c r="P28" s="36">
        <f>SUMIFS(СВЦЭМ!$D$39:$D$782,СВЦЭМ!$A$39:$A$782,$A28,СВЦЭМ!$B$39:$B$782,P$11)+'СЕТ СН'!$F$14+СВЦЭМ!$D$10+'СЕТ СН'!$F$5-'СЕТ СН'!$F$24</f>
        <v>2712.9771656100002</v>
      </c>
      <c r="Q28" s="36">
        <f>SUMIFS(СВЦЭМ!$D$39:$D$782,СВЦЭМ!$A$39:$A$782,$A28,СВЦЭМ!$B$39:$B$782,Q$11)+'СЕТ СН'!$F$14+СВЦЭМ!$D$10+'СЕТ СН'!$F$5-'СЕТ СН'!$F$24</f>
        <v>2719.9790779700002</v>
      </c>
      <c r="R28" s="36">
        <f>SUMIFS(СВЦЭМ!$D$39:$D$782,СВЦЭМ!$A$39:$A$782,$A28,СВЦЭМ!$B$39:$B$782,R$11)+'СЕТ СН'!$F$14+СВЦЭМ!$D$10+'СЕТ СН'!$F$5-'СЕТ СН'!$F$24</f>
        <v>2719.78609766</v>
      </c>
      <c r="S28" s="36">
        <f>SUMIFS(СВЦЭМ!$D$39:$D$782,СВЦЭМ!$A$39:$A$782,$A28,СВЦЭМ!$B$39:$B$782,S$11)+'СЕТ СН'!$F$14+СВЦЭМ!$D$10+'СЕТ СН'!$F$5-'СЕТ СН'!$F$24</f>
        <v>2692.8612366400002</v>
      </c>
      <c r="T28" s="36">
        <f>SUMIFS(СВЦЭМ!$D$39:$D$782,СВЦЭМ!$A$39:$A$782,$A28,СВЦЭМ!$B$39:$B$782,T$11)+'СЕТ СН'!$F$14+СВЦЭМ!$D$10+'СЕТ СН'!$F$5-'СЕТ СН'!$F$24</f>
        <v>2650.7483233499997</v>
      </c>
      <c r="U28" s="36">
        <f>SUMIFS(СВЦЭМ!$D$39:$D$782,СВЦЭМ!$A$39:$A$782,$A28,СВЦЭМ!$B$39:$B$782,U$11)+'СЕТ СН'!$F$14+СВЦЭМ!$D$10+'СЕТ СН'!$F$5-'СЕТ СН'!$F$24</f>
        <v>2655.96591274</v>
      </c>
      <c r="V28" s="36">
        <f>SUMIFS(СВЦЭМ!$D$39:$D$782,СВЦЭМ!$A$39:$A$782,$A28,СВЦЭМ!$B$39:$B$782,V$11)+'СЕТ СН'!$F$14+СВЦЭМ!$D$10+'СЕТ СН'!$F$5-'СЕТ СН'!$F$24</f>
        <v>2677.1595407599998</v>
      </c>
      <c r="W28" s="36">
        <f>SUMIFS(СВЦЭМ!$D$39:$D$782,СВЦЭМ!$A$39:$A$782,$A28,СВЦЭМ!$B$39:$B$782,W$11)+'СЕТ СН'!$F$14+СВЦЭМ!$D$10+'СЕТ СН'!$F$5-'СЕТ СН'!$F$24</f>
        <v>2686.94131999</v>
      </c>
      <c r="X28" s="36">
        <f>SUMIFS(СВЦЭМ!$D$39:$D$782,СВЦЭМ!$A$39:$A$782,$A28,СВЦЭМ!$B$39:$B$782,X$11)+'СЕТ СН'!$F$14+СВЦЭМ!$D$10+'СЕТ СН'!$F$5-'СЕТ СН'!$F$24</f>
        <v>2713.6844851599999</v>
      </c>
      <c r="Y28" s="36">
        <f>SUMIFS(СВЦЭМ!$D$39:$D$782,СВЦЭМ!$A$39:$A$782,$A28,СВЦЭМ!$B$39:$B$782,Y$11)+'СЕТ СН'!$F$14+СВЦЭМ!$D$10+'СЕТ СН'!$F$5-'СЕТ СН'!$F$24</f>
        <v>2741.4323204900002</v>
      </c>
    </row>
    <row r="29" spans="1:25" ht="15.75" x14ac:dyDescent="0.2">
      <c r="A29" s="35">
        <f t="shared" si="0"/>
        <v>45309</v>
      </c>
      <c r="B29" s="36">
        <f>SUMIFS(СВЦЭМ!$D$39:$D$782,СВЦЭМ!$A$39:$A$782,$A29,СВЦЭМ!$B$39:$B$782,B$11)+'СЕТ СН'!$F$14+СВЦЭМ!$D$10+'СЕТ СН'!$F$5-'СЕТ СН'!$F$24</f>
        <v>2796.61555331</v>
      </c>
      <c r="C29" s="36">
        <f>SUMIFS(СВЦЭМ!$D$39:$D$782,СВЦЭМ!$A$39:$A$782,$A29,СВЦЭМ!$B$39:$B$782,C$11)+'СЕТ СН'!$F$14+СВЦЭМ!$D$10+'СЕТ СН'!$F$5-'СЕТ СН'!$F$24</f>
        <v>2790.0360980400001</v>
      </c>
      <c r="D29" s="36">
        <f>SUMIFS(СВЦЭМ!$D$39:$D$782,СВЦЭМ!$A$39:$A$782,$A29,СВЦЭМ!$B$39:$B$782,D$11)+'СЕТ СН'!$F$14+СВЦЭМ!$D$10+'СЕТ СН'!$F$5-'СЕТ СН'!$F$24</f>
        <v>2828.2892312399999</v>
      </c>
      <c r="E29" s="36">
        <f>SUMIFS(СВЦЭМ!$D$39:$D$782,СВЦЭМ!$A$39:$A$782,$A29,СВЦЭМ!$B$39:$B$782,E$11)+'СЕТ СН'!$F$14+СВЦЭМ!$D$10+'СЕТ СН'!$F$5-'СЕТ СН'!$F$24</f>
        <v>2858.2564175100001</v>
      </c>
      <c r="F29" s="36">
        <f>SUMIFS(СВЦЭМ!$D$39:$D$782,СВЦЭМ!$A$39:$A$782,$A29,СВЦЭМ!$B$39:$B$782,F$11)+'СЕТ СН'!$F$14+СВЦЭМ!$D$10+'СЕТ СН'!$F$5-'СЕТ СН'!$F$24</f>
        <v>2863.2701249900001</v>
      </c>
      <c r="G29" s="36">
        <f>SUMIFS(СВЦЭМ!$D$39:$D$782,СВЦЭМ!$A$39:$A$782,$A29,СВЦЭМ!$B$39:$B$782,G$11)+'СЕТ СН'!$F$14+СВЦЭМ!$D$10+'СЕТ СН'!$F$5-'СЕТ СН'!$F$24</f>
        <v>2848.39870647</v>
      </c>
      <c r="H29" s="36">
        <f>SUMIFS(СВЦЭМ!$D$39:$D$782,СВЦЭМ!$A$39:$A$782,$A29,СВЦЭМ!$B$39:$B$782,H$11)+'СЕТ СН'!$F$14+СВЦЭМ!$D$10+'СЕТ СН'!$F$5-'СЕТ СН'!$F$24</f>
        <v>2821.59054328</v>
      </c>
      <c r="I29" s="36">
        <f>SUMIFS(СВЦЭМ!$D$39:$D$782,СВЦЭМ!$A$39:$A$782,$A29,СВЦЭМ!$B$39:$B$782,I$11)+'СЕТ СН'!$F$14+СВЦЭМ!$D$10+'СЕТ СН'!$F$5-'СЕТ СН'!$F$24</f>
        <v>2831.62024939</v>
      </c>
      <c r="J29" s="36">
        <f>SUMIFS(СВЦЭМ!$D$39:$D$782,СВЦЭМ!$A$39:$A$782,$A29,СВЦЭМ!$B$39:$B$782,J$11)+'СЕТ СН'!$F$14+СВЦЭМ!$D$10+'СЕТ СН'!$F$5-'СЕТ СН'!$F$24</f>
        <v>2813.1034743500004</v>
      </c>
      <c r="K29" s="36">
        <f>SUMIFS(СВЦЭМ!$D$39:$D$782,СВЦЭМ!$A$39:$A$782,$A29,СВЦЭМ!$B$39:$B$782,K$11)+'СЕТ СН'!$F$14+СВЦЭМ!$D$10+'СЕТ СН'!$F$5-'СЕТ СН'!$F$24</f>
        <v>2782.5965686300001</v>
      </c>
      <c r="L29" s="36">
        <f>SUMIFS(СВЦЭМ!$D$39:$D$782,СВЦЭМ!$A$39:$A$782,$A29,СВЦЭМ!$B$39:$B$782,L$11)+'СЕТ СН'!$F$14+СВЦЭМ!$D$10+'СЕТ СН'!$F$5-'СЕТ СН'!$F$24</f>
        <v>2788.5985147600004</v>
      </c>
      <c r="M29" s="36">
        <f>SUMIFS(СВЦЭМ!$D$39:$D$782,СВЦЭМ!$A$39:$A$782,$A29,СВЦЭМ!$B$39:$B$782,M$11)+'СЕТ СН'!$F$14+СВЦЭМ!$D$10+'СЕТ СН'!$F$5-'СЕТ СН'!$F$24</f>
        <v>2802.1257291800002</v>
      </c>
      <c r="N29" s="36">
        <f>SUMIFS(СВЦЭМ!$D$39:$D$782,СВЦЭМ!$A$39:$A$782,$A29,СВЦЭМ!$B$39:$B$782,N$11)+'СЕТ СН'!$F$14+СВЦЭМ!$D$10+'СЕТ СН'!$F$5-'СЕТ СН'!$F$24</f>
        <v>2822.47928723</v>
      </c>
      <c r="O29" s="36">
        <f>SUMIFS(СВЦЭМ!$D$39:$D$782,СВЦЭМ!$A$39:$A$782,$A29,СВЦЭМ!$B$39:$B$782,O$11)+'СЕТ СН'!$F$14+СВЦЭМ!$D$10+'СЕТ СН'!$F$5-'СЕТ СН'!$F$24</f>
        <v>2832.9621158</v>
      </c>
      <c r="P29" s="36">
        <f>SUMIFS(СВЦЭМ!$D$39:$D$782,СВЦЭМ!$A$39:$A$782,$A29,СВЦЭМ!$B$39:$B$782,P$11)+'СЕТ СН'!$F$14+СВЦЭМ!$D$10+'СЕТ СН'!$F$5-'СЕТ СН'!$F$24</f>
        <v>2846.6883276799999</v>
      </c>
      <c r="Q29" s="36">
        <f>SUMIFS(СВЦЭМ!$D$39:$D$782,СВЦЭМ!$A$39:$A$782,$A29,СВЦЭМ!$B$39:$B$782,Q$11)+'СЕТ СН'!$F$14+СВЦЭМ!$D$10+'СЕТ СН'!$F$5-'СЕТ СН'!$F$24</f>
        <v>2853.8896921699998</v>
      </c>
      <c r="R29" s="36">
        <f>SUMIFS(СВЦЭМ!$D$39:$D$782,СВЦЭМ!$A$39:$A$782,$A29,СВЦЭМ!$B$39:$B$782,R$11)+'СЕТ СН'!$F$14+СВЦЭМ!$D$10+'СЕТ СН'!$F$5-'СЕТ СН'!$F$24</f>
        <v>2853.79823136</v>
      </c>
      <c r="S29" s="36">
        <f>SUMIFS(СВЦЭМ!$D$39:$D$782,СВЦЭМ!$A$39:$A$782,$A29,СВЦЭМ!$B$39:$B$782,S$11)+'СЕТ СН'!$F$14+СВЦЭМ!$D$10+'СЕТ СН'!$F$5-'СЕТ СН'!$F$24</f>
        <v>2816.3507946</v>
      </c>
      <c r="T29" s="36">
        <f>SUMIFS(СВЦЭМ!$D$39:$D$782,СВЦЭМ!$A$39:$A$782,$A29,СВЦЭМ!$B$39:$B$782,T$11)+'СЕТ СН'!$F$14+СВЦЭМ!$D$10+'СЕТ СН'!$F$5-'СЕТ СН'!$F$24</f>
        <v>2766.8533211599997</v>
      </c>
      <c r="U29" s="36">
        <f>SUMIFS(СВЦЭМ!$D$39:$D$782,СВЦЭМ!$A$39:$A$782,$A29,СВЦЭМ!$B$39:$B$782,U$11)+'СЕТ СН'!$F$14+СВЦЭМ!$D$10+'СЕТ СН'!$F$5-'СЕТ СН'!$F$24</f>
        <v>2777.2073477200001</v>
      </c>
      <c r="V29" s="36">
        <f>SUMIFS(СВЦЭМ!$D$39:$D$782,СВЦЭМ!$A$39:$A$782,$A29,СВЦЭМ!$B$39:$B$782,V$11)+'СЕТ СН'!$F$14+СВЦЭМ!$D$10+'СЕТ СН'!$F$5-'СЕТ СН'!$F$24</f>
        <v>2793.42106913</v>
      </c>
      <c r="W29" s="36">
        <f>SUMIFS(СВЦЭМ!$D$39:$D$782,СВЦЭМ!$A$39:$A$782,$A29,СВЦЭМ!$B$39:$B$782,W$11)+'СЕТ СН'!$F$14+СВЦЭМ!$D$10+'СЕТ СН'!$F$5-'СЕТ СН'!$F$24</f>
        <v>2797.9130765300001</v>
      </c>
      <c r="X29" s="36">
        <f>SUMIFS(СВЦЭМ!$D$39:$D$782,СВЦЭМ!$A$39:$A$782,$A29,СВЦЭМ!$B$39:$B$782,X$11)+'СЕТ СН'!$F$14+СВЦЭМ!$D$10+'СЕТ СН'!$F$5-'СЕТ СН'!$F$24</f>
        <v>2823.0153880300004</v>
      </c>
      <c r="Y29" s="36">
        <f>SUMIFS(СВЦЭМ!$D$39:$D$782,СВЦЭМ!$A$39:$A$782,$A29,СВЦЭМ!$B$39:$B$782,Y$11)+'СЕТ СН'!$F$14+СВЦЭМ!$D$10+'СЕТ СН'!$F$5-'СЕТ СН'!$F$24</f>
        <v>2853.5984182000002</v>
      </c>
    </row>
    <row r="30" spans="1:25" ht="15.75" x14ac:dyDescent="0.2">
      <c r="A30" s="35">
        <f t="shared" si="0"/>
        <v>45310</v>
      </c>
      <c r="B30" s="36">
        <f>SUMIFS(СВЦЭМ!$D$39:$D$782,СВЦЭМ!$A$39:$A$782,$A30,СВЦЭМ!$B$39:$B$782,B$11)+'СЕТ СН'!$F$14+СВЦЭМ!$D$10+'СЕТ СН'!$F$5-'СЕТ СН'!$F$24</f>
        <v>2886.7208606599997</v>
      </c>
      <c r="C30" s="36">
        <f>SUMIFS(СВЦЭМ!$D$39:$D$782,СВЦЭМ!$A$39:$A$782,$A30,СВЦЭМ!$B$39:$B$782,C$11)+'СЕТ СН'!$F$14+СВЦЭМ!$D$10+'СЕТ СН'!$F$5-'СЕТ СН'!$F$24</f>
        <v>2925.08779211</v>
      </c>
      <c r="D30" s="36">
        <f>SUMIFS(СВЦЭМ!$D$39:$D$782,СВЦЭМ!$A$39:$A$782,$A30,СВЦЭМ!$B$39:$B$782,D$11)+'СЕТ СН'!$F$14+СВЦЭМ!$D$10+'СЕТ СН'!$F$5-'СЕТ СН'!$F$24</f>
        <v>2937.9874326300001</v>
      </c>
      <c r="E30" s="36">
        <f>SUMIFS(СВЦЭМ!$D$39:$D$782,СВЦЭМ!$A$39:$A$782,$A30,СВЦЭМ!$B$39:$B$782,E$11)+'СЕТ СН'!$F$14+СВЦЭМ!$D$10+'СЕТ СН'!$F$5-'СЕТ СН'!$F$24</f>
        <v>2947.4380146399999</v>
      </c>
      <c r="F30" s="36">
        <f>SUMIFS(СВЦЭМ!$D$39:$D$782,СВЦЭМ!$A$39:$A$782,$A30,СВЦЭМ!$B$39:$B$782,F$11)+'СЕТ СН'!$F$14+СВЦЭМ!$D$10+'СЕТ СН'!$F$5-'СЕТ СН'!$F$24</f>
        <v>2945.3790465299999</v>
      </c>
      <c r="G30" s="36">
        <f>SUMIFS(СВЦЭМ!$D$39:$D$782,СВЦЭМ!$A$39:$A$782,$A30,СВЦЭМ!$B$39:$B$782,G$11)+'СЕТ СН'!$F$14+СВЦЭМ!$D$10+'СЕТ СН'!$F$5-'СЕТ СН'!$F$24</f>
        <v>2931.2824281900002</v>
      </c>
      <c r="H30" s="36">
        <f>SUMIFS(СВЦЭМ!$D$39:$D$782,СВЦЭМ!$A$39:$A$782,$A30,СВЦЭМ!$B$39:$B$782,H$11)+'СЕТ СН'!$F$14+СВЦЭМ!$D$10+'СЕТ СН'!$F$5-'СЕТ СН'!$F$24</f>
        <v>2873.6773339400002</v>
      </c>
      <c r="I30" s="36">
        <f>SUMIFS(СВЦЭМ!$D$39:$D$782,СВЦЭМ!$A$39:$A$782,$A30,СВЦЭМ!$B$39:$B$782,I$11)+'СЕТ СН'!$F$14+СВЦЭМ!$D$10+'СЕТ СН'!$F$5-'СЕТ СН'!$F$24</f>
        <v>2822.4580411400002</v>
      </c>
      <c r="J30" s="36">
        <f>SUMIFS(СВЦЭМ!$D$39:$D$782,СВЦЭМ!$A$39:$A$782,$A30,СВЦЭМ!$B$39:$B$782,J$11)+'СЕТ СН'!$F$14+СВЦЭМ!$D$10+'СЕТ СН'!$F$5-'СЕТ СН'!$F$24</f>
        <v>2795.8327730700003</v>
      </c>
      <c r="K30" s="36">
        <f>SUMIFS(СВЦЭМ!$D$39:$D$782,СВЦЭМ!$A$39:$A$782,$A30,СВЦЭМ!$B$39:$B$782,K$11)+'СЕТ СН'!$F$14+СВЦЭМ!$D$10+'СЕТ СН'!$F$5-'СЕТ СН'!$F$24</f>
        <v>2779.9950430400004</v>
      </c>
      <c r="L30" s="36">
        <f>SUMIFS(СВЦЭМ!$D$39:$D$782,СВЦЭМ!$A$39:$A$782,$A30,СВЦЭМ!$B$39:$B$782,L$11)+'СЕТ СН'!$F$14+СВЦЭМ!$D$10+'СЕТ СН'!$F$5-'СЕТ СН'!$F$24</f>
        <v>2764.2425266500004</v>
      </c>
      <c r="M30" s="36">
        <f>SUMIFS(СВЦЭМ!$D$39:$D$782,СВЦЭМ!$A$39:$A$782,$A30,СВЦЭМ!$B$39:$B$782,M$11)+'СЕТ СН'!$F$14+СВЦЭМ!$D$10+'СЕТ СН'!$F$5-'СЕТ СН'!$F$24</f>
        <v>2764.5328346699998</v>
      </c>
      <c r="N30" s="36">
        <f>SUMIFS(СВЦЭМ!$D$39:$D$782,СВЦЭМ!$A$39:$A$782,$A30,СВЦЭМ!$B$39:$B$782,N$11)+'СЕТ СН'!$F$14+СВЦЭМ!$D$10+'СЕТ СН'!$F$5-'СЕТ СН'!$F$24</f>
        <v>2779.4877209900001</v>
      </c>
      <c r="O30" s="36">
        <f>SUMIFS(СВЦЭМ!$D$39:$D$782,СВЦЭМ!$A$39:$A$782,$A30,СВЦЭМ!$B$39:$B$782,O$11)+'СЕТ СН'!$F$14+СВЦЭМ!$D$10+'СЕТ СН'!$F$5-'СЕТ СН'!$F$24</f>
        <v>2780.58983635</v>
      </c>
      <c r="P30" s="36">
        <f>SUMIFS(СВЦЭМ!$D$39:$D$782,СВЦЭМ!$A$39:$A$782,$A30,СВЦЭМ!$B$39:$B$782,P$11)+'СЕТ СН'!$F$14+СВЦЭМ!$D$10+'СЕТ СН'!$F$5-'СЕТ СН'!$F$24</f>
        <v>2790.3447608699998</v>
      </c>
      <c r="Q30" s="36">
        <f>SUMIFS(СВЦЭМ!$D$39:$D$782,СВЦЭМ!$A$39:$A$782,$A30,СВЦЭМ!$B$39:$B$782,Q$11)+'СЕТ СН'!$F$14+СВЦЭМ!$D$10+'СЕТ СН'!$F$5-'СЕТ СН'!$F$24</f>
        <v>2810.1826432899998</v>
      </c>
      <c r="R30" s="36">
        <f>SUMIFS(СВЦЭМ!$D$39:$D$782,СВЦЭМ!$A$39:$A$782,$A30,СВЦЭМ!$B$39:$B$782,R$11)+'СЕТ СН'!$F$14+СВЦЭМ!$D$10+'СЕТ СН'!$F$5-'СЕТ СН'!$F$24</f>
        <v>2822.5004781400003</v>
      </c>
      <c r="S30" s="36">
        <f>SUMIFS(СВЦЭМ!$D$39:$D$782,СВЦЭМ!$A$39:$A$782,$A30,СВЦЭМ!$B$39:$B$782,S$11)+'СЕТ СН'!$F$14+СВЦЭМ!$D$10+'СЕТ СН'!$F$5-'СЕТ СН'!$F$24</f>
        <v>2780.7458889500003</v>
      </c>
      <c r="T30" s="36">
        <f>SUMIFS(СВЦЭМ!$D$39:$D$782,СВЦЭМ!$A$39:$A$782,$A30,СВЦЭМ!$B$39:$B$782,T$11)+'СЕТ СН'!$F$14+СВЦЭМ!$D$10+'СЕТ СН'!$F$5-'СЕТ СН'!$F$24</f>
        <v>2731.2333448500003</v>
      </c>
      <c r="U30" s="36">
        <f>SUMIFS(СВЦЭМ!$D$39:$D$782,СВЦЭМ!$A$39:$A$782,$A30,СВЦЭМ!$B$39:$B$782,U$11)+'СЕТ СН'!$F$14+СВЦЭМ!$D$10+'СЕТ СН'!$F$5-'СЕТ СН'!$F$24</f>
        <v>2749.51425083</v>
      </c>
      <c r="V30" s="36">
        <f>SUMIFS(СВЦЭМ!$D$39:$D$782,СВЦЭМ!$A$39:$A$782,$A30,СВЦЭМ!$B$39:$B$782,V$11)+'СЕТ СН'!$F$14+СВЦЭМ!$D$10+'СЕТ СН'!$F$5-'СЕТ СН'!$F$24</f>
        <v>2762.7490011300001</v>
      </c>
      <c r="W30" s="36">
        <f>SUMIFS(СВЦЭМ!$D$39:$D$782,СВЦЭМ!$A$39:$A$782,$A30,СВЦЭМ!$B$39:$B$782,W$11)+'СЕТ СН'!$F$14+СВЦЭМ!$D$10+'СЕТ СН'!$F$5-'СЕТ СН'!$F$24</f>
        <v>2768.55547381</v>
      </c>
      <c r="X30" s="36">
        <f>SUMIFS(СВЦЭМ!$D$39:$D$782,СВЦЭМ!$A$39:$A$782,$A30,СВЦЭМ!$B$39:$B$782,X$11)+'СЕТ СН'!$F$14+СВЦЭМ!$D$10+'СЕТ СН'!$F$5-'СЕТ СН'!$F$24</f>
        <v>2792.9084203299999</v>
      </c>
      <c r="Y30" s="36">
        <f>SUMIFS(СВЦЭМ!$D$39:$D$782,СВЦЭМ!$A$39:$A$782,$A30,СВЦЭМ!$B$39:$B$782,Y$11)+'СЕТ СН'!$F$14+СВЦЭМ!$D$10+'СЕТ СН'!$F$5-'СЕТ СН'!$F$24</f>
        <v>2886.8047458400001</v>
      </c>
    </row>
    <row r="31" spans="1:25" ht="15.75" x14ac:dyDescent="0.2">
      <c r="A31" s="35">
        <f t="shared" si="0"/>
        <v>45311</v>
      </c>
      <c r="B31" s="36">
        <f>SUMIFS(СВЦЭМ!$D$39:$D$782,СВЦЭМ!$A$39:$A$782,$A31,СВЦЭМ!$B$39:$B$782,B$11)+'СЕТ СН'!$F$14+СВЦЭМ!$D$10+'СЕТ СН'!$F$5-'СЕТ СН'!$F$24</f>
        <v>2883.6111461800001</v>
      </c>
      <c r="C31" s="36">
        <f>SUMIFS(СВЦЭМ!$D$39:$D$782,СВЦЭМ!$A$39:$A$782,$A31,СВЦЭМ!$B$39:$B$782,C$11)+'СЕТ СН'!$F$14+СВЦЭМ!$D$10+'СЕТ СН'!$F$5-'СЕТ СН'!$F$24</f>
        <v>2890.6640672200001</v>
      </c>
      <c r="D31" s="36">
        <f>SUMIFS(СВЦЭМ!$D$39:$D$782,СВЦЭМ!$A$39:$A$782,$A31,СВЦЭМ!$B$39:$B$782,D$11)+'СЕТ СН'!$F$14+СВЦЭМ!$D$10+'СЕТ СН'!$F$5-'СЕТ СН'!$F$24</f>
        <v>2919.9020022200002</v>
      </c>
      <c r="E31" s="36">
        <f>SUMIFS(СВЦЭМ!$D$39:$D$782,СВЦЭМ!$A$39:$A$782,$A31,СВЦЭМ!$B$39:$B$782,E$11)+'СЕТ СН'!$F$14+СВЦЭМ!$D$10+'СЕТ СН'!$F$5-'СЕТ СН'!$F$24</f>
        <v>2926.9294782300003</v>
      </c>
      <c r="F31" s="36">
        <f>SUMIFS(СВЦЭМ!$D$39:$D$782,СВЦЭМ!$A$39:$A$782,$A31,СВЦЭМ!$B$39:$B$782,F$11)+'СЕТ СН'!$F$14+СВЦЭМ!$D$10+'СЕТ СН'!$F$5-'СЕТ СН'!$F$24</f>
        <v>2926.6812168300003</v>
      </c>
      <c r="G31" s="36">
        <f>SUMIFS(СВЦЭМ!$D$39:$D$782,СВЦЭМ!$A$39:$A$782,$A31,СВЦЭМ!$B$39:$B$782,G$11)+'СЕТ СН'!$F$14+СВЦЭМ!$D$10+'СЕТ СН'!$F$5-'СЕТ СН'!$F$24</f>
        <v>2913.9448809800001</v>
      </c>
      <c r="H31" s="36">
        <f>SUMIFS(СВЦЭМ!$D$39:$D$782,СВЦЭМ!$A$39:$A$782,$A31,СВЦЭМ!$B$39:$B$782,H$11)+'СЕТ СН'!$F$14+СВЦЭМ!$D$10+'СЕТ СН'!$F$5-'СЕТ СН'!$F$24</f>
        <v>2884.4171121300001</v>
      </c>
      <c r="I31" s="36">
        <f>SUMIFS(СВЦЭМ!$D$39:$D$782,СВЦЭМ!$A$39:$A$782,$A31,СВЦЭМ!$B$39:$B$782,I$11)+'СЕТ СН'!$F$14+СВЦЭМ!$D$10+'СЕТ СН'!$F$5-'СЕТ СН'!$F$24</f>
        <v>2862.1581186900003</v>
      </c>
      <c r="J31" s="36">
        <f>SUMIFS(СВЦЭМ!$D$39:$D$782,СВЦЭМ!$A$39:$A$782,$A31,СВЦЭМ!$B$39:$B$782,J$11)+'СЕТ СН'!$F$14+СВЦЭМ!$D$10+'СЕТ СН'!$F$5-'СЕТ СН'!$F$24</f>
        <v>2806.8849082500001</v>
      </c>
      <c r="K31" s="36">
        <f>SUMIFS(СВЦЭМ!$D$39:$D$782,СВЦЭМ!$A$39:$A$782,$A31,СВЦЭМ!$B$39:$B$782,K$11)+'СЕТ СН'!$F$14+СВЦЭМ!$D$10+'СЕТ СН'!$F$5-'СЕТ СН'!$F$24</f>
        <v>2765.7197673700002</v>
      </c>
      <c r="L31" s="36">
        <f>SUMIFS(СВЦЭМ!$D$39:$D$782,СВЦЭМ!$A$39:$A$782,$A31,СВЦЭМ!$B$39:$B$782,L$11)+'СЕТ СН'!$F$14+СВЦЭМ!$D$10+'СЕТ СН'!$F$5-'СЕТ СН'!$F$24</f>
        <v>2737.2953079200001</v>
      </c>
      <c r="M31" s="36">
        <f>SUMIFS(СВЦЭМ!$D$39:$D$782,СВЦЭМ!$A$39:$A$782,$A31,СВЦЭМ!$B$39:$B$782,M$11)+'СЕТ СН'!$F$14+СВЦЭМ!$D$10+'СЕТ СН'!$F$5-'СЕТ СН'!$F$24</f>
        <v>2741.0552015200001</v>
      </c>
      <c r="N31" s="36">
        <f>SUMIFS(СВЦЭМ!$D$39:$D$782,СВЦЭМ!$A$39:$A$782,$A31,СВЦЭМ!$B$39:$B$782,N$11)+'СЕТ СН'!$F$14+СВЦЭМ!$D$10+'СЕТ СН'!$F$5-'СЕТ СН'!$F$24</f>
        <v>2760.0752460399999</v>
      </c>
      <c r="O31" s="36">
        <f>SUMIFS(СВЦЭМ!$D$39:$D$782,СВЦЭМ!$A$39:$A$782,$A31,СВЦЭМ!$B$39:$B$782,O$11)+'СЕТ СН'!$F$14+СВЦЭМ!$D$10+'СЕТ СН'!$F$5-'СЕТ СН'!$F$24</f>
        <v>2771.9602059600002</v>
      </c>
      <c r="P31" s="36">
        <f>SUMIFS(СВЦЭМ!$D$39:$D$782,СВЦЭМ!$A$39:$A$782,$A31,СВЦЭМ!$B$39:$B$782,P$11)+'СЕТ СН'!$F$14+СВЦЭМ!$D$10+'СЕТ СН'!$F$5-'СЕТ СН'!$F$24</f>
        <v>2787.1361738400001</v>
      </c>
      <c r="Q31" s="36">
        <f>SUMIFS(СВЦЭМ!$D$39:$D$782,СВЦЭМ!$A$39:$A$782,$A31,СВЦЭМ!$B$39:$B$782,Q$11)+'СЕТ СН'!$F$14+СВЦЭМ!$D$10+'СЕТ СН'!$F$5-'СЕТ СН'!$F$24</f>
        <v>2799.7413695200003</v>
      </c>
      <c r="R31" s="36">
        <f>SUMIFS(СВЦЭМ!$D$39:$D$782,СВЦЭМ!$A$39:$A$782,$A31,СВЦЭМ!$B$39:$B$782,R$11)+'СЕТ СН'!$F$14+СВЦЭМ!$D$10+'СЕТ СН'!$F$5-'СЕТ СН'!$F$24</f>
        <v>2812.8393123300002</v>
      </c>
      <c r="S31" s="36">
        <f>SUMIFS(СВЦЭМ!$D$39:$D$782,СВЦЭМ!$A$39:$A$782,$A31,СВЦЭМ!$B$39:$B$782,S$11)+'СЕТ СН'!$F$14+СВЦЭМ!$D$10+'СЕТ СН'!$F$5-'СЕТ СН'!$F$24</f>
        <v>2779.2009235200003</v>
      </c>
      <c r="T31" s="36">
        <f>SUMIFS(СВЦЭМ!$D$39:$D$782,СВЦЭМ!$A$39:$A$782,$A31,СВЦЭМ!$B$39:$B$782,T$11)+'СЕТ СН'!$F$14+СВЦЭМ!$D$10+'СЕТ СН'!$F$5-'СЕТ СН'!$F$24</f>
        <v>2734.4470971199999</v>
      </c>
      <c r="U31" s="36">
        <f>SUMIFS(СВЦЭМ!$D$39:$D$782,СВЦЭМ!$A$39:$A$782,$A31,СВЦЭМ!$B$39:$B$782,U$11)+'СЕТ СН'!$F$14+СВЦЭМ!$D$10+'СЕТ СН'!$F$5-'СЕТ СН'!$F$24</f>
        <v>2755.0883234299999</v>
      </c>
      <c r="V31" s="36">
        <f>SUMIFS(СВЦЭМ!$D$39:$D$782,СВЦЭМ!$A$39:$A$782,$A31,СВЦЭМ!$B$39:$B$782,V$11)+'СЕТ СН'!$F$14+СВЦЭМ!$D$10+'СЕТ СН'!$F$5-'СЕТ СН'!$F$24</f>
        <v>2760.4581599200001</v>
      </c>
      <c r="W31" s="36">
        <f>SUMIFS(СВЦЭМ!$D$39:$D$782,СВЦЭМ!$A$39:$A$782,$A31,СВЦЭМ!$B$39:$B$782,W$11)+'СЕТ СН'!$F$14+СВЦЭМ!$D$10+'СЕТ СН'!$F$5-'СЕТ СН'!$F$24</f>
        <v>2770.9207000699998</v>
      </c>
      <c r="X31" s="36">
        <f>SUMIFS(СВЦЭМ!$D$39:$D$782,СВЦЭМ!$A$39:$A$782,$A31,СВЦЭМ!$B$39:$B$782,X$11)+'СЕТ СН'!$F$14+СВЦЭМ!$D$10+'СЕТ СН'!$F$5-'СЕТ СН'!$F$24</f>
        <v>2796.3546630999999</v>
      </c>
      <c r="Y31" s="36">
        <f>SUMIFS(СВЦЭМ!$D$39:$D$782,СВЦЭМ!$A$39:$A$782,$A31,СВЦЭМ!$B$39:$B$782,Y$11)+'СЕТ СН'!$F$14+СВЦЭМ!$D$10+'СЕТ СН'!$F$5-'СЕТ СН'!$F$24</f>
        <v>2817.9499787100003</v>
      </c>
    </row>
    <row r="32" spans="1:25" ht="15.75" x14ac:dyDescent="0.2">
      <c r="A32" s="35">
        <f t="shared" si="0"/>
        <v>45312</v>
      </c>
      <c r="B32" s="36">
        <f>SUMIFS(СВЦЭМ!$D$39:$D$782,СВЦЭМ!$A$39:$A$782,$A32,СВЦЭМ!$B$39:$B$782,B$11)+'СЕТ СН'!$F$14+СВЦЭМ!$D$10+'СЕТ СН'!$F$5-'СЕТ СН'!$F$24</f>
        <v>2866.7923185099999</v>
      </c>
      <c r="C32" s="36">
        <f>SUMIFS(СВЦЭМ!$D$39:$D$782,СВЦЭМ!$A$39:$A$782,$A32,СВЦЭМ!$B$39:$B$782,C$11)+'СЕТ СН'!$F$14+СВЦЭМ!$D$10+'СЕТ СН'!$F$5-'СЕТ СН'!$F$24</f>
        <v>2907.5977826200001</v>
      </c>
      <c r="D32" s="36">
        <f>SUMIFS(СВЦЭМ!$D$39:$D$782,СВЦЭМ!$A$39:$A$782,$A32,СВЦЭМ!$B$39:$B$782,D$11)+'СЕТ СН'!$F$14+СВЦЭМ!$D$10+'СЕТ СН'!$F$5-'СЕТ СН'!$F$24</f>
        <v>2920.8524580000003</v>
      </c>
      <c r="E32" s="36">
        <f>SUMIFS(СВЦЭМ!$D$39:$D$782,СВЦЭМ!$A$39:$A$782,$A32,СВЦЭМ!$B$39:$B$782,E$11)+'СЕТ СН'!$F$14+СВЦЭМ!$D$10+'СЕТ СН'!$F$5-'СЕТ СН'!$F$24</f>
        <v>2936.3870979499998</v>
      </c>
      <c r="F32" s="36">
        <f>SUMIFS(СВЦЭМ!$D$39:$D$782,СВЦЭМ!$A$39:$A$782,$A32,СВЦЭМ!$B$39:$B$782,F$11)+'СЕТ СН'!$F$14+СВЦЭМ!$D$10+'СЕТ СН'!$F$5-'СЕТ СН'!$F$24</f>
        <v>2933.4461817600004</v>
      </c>
      <c r="G32" s="36">
        <f>SUMIFS(СВЦЭМ!$D$39:$D$782,СВЦЭМ!$A$39:$A$782,$A32,СВЦЭМ!$B$39:$B$782,G$11)+'СЕТ СН'!$F$14+СВЦЭМ!$D$10+'СЕТ СН'!$F$5-'СЕТ СН'!$F$24</f>
        <v>2929.2075149800003</v>
      </c>
      <c r="H32" s="36">
        <f>SUMIFS(СВЦЭМ!$D$39:$D$782,СВЦЭМ!$A$39:$A$782,$A32,СВЦЭМ!$B$39:$B$782,H$11)+'СЕТ СН'!$F$14+СВЦЭМ!$D$10+'СЕТ СН'!$F$5-'СЕТ СН'!$F$24</f>
        <v>2918.8541183500001</v>
      </c>
      <c r="I32" s="36">
        <f>SUMIFS(СВЦЭМ!$D$39:$D$782,СВЦЭМ!$A$39:$A$782,$A32,СВЦЭМ!$B$39:$B$782,I$11)+'СЕТ СН'!$F$14+СВЦЭМ!$D$10+'СЕТ СН'!$F$5-'СЕТ СН'!$F$24</f>
        <v>2912.66232588</v>
      </c>
      <c r="J32" s="36">
        <f>SUMIFS(СВЦЭМ!$D$39:$D$782,СВЦЭМ!$A$39:$A$782,$A32,СВЦЭМ!$B$39:$B$782,J$11)+'СЕТ СН'!$F$14+СВЦЭМ!$D$10+'СЕТ СН'!$F$5-'СЕТ СН'!$F$24</f>
        <v>2862.9755012200003</v>
      </c>
      <c r="K32" s="36">
        <f>SUMIFS(СВЦЭМ!$D$39:$D$782,СВЦЭМ!$A$39:$A$782,$A32,СВЦЭМ!$B$39:$B$782,K$11)+'СЕТ СН'!$F$14+СВЦЭМ!$D$10+'СЕТ СН'!$F$5-'СЕТ СН'!$F$24</f>
        <v>2817.48561264</v>
      </c>
      <c r="L32" s="36">
        <f>SUMIFS(СВЦЭМ!$D$39:$D$782,СВЦЭМ!$A$39:$A$782,$A32,СВЦЭМ!$B$39:$B$782,L$11)+'СЕТ СН'!$F$14+СВЦЭМ!$D$10+'СЕТ СН'!$F$5-'СЕТ СН'!$F$24</f>
        <v>2773.01119909</v>
      </c>
      <c r="M32" s="36">
        <f>SUMIFS(СВЦЭМ!$D$39:$D$782,СВЦЭМ!$A$39:$A$782,$A32,СВЦЭМ!$B$39:$B$782,M$11)+'СЕТ СН'!$F$14+СВЦЭМ!$D$10+'СЕТ СН'!$F$5-'СЕТ СН'!$F$24</f>
        <v>2754.8415060699999</v>
      </c>
      <c r="N32" s="36">
        <f>SUMIFS(СВЦЭМ!$D$39:$D$782,СВЦЭМ!$A$39:$A$782,$A32,СВЦЭМ!$B$39:$B$782,N$11)+'СЕТ СН'!$F$14+СВЦЭМ!$D$10+'СЕТ СН'!$F$5-'СЕТ СН'!$F$24</f>
        <v>2760.9605630800002</v>
      </c>
      <c r="O32" s="36">
        <f>SUMIFS(СВЦЭМ!$D$39:$D$782,СВЦЭМ!$A$39:$A$782,$A32,СВЦЭМ!$B$39:$B$782,O$11)+'СЕТ СН'!$F$14+СВЦЭМ!$D$10+'СЕТ СН'!$F$5-'СЕТ СН'!$F$24</f>
        <v>2773.5538972700001</v>
      </c>
      <c r="P32" s="36">
        <f>SUMIFS(СВЦЭМ!$D$39:$D$782,СВЦЭМ!$A$39:$A$782,$A32,СВЦЭМ!$B$39:$B$782,P$11)+'СЕТ СН'!$F$14+СВЦЭМ!$D$10+'СЕТ СН'!$F$5-'СЕТ СН'!$F$24</f>
        <v>2795.9405759400001</v>
      </c>
      <c r="Q32" s="36">
        <f>SUMIFS(СВЦЭМ!$D$39:$D$782,СВЦЭМ!$A$39:$A$782,$A32,СВЦЭМ!$B$39:$B$782,Q$11)+'СЕТ СН'!$F$14+СВЦЭМ!$D$10+'СЕТ СН'!$F$5-'СЕТ СН'!$F$24</f>
        <v>2812.3897672499997</v>
      </c>
      <c r="R32" s="36">
        <f>SUMIFS(СВЦЭМ!$D$39:$D$782,СВЦЭМ!$A$39:$A$782,$A32,СВЦЭМ!$B$39:$B$782,R$11)+'СЕТ СН'!$F$14+СВЦЭМ!$D$10+'СЕТ СН'!$F$5-'СЕТ СН'!$F$24</f>
        <v>2806.3973943999999</v>
      </c>
      <c r="S32" s="36">
        <f>SUMIFS(СВЦЭМ!$D$39:$D$782,СВЦЭМ!$A$39:$A$782,$A32,СВЦЭМ!$B$39:$B$782,S$11)+'СЕТ СН'!$F$14+СВЦЭМ!$D$10+'СЕТ СН'!$F$5-'СЕТ СН'!$F$24</f>
        <v>2787.8687639099999</v>
      </c>
      <c r="T32" s="36">
        <f>SUMIFS(СВЦЭМ!$D$39:$D$782,СВЦЭМ!$A$39:$A$782,$A32,СВЦЭМ!$B$39:$B$782,T$11)+'СЕТ СН'!$F$14+СВЦЭМ!$D$10+'СЕТ СН'!$F$5-'СЕТ СН'!$F$24</f>
        <v>2732.0449623300001</v>
      </c>
      <c r="U32" s="36">
        <f>SUMIFS(СВЦЭМ!$D$39:$D$782,СВЦЭМ!$A$39:$A$782,$A32,СВЦЭМ!$B$39:$B$782,U$11)+'СЕТ СН'!$F$14+СВЦЭМ!$D$10+'СЕТ СН'!$F$5-'СЕТ СН'!$F$24</f>
        <v>2738.8725523499998</v>
      </c>
      <c r="V32" s="36">
        <f>SUMIFS(СВЦЭМ!$D$39:$D$782,СВЦЭМ!$A$39:$A$782,$A32,СВЦЭМ!$B$39:$B$782,V$11)+'СЕТ СН'!$F$14+СВЦЭМ!$D$10+'СЕТ СН'!$F$5-'СЕТ СН'!$F$24</f>
        <v>2737.41850019</v>
      </c>
      <c r="W32" s="36">
        <f>SUMIFS(СВЦЭМ!$D$39:$D$782,СВЦЭМ!$A$39:$A$782,$A32,СВЦЭМ!$B$39:$B$782,W$11)+'СЕТ СН'!$F$14+СВЦЭМ!$D$10+'СЕТ СН'!$F$5-'СЕТ СН'!$F$24</f>
        <v>2753.6458953600004</v>
      </c>
      <c r="X32" s="36">
        <f>SUMIFS(СВЦЭМ!$D$39:$D$782,СВЦЭМ!$A$39:$A$782,$A32,СВЦЭМ!$B$39:$B$782,X$11)+'СЕТ СН'!$F$14+СВЦЭМ!$D$10+'СЕТ СН'!$F$5-'СЕТ СН'!$F$24</f>
        <v>2781.8801625900001</v>
      </c>
      <c r="Y32" s="36">
        <f>SUMIFS(СВЦЭМ!$D$39:$D$782,СВЦЭМ!$A$39:$A$782,$A32,СВЦЭМ!$B$39:$B$782,Y$11)+'СЕТ СН'!$F$14+СВЦЭМ!$D$10+'СЕТ СН'!$F$5-'СЕТ СН'!$F$24</f>
        <v>2803.2722532899998</v>
      </c>
    </row>
    <row r="33" spans="1:27" ht="15.75" x14ac:dyDescent="0.2">
      <c r="A33" s="35">
        <f t="shared" si="0"/>
        <v>45313</v>
      </c>
      <c r="B33" s="36">
        <f>SUMIFS(СВЦЭМ!$D$39:$D$782,СВЦЭМ!$A$39:$A$782,$A33,СВЦЭМ!$B$39:$B$782,B$11)+'СЕТ СН'!$F$14+СВЦЭМ!$D$10+'СЕТ СН'!$F$5-'СЕТ СН'!$F$24</f>
        <v>2845.0851838500002</v>
      </c>
      <c r="C33" s="36">
        <f>SUMIFS(СВЦЭМ!$D$39:$D$782,СВЦЭМ!$A$39:$A$782,$A33,СВЦЭМ!$B$39:$B$782,C$11)+'СЕТ СН'!$F$14+СВЦЭМ!$D$10+'СЕТ СН'!$F$5-'СЕТ СН'!$F$24</f>
        <v>2937.5157714500001</v>
      </c>
      <c r="D33" s="36">
        <f>SUMIFS(СВЦЭМ!$D$39:$D$782,СВЦЭМ!$A$39:$A$782,$A33,СВЦЭМ!$B$39:$B$782,D$11)+'СЕТ СН'!$F$14+СВЦЭМ!$D$10+'СЕТ СН'!$F$5-'СЕТ СН'!$F$24</f>
        <v>2995.0854387899999</v>
      </c>
      <c r="E33" s="36">
        <f>SUMIFS(СВЦЭМ!$D$39:$D$782,СВЦЭМ!$A$39:$A$782,$A33,СВЦЭМ!$B$39:$B$782,E$11)+'СЕТ СН'!$F$14+СВЦЭМ!$D$10+'СЕТ СН'!$F$5-'СЕТ СН'!$F$24</f>
        <v>3002.7446483200001</v>
      </c>
      <c r="F33" s="36">
        <f>SUMIFS(СВЦЭМ!$D$39:$D$782,СВЦЭМ!$A$39:$A$782,$A33,СВЦЭМ!$B$39:$B$782,F$11)+'СЕТ СН'!$F$14+СВЦЭМ!$D$10+'СЕТ СН'!$F$5-'СЕТ СН'!$F$24</f>
        <v>3003.7755945999997</v>
      </c>
      <c r="G33" s="36">
        <f>SUMIFS(СВЦЭМ!$D$39:$D$782,СВЦЭМ!$A$39:$A$782,$A33,СВЦЭМ!$B$39:$B$782,G$11)+'СЕТ СН'!$F$14+СВЦЭМ!$D$10+'СЕТ СН'!$F$5-'СЕТ СН'!$F$24</f>
        <v>2994.4399813500004</v>
      </c>
      <c r="H33" s="36">
        <f>SUMIFS(СВЦЭМ!$D$39:$D$782,СВЦЭМ!$A$39:$A$782,$A33,СВЦЭМ!$B$39:$B$782,H$11)+'СЕТ СН'!$F$14+СВЦЭМ!$D$10+'СЕТ СН'!$F$5-'СЕТ СН'!$F$24</f>
        <v>2959.3151492900001</v>
      </c>
      <c r="I33" s="36">
        <f>SUMIFS(СВЦЭМ!$D$39:$D$782,СВЦЭМ!$A$39:$A$782,$A33,СВЦЭМ!$B$39:$B$782,I$11)+'СЕТ СН'!$F$14+СВЦЭМ!$D$10+'СЕТ СН'!$F$5-'СЕТ СН'!$F$24</f>
        <v>2942.6002223400001</v>
      </c>
      <c r="J33" s="36">
        <f>SUMIFS(СВЦЭМ!$D$39:$D$782,СВЦЭМ!$A$39:$A$782,$A33,СВЦЭМ!$B$39:$B$782,J$11)+'СЕТ СН'!$F$14+СВЦЭМ!$D$10+'СЕТ СН'!$F$5-'СЕТ СН'!$F$24</f>
        <v>2916.13515448</v>
      </c>
      <c r="K33" s="36">
        <f>SUMIFS(СВЦЭМ!$D$39:$D$782,СВЦЭМ!$A$39:$A$782,$A33,СВЦЭМ!$B$39:$B$782,K$11)+'СЕТ СН'!$F$14+СВЦЭМ!$D$10+'СЕТ СН'!$F$5-'СЕТ СН'!$F$24</f>
        <v>2880.6001335999999</v>
      </c>
      <c r="L33" s="36">
        <f>SUMIFS(СВЦЭМ!$D$39:$D$782,СВЦЭМ!$A$39:$A$782,$A33,СВЦЭМ!$B$39:$B$782,L$11)+'СЕТ СН'!$F$14+СВЦЭМ!$D$10+'СЕТ СН'!$F$5-'СЕТ СН'!$F$24</f>
        <v>2868.9626134500004</v>
      </c>
      <c r="M33" s="36">
        <f>SUMIFS(СВЦЭМ!$D$39:$D$782,СВЦЭМ!$A$39:$A$782,$A33,СВЦЭМ!$B$39:$B$782,M$11)+'СЕТ СН'!$F$14+СВЦЭМ!$D$10+'СЕТ СН'!$F$5-'СЕТ СН'!$F$24</f>
        <v>2902.4340497200001</v>
      </c>
      <c r="N33" s="36">
        <f>SUMIFS(СВЦЭМ!$D$39:$D$782,СВЦЭМ!$A$39:$A$782,$A33,СВЦЭМ!$B$39:$B$782,N$11)+'СЕТ СН'!$F$14+СВЦЭМ!$D$10+'СЕТ СН'!$F$5-'СЕТ СН'!$F$24</f>
        <v>2901.6844619499998</v>
      </c>
      <c r="O33" s="36">
        <f>SUMIFS(СВЦЭМ!$D$39:$D$782,СВЦЭМ!$A$39:$A$782,$A33,СВЦЭМ!$B$39:$B$782,O$11)+'СЕТ СН'!$F$14+СВЦЭМ!$D$10+'СЕТ СН'!$F$5-'СЕТ СН'!$F$24</f>
        <v>2911.0487857400003</v>
      </c>
      <c r="P33" s="36">
        <f>SUMIFS(СВЦЭМ!$D$39:$D$782,СВЦЭМ!$A$39:$A$782,$A33,СВЦЭМ!$B$39:$B$782,P$11)+'СЕТ СН'!$F$14+СВЦЭМ!$D$10+'СЕТ СН'!$F$5-'СЕТ СН'!$F$24</f>
        <v>2958.5390091500003</v>
      </c>
      <c r="Q33" s="36">
        <f>SUMIFS(СВЦЭМ!$D$39:$D$782,СВЦЭМ!$A$39:$A$782,$A33,СВЦЭМ!$B$39:$B$782,Q$11)+'СЕТ СН'!$F$14+СВЦЭМ!$D$10+'СЕТ СН'!$F$5-'СЕТ СН'!$F$24</f>
        <v>2974.2711145399999</v>
      </c>
      <c r="R33" s="36">
        <f>SUMIFS(СВЦЭМ!$D$39:$D$782,СВЦЭМ!$A$39:$A$782,$A33,СВЦЭМ!$B$39:$B$782,R$11)+'СЕТ СН'!$F$14+СВЦЭМ!$D$10+'СЕТ СН'!$F$5-'СЕТ СН'!$F$24</f>
        <v>2976.0907274900001</v>
      </c>
      <c r="S33" s="36">
        <f>SUMIFS(СВЦЭМ!$D$39:$D$782,СВЦЭМ!$A$39:$A$782,$A33,СВЦЭМ!$B$39:$B$782,S$11)+'СЕТ СН'!$F$14+СВЦЭМ!$D$10+'СЕТ СН'!$F$5-'СЕТ СН'!$F$24</f>
        <v>2941.7263020999999</v>
      </c>
      <c r="T33" s="36">
        <f>SUMIFS(СВЦЭМ!$D$39:$D$782,СВЦЭМ!$A$39:$A$782,$A33,СВЦЭМ!$B$39:$B$782,T$11)+'СЕТ СН'!$F$14+СВЦЭМ!$D$10+'СЕТ СН'!$F$5-'СЕТ СН'!$F$24</f>
        <v>2896.5567949900001</v>
      </c>
      <c r="U33" s="36">
        <f>SUMIFS(СВЦЭМ!$D$39:$D$782,СВЦЭМ!$A$39:$A$782,$A33,СВЦЭМ!$B$39:$B$782,U$11)+'СЕТ СН'!$F$14+СВЦЭМ!$D$10+'СЕТ СН'!$F$5-'СЕТ СН'!$F$24</f>
        <v>2895.8380214899998</v>
      </c>
      <c r="V33" s="36">
        <f>SUMIFS(СВЦЭМ!$D$39:$D$782,СВЦЭМ!$A$39:$A$782,$A33,СВЦЭМ!$B$39:$B$782,V$11)+'СЕТ СН'!$F$14+СВЦЭМ!$D$10+'СЕТ СН'!$F$5-'СЕТ СН'!$F$24</f>
        <v>2932.6706965499998</v>
      </c>
      <c r="W33" s="36">
        <f>SUMIFS(СВЦЭМ!$D$39:$D$782,СВЦЭМ!$A$39:$A$782,$A33,СВЦЭМ!$B$39:$B$782,W$11)+'СЕТ СН'!$F$14+СВЦЭМ!$D$10+'СЕТ СН'!$F$5-'СЕТ СН'!$F$24</f>
        <v>2947.3352398100001</v>
      </c>
      <c r="X33" s="36">
        <f>SUMIFS(СВЦЭМ!$D$39:$D$782,СВЦЭМ!$A$39:$A$782,$A33,СВЦЭМ!$B$39:$B$782,X$11)+'СЕТ СН'!$F$14+СВЦЭМ!$D$10+'СЕТ СН'!$F$5-'СЕТ СН'!$F$24</f>
        <v>2982.32750033</v>
      </c>
      <c r="Y33" s="36">
        <f>SUMIFS(СВЦЭМ!$D$39:$D$782,СВЦЭМ!$A$39:$A$782,$A33,СВЦЭМ!$B$39:$B$782,Y$11)+'СЕТ СН'!$F$14+СВЦЭМ!$D$10+'СЕТ СН'!$F$5-'СЕТ СН'!$F$24</f>
        <v>3018.5447586600003</v>
      </c>
    </row>
    <row r="34" spans="1:27" ht="15.75" x14ac:dyDescent="0.2">
      <c r="A34" s="35">
        <f t="shared" si="0"/>
        <v>45314</v>
      </c>
      <c r="B34" s="36">
        <f>SUMIFS(СВЦЭМ!$D$39:$D$782,СВЦЭМ!$A$39:$A$782,$A34,СВЦЭМ!$B$39:$B$782,B$11)+'СЕТ СН'!$F$14+СВЦЭМ!$D$10+'СЕТ СН'!$F$5-'СЕТ СН'!$F$24</f>
        <v>2944.8127239</v>
      </c>
      <c r="C34" s="36">
        <f>SUMIFS(СВЦЭМ!$D$39:$D$782,СВЦЭМ!$A$39:$A$782,$A34,СВЦЭМ!$B$39:$B$782,C$11)+'СЕТ СН'!$F$14+СВЦЭМ!$D$10+'СЕТ СН'!$F$5-'СЕТ СН'!$F$24</f>
        <v>2996.92373877</v>
      </c>
      <c r="D34" s="36">
        <f>SUMIFS(СВЦЭМ!$D$39:$D$782,СВЦЭМ!$A$39:$A$782,$A34,СВЦЭМ!$B$39:$B$782,D$11)+'СЕТ СН'!$F$14+СВЦЭМ!$D$10+'СЕТ СН'!$F$5-'СЕТ СН'!$F$24</f>
        <v>3021.5855072300001</v>
      </c>
      <c r="E34" s="36">
        <f>SUMIFS(СВЦЭМ!$D$39:$D$782,СВЦЭМ!$A$39:$A$782,$A34,СВЦЭМ!$B$39:$B$782,E$11)+'СЕТ СН'!$F$14+СВЦЭМ!$D$10+'СЕТ СН'!$F$5-'СЕТ СН'!$F$24</f>
        <v>3028.8510741999999</v>
      </c>
      <c r="F34" s="36">
        <f>SUMIFS(СВЦЭМ!$D$39:$D$782,СВЦЭМ!$A$39:$A$782,$A34,СВЦЭМ!$B$39:$B$782,F$11)+'СЕТ СН'!$F$14+СВЦЭМ!$D$10+'СЕТ СН'!$F$5-'СЕТ СН'!$F$24</f>
        <v>3026.7903109899999</v>
      </c>
      <c r="G34" s="36">
        <f>SUMIFS(СВЦЭМ!$D$39:$D$782,СВЦЭМ!$A$39:$A$782,$A34,СВЦЭМ!$B$39:$B$782,G$11)+'СЕТ СН'!$F$14+СВЦЭМ!$D$10+'СЕТ СН'!$F$5-'СЕТ СН'!$F$24</f>
        <v>3015.4780226499997</v>
      </c>
      <c r="H34" s="36">
        <f>SUMIFS(СВЦЭМ!$D$39:$D$782,СВЦЭМ!$A$39:$A$782,$A34,СВЦЭМ!$B$39:$B$782,H$11)+'СЕТ СН'!$F$14+СВЦЭМ!$D$10+'СЕТ СН'!$F$5-'СЕТ СН'!$F$24</f>
        <v>2947.78598422</v>
      </c>
      <c r="I34" s="36">
        <f>SUMIFS(СВЦЭМ!$D$39:$D$782,СВЦЭМ!$A$39:$A$782,$A34,СВЦЭМ!$B$39:$B$782,I$11)+'СЕТ СН'!$F$14+СВЦЭМ!$D$10+'СЕТ СН'!$F$5-'СЕТ СН'!$F$24</f>
        <v>2904.5699708100001</v>
      </c>
      <c r="J34" s="36">
        <f>SUMIFS(СВЦЭМ!$D$39:$D$782,СВЦЭМ!$A$39:$A$782,$A34,СВЦЭМ!$B$39:$B$782,J$11)+'СЕТ СН'!$F$14+СВЦЭМ!$D$10+'СЕТ СН'!$F$5-'СЕТ СН'!$F$24</f>
        <v>2858.9225387699998</v>
      </c>
      <c r="K34" s="36">
        <f>SUMIFS(СВЦЭМ!$D$39:$D$782,СВЦЭМ!$A$39:$A$782,$A34,СВЦЭМ!$B$39:$B$782,K$11)+'СЕТ СН'!$F$14+СВЦЭМ!$D$10+'СЕТ СН'!$F$5-'СЕТ СН'!$F$24</f>
        <v>2827.9651528100003</v>
      </c>
      <c r="L34" s="36">
        <f>SUMIFS(СВЦЭМ!$D$39:$D$782,СВЦЭМ!$A$39:$A$782,$A34,СВЦЭМ!$B$39:$B$782,L$11)+'СЕТ СН'!$F$14+СВЦЭМ!$D$10+'СЕТ СН'!$F$5-'СЕТ СН'!$F$24</f>
        <v>2836.9193253499998</v>
      </c>
      <c r="M34" s="36">
        <f>SUMIFS(СВЦЭМ!$D$39:$D$782,СВЦЭМ!$A$39:$A$782,$A34,СВЦЭМ!$B$39:$B$782,M$11)+'СЕТ СН'!$F$14+СВЦЭМ!$D$10+'СЕТ СН'!$F$5-'СЕТ СН'!$F$24</f>
        <v>2876.3082210100001</v>
      </c>
      <c r="N34" s="36">
        <f>SUMIFS(СВЦЭМ!$D$39:$D$782,СВЦЭМ!$A$39:$A$782,$A34,СВЦЭМ!$B$39:$B$782,N$11)+'СЕТ СН'!$F$14+СВЦЭМ!$D$10+'СЕТ СН'!$F$5-'СЕТ СН'!$F$24</f>
        <v>2889.4844439899998</v>
      </c>
      <c r="O34" s="36">
        <f>SUMIFS(СВЦЭМ!$D$39:$D$782,СВЦЭМ!$A$39:$A$782,$A34,СВЦЭМ!$B$39:$B$782,O$11)+'СЕТ СН'!$F$14+СВЦЭМ!$D$10+'СЕТ СН'!$F$5-'СЕТ СН'!$F$24</f>
        <v>2896.22412209</v>
      </c>
      <c r="P34" s="36">
        <f>SUMIFS(СВЦЭМ!$D$39:$D$782,СВЦЭМ!$A$39:$A$782,$A34,СВЦЭМ!$B$39:$B$782,P$11)+'СЕТ СН'!$F$14+СВЦЭМ!$D$10+'СЕТ СН'!$F$5-'СЕТ СН'!$F$24</f>
        <v>2905.7404561600001</v>
      </c>
      <c r="Q34" s="36">
        <f>SUMIFS(СВЦЭМ!$D$39:$D$782,СВЦЭМ!$A$39:$A$782,$A34,СВЦЭМ!$B$39:$B$782,Q$11)+'СЕТ СН'!$F$14+СВЦЭМ!$D$10+'СЕТ СН'!$F$5-'СЕТ СН'!$F$24</f>
        <v>2916.2511456900002</v>
      </c>
      <c r="R34" s="36">
        <f>SUMIFS(СВЦЭМ!$D$39:$D$782,СВЦЭМ!$A$39:$A$782,$A34,СВЦЭМ!$B$39:$B$782,R$11)+'СЕТ СН'!$F$14+СВЦЭМ!$D$10+'СЕТ СН'!$F$5-'СЕТ СН'!$F$24</f>
        <v>2916.9530913500002</v>
      </c>
      <c r="S34" s="36">
        <f>SUMIFS(СВЦЭМ!$D$39:$D$782,СВЦЭМ!$A$39:$A$782,$A34,СВЦЭМ!$B$39:$B$782,S$11)+'СЕТ СН'!$F$14+СВЦЭМ!$D$10+'СЕТ СН'!$F$5-'СЕТ СН'!$F$24</f>
        <v>2888.2243858500001</v>
      </c>
      <c r="T34" s="36">
        <f>SUMIFS(СВЦЭМ!$D$39:$D$782,СВЦЭМ!$A$39:$A$782,$A34,СВЦЭМ!$B$39:$B$782,T$11)+'СЕТ СН'!$F$14+СВЦЭМ!$D$10+'СЕТ СН'!$F$5-'СЕТ СН'!$F$24</f>
        <v>2847.7608312900002</v>
      </c>
      <c r="U34" s="36">
        <f>SUMIFS(СВЦЭМ!$D$39:$D$782,СВЦЭМ!$A$39:$A$782,$A34,СВЦЭМ!$B$39:$B$782,U$11)+'СЕТ СН'!$F$14+СВЦЭМ!$D$10+'СЕТ СН'!$F$5-'СЕТ СН'!$F$24</f>
        <v>2852.2863236399999</v>
      </c>
      <c r="V34" s="36">
        <f>SUMIFS(СВЦЭМ!$D$39:$D$782,СВЦЭМ!$A$39:$A$782,$A34,СВЦЭМ!$B$39:$B$782,V$11)+'СЕТ СН'!$F$14+СВЦЭМ!$D$10+'СЕТ СН'!$F$5-'СЕТ СН'!$F$24</f>
        <v>2857.3563297700002</v>
      </c>
      <c r="W34" s="36">
        <f>SUMIFS(СВЦЭМ!$D$39:$D$782,СВЦЭМ!$A$39:$A$782,$A34,СВЦЭМ!$B$39:$B$782,W$11)+'СЕТ СН'!$F$14+СВЦЭМ!$D$10+'СЕТ СН'!$F$5-'СЕТ СН'!$F$24</f>
        <v>2869.9584591000003</v>
      </c>
      <c r="X34" s="36">
        <f>SUMIFS(СВЦЭМ!$D$39:$D$782,СВЦЭМ!$A$39:$A$782,$A34,СВЦЭМ!$B$39:$B$782,X$11)+'СЕТ СН'!$F$14+СВЦЭМ!$D$10+'СЕТ СН'!$F$5-'СЕТ СН'!$F$24</f>
        <v>2901.7542729100001</v>
      </c>
      <c r="Y34" s="36">
        <f>SUMIFS(СВЦЭМ!$D$39:$D$782,СВЦЭМ!$A$39:$A$782,$A34,СВЦЭМ!$B$39:$B$782,Y$11)+'СЕТ СН'!$F$14+СВЦЭМ!$D$10+'СЕТ СН'!$F$5-'СЕТ СН'!$F$24</f>
        <v>2937.5487400000002</v>
      </c>
    </row>
    <row r="35" spans="1:27" ht="15.75" x14ac:dyDescent="0.2">
      <c r="A35" s="35">
        <f t="shared" si="0"/>
        <v>45315</v>
      </c>
      <c r="B35" s="36">
        <f>SUMIFS(СВЦЭМ!$D$39:$D$782,СВЦЭМ!$A$39:$A$782,$A35,СВЦЭМ!$B$39:$B$782,B$11)+'СЕТ СН'!$F$14+СВЦЭМ!$D$10+'СЕТ СН'!$F$5-'СЕТ СН'!$F$24</f>
        <v>3027.6400560299999</v>
      </c>
      <c r="C35" s="36">
        <f>SUMIFS(СВЦЭМ!$D$39:$D$782,СВЦЭМ!$A$39:$A$782,$A35,СВЦЭМ!$B$39:$B$782,C$11)+'СЕТ СН'!$F$14+СВЦЭМ!$D$10+'СЕТ СН'!$F$5-'СЕТ СН'!$F$24</f>
        <v>3070.3051848499999</v>
      </c>
      <c r="D35" s="36">
        <f>SUMIFS(СВЦЭМ!$D$39:$D$782,СВЦЭМ!$A$39:$A$782,$A35,СВЦЭМ!$B$39:$B$782,D$11)+'СЕТ СН'!$F$14+СВЦЭМ!$D$10+'СЕТ СН'!$F$5-'СЕТ СН'!$F$24</f>
        <v>3080.7808108600002</v>
      </c>
      <c r="E35" s="36">
        <f>SUMIFS(СВЦЭМ!$D$39:$D$782,СВЦЭМ!$A$39:$A$782,$A35,СВЦЭМ!$B$39:$B$782,E$11)+'СЕТ СН'!$F$14+СВЦЭМ!$D$10+'СЕТ СН'!$F$5-'СЕТ СН'!$F$24</f>
        <v>3102.4724308300001</v>
      </c>
      <c r="F35" s="36">
        <f>SUMIFS(СВЦЭМ!$D$39:$D$782,СВЦЭМ!$A$39:$A$782,$A35,СВЦЭМ!$B$39:$B$782,F$11)+'СЕТ СН'!$F$14+СВЦЭМ!$D$10+'СЕТ СН'!$F$5-'СЕТ СН'!$F$24</f>
        <v>3091.6113249500004</v>
      </c>
      <c r="G35" s="36">
        <f>SUMIFS(СВЦЭМ!$D$39:$D$782,СВЦЭМ!$A$39:$A$782,$A35,СВЦЭМ!$B$39:$B$782,G$11)+'СЕТ СН'!$F$14+СВЦЭМ!$D$10+'СЕТ СН'!$F$5-'СЕТ СН'!$F$24</f>
        <v>3071.2315276999998</v>
      </c>
      <c r="H35" s="36">
        <f>SUMIFS(СВЦЭМ!$D$39:$D$782,СВЦЭМ!$A$39:$A$782,$A35,СВЦЭМ!$B$39:$B$782,H$11)+'СЕТ СН'!$F$14+СВЦЭМ!$D$10+'СЕТ СН'!$F$5-'СЕТ СН'!$F$24</f>
        <v>3032.5432929099998</v>
      </c>
      <c r="I35" s="36">
        <f>SUMIFS(СВЦЭМ!$D$39:$D$782,СВЦЭМ!$A$39:$A$782,$A35,СВЦЭМ!$B$39:$B$782,I$11)+'СЕТ СН'!$F$14+СВЦЭМ!$D$10+'СЕТ СН'!$F$5-'СЕТ СН'!$F$24</f>
        <v>2992.2660263799999</v>
      </c>
      <c r="J35" s="36">
        <f>SUMIFS(СВЦЭМ!$D$39:$D$782,СВЦЭМ!$A$39:$A$782,$A35,СВЦЭМ!$B$39:$B$782,J$11)+'СЕТ СН'!$F$14+СВЦЭМ!$D$10+'СЕТ СН'!$F$5-'СЕТ СН'!$F$24</f>
        <v>2946.04181913</v>
      </c>
      <c r="K35" s="36">
        <f>SUMIFS(СВЦЭМ!$D$39:$D$782,СВЦЭМ!$A$39:$A$782,$A35,СВЦЭМ!$B$39:$B$782,K$11)+'СЕТ СН'!$F$14+СВЦЭМ!$D$10+'СЕТ СН'!$F$5-'СЕТ СН'!$F$24</f>
        <v>2929.1184770700002</v>
      </c>
      <c r="L35" s="36">
        <f>SUMIFS(СВЦЭМ!$D$39:$D$782,СВЦЭМ!$A$39:$A$782,$A35,СВЦЭМ!$B$39:$B$782,L$11)+'СЕТ СН'!$F$14+СВЦЭМ!$D$10+'СЕТ СН'!$F$5-'СЕТ СН'!$F$24</f>
        <v>2913.6460190500002</v>
      </c>
      <c r="M35" s="36">
        <f>SUMIFS(СВЦЭМ!$D$39:$D$782,СВЦЭМ!$A$39:$A$782,$A35,СВЦЭМ!$B$39:$B$782,M$11)+'СЕТ СН'!$F$14+СВЦЭМ!$D$10+'СЕТ СН'!$F$5-'СЕТ СН'!$F$24</f>
        <v>2944.8098188399999</v>
      </c>
      <c r="N35" s="36">
        <f>SUMIFS(СВЦЭМ!$D$39:$D$782,СВЦЭМ!$A$39:$A$782,$A35,СВЦЭМ!$B$39:$B$782,N$11)+'СЕТ СН'!$F$14+СВЦЭМ!$D$10+'СЕТ СН'!$F$5-'СЕТ СН'!$F$24</f>
        <v>2967.8202151100004</v>
      </c>
      <c r="O35" s="36">
        <f>SUMIFS(СВЦЭМ!$D$39:$D$782,СВЦЭМ!$A$39:$A$782,$A35,СВЦЭМ!$B$39:$B$782,O$11)+'СЕТ СН'!$F$14+СВЦЭМ!$D$10+'СЕТ СН'!$F$5-'СЕТ СН'!$F$24</f>
        <v>2968.1091782600001</v>
      </c>
      <c r="P35" s="36">
        <f>SUMIFS(СВЦЭМ!$D$39:$D$782,СВЦЭМ!$A$39:$A$782,$A35,СВЦЭМ!$B$39:$B$782,P$11)+'СЕТ СН'!$F$14+СВЦЭМ!$D$10+'СЕТ СН'!$F$5-'СЕТ СН'!$F$24</f>
        <v>2983.3689632000001</v>
      </c>
      <c r="Q35" s="36">
        <f>SUMIFS(СВЦЭМ!$D$39:$D$782,СВЦЭМ!$A$39:$A$782,$A35,СВЦЭМ!$B$39:$B$782,Q$11)+'СЕТ СН'!$F$14+СВЦЭМ!$D$10+'СЕТ СН'!$F$5-'СЕТ СН'!$F$24</f>
        <v>2988.1854780499998</v>
      </c>
      <c r="R35" s="36">
        <f>SUMIFS(СВЦЭМ!$D$39:$D$782,СВЦЭМ!$A$39:$A$782,$A35,СВЦЭМ!$B$39:$B$782,R$11)+'СЕТ СН'!$F$14+СВЦЭМ!$D$10+'СЕТ СН'!$F$5-'СЕТ СН'!$F$24</f>
        <v>2987.12101308</v>
      </c>
      <c r="S35" s="36">
        <f>SUMIFS(СВЦЭМ!$D$39:$D$782,СВЦЭМ!$A$39:$A$782,$A35,СВЦЭМ!$B$39:$B$782,S$11)+'СЕТ СН'!$F$14+СВЦЭМ!$D$10+'СЕТ СН'!$F$5-'СЕТ СН'!$F$24</f>
        <v>2965.3912911400002</v>
      </c>
      <c r="T35" s="36">
        <f>SUMIFS(СВЦЭМ!$D$39:$D$782,СВЦЭМ!$A$39:$A$782,$A35,СВЦЭМ!$B$39:$B$782,T$11)+'СЕТ СН'!$F$14+СВЦЭМ!$D$10+'СЕТ СН'!$F$5-'СЕТ СН'!$F$24</f>
        <v>2920.1096917700002</v>
      </c>
      <c r="U35" s="36">
        <f>SUMIFS(СВЦЭМ!$D$39:$D$782,СВЦЭМ!$A$39:$A$782,$A35,СВЦЭМ!$B$39:$B$782,U$11)+'СЕТ СН'!$F$14+СВЦЭМ!$D$10+'СЕТ СН'!$F$5-'СЕТ СН'!$F$24</f>
        <v>2920.9197903900003</v>
      </c>
      <c r="V35" s="36">
        <f>SUMIFS(СВЦЭМ!$D$39:$D$782,СВЦЭМ!$A$39:$A$782,$A35,СВЦЭМ!$B$39:$B$782,V$11)+'СЕТ СН'!$F$14+СВЦЭМ!$D$10+'СЕТ СН'!$F$5-'СЕТ СН'!$F$24</f>
        <v>2929.3214710500001</v>
      </c>
      <c r="W35" s="36">
        <f>SUMIFS(СВЦЭМ!$D$39:$D$782,СВЦЭМ!$A$39:$A$782,$A35,СВЦЭМ!$B$39:$B$782,W$11)+'СЕТ СН'!$F$14+СВЦЭМ!$D$10+'СЕТ СН'!$F$5-'СЕТ СН'!$F$24</f>
        <v>2952.5015776500004</v>
      </c>
      <c r="X35" s="36">
        <f>SUMIFS(СВЦЭМ!$D$39:$D$782,СВЦЭМ!$A$39:$A$782,$A35,СВЦЭМ!$B$39:$B$782,X$11)+'СЕТ СН'!$F$14+СВЦЭМ!$D$10+'СЕТ СН'!$F$5-'СЕТ СН'!$F$24</f>
        <v>2967.5535071599998</v>
      </c>
      <c r="Y35" s="36">
        <f>SUMIFS(СВЦЭМ!$D$39:$D$782,СВЦЭМ!$A$39:$A$782,$A35,СВЦЭМ!$B$39:$B$782,Y$11)+'СЕТ СН'!$F$14+СВЦЭМ!$D$10+'СЕТ СН'!$F$5-'СЕТ СН'!$F$24</f>
        <v>2989.9844246500002</v>
      </c>
    </row>
    <row r="36" spans="1:27" ht="15.75" x14ac:dyDescent="0.2">
      <c r="A36" s="35">
        <f t="shared" si="0"/>
        <v>45316</v>
      </c>
      <c r="B36" s="36">
        <f>SUMIFS(СВЦЭМ!$D$39:$D$782,СВЦЭМ!$A$39:$A$782,$A36,СВЦЭМ!$B$39:$B$782,B$11)+'СЕТ СН'!$F$14+СВЦЭМ!$D$10+'СЕТ СН'!$F$5-'СЕТ СН'!$F$24</f>
        <v>2972.27814352</v>
      </c>
      <c r="C36" s="36">
        <f>SUMIFS(СВЦЭМ!$D$39:$D$782,СВЦЭМ!$A$39:$A$782,$A36,СВЦЭМ!$B$39:$B$782,C$11)+'СЕТ СН'!$F$14+СВЦЭМ!$D$10+'СЕТ СН'!$F$5-'СЕТ СН'!$F$24</f>
        <v>3017.4106066700001</v>
      </c>
      <c r="D36" s="36">
        <f>SUMIFS(СВЦЭМ!$D$39:$D$782,СВЦЭМ!$A$39:$A$782,$A36,СВЦЭМ!$B$39:$B$782,D$11)+'СЕТ СН'!$F$14+СВЦЭМ!$D$10+'СЕТ СН'!$F$5-'СЕТ СН'!$F$24</f>
        <v>3056.5330429000001</v>
      </c>
      <c r="E36" s="36">
        <f>SUMIFS(СВЦЭМ!$D$39:$D$782,СВЦЭМ!$A$39:$A$782,$A36,СВЦЭМ!$B$39:$B$782,E$11)+'СЕТ СН'!$F$14+СВЦЭМ!$D$10+'СЕТ СН'!$F$5-'СЕТ СН'!$F$24</f>
        <v>3055.10889425</v>
      </c>
      <c r="F36" s="36">
        <f>SUMIFS(СВЦЭМ!$D$39:$D$782,СВЦЭМ!$A$39:$A$782,$A36,СВЦЭМ!$B$39:$B$782,F$11)+'СЕТ СН'!$F$14+СВЦЭМ!$D$10+'СЕТ СН'!$F$5-'СЕТ СН'!$F$24</f>
        <v>3046.1456973700001</v>
      </c>
      <c r="G36" s="36">
        <f>SUMIFS(СВЦЭМ!$D$39:$D$782,СВЦЭМ!$A$39:$A$782,$A36,СВЦЭМ!$B$39:$B$782,G$11)+'СЕТ СН'!$F$14+СВЦЭМ!$D$10+'СЕТ СН'!$F$5-'СЕТ СН'!$F$24</f>
        <v>3038.1902837500002</v>
      </c>
      <c r="H36" s="36">
        <f>SUMIFS(СВЦЭМ!$D$39:$D$782,СВЦЭМ!$A$39:$A$782,$A36,СВЦЭМ!$B$39:$B$782,H$11)+'СЕТ СН'!$F$14+СВЦЭМ!$D$10+'СЕТ СН'!$F$5-'СЕТ СН'!$F$24</f>
        <v>2951.61096662</v>
      </c>
      <c r="I36" s="36">
        <f>SUMIFS(СВЦЭМ!$D$39:$D$782,СВЦЭМ!$A$39:$A$782,$A36,СВЦЭМ!$B$39:$B$782,I$11)+'СЕТ СН'!$F$14+СВЦЭМ!$D$10+'СЕТ СН'!$F$5-'СЕТ СН'!$F$24</f>
        <v>2898.0969986300001</v>
      </c>
      <c r="J36" s="36">
        <f>SUMIFS(СВЦЭМ!$D$39:$D$782,СВЦЭМ!$A$39:$A$782,$A36,СВЦЭМ!$B$39:$B$782,J$11)+'СЕТ СН'!$F$14+СВЦЭМ!$D$10+'СЕТ СН'!$F$5-'СЕТ СН'!$F$24</f>
        <v>2862.5980811999998</v>
      </c>
      <c r="K36" s="36">
        <f>SUMIFS(СВЦЭМ!$D$39:$D$782,СВЦЭМ!$A$39:$A$782,$A36,СВЦЭМ!$B$39:$B$782,K$11)+'СЕТ СН'!$F$14+СВЦЭМ!$D$10+'СЕТ СН'!$F$5-'СЕТ СН'!$F$24</f>
        <v>2837.0377033499999</v>
      </c>
      <c r="L36" s="36">
        <f>SUMIFS(СВЦЭМ!$D$39:$D$782,СВЦЭМ!$A$39:$A$782,$A36,СВЦЭМ!$B$39:$B$782,L$11)+'СЕТ СН'!$F$14+СВЦЭМ!$D$10+'СЕТ СН'!$F$5-'СЕТ СН'!$F$24</f>
        <v>2825.75647024</v>
      </c>
      <c r="M36" s="36">
        <f>SUMIFS(СВЦЭМ!$D$39:$D$782,СВЦЭМ!$A$39:$A$782,$A36,СВЦЭМ!$B$39:$B$782,M$11)+'СЕТ СН'!$F$14+СВЦЭМ!$D$10+'СЕТ СН'!$F$5-'СЕТ СН'!$F$24</f>
        <v>2848.1802841600002</v>
      </c>
      <c r="N36" s="36">
        <f>SUMIFS(СВЦЭМ!$D$39:$D$782,СВЦЭМ!$A$39:$A$782,$A36,СВЦЭМ!$B$39:$B$782,N$11)+'СЕТ СН'!$F$14+СВЦЭМ!$D$10+'СЕТ СН'!$F$5-'СЕТ СН'!$F$24</f>
        <v>2869.5402695100001</v>
      </c>
      <c r="O36" s="36">
        <f>SUMIFS(СВЦЭМ!$D$39:$D$782,СВЦЭМ!$A$39:$A$782,$A36,СВЦЭМ!$B$39:$B$782,O$11)+'СЕТ СН'!$F$14+СВЦЭМ!$D$10+'СЕТ СН'!$F$5-'СЕТ СН'!$F$24</f>
        <v>2875.57924323</v>
      </c>
      <c r="P36" s="36">
        <f>SUMIFS(СВЦЭМ!$D$39:$D$782,СВЦЭМ!$A$39:$A$782,$A36,СВЦЭМ!$B$39:$B$782,P$11)+'СЕТ СН'!$F$14+СВЦЭМ!$D$10+'СЕТ СН'!$F$5-'СЕТ СН'!$F$24</f>
        <v>2885.9112845899999</v>
      </c>
      <c r="Q36" s="36">
        <f>SUMIFS(СВЦЭМ!$D$39:$D$782,СВЦЭМ!$A$39:$A$782,$A36,СВЦЭМ!$B$39:$B$782,Q$11)+'СЕТ СН'!$F$14+СВЦЭМ!$D$10+'СЕТ СН'!$F$5-'СЕТ СН'!$F$24</f>
        <v>2888.7072367700002</v>
      </c>
      <c r="R36" s="36">
        <f>SUMIFS(СВЦЭМ!$D$39:$D$782,СВЦЭМ!$A$39:$A$782,$A36,СВЦЭМ!$B$39:$B$782,R$11)+'СЕТ СН'!$F$14+СВЦЭМ!$D$10+'СЕТ СН'!$F$5-'СЕТ СН'!$F$24</f>
        <v>2887.9276404700004</v>
      </c>
      <c r="S36" s="36">
        <f>SUMIFS(СВЦЭМ!$D$39:$D$782,СВЦЭМ!$A$39:$A$782,$A36,СВЦЭМ!$B$39:$B$782,S$11)+'СЕТ СН'!$F$14+СВЦЭМ!$D$10+'СЕТ СН'!$F$5-'СЕТ СН'!$F$24</f>
        <v>2867.8077554400002</v>
      </c>
      <c r="T36" s="36">
        <f>SUMIFS(СВЦЭМ!$D$39:$D$782,СВЦЭМ!$A$39:$A$782,$A36,СВЦЭМ!$B$39:$B$782,T$11)+'СЕТ СН'!$F$14+СВЦЭМ!$D$10+'СЕТ СН'!$F$5-'СЕТ СН'!$F$24</f>
        <v>2818.98479847</v>
      </c>
      <c r="U36" s="36">
        <f>SUMIFS(СВЦЭМ!$D$39:$D$782,СВЦЭМ!$A$39:$A$782,$A36,СВЦЭМ!$B$39:$B$782,U$11)+'СЕТ СН'!$F$14+СВЦЭМ!$D$10+'СЕТ СН'!$F$5-'СЕТ СН'!$F$24</f>
        <v>2822.1693697600003</v>
      </c>
      <c r="V36" s="36">
        <f>SUMIFS(СВЦЭМ!$D$39:$D$782,СВЦЭМ!$A$39:$A$782,$A36,СВЦЭМ!$B$39:$B$782,V$11)+'СЕТ СН'!$F$14+СВЦЭМ!$D$10+'СЕТ СН'!$F$5-'СЕТ СН'!$F$24</f>
        <v>2875.2176429000001</v>
      </c>
      <c r="W36" s="36">
        <f>SUMIFS(СВЦЭМ!$D$39:$D$782,СВЦЭМ!$A$39:$A$782,$A36,СВЦЭМ!$B$39:$B$782,W$11)+'СЕТ СН'!$F$14+СВЦЭМ!$D$10+'СЕТ СН'!$F$5-'СЕТ СН'!$F$24</f>
        <v>2886.6143526200003</v>
      </c>
      <c r="X36" s="36">
        <f>SUMIFS(СВЦЭМ!$D$39:$D$782,СВЦЭМ!$A$39:$A$782,$A36,СВЦЭМ!$B$39:$B$782,X$11)+'СЕТ СН'!$F$14+СВЦЭМ!$D$10+'СЕТ СН'!$F$5-'СЕТ СН'!$F$24</f>
        <v>2913.8585402799999</v>
      </c>
      <c r="Y36" s="36">
        <f>SUMIFS(СВЦЭМ!$D$39:$D$782,СВЦЭМ!$A$39:$A$782,$A36,СВЦЭМ!$B$39:$B$782,Y$11)+'СЕТ СН'!$F$14+СВЦЭМ!$D$10+'СЕТ СН'!$F$5-'СЕТ СН'!$F$24</f>
        <v>2923.9321531100004</v>
      </c>
    </row>
    <row r="37" spans="1:27" ht="15.75" x14ac:dyDescent="0.2">
      <c r="A37" s="35">
        <f t="shared" si="0"/>
        <v>45317</v>
      </c>
      <c r="B37" s="36">
        <f>SUMIFS(СВЦЭМ!$D$39:$D$782,СВЦЭМ!$A$39:$A$782,$A37,СВЦЭМ!$B$39:$B$782,B$11)+'СЕТ СН'!$F$14+СВЦЭМ!$D$10+'СЕТ СН'!$F$5-'СЕТ СН'!$F$24</f>
        <v>2986.2709605600003</v>
      </c>
      <c r="C37" s="36">
        <f>SUMIFS(СВЦЭМ!$D$39:$D$782,СВЦЭМ!$A$39:$A$782,$A37,СВЦЭМ!$B$39:$B$782,C$11)+'СЕТ СН'!$F$14+СВЦЭМ!$D$10+'СЕТ СН'!$F$5-'СЕТ СН'!$F$24</f>
        <v>3030.9332126300001</v>
      </c>
      <c r="D37" s="36">
        <f>SUMIFS(СВЦЭМ!$D$39:$D$782,СВЦЭМ!$A$39:$A$782,$A37,СВЦЭМ!$B$39:$B$782,D$11)+'СЕТ СН'!$F$14+СВЦЭМ!$D$10+'СЕТ СН'!$F$5-'СЕТ СН'!$F$24</f>
        <v>3046.7491024800001</v>
      </c>
      <c r="E37" s="36">
        <f>SUMIFS(СВЦЭМ!$D$39:$D$782,СВЦЭМ!$A$39:$A$782,$A37,СВЦЭМ!$B$39:$B$782,E$11)+'СЕТ СН'!$F$14+СВЦЭМ!$D$10+'СЕТ СН'!$F$5-'СЕТ СН'!$F$24</f>
        <v>3045.2258937900001</v>
      </c>
      <c r="F37" s="36">
        <f>SUMIFS(СВЦЭМ!$D$39:$D$782,СВЦЭМ!$A$39:$A$782,$A37,СВЦЭМ!$B$39:$B$782,F$11)+'СЕТ СН'!$F$14+СВЦЭМ!$D$10+'СЕТ СН'!$F$5-'СЕТ СН'!$F$24</f>
        <v>3042.7329295700001</v>
      </c>
      <c r="G37" s="36">
        <f>SUMIFS(СВЦЭМ!$D$39:$D$782,СВЦЭМ!$A$39:$A$782,$A37,СВЦЭМ!$B$39:$B$782,G$11)+'СЕТ СН'!$F$14+СВЦЭМ!$D$10+'СЕТ СН'!$F$5-'СЕТ СН'!$F$24</f>
        <v>3031.59359688</v>
      </c>
      <c r="H37" s="36">
        <f>SUMIFS(СВЦЭМ!$D$39:$D$782,СВЦЭМ!$A$39:$A$782,$A37,СВЦЭМ!$B$39:$B$782,H$11)+'СЕТ СН'!$F$14+СВЦЭМ!$D$10+'СЕТ СН'!$F$5-'СЕТ СН'!$F$24</f>
        <v>2974.2601863300001</v>
      </c>
      <c r="I37" s="36">
        <f>SUMIFS(СВЦЭМ!$D$39:$D$782,СВЦЭМ!$A$39:$A$782,$A37,СВЦЭМ!$B$39:$B$782,I$11)+'СЕТ СН'!$F$14+СВЦЭМ!$D$10+'СЕТ СН'!$F$5-'СЕТ СН'!$F$24</f>
        <v>2924.86883932</v>
      </c>
      <c r="J37" s="36">
        <f>SUMIFS(СВЦЭМ!$D$39:$D$782,СВЦЭМ!$A$39:$A$782,$A37,СВЦЭМ!$B$39:$B$782,J$11)+'СЕТ СН'!$F$14+СВЦЭМ!$D$10+'СЕТ СН'!$F$5-'СЕТ СН'!$F$24</f>
        <v>2860.8776954599998</v>
      </c>
      <c r="K37" s="36">
        <f>SUMIFS(СВЦЭМ!$D$39:$D$782,СВЦЭМ!$A$39:$A$782,$A37,СВЦЭМ!$B$39:$B$782,K$11)+'СЕТ СН'!$F$14+СВЦЭМ!$D$10+'СЕТ СН'!$F$5-'СЕТ СН'!$F$24</f>
        <v>2862.1187171500001</v>
      </c>
      <c r="L37" s="36">
        <f>SUMIFS(СВЦЭМ!$D$39:$D$782,СВЦЭМ!$A$39:$A$782,$A37,СВЦЭМ!$B$39:$B$782,L$11)+'СЕТ СН'!$F$14+СВЦЭМ!$D$10+'СЕТ СН'!$F$5-'СЕТ СН'!$F$24</f>
        <v>2857.0596575099999</v>
      </c>
      <c r="M37" s="36">
        <f>SUMIFS(СВЦЭМ!$D$39:$D$782,СВЦЭМ!$A$39:$A$782,$A37,СВЦЭМ!$B$39:$B$782,M$11)+'СЕТ СН'!$F$14+СВЦЭМ!$D$10+'СЕТ СН'!$F$5-'СЕТ СН'!$F$24</f>
        <v>2867.76323796</v>
      </c>
      <c r="N37" s="36">
        <f>SUMIFS(СВЦЭМ!$D$39:$D$782,СВЦЭМ!$A$39:$A$782,$A37,СВЦЭМ!$B$39:$B$782,N$11)+'СЕТ СН'!$F$14+СВЦЭМ!$D$10+'СЕТ СН'!$F$5-'СЕТ СН'!$F$24</f>
        <v>2875.8082170799998</v>
      </c>
      <c r="O37" s="36">
        <f>SUMIFS(СВЦЭМ!$D$39:$D$782,СВЦЭМ!$A$39:$A$782,$A37,СВЦЭМ!$B$39:$B$782,O$11)+'СЕТ СН'!$F$14+СВЦЭМ!$D$10+'СЕТ СН'!$F$5-'СЕТ СН'!$F$24</f>
        <v>2872.5567799199998</v>
      </c>
      <c r="P37" s="36">
        <f>SUMIFS(СВЦЭМ!$D$39:$D$782,СВЦЭМ!$A$39:$A$782,$A37,СВЦЭМ!$B$39:$B$782,P$11)+'СЕТ СН'!$F$14+СВЦЭМ!$D$10+'СЕТ СН'!$F$5-'СЕТ СН'!$F$24</f>
        <v>2868.7705767300004</v>
      </c>
      <c r="Q37" s="36">
        <f>SUMIFS(СВЦЭМ!$D$39:$D$782,СВЦЭМ!$A$39:$A$782,$A37,СВЦЭМ!$B$39:$B$782,Q$11)+'СЕТ СН'!$F$14+СВЦЭМ!$D$10+'СЕТ СН'!$F$5-'СЕТ СН'!$F$24</f>
        <v>2890.5014492800001</v>
      </c>
      <c r="R37" s="36">
        <f>SUMIFS(СВЦЭМ!$D$39:$D$782,СВЦЭМ!$A$39:$A$782,$A37,СВЦЭМ!$B$39:$B$782,R$11)+'СЕТ СН'!$F$14+СВЦЭМ!$D$10+'СЕТ СН'!$F$5-'СЕТ СН'!$F$24</f>
        <v>2911.0006804700001</v>
      </c>
      <c r="S37" s="36">
        <f>SUMIFS(СВЦЭМ!$D$39:$D$782,СВЦЭМ!$A$39:$A$782,$A37,СВЦЭМ!$B$39:$B$782,S$11)+'СЕТ СН'!$F$14+СВЦЭМ!$D$10+'СЕТ СН'!$F$5-'СЕТ СН'!$F$24</f>
        <v>2896.8633473600003</v>
      </c>
      <c r="T37" s="36">
        <f>SUMIFS(СВЦЭМ!$D$39:$D$782,СВЦЭМ!$A$39:$A$782,$A37,СВЦЭМ!$B$39:$B$782,T$11)+'СЕТ СН'!$F$14+СВЦЭМ!$D$10+'СЕТ СН'!$F$5-'СЕТ СН'!$F$24</f>
        <v>2850.8534372599997</v>
      </c>
      <c r="U37" s="36">
        <f>SUMIFS(СВЦЭМ!$D$39:$D$782,СВЦЭМ!$A$39:$A$782,$A37,СВЦЭМ!$B$39:$B$782,U$11)+'СЕТ СН'!$F$14+СВЦЭМ!$D$10+'СЕТ СН'!$F$5-'СЕТ СН'!$F$24</f>
        <v>2828.7741622800004</v>
      </c>
      <c r="V37" s="36">
        <f>SUMIFS(СВЦЭМ!$D$39:$D$782,СВЦЭМ!$A$39:$A$782,$A37,СВЦЭМ!$B$39:$B$782,V$11)+'СЕТ СН'!$F$14+СВЦЭМ!$D$10+'СЕТ СН'!$F$5-'СЕТ СН'!$F$24</f>
        <v>2872.6629055399999</v>
      </c>
      <c r="W37" s="36">
        <f>SUMIFS(СВЦЭМ!$D$39:$D$782,СВЦЭМ!$A$39:$A$782,$A37,СВЦЭМ!$B$39:$B$782,W$11)+'СЕТ СН'!$F$14+СВЦЭМ!$D$10+'СЕТ СН'!$F$5-'СЕТ СН'!$F$24</f>
        <v>2869.1053124700002</v>
      </c>
      <c r="X37" s="36">
        <f>SUMIFS(СВЦЭМ!$D$39:$D$782,СВЦЭМ!$A$39:$A$782,$A37,СВЦЭМ!$B$39:$B$782,X$11)+'СЕТ СН'!$F$14+СВЦЭМ!$D$10+'СЕТ СН'!$F$5-'СЕТ СН'!$F$24</f>
        <v>2894.8940936700001</v>
      </c>
      <c r="Y37" s="36">
        <f>SUMIFS(СВЦЭМ!$D$39:$D$782,СВЦЭМ!$A$39:$A$782,$A37,СВЦЭМ!$B$39:$B$782,Y$11)+'СЕТ СН'!$F$14+СВЦЭМ!$D$10+'СЕТ СН'!$F$5-'СЕТ СН'!$F$24</f>
        <v>2998.8190123900004</v>
      </c>
    </row>
    <row r="38" spans="1:27" ht="15.75" x14ac:dyDescent="0.2">
      <c r="A38" s="35">
        <f t="shared" si="0"/>
        <v>45318</v>
      </c>
      <c r="B38" s="36">
        <f>SUMIFS(СВЦЭМ!$D$39:$D$782,СВЦЭМ!$A$39:$A$782,$A38,СВЦЭМ!$B$39:$B$782,B$11)+'СЕТ СН'!$F$14+СВЦЭМ!$D$10+'СЕТ СН'!$F$5-'СЕТ СН'!$F$24</f>
        <v>2844.4189919199998</v>
      </c>
      <c r="C38" s="36">
        <f>SUMIFS(СВЦЭМ!$D$39:$D$782,СВЦЭМ!$A$39:$A$782,$A38,СВЦЭМ!$B$39:$B$782,C$11)+'СЕТ СН'!$F$14+СВЦЭМ!$D$10+'СЕТ СН'!$F$5-'СЕТ СН'!$F$24</f>
        <v>2878.4012730599998</v>
      </c>
      <c r="D38" s="36">
        <f>SUMIFS(СВЦЭМ!$D$39:$D$782,СВЦЭМ!$A$39:$A$782,$A38,СВЦЭМ!$B$39:$B$782,D$11)+'СЕТ СН'!$F$14+СВЦЭМ!$D$10+'СЕТ СН'!$F$5-'СЕТ СН'!$F$24</f>
        <v>2901.9131073799999</v>
      </c>
      <c r="E38" s="36">
        <f>SUMIFS(СВЦЭМ!$D$39:$D$782,СВЦЭМ!$A$39:$A$782,$A38,СВЦЭМ!$B$39:$B$782,E$11)+'СЕТ СН'!$F$14+СВЦЭМ!$D$10+'СЕТ СН'!$F$5-'СЕТ СН'!$F$24</f>
        <v>2909.01943312</v>
      </c>
      <c r="F38" s="36">
        <f>SUMIFS(СВЦЭМ!$D$39:$D$782,СВЦЭМ!$A$39:$A$782,$A38,СВЦЭМ!$B$39:$B$782,F$11)+'СЕТ СН'!$F$14+СВЦЭМ!$D$10+'СЕТ СН'!$F$5-'СЕТ СН'!$F$24</f>
        <v>2904.9437234400002</v>
      </c>
      <c r="G38" s="36">
        <f>SUMIFS(СВЦЭМ!$D$39:$D$782,СВЦЭМ!$A$39:$A$782,$A38,СВЦЭМ!$B$39:$B$782,G$11)+'СЕТ СН'!$F$14+СВЦЭМ!$D$10+'СЕТ СН'!$F$5-'СЕТ СН'!$F$24</f>
        <v>2896.6931604299998</v>
      </c>
      <c r="H38" s="36">
        <f>SUMIFS(СВЦЭМ!$D$39:$D$782,СВЦЭМ!$A$39:$A$782,$A38,СВЦЭМ!$B$39:$B$782,H$11)+'СЕТ СН'!$F$14+СВЦЭМ!$D$10+'СЕТ СН'!$F$5-'СЕТ СН'!$F$24</f>
        <v>2870.7709939599999</v>
      </c>
      <c r="I38" s="36">
        <f>SUMIFS(СВЦЭМ!$D$39:$D$782,СВЦЭМ!$A$39:$A$782,$A38,СВЦЭМ!$B$39:$B$782,I$11)+'СЕТ СН'!$F$14+СВЦЭМ!$D$10+'СЕТ СН'!$F$5-'СЕТ СН'!$F$24</f>
        <v>2850.5459254699999</v>
      </c>
      <c r="J38" s="36">
        <f>SUMIFS(СВЦЭМ!$D$39:$D$782,СВЦЭМ!$A$39:$A$782,$A38,СВЦЭМ!$B$39:$B$782,J$11)+'СЕТ СН'!$F$14+СВЦЭМ!$D$10+'СЕТ СН'!$F$5-'СЕТ СН'!$F$24</f>
        <v>2775.4149053299998</v>
      </c>
      <c r="K38" s="36">
        <f>SUMIFS(СВЦЭМ!$D$39:$D$782,СВЦЭМ!$A$39:$A$782,$A38,СВЦЭМ!$B$39:$B$782,K$11)+'СЕТ СН'!$F$14+СВЦЭМ!$D$10+'СЕТ СН'!$F$5-'СЕТ СН'!$F$24</f>
        <v>2715.4334248200003</v>
      </c>
      <c r="L38" s="36">
        <f>SUMIFS(СВЦЭМ!$D$39:$D$782,СВЦЭМ!$A$39:$A$782,$A38,СВЦЭМ!$B$39:$B$782,L$11)+'СЕТ СН'!$F$14+СВЦЭМ!$D$10+'СЕТ СН'!$F$5-'СЕТ СН'!$F$24</f>
        <v>2683.1871852700001</v>
      </c>
      <c r="M38" s="36">
        <f>SUMIFS(СВЦЭМ!$D$39:$D$782,СВЦЭМ!$A$39:$A$782,$A38,СВЦЭМ!$B$39:$B$782,M$11)+'СЕТ СН'!$F$14+СВЦЭМ!$D$10+'СЕТ СН'!$F$5-'СЕТ СН'!$F$24</f>
        <v>2698.7276990199998</v>
      </c>
      <c r="N38" s="36">
        <f>SUMIFS(СВЦЭМ!$D$39:$D$782,СВЦЭМ!$A$39:$A$782,$A38,СВЦЭМ!$B$39:$B$782,N$11)+'СЕТ СН'!$F$14+СВЦЭМ!$D$10+'СЕТ СН'!$F$5-'СЕТ СН'!$F$24</f>
        <v>2710.4766596899999</v>
      </c>
      <c r="O38" s="36">
        <f>SUMIFS(СВЦЭМ!$D$39:$D$782,СВЦЭМ!$A$39:$A$782,$A38,СВЦЭМ!$B$39:$B$782,O$11)+'СЕТ СН'!$F$14+СВЦЭМ!$D$10+'СЕТ СН'!$F$5-'СЕТ СН'!$F$24</f>
        <v>2719.9602745700004</v>
      </c>
      <c r="P38" s="36">
        <f>SUMIFS(СВЦЭМ!$D$39:$D$782,СВЦЭМ!$A$39:$A$782,$A38,СВЦЭМ!$B$39:$B$782,P$11)+'СЕТ СН'!$F$14+СВЦЭМ!$D$10+'СЕТ СН'!$F$5-'СЕТ СН'!$F$24</f>
        <v>2733.9695963499998</v>
      </c>
      <c r="Q38" s="36">
        <f>SUMIFS(СВЦЭМ!$D$39:$D$782,СВЦЭМ!$A$39:$A$782,$A38,СВЦЭМ!$B$39:$B$782,Q$11)+'СЕТ СН'!$F$14+СВЦЭМ!$D$10+'СЕТ СН'!$F$5-'СЕТ СН'!$F$24</f>
        <v>2734.20047931</v>
      </c>
      <c r="R38" s="36">
        <f>SUMIFS(СВЦЭМ!$D$39:$D$782,СВЦЭМ!$A$39:$A$782,$A38,СВЦЭМ!$B$39:$B$782,R$11)+'СЕТ СН'!$F$14+СВЦЭМ!$D$10+'СЕТ СН'!$F$5-'СЕТ СН'!$F$24</f>
        <v>2738.0622418299999</v>
      </c>
      <c r="S38" s="36">
        <f>SUMIFS(СВЦЭМ!$D$39:$D$782,СВЦЭМ!$A$39:$A$782,$A38,СВЦЭМ!$B$39:$B$782,S$11)+'СЕТ СН'!$F$14+СВЦЭМ!$D$10+'СЕТ СН'!$F$5-'СЕТ СН'!$F$24</f>
        <v>2746.9279264400002</v>
      </c>
      <c r="T38" s="36">
        <f>SUMIFS(СВЦЭМ!$D$39:$D$782,СВЦЭМ!$A$39:$A$782,$A38,СВЦЭМ!$B$39:$B$782,T$11)+'СЕТ СН'!$F$14+СВЦЭМ!$D$10+'СЕТ СН'!$F$5-'СЕТ СН'!$F$24</f>
        <v>2699.8393591499998</v>
      </c>
      <c r="U38" s="36">
        <f>SUMIFS(СВЦЭМ!$D$39:$D$782,СВЦЭМ!$A$39:$A$782,$A38,СВЦЭМ!$B$39:$B$782,U$11)+'СЕТ СН'!$F$14+СВЦЭМ!$D$10+'СЕТ СН'!$F$5-'СЕТ СН'!$F$24</f>
        <v>2710.3250174300001</v>
      </c>
      <c r="V38" s="36">
        <f>SUMIFS(СВЦЭМ!$D$39:$D$782,СВЦЭМ!$A$39:$A$782,$A38,СВЦЭМ!$B$39:$B$782,V$11)+'СЕТ СН'!$F$14+СВЦЭМ!$D$10+'СЕТ СН'!$F$5-'СЕТ СН'!$F$24</f>
        <v>2724.12443811</v>
      </c>
      <c r="W38" s="36">
        <f>SUMIFS(СВЦЭМ!$D$39:$D$782,СВЦЭМ!$A$39:$A$782,$A38,СВЦЭМ!$B$39:$B$782,W$11)+'СЕТ СН'!$F$14+СВЦЭМ!$D$10+'СЕТ СН'!$F$5-'СЕТ СН'!$F$24</f>
        <v>2743.41304197</v>
      </c>
      <c r="X38" s="36">
        <f>SUMIFS(СВЦЭМ!$D$39:$D$782,СВЦЭМ!$A$39:$A$782,$A38,СВЦЭМ!$B$39:$B$782,X$11)+'СЕТ СН'!$F$14+СВЦЭМ!$D$10+'СЕТ СН'!$F$5-'СЕТ СН'!$F$24</f>
        <v>2771.7101003600001</v>
      </c>
      <c r="Y38" s="36">
        <f>SUMIFS(СВЦЭМ!$D$39:$D$782,СВЦЭМ!$A$39:$A$782,$A38,СВЦЭМ!$B$39:$B$782,Y$11)+'СЕТ СН'!$F$14+СВЦЭМ!$D$10+'СЕТ СН'!$F$5-'СЕТ СН'!$F$24</f>
        <v>2801.6873711099997</v>
      </c>
    </row>
    <row r="39" spans="1:27" ht="15.75" x14ac:dyDescent="0.2">
      <c r="A39" s="35">
        <f t="shared" si="0"/>
        <v>45319</v>
      </c>
      <c r="B39" s="36">
        <f>SUMIFS(СВЦЭМ!$D$39:$D$782,СВЦЭМ!$A$39:$A$782,$A39,СВЦЭМ!$B$39:$B$782,B$11)+'СЕТ СН'!$F$14+СВЦЭМ!$D$10+'СЕТ СН'!$F$5-'СЕТ СН'!$F$24</f>
        <v>2805.8942888299998</v>
      </c>
      <c r="C39" s="36">
        <f>SUMIFS(СВЦЭМ!$D$39:$D$782,СВЦЭМ!$A$39:$A$782,$A39,СВЦЭМ!$B$39:$B$782,C$11)+'СЕТ СН'!$F$14+СВЦЭМ!$D$10+'СЕТ СН'!$F$5-'СЕТ СН'!$F$24</f>
        <v>2842.2069034000001</v>
      </c>
      <c r="D39" s="36">
        <f>SUMIFS(СВЦЭМ!$D$39:$D$782,СВЦЭМ!$A$39:$A$782,$A39,СВЦЭМ!$B$39:$B$782,D$11)+'СЕТ СН'!$F$14+СВЦЭМ!$D$10+'СЕТ СН'!$F$5-'СЕТ СН'!$F$24</f>
        <v>2869.1938315900002</v>
      </c>
      <c r="E39" s="36">
        <f>SUMIFS(СВЦЭМ!$D$39:$D$782,СВЦЭМ!$A$39:$A$782,$A39,СВЦЭМ!$B$39:$B$782,E$11)+'СЕТ СН'!$F$14+СВЦЭМ!$D$10+'СЕТ СН'!$F$5-'СЕТ СН'!$F$24</f>
        <v>2881.7498255999999</v>
      </c>
      <c r="F39" s="36">
        <f>SUMIFS(СВЦЭМ!$D$39:$D$782,СВЦЭМ!$A$39:$A$782,$A39,СВЦЭМ!$B$39:$B$782,F$11)+'СЕТ СН'!$F$14+СВЦЭМ!$D$10+'СЕТ СН'!$F$5-'СЕТ СН'!$F$24</f>
        <v>2875.8411051399999</v>
      </c>
      <c r="G39" s="36">
        <f>SUMIFS(СВЦЭМ!$D$39:$D$782,СВЦЭМ!$A$39:$A$782,$A39,СВЦЭМ!$B$39:$B$782,G$11)+'СЕТ СН'!$F$14+СВЦЭМ!$D$10+'СЕТ СН'!$F$5-'СЕТ СН'!$F$24</f>
        <v>2866.7107672800003</v>
      </c>
      <c r="H39" s="36">
        <f>SUMIFS(СВЦЭМ!$D$39:$D$782,СВЦЭМ!$A$39:$A$782,$A39,СВЦЭМ!$B$39:$B$782,H$11)+'СЕТ СН'!$F$14+СВЦЭМ!$D$10+'СЕТ СН'!$F$5-'СЕТ СН'!$F$24</f>
        <v>2854.9822173800003</v>
      </c>
      <c r="I39" s="36">
        <f>SUMIFS(СВЦЭМ!$D$39:$D$782,СВЦЭМ!$A$39:$A$782,$A39,СВЦЭМ!$B$39:$B$782,I$11)+'СЕТ СН'!$F$14+СВЦЭМ!$D$10+'СЕТ СН'!$F$5-'СЕТ СН'!$F$24</f>
        <v>2844.7862851500004</v>
      </c>
      <c r="J39" s="36">
        <f>SUMIFS(СВЦЭМ!$D$39:$D$782,СВЦЭМ!$A$39:$A$782,$A39,СВЦЭМ!$B$39:$B$782,J$11)+'СЕТ СН'!$F$14+СВЦЭМ!$D$10+'СЕТ СН'!$F$5-'СЕТ СН'!$F$24</f>
        <v>2802.8945516600002</v>
      </c>
      <c r="K39" s="36">
        <f>SUMIFS(СВЦЭМ!$D$39:$D$782,СВЦЭМ!$A$39:$A$782,$A39,СВЦЭМ!$B$39:$B$782,K$11)+'СЕТ СН'!$F$14+СВЦЭМ!$D$10+'СЕТ СН'!$F$5-'СЕТ СН'!$F$24</f>
        <v>2752.0114972000001</v>
      </c>
      <c r="L39" s="36">
        <f>SUMIFS(СВЦЭМ!$D$39:$D$782,СВЦЭМ!$A$39:$A$782,$A39,СВЦЭМ!$B$39:$B$782,L$11)+'СЕТ СН'!$F$14+СВЦЭМ!$D$10+'СЕТ СН'!$F$5-'СЕТ СН'!$F$24</f>
        <v>2711.3664955599997</v>
      </c>
      <c r="M39" s="36">
        <f>SUMIFS(СВЦЭМ!$D$39:$D$782,СВЦЭМ!$A$39:$A$782,$A39,СВЦЭМ!$B$39:$B$782,M$11)+'СЕТ СН'!$F$14+СВЦЭМ!$D$10+'СЕТ СН'!$F$5-'СЕТ СН'!$F$24</f>
        <v>2708.47245088</v>
      </c>
      <c r="N39" s="36">
        <f>SUMIFS(СВЦЭМ!$D$39:$D$782,СВЦЭМ!$A$39:$A$782,$A39,СВЦЭМ!$B$39:$B$782,N$11)+'СЕТ СН'!$F$14+СВЦЭМ!$D$10+'СЕТ СН'!$F$5-'СЕТ СН'!$F$24</f>
        <v>2719.52967167</v>
      </c>
      <c r="O39" s="36">
        <f>SUMIFS(СВЦЭМ!$D$39:$D$782,СВЦЭМ!$A$39:$A$782,$A39,СВЦЭМ!$B$39:$B$782,O$11)+'СЕТ СН'!$F$14+СВЦЭМ!$D$10+'СЕТ СН'!$F$5-'СЕТ СН'!$F$24</f>
        <v>2728.6299452200001</v>
      </c>
      <c r="P39" s="36">
        <f>SUMIFS(СВЦЭМ!$D$39:$D$782,СВЦЭМ!$A$39:$A$782,$A39,СВЦЭМ!$B$39:$B$782,P$11)+'СЕТ СН'!$F$14+СВЦЭМ!$D$10+'СЕТ СН'!$F$5-'СЕТ СН'!$F$24</f>
        <v>2737.7807951599998</v>
      </c>
      <c r="Q39" s="36">
        <f>SUMIFS(СВЦЭМ!$D$39:$D$782,СВЦЭМ!$A$39:$A$782,$A39,СВЦЭМ!$B$39:$B$782,Q$11)+'СЕТ СН'!$F$14+СВЦЭМ!$D$10+'СЕТ СН'!$F$5-'СЕТ СН'!$F$24</f>
        <v>2744.9559414200003</v>
      </c>
      <c r="R39" s="36">
        <f>SUMIFS(СВЦЭМ!$D$39:$D$782,СВЦЭМ!$A$39:$A$782,$A39,СВЦЭМ!$B$39:$B$782,R$11)+'СЕТ СН'!$F$14+СВЦЭМ!$D$10+'СЕТ СН'!$F$5-'СЕТ СН'!$F$24</f>
        <v>2741.4063265900004</v>
      </c>
      <c r="S39" s="36">
        <f>SUMIFS(СВЦЭМ!$D$39:$D$782,СВЦЭМ!$A$39:$A$782,$A39,СВЦЭМ!$B$39:$B$782,S$11)+'СЕТ СН'!$F$14+СВЦЭМ!$D$10+'СЕТ СН'!$F$5-'СЕТ СН'!$F$24</f>
        <v>2717.0361067900003</v>
      </c>
      <c r="T39" s="36">
        <f>SUMIFS(СВЦЭМ!$D$39:$D$782,СВЦЭМ!$A$39:$A$782,$A39,СВЦЭМ!$B$39:$B$782,T$11)+'СЕТ СН'!$F$14+СВЦЭМ!$D$10+'СЕТ СН'!$F$5-'СЕТ СН'!$F$24</f>
        <v>2671.12514637</v>
      </c>
      <c r="U39" s="36">
        <f>SUMIFS(СВЦЭМ!$D$39:$D$782,СВЦЭМ!$A$39:$A$782,$A39,СВЦЭМ!$B$39:$B$782,U$11)+'СЕТ СН'!$F$14+СВЦЭМ!$D$10+'СЕТ СН'!$F$5-'СЕТ СН'!$F$24</f>
        <v>2670.0315445599999</v>
      </c>
      <c r="V39" s="36">
        <f>SUMIFS(СВЦЭМ!$D$39:$D$782,СВЦЭМ!$A$39:$A$782,$A39,СВЦЭМ!$B$39:$B$782,V$11)+'СЕТ СН'!$F$14+СВЦЭМ!$D$10+'СЕТ СН'!$F$5-'СЕТ СН'!$F$24</f>
        <v>2690.2826334700003</v>
      </c>
      <c r="W39" s="36">
        <f>SUMIFS(СВЦЭМ!$D$39:$D$782,СВЦЭМ!$A$39:$A$782,$A39,СВЦЭМ!$B$39:$B$782,W$11)+'СЕТ СН'!$F$14+СВЦЭМ!$D$10+'СЕТ СН'!$F$5-'СЕТ СН'!$F$24</f>
        <v>2708.9021885900002</v>
      </c>
      <c r="X39" s="36">
        <f>SUMIFS(СВЦЭМ!$D$39:$D$782,СВЦЭМ!$A$39:$A$782,$A39,СВЦЭМ!$B$39:$B$782,X$11)+'СЕТ СН'!$F$14+СВЦЭМ!$D$10+'СЕТ СН'!$F$5-'СЕТ СН'!$F$24</f>
        <v>2745.76939472</v>
      </c>
      <c r="Y39" s="36">
        <f>SUMIFS(СВЦЭМ!$D$39:$D$782,СВЦЭМ!$A$39:$A$782,$A39,СВЦЭМ!$B$39:$B$782,Y$11)+'СЕТ СН'!$F$14+СВЦЭМ!$D$10+'СЕТ СН'!$F$5-'СЕТ СН'!$F$24</f>
        <v>2766.9629744200001</v>
      </c>
    </row>
    <row r="40" spans="1:27" ht="15.75" x14ac:dyDescent="0.2">
      <c r="A40" s="35">
        <f t="shared" si="0"/>
        <v>45320</v>
      </c>
      <c r="B40" s="36">
        <f>SUMIFS(СВЦЭМ!$D$39:$D$782,СВЦЭМ!$A$39:$A$782,$A40,СВЦЭМ!$B$39:$B$782,B$11)+'СЕТ СН'!$F$14+СВЦЭМ!$D$10+'СЕТ СН'!$F$5-'СЕТ СН'!$F$24</f>
        <v>2792.5316086299999</v>
      </c>
      <c r="C40" s="36">
        <f>SUMIFS(СВЦЭМ!$D$39:$D$782,СВЦЭМ!$A$39:$A$782,$A40,СВЦЭМ!$B$39:$B$782,C$11)+'СЕТ СН'!$F$14+СВЦЭМ!$D$10+'СЕТ СН'!$F$5-'СЕТ СН'!$F$24</f>
        <v>2826.3382455999999</v>
      </c>
      <c r="D40" s="36">
        <f>SUMIFS(СВЦЭМ!$D$39:$D$782,СВЦЭМ!$A$39:$A$782,$A40,СВЦЭМ!$B$39:$B$782,D$11)+'СЕТ СН'!$F$14+СВЦЭМ!$D$10+'СЕТ СН'!$F$5-'СЕТ СН'!$F$24</f>
        <v>2837.4938097700001</v>
      </c>
      <c r="E40" s="36">
        <f>SUMIFS(СВЦЭМ!$D$39:$D$782,СВЦЭМ!$A$39:$A$782,$A40,СВЦЭМ!$B$39:$B$782,E$11)+'СЕТ СН'!$F$14+СВЦЭМ!$D$10+'СЕТ СН'!$F$5-'СЕТ СН'!$F$24</f>
        <v>2849.1634524800002</v>
      </c>
      <c r="F40" s="36">
        <f>SUMIFS(СВЦЭМ!$D$39:$D$782,СВЦЭМ!$A$39:$A$782,$A40,СВЦЭМ!$B$39:$B$782,F$11)+'СЕТ СН'!$F$14+СВЦЭМ!$D$10+'СЕТ СН'!$F$5-'СЕТ СН'!$F$24</f>
        <v>2847.3639461900002</v>
      </c>
      <c r="G40" s="36">
        <f>SUMIFS(СВЦЭМ!$D$39:$D$782,СВЦЭМ!$A$39:$A$782,$A40,СВЦЭМ!$B$39:$B$782,G$11)+'СЕТ СН'!$F$14+СВЦЭМ!$D$10+'СЕТ СН'!$F$5-'СЕТ СН'!$F$24</f>
        <v>2822.4439968300003</v>
      </c>
      <c r="H40" s="36">
        <f>SUMIFS(СВЦЭМ!$D$39:$D$782,СВЦЭМ!$A$39:$A$782,$A40,СВЦЭМ!$B$39:$B$782,H$11)+'СЕТ СН'!$F$14+СВЦЭМ!$D$10+'СЕТ СН'!$F$5-'СЕТ СН'!$F$24</f>
        <v>2795.2862872800001</v>
      </c>
      <c r="I40" s="36">
        <f>SUMIFS(СВЦЭМ!$D$39:$D$782,СВЦЭМ!$A$39:$A$782,$A40,СВЦЭМ!$B$39:$B$782,I$11)+'СЕТ СН'!$F$14+СВЦЭМ!$D$10+'СЕТ СН'!$F$5-'СЕТ СН'!$F$24</f>
        <v>2764.10148415</v>
      </c>
      <c r="J40" s="36">
        <f>SUMIFS(СВЦЭМ!$D$39:$D$782,СВЦЭМ!$A$39:$A$782,$A40,СВЦЭМ!$B$39:$B$782,J$11)+'СЕТ СН'!$F$14+СВЦЭМ!$D$10+'СЕТ СН'!$F$5-'СЕТ СН'!$F$24</f>
        <v>2726.52077715</v>
      </c>
      <c r="K40" s="36">
        <f>SUMIFS(СВЦЭМ!$D$39:$D$782,СВЦЭМ!$A$39:$A$782,$A40,СВЦЭМ!$B$39:$B$782,K$11)+'СЕТ СН'!$F$14+СВЦЭМ!$D$10+'СЕТ СН'!$F$5-'СЕТ СН'!$F$24</f>
        <v>2699.32274813</v>
      </c>
      <c r="L40" s="36">
        <f>SUMIFS(СВЦЭМ!$D$39:$D$782,СВЦЭМ!$A$39:$A$782,$A40,СВЦЭМ!$B$39:$B$782,L$11)+'СЕТ СН'!$F$14+СВЦЭМ!$D$10+'СЕТ СН'!$F$5-'СЕТ СН'!$F$24</f>
        <v>2688.70920041</v>
      </c>
      <c r="M40" s="36">
        <f>SUMIFS(СВЦЭМ!$D$39:$D$782,СВЦЭМ!$A$39:$A$782,$A40,СВЦЭМ!$B$39:$B$782,M$11)+'СЕТ СН'!$F$14+СВЦЭМ!$D$10+'СЕТ СН'!$F$5-'СЕТ СН'!$F$24</f>
        <v>2707.8423578500001</v>
      </c>
      <c r="N40" s="36">
        <f>SUMIFS(СВЦЭМ!$D$39:$D$782,СВЦЭМ!$A$39:$A$782,$A40,СВЦЭМ!$B$39:$B$782,N$11)+'СЕТ СН'!$F$14+СВЦЭМ!$D$10+'СЕТ СН'!$F$5-'СЕТ СН'!$F$24</f>
        <v>2733.47074484</v>
      </c>
      <c r="O40" s="36">
        <f>SUMIFS(СВЦЭМ!$D$39:$D$782,СВЦЭМ!$A$39:$A$782,$A40,СВЦЭМ!$B$39:$B$782,O$11)+'СЕТ СН'!$F$14+СВЦЭМ!$D$10+'СЕТ СН'!$F$5-'СЕТ СН'!$F$24</f>
        <v>2746.8237128000001</v>
      </c>
      <c r="P40" s="36">
        <f>SUMIFS(СВЦЭМ!$D$39:$D$782,СВЦЭМ!$A$39:$A$782,$A40,СВЦЭМ!$B$39:$B$782,P$11)+'СЕТ СН'!$F$14+СВЦЭМ!$D$10+'СЕТ СН'!$F$5-'СЕТ СН'!$F$24</f>
        <v>2756.7272709999997</v>
      </c>
      <c r="Q40" s="36">
        <f>SUMIFS(СВЦЭМ!$D$39:$D$782,СВЦЭМ!$A$39:$A$782,$A40,СВЦЭМ!$B$39:$B$782,Q$11)+'СЕТ СН'!$F$14+СВЦЭМ!$D$10+'СЕТ СН'!$F$5-'СЕТ СН'!$F$24</f>
        <v>2768.43066335</v>
      </c>
      <c r="R40" s="36">
        <f>SUMIFS(СВЦЭМ!$D$39:$D$782,СВЦЭМ!$A$39:$A$782,$A40,СВЦЭМ!$B$39:$B$782,R$11)+'СЕТ СН'!$F$14+СВЦЭМ!$D$10+'СЕТ СН'!$F$5-'СЕТ СН'!$F$24</f>
        <v>2762.3823129399998</v>
      </c>
      <c r="S40" s="36">
        <f>SUMIFS(СВЦЭМ!$D$39:$D$782,СВЦЭМ!$A$39:$A$782,$A40,СВЦЭМ!$B$39:$B$782,S$11)+'СЕТ СН'!$F$14+СВЦЭМ!$D$10+'СЕТ СН'!$F$5-'СЕТ СН'!$F$24</f>
        <v>2736.01638026</v>
      </c>
      <c r="T40" s="36">
        <f>SUMIFS(СВЦЭМ!$D$39:$D$782,СВЦЭМ!$A$39:$A$782,$A40,СВЦЭМ!$B$39:$B$782,T$11)+'СЕТ СН'!$F$14+СВЦЭМ!$D$10+'СЕТ СН'!$F$5-'СЕТ СН'!$F$24</f>
        <v>2696.1991548300002</v>
      </c>
      <c r="U40" s="36">
        <f>SUMIFS(СВЦЭМ!$D$39:$D$782,СВЦЭМ!$A$39:$A$782,$A40,СВЦЭМ!$B$39:$B$782,U$11)+'СЕТ СН'!$F$14+СВЦЭМ!$D$10+'СЕТ СН'!$F$5-'СЕТ СН'!$F$24</f>
        <v>2699.8033305999998</v>
      </c>
      <c r="V40" s="36">
        <f>SUMIFS(СВЦЭМ!$D$39:$D$782,СВЦЭМ!$A$39:$A$782,$A40,СВЦЭМ!$B$39:$B$782,V$11)+'СЕТ СН'!$F$14+СВЦЭМ!$D$10+'СЕТ СН'!$F$5-'СЕТ СН'!$F$24</f>
        <v>2711.98075457</v>
      </c>
      <c r="W40" s="36">
        <f>SUMIFS(СВЦЭМ!$D$39:$D$782,СВЦЭМ!$A$39:$A$782,$A40,СВЦЭМ!$B$39:$B$782,W$11)+'СЕТ СН'!$F$14+СВЦЭМ!$D$10+'СЕТ СН'!$F$5-'СЕТ СН'!$F$24</f>
        <v>2728.5829732000002</v>
      </c>
      <c r="X40" s="36">
        <f>SUMIFS(СВЦЭМ!$D$39:$D$782,СВЦЭМ!$A$39:$A$782,$A40,СВЦЭМ!$B$39:$B$782,X$11)+'СЕТ СН'!$F$14+СВЦЭМ!$D$10+'СЕТ СН'!$F$5-'СЕТ СН'!$F$24</f>
        <v>2756.2710505</v>
      </c>
      <c r="Y40" s="36">
        <f>SUMIFS(СВЦЭМ!$D$39:$D$782,СВЦЭМ!$A$39:$A$782,$A40,СВЦЭМ!$B$39:$B$782,Y$11)+'СЕТ СН'!$F$14+СВЦЭМ!$D$10+'СЕТ СН'!$F$5-'СЕТ СН'!$F$24</f>
        <v>2778.0640874999999</v>
      </c>
    </row>
    <row r="41" spans="1:27" ht="15.75" x14ac:dyDescent="0.2">
      <c r="A41" s="35">
        <f t="shared" si="0"/>
        <v>45321</v>
      </c>
      <c r="B41" s="36">
        <f>SUMIFS(СВЦЭМ!$D$39:$D$782,СВЦЭМ!$A$39:$A$782,$A41,СВЦЭМ!$B$39:$B$782,B$11)+'СЕТ СН'!$F$14+СВЦЭМ!$D$10+'СЕТ СН'!$F$5-'СЕТ СН'!$F$24</f>
        <v>2875.7840197300002</v>
      </c>
      <c r="C41" s="36">
        <f>SUMIFS(СВЦЭМ!$D$39:$D$782,СВЦЭМ!$A$39:$A$782,$A41,СВЦЭМ!$B$39:$B$782,C$11)+'СЕТ СН'!$F$14+СВЦЭМ!$D$10+'СЕТ СН'!$F$5-'СЕТ СН'!$F$24</f>
        <v>2894.2164339400001</v>
      </c>
      <c r="D41" s="36">
        <f>SUMIFS(СВЦЭМ!$D$39:$D$782,СВЦЭМ!$A$39:$A$782,$A41,СВЦЭМ!$B$39:$B$782,D$11)+'СЕТ СН'!$F$14+СВЦЭМ!$D$10+'СЕТ СН'!$F$5-'СЕТ СН'!$F$24</f>
        <v>2920.8150773699999</v>
      </c>
      <c r="E41" s="36">
        <f>SUMIFS(СВЦЭМ!$D$39:$D$782,СВЦЭМ!$A$39:$A$782,$A41,СВЦЭМ!$B$39:$B$782,E$11)+'СЕТ СН'!$F$14+СВЦЭМ!$D$10+'СЕТ СН'!$F$5-'СЕТ СН'!$F$24</f>
        <v>2933.34827533</v>
      </c>
      <c r="F41" s="36">
        <f>SUMIFS(СВЦЭМ!$D$39:$D$782,СВЦЭМ!$A$39:$A$782,$A41,СВЦЭМ!$B$39:$B$782,F$11)+'СЕТ СН'!$F$14+СВЦЭМ!$D$10+'СЕТ СН'!$F$5-'СЕТ СН'!$F$24</f>
        <v>2925.0281292600002</v>
      </c>
      <c r="G41" s="36">
        <f>SUMIFS(СВЦЭМ!$D$39:$D$782,СВЦЭМ!$A$39:$A$782,$A41,СВЦЭМ!$B$39:$B$782,G$11)+'СЕТ СН'!$F$14+СВЦЭМ!$D$10+'СЕТ СН'!$F$5-'СЕТ СН'!$F$24</f>
        <v>2900.0529188299997</v>
      </c>
      <c r="H41" s="36">
        <f>SUMIFS(СВЦЭМ!$D$39:$D$782,СВЦЭМ!$A$39:$A$782,$A41,СВЦЭМ!$B$39:$B$782,H$11)+'СЕТ СН'!$F$14+СВЦЭМ!$D$10+'СЕТ СН'!$F$5-'СЕТ СН'!$F$24</f>
        <v>2845.4600457500001</v>
      </c>
      <c r="I41" s="36">
        <f>SUMIFS(СВЦЭМ!$D$39:$D$782,СВЦЭМ!$A$39:$A$782,$A41,СВЦЭМ!$B$39:$B$782,I$11)+'СЕТ СН'!$F$14+СВЦЭМ!$D$10+'СЕТ СН'!$F$5-'СЕТ СН'!$F$24</f>
        <v>2815.2325240700002</v>
      </c>
      <c r="J41" s="36">
        <f>SUMIFS(СВЦЭМ!$D$39:$D$782,СВЦЭМ!$A$39:$A$782,$A41,СВЦЭМ!$B$39:$B$782,J$11)+'СЕТ СН'!$F$14+СВЦЭМ!$D$10+'СЕТ СН'!$F$5-'СЕТ СН'!$F$24</f>
        <v>2749.07445448</v>
      </c>
      <c r="K41" s="36">
        <f>SUMIFS(СВЦЭМ!$D$39:$D$782,СВЦЭМ!$A$39:$A$782,$A41,СВЦЭМ!$B$39:$B$782,K$11)+'СЕТ СН'!$F$14+СВЦЭМ!$D$10+'СЕТ СН'!$F$5-'СЕТ СН'!$F$24</f>
        <v>2733.3250174200002</v>
      </c>
      <c r="L41" s="36">
        <f>SUMIFS(СВЦЭМ!$D$39:$D$782,СВЦЭМ!$A$39:$A$782,$A41,СВЦЭМ!$B$39:$B$782,L$11)+'СЕТ СН'!$F$14+СВЦЭМ!$D$10+'СЕТ СН'!$F$5-'СЕТ СН'!$F$24</f>
        <v>2748.9298566100001</v>
      </c>
      <c r="M41" s="36">
        <f>SUMIFS(СВЦЭМ!$D$39:$D$782,СВЦЭМ!$A$39:$A$782,$A41,СВЦЭМ!$B$39:$B$782,M$11)+'СЕТ СН'!$F$14+СВЦЭМ!$D$10+'СЕТ СН'!$F$5-'СЕТ СН'!$F$24</f>
        <v>2828.8526184000002</v>
      </c>
      <c r="N41" s="36">
        <f>SUMIFS(СВЦЭМ!$D$39:$D$782,СВЦЭМ!$A$39:$A$782,$A41,СВЦЭМ!$B$39:$B$782,N$11)+'СЕТ СН'!$F$14+СВЦЭМ!$D$10+'СЕТ СН'!$F$5-'СЕТ СН'!$F$24</f>
        <v>2870.4030443500001</v>
      </c>
      <c r="O41" s="36">
        <f>SUMIFS(СВЦЭМ!$D$39:$D$782,СВЦЭМ!$A$39:$A$782,$A41,СВЦЭМ!$B$39:$B$782,O$11)+'СЕТ СН'!$F$14+СВЦЭМ!$D$10+'СЕТ СН'!$F$5-'СЕТ СН'!$F$24</f>
        <v>2887.34391074</v>
      </c>
      <c r="P41" s="36">
        <f>SUMIFS(СВЦЭМ!$D$39:$D$782,СВЦЭМ!$A$39:$A$782,$A41,СВЦЭМ!$B$39:$B$782,P$11)+'СЕТ СН'!$F$14+СВЦЭМ!$D$10+'СЕТ СН'!$F$5-'СЕТ СН'!$F$24</f>
        <v>2904.5480527099999</v>
      </c>
      <c r="Q41" s="36">
        <f>SUMIFS(СВЦЭМ!$D$39:$D$782,СВЦЭМ!$A$39:$A$782,$A41,СВЦЭМ!$B$39:$B$782,Q$11)+'СЕТ СН'!$F$14+СВЦЭМ!$D$10+'СЕТ СН'!$F$5-'СЕТ СН'!$F$24</f>
        <v>2920.42202696</v>
      </c>
      <c r="R41" s="36">
        <f>SUMIFS(СВЦЭМ!$D$39:$D$782,СВЦЭМ!$A$39:$A$782,$A41,СВЦЭМ!$B$39:$B$782,R$11)+'СЕТ СН'!$F$14+СВЦЭМ!$D$10+'СЕТ СН'!$F$5-'СЕТ СН'!$F$24</f>
        <v>2919.1127566599998</v>
      </c>
      <c r="S41" s="36">
        <f>SUMIFS(СВЦЭМ!$D$39:$D$782,СВЦЭМ!$A$39:$A$782,$A41,СВЦЭМ!$B$39:$B$782,S$11)+'СЕТ СН'!$F$14+СВЦЭМ!$D$10+'СЕТ СН'!$F$5-'СЕТ СН'!$F$24</f>
        <v>2898.0328765200002</v>
      </c>
      <c r="T41" s="36">
        <f>SUMIFS(СВЦЭМ!$D$39:$D$782,СВЦЭМ!$A$39:$A$782,$A41,СВЦЭМ!$B$39:$B$782,T$11)+'СЕТ СН'!$F$14+СВЦЭМ!$D$10+'СЕТ СН'!$F$5-'СЕТ СН'!$F$24</f>
        <v>2812.4190585799997</v>
      </c>
      <c r="U41" s="36">
        <f>SUMIFS(СВЦЭМ!$D$39:$D$782,СВЦЭМ!$A$39:$A$782,$A41,СВЦЭМ!$B$39:$B$782,U$11)+'СЕТ СН'!$F$14+СВЦЭМ!$D$10+'СЕТ СН'!$F$5-'СЕТ СН'!$F$24</f>
        <v>2782.0800596700001</v>
      </c>
      <c r="V41" s="36">
        <f>SUMIFS(СВЦЭМ!$D$39:$D$782,СВЦЭМ!$A$39:$A$782,$A41,СВЦЭМ!$B$39:$B$782,V$11)+'СЕТ СН'!$F$14+СВЦЭМ!$D$10+'СЕТ СН'!$F$5-'СЕТ СН'!$F$24</f>
        <v>2806.4835374200002</v>
      </c>
      <c r="W41" s="36">
        <f>SUMIFS(СВЦЭМ!$D$39:$D$782,СВЦЭМ!$A$39:$A$782,$A41,СВЦЭМ!$B$39:$B$782,W$11)+'СЕТ СН'!$F$14+СВЦЭМ!$D$10+'СЕТ СН'!$F$5-'СЕТ СН'!$F$24</f>
        <v>2783.8603328600002</v>
      </c>
      <c r="X41" s="36">
        <f>SUMIFS(СВЦЭМ!$D$39:$D$782,СВЦЭМ!$A$39:$A$782,$A41,СВЦЭМ!$B$39:$B$782,X$11)+'СЕТ СН'!$F$14+СВЦЭМ!$D$10+'СЕТ СН'!$F$5-'СЕТ СН'!$F$24</f>
        <v>2805.95516907</v>
      </c>
      <c r="Y41" s="36">
        <f>SUMIFS(СВЦЭМ!$D$39:$D$782,СВЦЭМ!$A$39:$A$782,$A41,СВЦЭМ!$B$39:$B$782,Y$11)+'СЕТ СН'!$F$14+СВЦЭМ!$D$10+'СЕТ СН'!$F$5-'СЕТ СН'!$F$24</f>
        <v>2838.06771635</v>
      </c>
    </row>
    <row r="42" spans="1:27" ht="15.75" x14ac:dyDescent="0.2">
      <c r="A42" s="35">
        <f t="shared" si="0"/>
        <v>45322</v>
      </c>
      <c r="B42" s="36">
        <f>SUMIFS(СВЦЭМ!$D$39:$D$782,СВЦЭМ!$A$39:$A$782,$A42,СВЦЭМ!$B$39:$B$782,B$11)+'СЕТ СН'!$F$14+СВЦЭМ!$D$10+'СЕТ СН'!$F$5-'СЕТ СН'!$F$24</f>
        <v>2885.0288457500001</v>
      </c>
      <c r="C42" s="36">
        <f>SUMIFS(СВЦЭМ!$D$39:$D$782,СВЦЭМ!$A$39:$A$782,$A42,СВЦЭМ!$B$39:$B$782,C$11)+'СЕТ СН'!$F$14+СВЦЭМ!$D$10+'СЕТ СН'!$F$5-'СЕТ СН'!$F$24</f>
        <v>2934.92284221</v>
      </c>
      <c r="D42" s="36">
        <f>SUMIFS(СВЦЭМ!$D$39:$D$782,СВЦЭМ!$A$39:$A$782,$A42,СВЦЭМ!$B$39:$B$782,D$11)+'СЕТ СН'!$F$14+СВЦЭМ!$D$10+'СЕТ СН'!$F$5-'СЕТ СН'!$F$24</f>
        <v>2948.31909159</v>
      </c>
      <c r="E42" s="36">
        <f>SUMIFS(СВЦЭМ!$D$39:$D$782,СВЦЭМ!$A$39:$A$782,$A42,СВЦЭМ!$B$39:$B$782,E$11)+'СЕТ СН'!$F$14+СВЦЭМ!$D$10+'СЕТ СН'!$F$5-'СЕТ СН'!$F$24</f>
        <v>2965.9382315499997</v>
      </c>
      <c r="F42" s="36">
        <f>SUMIFS(СВЦЭМ!$D$39:$D$782,СВЦЭМ!$A$39:$A$782,$A42,СВЦЭМ!$B$39:$B$782,F$11)+'СЕТ СН'!$F$14+СВЦЭМ!$D$10+'СЕТ СН'!$F$5-'СЕТ СН'!$F$24</f>
        <v>2958.01018097</v>
      </c>
      <c r="G42" s="36">
        <f>SUMIFS(СВЦЭМ!$D$39:$D$782,СВЦЭМ!$A$39:$A$782,$A42,СВЦЭМ!$B$39:$B$782,G$11)+'СЕТ СН'!$F$14+СВЦЭМ!$D$10+'СЕТ СН'!$F$5-'СЕТ СН'!$F$24</f>
        <v>2930.0405630200003</v>
      </c>
      <c r="H42" s="36">
        <f>SUMIFS(СВЦЭМ!$D$39:$D$782,СВЦЭМ!$A$39:$A$782,$A42,СВЦЭМ!$B$39:$B$782,H$11)+'СЕТ СН'!$F$14+СВЦЭМ!$D$10+'СЕТ СН'!$F$5-'СЕТ СН'!$F$24</f>
        <v>2873.9996645600004</v>
      </c>
      <c r="I42" s="36">
        <f>SUMIFS(СВЦЭМ!$D$39:$D$782,СВЦЭМ!$A$39:$A$782,$A42,СВЦЭМ!$B$39:$B$782,I$11)+'СЕТ СН'!$F$14+СВЦЭМ!$D$10+'СЕТ СН'!$F$5-'СЕТ СН'!$F$24</f>
        <v>2830.3865273600004</v>
      </c>
      <c r="J42" s="36">
        <f>SUMIFS(СВЦЭМ!$D$39:$D$782,СВЦЭМ!$A$39:$A$782,$A42,СВЦЭМ!$B$39:$B$782,J$11)+'СЕТ СН'!$F$14+СВЦЭМ!$D$10+'СЕТ СН'!$F$5-'СЕТ СН'!$F$24</f>
        <v>2791.7383565099999</v>
      </c>
      <c r="K42" s="36">
        <f>SUMIFS(СВЦЭМ!$D$39:$D$782,СВЦЭМ!$A$39:$A$782,$A42,СВЦЭМ!$B$39:$B$782,K$11)+'СЕТ СН'!$F$14+СВЦЭМ!$D$10+'СЕТ СН'!$F$5-'СЕТ СН'!$F$24</f>
        <v>2760.7104713700001</v>
      </c>
      <c r="L42" s="36">
        <f>SUMIFS(СВЦЭМ!$D$39:$D$782,СВЦЭМ!$A$39:$A$782,$A42,СВЦЭМ!$B$39:$B$782,L$11)+'СЕТ СН'!$F$14+СВЦЭМ!$D$10+'СЕТ СН'!$F$5-'СЕТ СН'!$F$24</f>
        <v>2760.96209774</v>
      </c>
      <c r="M42" s="36">
        <f>SUMIFS(СВЦЭМ!$D$39:$D$782,СВЦЭМ!$A$39:$A$782,$A42,СВЦЭМ!$B$39:$B$782,M$11)+'СЕТ СН'!$F$14+СВЦЭМ!$D$10+'СЕТ СН'!$F$5-'СЕТ СН'!$F$24</f>
        <v>2892.82969069</v>
      </c>
      <c r="N42" s="36">
        <f>SUMIFS(СВЦЭМ!$D$39:$D$782,СВЦЭМ!$A$39:$A$782,$A42,СВЦЭМ!$B$39:$B$782,N$11)+'СЕТ СН'!$F$14+СВЦЭМ!$D$10+'СЕТ СН'!$F$5-'СЕТ СН'!$F$24</f>
        <v>2922.06492471</v>
      </c>
      <c r="O42" s="36">
        <f>SUMIFS(СВЦЭМ!$D$39:$D$782,СВЦЭМ!$A$39:$A$782,$A42,СВЦЭМ!$B$39:$B$782,O$11)+'СЕТ СН'!$F$14+СВЦЭМ!$D$10+'СЕТ СН'!$F$5-'СЕТ СН'!$F$24</f>
        <v>2939.1180159400001</v>
      </c>
      <c r="P42" s="36">
        <f>SUMIFS(СВЦЭМ!$D$39:$D$782,СВЦЭМ!$A$39:$A$782,$A42,СВЦЭМ!$B$39:$B$782,P$11)+'СЕТ СН'!$F$14+СВЦЭМ!$D$10+'СЕТ СН'!$F$5-'СЕТ СН'!$F$24</f>
        <v>2956.6931770800002</v>
      </c>
      <c r="Q42" s="36">
        <f>SUMIFS(СВЦЭМ!$D$39:$D$782,СВЦЭМ!$A$39:$A$782,$A42,СВЦЭМ!$B$39:$B$782,Q$11)+'СЕТ СН'!$F$14+СВЦЭМ!$D$10+'СЕТ СН'!$F$5-'СЕТ СН'!$F$24</f>
        <v>2976.6218048700002</v>
      </c>
      <c r="R42" s="36">
        <f>SUMIFS(СВЦЭМ!$D$39:$D$782,СВЦЭМ!$A$39:$A$782,$A42,СВЦЭМ!$B$39:$B$782,R$11)+'СЕТ СН'!$F$14+СВЦЭМ!$D$10+'СЕТ СН'!$F$5-'СЕТ СН'!$F$24</f>
        <v>2974.6074537200002</v>
      </c>
      <c r="S42" s="36">
        <f>SUMIFS(СВЦЭМ!$D$39:$D$782,СВЦЭМ!$A$39:$A$782,$A42,СВЦЭМ!$B$39:$B$782,S$11)+'СЕТ СН'!$F$14+СВЦЭМ!$D$10+'СЕТ СН'!$F$5-'СЕТ СН'!$F$24</f>
        <v>2937.6699751900001</v>
      </c>
      <c r="T42" s="36">
        <f>SUMIFS(СВЦЭМ!$D$39:$D$782,СВЦЭМ!$A$39:$A$782,$A42,СВЦЭМ!$B$39:$B$782,T$11)+'СЕТ СН'!$F$14+СВЦЭМ!$D$10+'СЕТ СН'!$F$5-'СЕТ СН'!$F$24</f>
        <v>2860.8000146599998</v>
      </c>
      <c r="U42" s="36">
        <f>SUMIFS(СВЦЭМ!$D$39:$D$782,СВЦЭМ!$A$39:$A$782,$A42,СВЦЭМ!$B$39:$B$782,U$11)+'СЕТ СН'!$F$14+СВЦЭМ!$D$10+'СЕТ СН'!$F$5-'СЕТ СН'!$F$24</f>
        <v>2843.7288265500001</v>
      </c>
      <c r="V42" s="36">
        <f>SUMIFS(СВЦЭМ!$D$39:$D$782,СВЦЭМ!$A$39:$A$782,$A42,СВЦЭМ!$B$39:$B$782,V$11)+'СЕТ СН'!$F$14+СВЦЭМ!$D$10+'СЕТ СН'!$F$5-'СЕТ СН'!$F$24</f>
        <v>2811.6578079400001</v>
      </c>
      <c r="W42" s="36">
        <f>SUMIFS(СВЦЭМ!$D$39:$D$782,СВЦЭМ!$A$39:$A$782,$A42,СВЦЭМ!$B$39:$B$782,W$11)+'СЕТ СН'!$F$14+СВЦЭМ!$D$10+'СЕТ СН'!$F$5-'СЕТ СН'!$F$24</f>
        <v>2792.3301824199998</v>
      </c>
      <c r="X42" s="36">
        <f>SUMIFS(СВЦЭМ!$D$39:$D$782,СВЦЭМ!$A$39:$A$782,$A42,СВЦЭМ!$B$39:$B$782,X$11)+'СЕТ СН'!$F$14+СВЦЭМ!$D$10+'СЕТ СН'!$F$5-'СЕТ СН'!$F$24</f>
        <v>2811.1043513499999</v>
      </c>
      <c r="Y42" s="36">
        <f>SUMIFS(СВЦЭМ!$D$39:$D$782,СВЦЭМ!$A$39:$A$782,$A42,СВЦЭМ!$B$39:$B$782,Y$11)+'СЕТ СН'!$F$14+СВЦЭМ!$D$10+'СЕТ СН'!$F$5-'СЕТ СН'!$F$24</f>
        <v>2843.23585374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01.01.2024</v>
      </c>
      <c r="B48" s="36">
        <f>SUMIFS(СВЦЭМ!$D$39:$D$782,СВЦЭМ!$A$39:$A$782,$A48,СВЦЭМ!$B$39:$B$782,B$47)+'СЕТ СН'!$G$14+СВЦЭМ!$D$10+'СЕТ СН'!$G$5-'СЕТ СН'!$G$24</f>
        <v>3920.75423469</v>
      </c>
      <c r="C48" s="36">
        <f>SUMIFS(СВЦЭМ!$D$39:$D$782,СВЦЭМ!$A$39:$A$782,$A48,СВЦЭМ!$B$39:$B$782,C$47)+'СЕТ СН'!$G$14+СВЦЭМ!$D$10+'СЕТ СН'!$G$5-'СЕТ СН'!$G$24</f>
        <v>3948.4822506099999</v>
      </c>
      <c r="D48" s="36">
        <f>SUMIFS(СВЦЭМ!$D$39:$D$782,СВЦЭМ!$A$39:$A$782,$A48,СВЦЭМ!$B$39:$B$782,D$47)+'СЕТ СН'!$G$14+СВЦЭМ!$D$10+'СЕТ СН'!$G$5-'СЕТ СН'!$G$24</f>
        <v>3959.49478443</v>
      </c>
      <c r="E48" s="36">
        <f>SUMIFS(СВЦЭМ!$D$39:$D$782,СВЦЭМ!$A$39:$A$782,$A48,СВЦЭМ!$B$39:$B$782,E$47)+'СЕТ СН'!$G$14+СВЦЭМ!$D$10+'СЕТ СН'!$G$5-'СЕТ СН'!$G$24</f>
        <v>3987.3744600300001</v>
      </c>
      <c r="F48" s="36">
        <f>SUMIFS(СВЦЭМ!$D$39:$D$782,СВЦЭМ!$A$39:$A$782,$A48,СВЦЭМ!$B$39:$B$782,F$47)+'СЕТ СН'!$G$14+СВЦЭМ!$D$10+'СЕТ СН'!$G$5-'СЕТ СН'!$G$24</f>
        <v>4001.4785723</v>
      </c>
      <c r="G48" s="36">
        <f>SUMIFS(СВЦЭМ!$D$39:$D$782,СВЦЭМ!$A$39:$A$782,$A48,СВЦЭМ!$B$39:$B$782,G$47)+'СЕТ СН'!$G$14+СВЦЭМ!$D$10+'СЕТ СН'!$G$5-'СЕТ СН'!$G$24</f>
        <v>3990.67966187</v>
      </c>
      <c r="H48" s="36">
        <f>SUMIFS(СВЦЭМ!$D$39:$D$782,СВЦЭМ!$A$39:$A$782,$A48,СВЦЭМ!$B$39:$B$782,H$47)+'СЕТ СН'!$G$14+СВЦЭМ!$D$10+'СЕТ СН'!$G$5-'СЕТ СН'!$G$24</f>
        <v>3987.9649932100001</v>
      </c>
      <c r="I48" s="36">
        <f>SUMIFS(СВЦЭМ!$D$39:$D$782,СВЦЭМ!$A$39:$A$782,$A48,СВЦЭМ!$B$39:$B$782,I$47)+'СЕТ СН'!$G$14+СВЦЭМ!$D$10+'СЕТ СН'!$G$5-'СЕТ СН'!$G$24</f>
        <v>3991.6700710200003</v>
      </c>
      <c r="J48" s="36">
        <f>SUMIFS(СВЦЭМ!$D$39:$D$782,СВЦЭМ!$A$39:$A$782,$A48,СВЦЭМ!$B$39:$B$782,J$47)+'СЕТ СН'!$G$14+СВЦЭМ!$D$10+'СЕТ СН'!$G$5-'СЕТ СН'!$G$24</f>
        <v>3990.2779233199999</v>
      </c>
      <c r="K48" s="36">
        <f>SUMIFS(СВЦЭМ!$D$39:$D$782,СВЦЭМ!$A$39:$A$782,$A48,СВЦЭМ!$B$39:$B$782,K$47)+'СЕТ СН'!$G$14+СВЦЭМ!$D$10+'СЕТ СН'!$G$5-'СЕТ СН'!$G$24</f>
        <v>3926.3666845300004</v>
      </c>
      <c r="L48" s="36">
        <f>SUMIFS(СВЦЭМ!$D$39:$D$782,СВЦЭМ!$A$39:$A$782,$A48,СВЦЭМ!$B$39:$B$782,L$47)+'СЕТ СН'!$G$14+СВЦЭМ!$D$10+'СЕТ СН'!$G$5-'СЕТ СН'!$G$24</f>
        <v>3917.7145885</v>
      </c>
      <c r="M48" s="36">
        <f>SUMIFS(СВЦЭМ!$D$39:$D$782,СВЦЭМ!$A$39:$A$782,$A48,СВЦЭМ!$B$39:$B$782,M$47)+'СЕТ СН'!$G$14+СВЦЭМ!$D$10+'СЕТ СН'!$G$5-'СЕТ СН'!$G$24</f>
        <v>3921.6374192000003</v>
      </c>
      <c r="N48" s="36">
        <f>SUMIFS(СВЦЭМ!$D$39:$D$782,СВЦЭМ!$A$39:$A$782,$A48,СВЦЭМ!$B$39:$B$782,N$47)+'СЕТ СН'!$G$14+СВЦЭМ!$D$10+'СЕТ СН'!$G$5-'СЕТ СН'!$G$24</f>
        <v>3914.72245195</v>
      </c>
      <c r="O48" s="36">
        <f>SUMIFS(СВЦЭМ!$D$39:$D$782,СВЦЭМ!$A$39:$A$782,$A48,СВЦЭМ!$B$39:$B$782,O$47)+'СЕТ СН'!$G$14+СВЦЭМ!$D$10+'СЕТ СН'!$G$5-'СЕТ СН'!$G$24</f>
        <v>3925.9065563900003</v>
      </c>
      <c r="P48" s="36">
        <f>SUMIFS(СВЦЭМ!$D$39:$D$782,СВЦЭМ!$A$39:$A$782,$A48,СВЦЭМ!$B$39:$B$782,P$47)+'СЕТ СН'!$G$14+СВЦЭМ!$D$10+'СЕТ СН'!$G$5-'СЕТ СН'!$G$24</f>
        <v>3950.4513041300002</v>
      </c>
      <c r="Q48" s="36">
        <f>SUMIFS(СВЦЭМ!$D$39:$D$782,СВЦЭМ!$A$39:$A$782,$A48,СВЦЭМ!$B$39:$B$782,Q$47)+'СЕТ СН'!$G$14+СВЦЭМ!$D$10+'СЕТ СН'!$G$5-'СЕТ СН'!$G$24</f>
        <v>3949.6320123400001</v>
      </c>
      <c r="R48" s="36">
        <f>SUMIFS(СВЦЭМ!$D$39:$D$782,СВЦЭМ!$A$39:$A$782,$A48,СВЦЭМ!$B$39:$B$782,R$47)+'СЕТ СН'!$G$14+СВЦЭМ!$D$10+'СЕТ СН'!$G$5-'СЕТ СН'!$G$24</f>
        <v>3951.7278280300002</v>
      </c>
      <c r="S48" s="36">
        <f>SUMIFS(СВЦЭМ!$D$39:$D$782,СВЦЭМ!$A$39:$A$782,$A48,СВЦЭМ!$B$39:$B$782,S$47)+'СЕТ СН'!$G$14+СВЦЭМ!$D$10+'СЕТ СН'!$G$5-'СЕТ СН'!$G$24</f>
        <v>3928.3107838699998</v>
      </c>
      <c r="T48" s="36">
        <f>SUMIFS(СВЦЭМ!$D$39:$D$782,СВЦЭМ!$A$39:$A$782,$A48,СВЦЭМ!$B$39:$B$782,T$47)+'СЕТ СН'!$G$14+СВЦЭМ!$D$10+'СЕТ СН'!$G$5-'СЕТ СН'!$G$24</f>
        <v>3885.0766076999998</v>
      </c>
      <c r="U48" s="36">
        <f>SUMIFS(СВЦЭМ!$D$39:$D$782,СВЦЭМ!$A$39:$A$782,$A48,СВЦЭМ!$B$39:$B$782,U$47)+'СЕТ СН'!$G$14+СВЦЭМ!$D$10+'СЕТ СН'!$G$5-'СЕТ СН'!$G$24</f>
        <v>3879.9482916000002</v>
      </c>
      <c r="V48" s="36">
        <f>SUMIFS(СВЦЭМ!$D$39:$D$782,СВЦЭМ!$A$39:$A$782,$A48,СВЦЭМ!$B$39:$B$782,V$47)+'СЕТ СН'!$G$14+СВЦЭМ!$D$10+'СЕТ СН'!$G$5-'СЕТ СН'!$G$24</f>
        <v>3889.31116625</v>
      </c>
      <c r="W48" s="36">
        <f>SUMIFS(СВЦЭМ!$D$39:$D$782,СВЦЭМ!$A$39:$A$782,$A48,СВЦЭМ!$B$39:$B$782,W$47)+'СЕТ СН'!$G$14+СВЦЭМ!$D$10+'СЕТ СН'!$G$5-'СЕТ СН'!$G$24</f>
        <v>3866.9096201500001</v>
      </c>
      <c r="X48" s="36">
        <f>SUMIFS(СВЦЭМ!$D$39:$D$782,СВЦЭМ!$A$39:$A$782,$A48,СВЦЭМ!$B$39:$B$782,X$47)+'СЕТ СН'!$G$14+СВЦЭМ!$D$10+'СЕТ СН'!$G$5-'СЕТ СН'!$G$24</f>
        <v>3886.91624585</v>
      </c>
      <c r="Y48" s="36">
        <f>SUMIFS(СВЦЭМ!$D$39:$D$782,СВЦЭМ!$A$39:$A$782,$A48,СВЦЭМ!$B$39:$B$782,Y$47)+'СЕТ СН'!$G$14+СВЦЭМ!$D$10+'СЕТ СН'!$G$5-'СЕТ СН'!$G$24</f>
        <v>3874.32688276</v>
      </c>
      <c r="AA48" s="45"/>
    </row>
    <row r="49" spans="1:25" ht="15.75" x14ac:dyDescent="0.2">
      <c r="A49" s="35">
        <f>A48+1</f>
        <v>45293</v>
      </c>
      <c r="B49" s="36">
        <f>SUMIFS(СВЦЭМ!$D$39:$D$782,СВЦЭМ!$A$39:$A$782,$A49,СВЦЭМ!$B$39:$B$782,B$47)+'СЕТ СН'!$G$14+СВЦЭМ!$D$10+'СЕТ СН'!$G$5-'СЕТ СН'!$G$24</f>
        <v>3797.5780066500001</v>
      </c>
      <c r="C49" s="36">
        <f>SUMIFS(СВЦЭМ!$D$39:$D$782,СВЦЭМ!$A$39:$A$782,$A49,СВЦЭМ!$B$39:$B$782,C$47)+'СЕТ СН'!$G$14+СВЦЭМ!$D$10+'СЕТ СН'!$G$5-'СЕТ СН'!$G$24</f>
        <v>3829.28930064</v>
      </c>
      <c r="D49" s="36">
        <f>SUMIFS(СВЦЭМ!$D$39:$D$782,СВЦЭМ!$A$39:$A$782,$A49,СВЦЭМ!$B$39:$B$782,D$47)+'СЕТ СН'!$G$14+СВЦЭМ!$D$10+'СЕТ СН'!$G$5-'СЕТ СН'!$G$24</f>
        <v>3848.46657413</v>
      </c>
      <c r="E49" s="36">
        <f>SUMIFS(СВЦЭМ!$D$39:$D$782,СВЦЭМ!$A$39:$A$782,$A49,СВЦЭМ!$B$39:$B$782,E$47)+'СЕТ СН'!$G$14+СВЦЭМ!$D$10+'СЕТ СН'!$G$5-'СЕТ СН'!$G$24</f>
        <v>3857.0939493599999</v>
      </c>
      <c r="F49" s="36">
        <f>SUMIFS(СВЦЭМ!$D$39:$D$782,СВЦЭМ!$A$39:$A$782,$A49,СВЦЭМ!$B$39:$B$782,F$47)+'СЕТ СН'!$G$14+СВЦЭМ!$D$10+'СЕТ СН'!$G$5-'СЕТ СН'!$G$24</f>
        <v>3857.6889716300002</v>
      </c>
      <c r="G49" s="36">
        <f>SUMIFS(СВЦЭМ!$D$39:$D$782,СВЦЭМ!$A$39:$A$782,$A49,СВЦЭМ!$B$39:$B$782,G$47)+'СЕТ СН'!$G$14+СВЦЭМ!$D$10+'СЕТ СН'!$G$5-'СЕТ СН'!$G$24</f>
        <v>3850.37336697</v>
      </c>
      <c r="H49" s="36">
        <f>SUMIFS(СВЦЭМ!$D$39:$D$782,СВЦЭМ!$A$39:$A$782,$A49,СВЦЭМ!$B$39:$B$782,H$47)+'СЕТ СН'!$G$14+СВЦЭМ!$D$10+'СЕТ СН'!$G$5-'СЕТ СН'!$G$24</f>
        <v>3847.79043933</v>
      </c>
      <c r="I49" s="36">
        <f>SUMIFS(СВЦЭМ!$D$39:$D$782,СВЦЭМ!$A$39:$A$782,$A49,СВЦЭМ!$B$39:$B$782,I$47)+'СЕТ СН'!$G$14+СВЦЭМ!$D$10+'СЕТ СН'!$G$5-'СЕТ СН'!$G$24</f>
        <v>3850.4678694499999</v>
      </c>
      <c r="J49" s="36">
        <f>SUMIFS(СВЦЭМ!$D$39:$D$782,СВЦЭМ!$A$39:$A$782,$A49,СВЦЭМ!$B$39:$B$782,J$47)+'СЕТ СН'!$G$14+СВЦЭМ!$D$10+'СЕТ СН'!$G$5-'СЕТ СН'!$G$24</f>
        <v>3832.2213548600002</v>
      </c>
      <c r="K49" s="36">
        <f>SUMIFS(СВЦЭМ!$D$39:$D$782,СВЦЭМ!$A$39:$A$782,$A49,СВЦЭМ!$B$39:$B$782,K$47)+'СЕТ СН'!$G$14+СВЦЭМ!$D$10+'СЕТ СН'!$G$5-'СЕТ СН'!$G$24</f>
        <v>3796.1586692299998</v>
      </c>
      <c r="L49" s="36">
        <f>SUMIFS(СВЦЭМ!$D$39:$D$782,СВЦЭМ!$A$39:$A$782,$A49,СВЦЭМ!$B$39:$B$782,L$47)+'СЕТ СН'!$G$14+СВЦЭМ!$D$10+'СЕТ СН'!$G$5-'СЕТ СН'!$G$24</f>
        <v>3757.09200022</v>
      </c>
      <c r="M49" s="36">
        <f>SUMIFS(СВЦЭМ!$D$39:$D$782,СВЦЭМ!$A$39:$A$782,$A49,СВЦЭМ!$B$39:$B$782,M$47)+'СЕТ СН'!$G$14+СВЦЭМ!$D$10+'СЕТ СН'!$G$5-'СЕТ СН'!$G$24</f>
        <v>3747.8930362800002</v>
      </c>
      <c r="N49" s="36">
        <f>SUMIFS(СВЦЭМ!$D$39:$D$782,СВЦЭМ!$A$39:$A$782,$A49,СВЦЭМ!$B$39:$B$782,N$47)+'СЕТ СН'!$G$14+СВЦЭМ!$D$10+'СЕТ СН'!$G$5-'СЕТ СН'!$G$24</f>
        <v>3747.21297439</v>
      </c>
      <c r="O49" s="36">
        <f>SUMIFS(СВЦЭМ!$D$39:$D$782,СВЦЭМ!$A$39:$A$782,$A49,СВЦЭМ!$B$39:$B$782,O$47)+'СЕТ СН'!$G$14+СВЦЭМ!$D$10+'СЕТ СН'!$G$5-'СЕТ СН'!$G$24</f>
        <v>3769.5119074000004</v>
      </c>
      <c r="P49" s="36">
        <f>SUMIFS(СВЦЭМ!$D$39:$D$782,СВЦЭМ!$A$39:$A$782,$A49,СВЦЭМ!$B$39:$B$782,P$47)+'СЕТ СН'!$G$14+СВЦЭМ!$D$10+'СЕТ СН'!$G$5-'СЕТ СН'!$G$24</f>
        <v>3780.93602431</v>
      </c>
      <c r="Q49" s="36">
        <f>SUMIFS(СВЦЭМ!$D$39:$D$782,СВЦЭМ!$A$39:$A$782,$A49,СВЦЭМ!$B$39:$B$782,Q$47)+'СЕТ СН'!$G$14+СВЦЭМ!$D$10+'СЕТ СН'!$G$5-'СЕТ СН'!$G$24</f>
        <v>3813.6946639799999</v>
      </c>
      <c r="R49" s="36">
        <f>SUMIFS(СВЦЭМ!$D$39:$D$782,СВЦЭМ!$A$39:$A$782,$A49,СВЦЭМ!$B$39:$B$782,R$47)+'СЕТ СН'!$G$14+СВЦЭМ!$D$10+'СЕТ СН'!$G$5-'СЕТ СН'!$G$24</f>
        <v>3812.4088441800004</v>
      </c>
      <c r="S49" s="36">
        <f>SUMIFS(СВЦЭМ!$D$39:$D$782,СВЦЭМ!$A$39:$A$782,$A49,СВЦЭМ!$B$39:$B$782,S$47)+'СЕТ СН'!$G$14+СВЦЭМ!$D$10+'СЕТ СН'!$G$5-'СЕТ СН'!$G$24</f>
        <v>3772.4147883400001</v>
      </c>
      <c r="T49" s="36">
        <f>SUMIFS(СВЦЭМ!$D$39:$D$782,СВЦЭМ!$A$39:$A$782,$A49,СВЦЭМ!$B$39:$B$782,T$47)+'СЕТ СН'!$G$14+СВЦЭМ!$D$10+'СЕТ СН'!$G$5-'СЕТ СН'!$G$24</f>
        <v>3726.9292762499999</v>
      </c>
      <c r="U49" s="36">
        <f>SUMIFS(СВЦЭМ!$D$39:$D$782,СВЦЭМ!$A$39:$A$782,$A49,СВЦЭМ!$B$39:$B$782,U$47)+'СЕТ СН'!$G$14+СВЦЭМ!$D$10+'СЕТ СН'!$G$5-'СЕТ СН'!$G$24</f>
        <v>3734.34980619</v>
      </c>
      <c r="V49" s="36">
        <f>SUMIFS(СВЦЭМ!$D$39:$D$782,СВЦЭМ!$A$39:$A$782,$A49,СВЦЭМ!$B$39:$B$782,V$47)+'СЕТ СН'!$G$14+СВЦЭМ!$D$10+'СЕТ СН'!$G$5-'СЕТ СН'!$G$24</f>
        <v>3749.8033766099998</v>
      </c>
      <c r="W49" s="36">
        <f>SUMIFS(СВЦЭМ!$D$39:$D$782,СВЦЭМ!$A$39:$A$782,$A49,СВЦЭМ!$B$39:$B$782,W$47)+'СЕТ СН'!$G$14+СВЦЭМ!$D$10+'СЕТ СН'!$G$5-'СЕТ СН'!$G$24</f>
        <v>3761.4453461499998</v>
      </c>
      <c r="X49" s="36">
        <f>SUMIFS(СВЦЭМ!$D$39:$D$782,СВЦЭМ!$A$39:$A$782,$A49,СВЦЭМ!$B$39:$B$782,X$47)+'СЕТ СН'!$G$14+СВЦЭМ!$D$10+'СЕТ СН'!$G$5-'СЕТ СН'!$G$24</f>
        <v>3765.44229967</v>
      </c>
      <c r="Y49" s="36">
        <f>SUMIFS(СВЦЭМ!$D$39:$D$782,СВЦЭМ!$A$39:$A$782,$A49,СВЦЭМ!$B$39:$B$782,Y$47)+'СЕТ СН'!$G$14+СВЦЭМ!$D$10+'СЕТ СН'!$G$5-'СЕТ СН'!$G$24</f>
        <v>3783.2138840900002</v>
      </c>
    </row>
    <row r="50" spans="1:25" ht="15.75" x14ac:dyDescent="0.2">
      <c r="A50" s="35">
        <f t="shared" ref="A50:A78" si="1">A49+1</f>
        <v>45294</v>
      </c>
      <c r="B50" s="36">
        <f>SUMIFS(СВЦЭМ!$D$39:$D$782,СВЦЭМ!$A$39:$A$782,$A50,СВЦЭМ!$B$39:$B$782,B$47)+'СЕТ СН'!$G$14+СВЦЭМ!$D$10+'СЕТ СН'!$G$5-'СЕТ СН'!$G$24</f>
        <v>3706.84824011</v>
      </c>
      <c r="C50" s="36">
        <f>SUMIFS(СВЦЭМ!$D$39:$D$782,СВЦЭМ!$A$39:$A$782,$A50,СВЦЭМ!$B$39:$B$782,C$47)+'СЕТ СН'!$G$14+СВЦЭМ!$D$10+'СЕТ СН'!$G$5-'СЕТ СН'!$G$24</f>
        <v>3675.1900864099998</v>
      </c>
      <c r="D50" s="36">
        <f>SUMIFS(СВЦЭМ!$D$39:$D$782,СВЦЭМ!$A$39:$A$782,$A50,СВЦЭМ!$B$39:$B$782,D$47)+'СЕТ СН'!$G$14+СВЦЭМ!$D$10+'СЕТ СН'!$G$5-'СЕТ СН'!$G$24</f>
        <v>3740.1468087399999</v>
      </c>
      <c r="E50" s="36">
        <f>SUMIFS(СВЦЭМ!$D$39:$D$782,СВЦЭМ!$A$39:$A$782,$A50,СВЦЭМ!$B$39:$B$782,E$47)+'СЕТ СН'!$G$14+СВЦЭМ!$D$10+'СЕТ СН'!$G$5-'СЕТ СН'!$G$24</f>
        <v>3727.4881943099999</v>
      </c>
      <c r="F50" s="36">
        <f>SUMIFS(СВЦЭМ!$D$39:$D$782,СВЦЭМ!$A$39:$A$782,$A50,СВЦЭМ!$B$39:$B$782,F$47)+'СЕТ СН'!$G$14+СВЦЭМ!$D$10+'СЕТ СН'!$G$5-'СЕТ СН'!$G$24</f>
        <v>3729.2337687600002</v>
      </c>
      <c r="G50" s="36">
        <f>SUMIFS(СВЦЭМ!$D$39:$D$782,СВЦЭМ!$A$39:$A$782,$A50,СВЦЭМ!$B$39:$B$782,G$47)+'СЕТ СН'!$G$14+СВЦЭМ!$D$10+'СЕТ СН'!$G$5-'СЕТ СН'!$G$24</f>
        <v>3739.28878119</v>
      </c>
      <c r="H50" s="36">
        <f>SUMIFS(СВЦЭМ!$D$39:$D$782,СВЦЭМ!$A$39:$A$782,$A50,СВЦЭМ!$B$39:$B$782,H$47)+'СЕТ СН'!$G$14+СВЦЭМ!$D$10+'СЕТ СН'!$G$5-'СЕТ СН'!$G$24</f>
        <v>3735.03477286</v>
      </c>
      <c r="I50" s="36">
        <f>SUMIFS(СВЦЭМ!$D$39:$D$782,СВЦЭМ!$A$39:$A$782,$A50,СВЦЭМ!$B$39:$B$782,I$47)+'СЕТ СН'!$G$14+СВЦЭМ!$D$10+'СЕТ СН'!$G$5-'СЕТ СН'!$G$24</f>
        <v>3725.1692711000001</v>
      </c>
      <c r="J50" s="36">
        <f>SUMIFS(СВЦЭМ!$D$39:$D$782,СВЦЭМ!$A$39:$A$782,$A50,СВЦЭМ!$B$39:$B$782,J$47)+'СЕТ СН'!$G$14+СВЦЭМ!$D$10+'СЕТ СН'!$G$5-'СЕТ СН'!$G$24</f>
        <v>3691.3819797900001</v>
      </c>
      <c r="K50" s="36">
        <f>SUMIFS(СВЦЭМ!$D$39:$D$782,СВЦЭМ!$A$39:$A$782,$A50,СВЦЭМ!$B$39:$B$782,K$47)+'СЕТ СН'!$G$14+СВЦЭМ!$D$10+'СЕТ СН'!$G$5-'СЕТ СН'!$G$24</f>
        <v>3655.5811884499999</v>
      </c>
      <c r="L50" s="36">
        <f>SUMIFS(СВЦЭМ!$D$39:$D$782,СВЦЭМ!$A$39:$A$782,$A50,СВЦЭМ!$B$39:$B$782,L$47)+'СЕТ СН'!$G$14+СВЦЭМ!$D$10+'СЕТ СН'!$G$5-'СЕТ СН'!$G$24</f>
        <v>3628.71062278</v>
      </c>
      <c r="M50" s="36">
        <f>SUMIFS(СВЦЭМ!$D$39:$D$782,СВЦЭМ!$A$39:$A$782,$A50,СВЦЭМ!$B$39:$B$782,M$47)+'СЕТ СН'!$G$14+СВЦЭМ!$D$10+'СЕТ СН'!$G$5-'СЕТ СН'!$G$24</f>
        <v>3639.6557826899998</v>
      </c>
      <c r="N50" s="36">
        <f>SUMIFS(СВЦЭМ!$D$39:$D$782,СВЦЭМ!$A$39:$A$782,$A50,СВЦЭМ!$B$39:$B$782,N$47)+'СЕТ СН'!$G$14+СВЦЭМ!$D$10+'СЕТ СН'!$G$5-'СЕТ СН'!$G$24</f>
        <v>3653.9244393200001</v>
      </c>
      <c r="O50" s="36">
        <f>SUMIFS(СВЦЭМ!$D$39:$D$782,СВЦЭМ!$A$39:$A$782,$A50,СВЦЭМ!$B$39:$B$782,O$47)+'СЕТ СН'!$G$14+СВЦЭМ!$D$10+'СЕТ СН'!$G$5-'СЕТ СН'!$G$24</f>
        <v>3671.5136171700001</v>
      </c>
      <c r="P50" s="36">
        <f>SUMIFS(СВЦЭМ!$D$39:$D$782,СВЦЭМ!$A$39:$A$782,$A50,СВЦЭМ!$B$39:$B$782,P$47)+'СЕТ СН'!$G$14+СВЦЭМ!$D$10+'СЕТ СН'!$G$5-'СЕТ СН'!$G$24</f>
        <v>3683.1175418900002</v>
      </c>
      <c r="Q50" s="36">
        <f>SUMIFS(СВЦЭМ!$D$39:$D$782,СВЦЭМ!$A$39:$A$782,$A50,СВЦЭМ!$B$39:$B$782,Q$47)+'СЕТ СН'!$G$14+СВЦЭМ!$D$10+'СЕТ СН'!$G$5-'СЕТ СН'!$G$24</f>
        <v>3696.8672260200001</v>
      </c>
      <c r="R50" s="36">
        <f>SUMIFS(СВЦЭМ!$D$39:$D$782,СВЦЭМ!$A$39:$A$782,$A50,СВЦЭМ!$B$39:$B$782,R$47)+'СЕТ СН'!$G$14+СВЦЭМ!$D$10+'СЕТ СН'!$G$5-'СЕТ СН'!$G$24</f>
        <v>3699.1585331599999</v>
      </c>
      <c r="S50" s="36">
        <f>SUMIFS(СВЦЭМ!$D$39:$D$782,СВЦЭМ!$A$39:$A$782,$A50,СВЦЭМ!$B$39:$B$782,S$47)+'СЕТ СН'!$G$14+СВЦЭМ!$D$10+'СЕТ СН'!$G$5-'СЕТ СН'!$G$24</f>
        <v>3664.3720622999999</v>
      </c>
      <c r="T50" s="36">
        <f>SUMIFS(СВЦЭМ!$D$39:$D$782,СВЦЭМ!$A$39:$A$782,$A50,СВЦЭМ!$B$39:$B$782,T$47)+'СЕТ СН'!$G$14+СВЦЭМ!$D$10+'СЕТ СН'!$G$5-'СЕТ СН'!$G$24</f>
        <v>3614.6729458700001</v>
      </c>
      <c r="U50" s="36">
        <f>SUMIFS(СВЦЭМ!$D$39:$D$782,СВЦЭМ!$A$39:$A$782,$A50,СВЦЭМ!$B$39:$B$782,U$47)+'СЕТ СН'!$G$14+СВЦЭМ!$D$10+'СЕТ СН'!$G$5-'СЕТ СН'!$G$24</f>
        <v>3624.5501524000001</v>
      </c>
      <c r="V50" s="36">
        <f>SUMIFS(СВЦЭМ!$D$39:$D$782,СВЦЭМ!$A$39:$A$782,$A50,СВЦЭМ!$B$39:$B$782,V$47)+'СЕТ СН'!$G$14+СВЦЭМ!$D$10+'СЕТ СН'!$G$5-'СЕТ СН'!$G$24</f>
        <v>3641.9450777800002</v>
      </c>
      <c r="W50" s="36">
        <f>SUMIFS(СВЦЭМ!$D$39:$D$782,СВЦЭМ!$A$39:$A$782,$A50,СВЦЭМ!$B$39:$B$782,W$47)+'СЕТ СН'!$G$14+СВЦЭМ!$D$10+'СЕТ СН'!$G$5-'СЕТ СН'!$G$24</f>
        <v>3645.72263961</v>
      </c>
      <c r="X50" s="36">
        <f>SUMIFS(СВЦЭМ!$D$39:$D$782,СВЦЭМ!$A$39:$A$782,$A50,СВЦЭМ!$B$39:$B$782,X$47)+'СЕТ СН'!$G$14+СВЦЭМ!$D$10+'СЕТ СН'!$G$5-'СЕТ СН'!$G$24</f>
        <v>3667.1085247199999</v>
      </c>
      <c r="Y50" s="36">
        <f>SUMIFS(СВЦЭМ!$D$39:$D$782,СВЦЭМ!$A$39:$A$782,$A50,СВЦЭМ!$B$39:$B$782,Y$47)+'СЕТ СН'!$G$14+СВЦЭМ!$D$10+'СЕТ СН'!$G$5-'СЕТ СН'!$G$24</f>
        <v>3689.95697083</v>
      </c>
    </row>
    <row r="51" spans="1:25" ht="15.75" x14ac:dyDescent="0.2">
      <c r="A51" s="35">
        <f t="shared" si="1"/>
        <v>45295</v>
      </c>
      <c r="B51" s="36">
        <f>SUMIFS(СВЦЭМ!$D$39:$D$782,СВЦЭМ!$A$39:$A$782,$A51,СВЦЭМ!$B$39:$B$782,B$47)+'СЕТ СН'!$G$14+СВЦЭМ!$D$10+'СЕТ СН'!$G$5-'СЕТ СН'!$G$24</f>
        <v>3616.8992535100001</v>
      </c>
      <c r="C51" s="36">
        <f>SUMIFS(СВЦЭМ!$D$39:$D$782,СВЦЭМ!$A$39:$A$782,$A51,СВЦЭМ!$B$39:$B$782,C$47)+'СЕТ СН'!$G$14+СВЦЭМ!$D$10+'СЕТ СН'!$G$5-'СЕТ СН'!$G$24</f>
        <v>3647.8317527999998</v>
      </c>
      <c r="D51" s="36">
        <f>SUMIFS(СВЦЭМ!$D$39:$D$782,СВЦЭМ!$A$39:$A$782,$A51,СВЦЭМ!$B$39:$B$782,D$47)+'СЕТ СН'!$G$14+СВЦЭМ!$D$10+'СЕТ СН'!$G$5-'СЕТ СН'!$G$24</f>
        <v>3650.65535636</v>
      </c>
      <c r="E51" s="36">
        <f>SUMIFS(СВЦЭМ!$D$39:$D$782,СВЦЭМ!$A$39:$A$782,$A51,СВЦЭМ!$B$39:$B$782,E$47)+'СЕТ СН'!$G$14+СВЦЭМ!$D$10+'СЕТ СН'!$G$5-'СЕТ СН'!$G$24</f>
        <v>3664.92328241</v>
      </c>
      <c r="F51" s="36">
        <f>SUMIFS(СВЦЭМ!$D$39:$D$782,СВЦЭМ!$A$39:$A$782,$A51,СВЦЭМ!$B$39:$B$782,F$47)+'СЕТ СН'!$G$14+СВЦЭМ!$D$10+'СЕТ СН'!$G$5-'СЕТ СН'!$G$24</f>
        <v>3665.94147918</v>
      </c>
      <c r="G51" s="36">
        <f>SUMIFS(СВЦЭМ!$D$39:$D$782,СВЦЭМ!$A$39:$A$782,$A51,СВЦЭМ!$B$39:$B$782,G$47)+'СЕТ СН'!$G$14+СВЦЭМ!$D$10+'СЕТ СН'!$G$5-'СЕТ СН'!$G$24</f>
        <v>3657.3208766899997</v>
      </c>
      <c r="H51" s="36">
        <f>SUMIFS(СВЦЭМ!$D$39:$D$782,СВЦЭМ!$A$39:$A$782,$A51,СВЦЭМ!$B$39:$B$782,H$47)+'СЕТ СН'!$G$14+СВЦЭМ!$D$10+'СЕТ СН'!$G$5-'СЕТ СН'!$G$24</f>
        <v>3647.0120353000002</v>
      </c>
      <c r="I51" s="36">
        <f>SUMIFS(СВЦЭМ!$D$39:$D$782,СВЦЭМ!$A$39:$A$782,$A51,СВЦЭМ!$B$39:$B$782,I$47)+'СЕТ СН'!$G$14+СВЦЭМ!$D$10+'СЕТ СН'!$G$5-'СЕТ СН'!$G$24</f>
        <v>3633.7780245000004</v>
      </c>
      <c r="J51" s="36">
        <f>SUMIFS(СВЦЭМ!$D$39:$D$782,СВЦЭМ!$A$39:$A$782,$A51,СВЦЭМ!$B$39:$B$782,J$47)+'СЕТ СН'!$G$14+СВЦЭМ!$D$10+'СЕТ СН'!$G$5-'СЕТ СН'!$G$24</f>
        <v>3631.234273</v>
      </c>
      <c r="K51" s="36">
        <f>SUMIFS(СВЦЭМ!$D$39:$D$782,СВЦЭМ!$A$39:$A$782,$A51,СВЦЭМ!$B$39:$B$782,K$47)+'СЕТ СН'!$G$14+СВЦЭМ!$D$10+'СЕТ СН'!$G$5-'СЕТ СН'!$G$24</f>
        <v>3588.9825269200001</v>
      </c>
      <c r="L51" s="36">
        <f>SUMIFS(СВЦЭМ!$D$39:$D$782,СВЦЭМ!$A$39:$A$782,$A51,СВЦЭМ!$B$39:$B$782,L$47)+'СЕТ СН'!$G$14+СВЦЭМ!$D$10+'СЕТ СН'!$G$5-'СЕТ СН'!$G$24</f>
        <v>3563.77168837</v>
      </c>
      <c r="M51" s="36">
        <f>SUMIFS(СВЦЭМ!$D$39:$D$782,СВЦЭМ!$A$39:$A$782,$A51,СВЦЭМ!$B$39:$B$782,M$47)+'СЕТ СН'!$G$14+СВЦЭМ!$D$10+'СЕТ СН'!$G$5-'СЕТ СН'!$G$24</f>
        <v>3563.7514178000001</v>
      </c>
      <c r="N51" s="36">
        <f>SUMIFS(СВЦЭМ!$D$39:$D$782,СВЦЭМ!$A$39:$A$782,$A51,СВЦЭМ!$B$39:$B$782,N$47)+'СЕТ СН'!$G$14+СВЦЭМ!$D$10+'СЕТ СН'!$G$5-'СЕТ СН'!$G$24</f>
        <v>3577.9010605399999</v>
      </c>
      <c r="O51" s="36">
        <f>SUMIFS(СВЦЭМ!$D$39:$D$782,СВЦЭМ!$A$39:$A$782,$A51,СВЦЭМ!$B$39:$B$782,O$47)+'СЕТ СН'!$G$14+СВЦЭМ!$D$10+'СЕТ СН'!$G$5-'СЕТ СН'!$G$24</f>
        <v>3589.1269100999998</v>
      </c>
      <c r="P51" s="36">
        <f>SUMIFS(СВЦЭМ!$D$39:$D$782,СВЦЭМ!$A$39:$A$782,$A51,СВЦЭМ!$B$39:$B$782,P$47)+'СЕТ СН'!$G$14+СВЦЭМ!$D$10+'СЕТ СН'!$G$5-'СЕТ СН'!$G$24</f>
        <v>3604.0360100100002</v>
      </c>
      <c r="Q51" s="36">
        <f>SUMIFS(СВЦЭМ!$D$39:$D$782,СВЦЭМ!$A$39:$A$782,$A51,СВЦЭМ!$B$39:$B$782,Q$47)+'СЕТ СН'!$G$14+СВЦЭМ!$D$10+'СЕТ СН'!$G$5-'СЕТ СН'!$G$24</f>
        <v>3619.0519438199999</v>
      </c>
      <c r="R51" s="36">
        <f>SUMIFS(СВЦЭМ!$D$39:$D$782,СВЦЭМ!$A$39:$A$782,$A51,СВЦЭМ!$B$39:$B$782,R$47)+'СЕТ СН'!$G$14+СВЦЭМ!$D$10+'СЕТ СН'!$G$5-'СЕТ СН'!$G$24</f>
        <v>3625.0062690100003</v>
      </c>
      <c r="S51" s="36">
        <f>SUMIFS(СВЦЭМ!$D$39:$D$782,СВЦЭМ!$A$39:$A$782,$A51,СВЦЭМ!$B$39:$B$782,S$47)+'СЕТ СН'!$G$14+СВЦЭМ!$D$10+'СЕТ СН'!$G$5-'СЕТ СН'!$G$24</f>
        <v>3582.1413054200002</v>
      </c>
      <c r="T51" s="36">
        <f>SUMIFS(СВЦЭМ!$D$39:$D$782,СВЦЭМ!$A$39:$A$782,$A51,СВЦЭМ!$B$39:$B$782,T$47)+'СЕТ СН'!$G$14+СВЦЭМ!$D$10+'СЕТ СН'!$G$5-'СЕТ СН'!$G$24</f>
        <v>3541.86579583</v>
      </c>
      <c r="U51" s="36">
        <f>SUMIFS(СВЦЭМ!$D$39:$D$782,СВЦЭМ!$A$39:$A$782,$A51,СВЦЭМ!$B$39:$B$782,U$47)+'СЕТ СН'!$G$14+СВЦЭМ!$D$10+'СЕТ СН'!$G$5-'СЕТ СН'!$G$24</f>
        <v>3549.16110854</v>
      </c>
      <c r="V51" s="36">
        <f>SUMIFS(СВЦЭМ!$D$39:$D$782,СВЦЭМ!$A$39:$A$782,$A51,СВЦЭМ!$B$39:$B$782,V$47)+'СЕТ СН'!$G$14+СВЦЭМ!$D$10+'СЕТ СН'!$G$5-'СЕТ СН'!$G$24</f>
        <v>3575.0635950699998</v>
      </c>
      <c r="W51" s="36">
        <f>SUMIFS(СВЦЭМ!$D$39:$D$782,СВЦЭМ!$A$39:$A$782,$A51,СВЦЭМ!$B$39:$B$782,W$47)+'СЕТ СН'!$G$14+СВЦЭМ!$D$10+'СЕТ СН'!$G$5-'СЕТ СН'!$G$24</f>
        <v>3582.78939214</v>
      </c>
      <c r="X51" s="36">
        <f>SUMIFS(СВЦЭМ!$D$39:$D$782,СВЦЭМ!$A$39:$A$782,$A51,СВЦЭМ!$B$39:$B$782,X$47)+'СЕТ СН'!$G$14+СВЦЭМ!$D$10+'СЕТ СН'!$G$5-'СЕТ СН'!$G$24</f>
        <v>3601.71723045</v>
      </c>
      <c r="Y51" s="36">
        <f>SUMIFS(СВЦЭМ!$D$39:$D$782,СВЦЭМ!$A$39:$A$782,$A51,СВЦЭМ!$B$39:$B$782,Y$47)+'СЕТ СН'!$G$14+СВЦЭМ!$D$10+'СЕТ СН'!$G$5-'СЕТ СН'!$G$24</f>
        <v>3618.9403707500001</v>
      </c>
    </row>
    <row r="52" spans="1:25" ht="15.75" x14ac:dyDescent="0.2">
      <c r="A52" s="35">
        <f t="shared" si="1"/>
        <v>45296</v>
      </c>
      <c r="B52" s="36">
        <f>SUMIFS(СВЦЭМ!$D$39:$D$782,СВЦЭМ!$A$39:$A$782,$A52,СВЦЭМ!$B$39:$B$782,B$47)+'СЕТ СН'!$G$14+СВЦЭМ!$D$10+'СЕТ СН'!$G$5-'СЕТ СН'!$G$24</f>
        <v>3666.5096898800002</v>
      </c>
      <c r="C52" s="36">
        <f>SUMIFS(СВЦЭМ!$D$39:$D$782,СВЦЭМ!$A$39:$A$782,$A52,СВЦЭМ!$B$39:$B$782,C$47)+'СЕТ СН'!$G$14+СВЦЭМ!$D$10+'СЕТ СН'!$G$5-'СЕТ СН'!$G$24</f>
        <v>3699.4452869300003</v>
      </c>
      <c r="D52" s="36">
        <f>SUMIFS(СВЦЭМ!$D$39:$D$782,СВЦЭМ!$A$39:$A$782,$A52,СВЦЭМ!$B$39:$B$782,D$47)+'СЕТ СН'!$G$14+СВЦЭМ!$D$10+'СЕТ СН'!$G$5-'СЕТ СН'!$G$24</f>
        <v>3718.1612766600001</v>
      </c>
      <c r="E52" s="36">
        <f>SUMIFS(СВЦЭМ!$D$39:$D$782,СВЦЭМ!$A$39:$A$782,$A52,СВЦЭМ!$B$39:$B$782,E$47)+'СЕТ СН'!$G$14+СВЦЭМ!$D$10+'СЕТ СН'!$G$5-'СЕТ СН'!$G$24</f>
        <v>3724.8402818300001</v>
      </c>
      <c r="F52" s="36">
        <f>SUMIFS(СВЦЭМ!$D$39:$D$782,СВЦЭМ!$A$39:$A$782,$A52,СВЦЭМ!$B$39:$B$782,F$47)+'СЕТ СН'!$G$14+СВЦЭМ!$D$10+'СЕТ СН'!$G$5-'СЕТ СН'!$G$24</f>
        <v>3729.2910449800002</v>
      </c>
      <c r="G52" s="36">
        <f>SUMIFS(СВЦЭМ!$D$39:$D$782,СВЦЭМ!$A$39:$A$782,$A52,СВЦЭМ!$B$39:$B$782,G$47)+'СЕТ СН'!$G$14+СВЦЭМ!$D$10+'СЕТ СН'!$G$5-'СЕТ СН'!$G$24</f>
        <v>3721.58638268</v>
      </c>
      <c r="H52" s="36">
        <f>SUMIFS(СВЦЭМ!$D$39:$D$782,СВЦЭМ!$A$39:$A$782,$A52,СВЦЭМ!$B$39:$B$782,H$47)+'СЕТ СН'!$G$14+СВЦЭМ!$D$10+'СЕТ СН'!$G$5-'СЕТ СН'!$G$24</f>
        <v>3703.73515279</v>
      </c>
      <c r="I52" s="36">
        <f>SUMIFS(СВЦЭМ!$D$39:$D$782,СВЦЭМ!$A$39:$A$782,$A52,СВЦЭМ!$B$39:$B$782,I$47)+'СЕТ СН'!$G$14+СВЦЭМ!$D$10+'СЕТ СН'!$G$5-'СЕТ СН'!$G$24</f>
        <v>3688.0064697300004</v>
      </c>
      <c r="J52" s="36">
        <f>SUMIFS(СВЦЭМ!$D$39:$D$782,СВЦЭМ!$A$39:$A$782,$A52,СВЦЭМ!$B$39:$B$782,J$47)+'СЕТ СН'!$G$14+СВЦЭМ!$D$10+'СЕТ СН'!$G$5-'СЕТ СН'!$G$24</f>
        <v>3648.4548209200002</v>
      </c>
      <c r="K52" s="36">
        <f>SUMIFS(СВЦЭМ!$D$39:$D$782,СВЦЭМ!$A$39:$A$782,$A52,СВЦЭМ!$B$39:$B$782,K$47)+'СЕТ СН'!$G$14+СВЦЭМ!$D$10+'СЕТ СН'!$G$5-'СЕТ СН'!$G$24</f>
        <v>3601.9826675499999</v>
      </c>
      <c r="L52" s="36">
        <f>SUMIFS(СВЦЭМ!$D$39:$D$782,СВЦЭМ!$A$39:$A$782,$A52,СВЦЭМ!$B$39:$B$782,L$47)+'СЕТ СН'!$G$14+СВЦЭМ!$D$10+'СЕТ СН'!$G$5-'СЕТ СН'!$G$24</f>
        <v>3560.79929868</v>
      </c>
      <c r="M52" s="36">
        <f>SUMIFS(СВЦЭМ!$D$39:$D$782,СВЦЭМ!$A$39:$A$782,$A52,СВЦЭМ!$B$39:$B$782,M$47)+'СЕТ СН'!$G$14+СВЦЭМ!$D$10+'СЕТ СН'!$G$5-'СЕТ СН'!$G$24</f>
        <v>3551.9102517600004</v>
      </c>
      <c r="N52" s="36">
        <f>SUMIFS(СВЦЭМ!$D$39:$D$782,СВЦЭМ!$A$39:$A$782,$A52,СВЦЭМ!$B$39:$B$782,N$47)+'СЕТ СН'!$G$14+СВЦЭМ!$D$10+'СЕТ СН'!$G$5-'СЕТ СН'!$G$24</f>
        <v>3567.49796436</v>
      </c>
      <c r="O52" s="36">
        <f>SUMIFS(СВЦЭМ!$D$39:$D$782,СВЦЭМ!$A$39:$A$782,$A52,СВЦЭМ!$B$39:$B$782,O$47)+'СЕТ СН'!$G$14+СВЦЭМ!$D$10+'СЕТ СН'!$G$5-'СЕТ СН'!$G$24</f>
        <v>3593.5327924800004</v>
      </c>
      <c r="P52" s="36">
        <f>SUMIFS(СВЦЭМ!$D$39:$D$782,СВЦЭМ!$A$39:$A$782,$A52,СВЦЭМ!$B$39:$B$782,P$47)+'СЕТ СН'!$G$14+СВЦЭМ!$D$10+'СЕТ СН'!$G$5-'СЕТ СН'!$G$24</f>
        <v>3607.1839235100001</v>
      </c>
      <c r="Q52" s="36">
        <f>SUMIFS(СВЦЭМ!$D$39:$D$782,СВЦЭМ!$A$39:$A$782,$A52,СВЦЭМ!$B$39:$B$782,Q$47)+'СЕТ СН'!$G$14+СВЦЭМ!$D$10+'СЕТ СН'!$G$5-'СЕТ СН'!$G$24</f>
        <v>3622.6023599600003</v>
      </c>
      <c r="R52" s="36">
        <f>SUMIFS(СВЦЭМ!$D$39:$D$782,СВЦЭМ!$A$39:$A$782,$A52,СВЦЭМ!$B$39:$B$782,R$47)+'СЕТ СН'!$G$14+СВЦЭМ!$D$10+'СЕТ СН'!$G$5-'СЕТ СН'!$G$24</f>
        <v>3607.6869982100002</v>
      </c>
      <c r="S52" s="36">
        <f>SUMIFS(СВЦЭМ!$D$39:$D$782,СВЦЭМ!$A$39:$A$782,$A52,СВЦЭМ!$B$39:$B$782,S$47)+'СЕТ СН'!$G$14+СВЦЭМ!$D$10+'СЕТ СН'!$G$5-'СЕТ СН'!$G$24</f>
        <v>3562.0210528600001</v>
      </c>
      <c r="T52" s="36">
        <f>SUMIFS(СВЦЭМ!$D$39:$D$782,СВЦЭМ!$A$39:$A$782,$A52,СВЦЭМ!$B$39:$B$782,T$47)+'СЕТ СН'!$G$14+СВЦЭМ!$D$10+'СЕТ СН'!$G$5-'СЕТ СН'!$G$24</f>
        <v>3544.6055525199999</v>
      </c>
      <c r="U52" s="36">
        <f>SUMIFS(СВЦЭМ!$D$39:$D$782,СВЦЭМ!$A$39:$A$782,$A52,СВЦЭМ!$B$39:$B$782,U$47)+'СЕТ СН'!$G$14+СВЦЭМ!$D$10+'СЕТ СН'!$G$5-'СЕТ СН'!$G$24</f>
        <v>3553.2867962800001</v>
      </c>
      <c r="V52" s="36">
        <f>SUMIFS(СВЦЭМ!$D$39:$D$782,СВЦЭМ!$A$39:$A$782,$A52,СВЦЭМ!$B$39:$B$782,V$47)+'СЕТ СН'!$G$14+СВЦЭМ!$D$10+'СЕТ СН'!$G$5-'СЕТ СН'!$G$24</f>
        <v>3574.4210927000004</v>
      </c>
      <c r="W52" s="36">
        <f>SUMIFS(СВЦЭМ!$D$39:$D$782,СВЦЭМ!$A$39:$A$782,$A52,СВЦЭМ!$B$39:$B$782,W$47)+'СЕТ СН'!$G$14+СВЦЭМ!$D$10+'СЕТ СН'!$G$5-'СЕТ СН'!$G$24</f>
        <v>3576.6917726199999</v>
      </c>
      <c r="X52" s="36">
        <f>SUMIFS(СВЦЭМ!$D$39:$D$782,СВЦЭМ!$A$39:$A$782,$A52,СВЦЭМ!$B$39:$B$782,X$47)+'СЕТ СН'!$G$14+СВЦЭМ!$D$10+'СЕТ СН'!$G$5-'СЕТ СН'!$G$24</f>
        <v>3587.3448845500002</v>
      </c>
      <c r="Y52" s="36">
        <f>SUMIFS(СВЦЭМ!$D$39:$D$782,СВЦЭМ!$A$39:$A$782,$A52,СВЦЭМ!$B$39:$B$782,Y$47)+'СЕТ СН'!$G$14+СВЦЭМ!$D$10+'СЕТ СН'!$G$5-'СЕТ СН'!$G$24</f>
        <v>3601.6560243800004</v>
      </c>
    </row>
    <row r="53" spans="1:25" ht="15.75" x14ac:dyDescent="0.2">
      <c r="A53" s="35">
        <f t="shared" si="1"/>
        <v>45297</v>
      </c>
      <c r="B53" s="36">
        <f>SUMIFS(СВЦЭМ!$D$39:$D$782,СВЦЭМ!$A$39:$A$782,$A53,СВЦЭМ!$B$39:$B$782,B$47)+'СЕТ СН'!$G$14+СВЦЭМ!$D$10+'СЕТ СН'!$G$5-'СЕТ СН'!$G$24</f>
        <v>3764.7087372300002</v>
      </c>
      <c r="C53" s="36">
        <f>SUMIFS(СВЦЭМ!$D$39:$D$782,СВЦЭМ!$A$39:$A$782,$A53,СВЦЭМ!$B$39:$B$782,C$47)+'СЕТ СН'!$G$14+СВЦЭМ!$D$10+'СЕТ СН'!$G$5-'СЕТ СН'!$G$24</f>
        <v>3745.3721772999997</v>
      </c>
      <c r="D53" s="36">
        <f>SUMIFS(СВЦЭМ!$D$39:$D$782,СВЦЭМ!$A$39:$A$782,$A53,СВЦЭМ!$B$39:$B$782,D$47)+'СЕТ СН'!$G$14+СВЦЭМ!$D$10+'СЕТ СН'!$G$5-'СЕТ СН'!$G$24</f>
        <v>3759.2069246700003</v>
      </c>
      <c r="E53" s="36">
        <f>SUMIFS(СВЦЭМ!$D$39:$D$782,СВЦЭМ!$A$39:$A$782,$A53,СВЦЭМ!$B$39:$B$782,E$47)+'СЕТ СН'!$G$14+СВЦЭМ!$D$10+'СЕТ СН'!$G$5-'СЕТ СН'!$G$24</f>
        <v>3773.8550179800004</v>
      </c>
      <c r="F53" s="36">
        <f>SUMIFS(СВЦЭМ!$D$39:$D$782,СВЦЭМ!$A$39:$A$782,$A53,СВЦЭМ!$B$39:$B$782,F$47)+'СЕТ СН'!$G$14+СВЦЭМ!$D$10+'СЕТ СН'!$G$5-'СЕТ СН'!$G$24</f>
        <v>3771.3078144199999</v>
      </c>
      <c r="G53" s="36">
        <f>SUMIFS(СВЦЭМ!$D$39:$D$782,СВЦЭМ!$A$39:$A$782,$A53,СВЦЭМ!$B$39:$B$782,G$47)+'СЕТ СН'!$G$14+СВЦЭМ!$D$10+'СЕТ СН'!$G$5-'СЕТ СН'!$G$24</f>
        <v>3763.6261868400002</v>
      </c>
      <c r="H53" s="36">
        <f>SUMIFS(СВЦЭМ!$D$39:$D$782,СВЦЭМ!$A$39:$A$782,$A53,СВЦЭМ!$B$39:$B$782,H$47)+'СЕТ СН'!$G$14+СВЦЭМ!$D$10+'СЕТ СН'!$G$5-'СЕТ СН'!$G$24</f>
        <v>3747.23557334</v>
      </c>
      <c r="I53" s="36">
        <f>SUMIFS(СВЦЭМ!$D$39:$D$782,СВЦЭМ!$A$39:$A$782,$A53,СВЦЭМ!$B$39:$B$782,I$47)+'СЕТ СН'!$G$14+СВЦЭМ!$D$10+'СЕТ СН'!$G$5-'СЕТ СН'!$G$24</f>
        <v>3707.1631573499999</v>
      </c>
      <c r="J53" s="36">
        <f>SUMIFS(СВЦЭМ!$D$39:$D$782,СВЦЭМ!$A$39:$A$782,$A53,СВЦЭМ!$B$39:$B$782,J$47)+'СЕТ СН'!$G$14+СВЦЭМ!$D$10+'СЕТ СН'!$G$5-'СЕТ СН'!$G$24</f>
        <v>3698.1587285599999</v>
      </c>
      <c r="K53" s="36">
        <f>SUMIFS(СВЦЭМ!$D$39:$D$782,СВЦЭМ!$A$39:$A$782,$A53,СВЦЭМ!$B$39:$B$782,K$47)+'СЕТ СН'!$G$14+СВЦЭМ!$D$10+'СЕТ СН'!$G$5-'СЕТ СН'!$G$24</f>
        <v>3659.0719305299999</v>
      </c>
      <c r="L53" s="36">
        <f>SUMIFS(СВЦЭМ!$D$39:$D$782,СВЦЭМ!$A$39:$A$782,$A53,СВЦЭМ!$B$39:$B$782,L$47)+'СЕТ СН'!$G$14+СВЦЭМ!$D$10+'СЕТ СН'!$G$5-'СЕТ СН'!$G$24</f>
        <v>3618.9947230799999</v>
      </c>
      <c r="M53" s="36">
        <f>SUMIFS(СВЦЭМ!$D$39:$D$782,СВЦЭМ!$A$39:$A$782,$A53,СВЦЭМ!$B$39:$B$782,M$47)+'СЕТ СН'!$G$14+СВЦЭМ!$D$10+'СЕТ СН'!$G$5-'СЕТ СН'!$G$24</f>
        <v>3612.78100369</v>
      </c>
      <c r="N53" s="36">
        <f>SUMIFS(СВЦЭМ!$D$39:$D$782,СВЦЭМ!$A$39:$A$782,$A53,СВЦЭМ!$B$39:$B$782,N$47)+'СЕТ СН'!$G$14+СВЦЭМ!$D$10+'СЕТ СН'!$G$5-'СЕТ СН'!$G$24</f>
        <v>3621.3671643600001</v>
      </c>
      <c r="O53" s="36">
        <f>SUMIFS(СВЦЭМ!$D$39:$D$782,СВЦЭМ!$A$39:$A$782,$A53,СВЦЭМ!$B$39:$B$782,O$47)+'СЕТ СН'!$G$14+СВЦЭМ!$D$10+'СЕТ СН'!$G$5-'СЕТ СН'!$G$24</f>
        <v>3634.4601761800004</v>
      </c>
      <c r="P53" s="36">
        <f>SUMIFS(СВЦЭМ!$D$39:$D$782,СВЦЭМ!$A$39:$A$782,$A53,СВЦЭМ!$B$39:$B$782,P$47)+'СЕТ СН'!$G$14+СВЦЭМ!$D$10+'СЕТ СН'!$G$5-'СЕТ СН'!$G$24</f>
        <v>3646.43776983</v>
      </c>
      <c r="Q53" s="36">
        <f>SUMIFS(СВЦЭМ!$D$39:$D$782,СВЦЭМ!$A$39:$A$782,$A53,СВЦЭМ!$B$39:$B$782,Q$47)+'СЕТ СН'!$G$14+СВЦЭМ!$D$10+'СЕТ СН'!$G$5-'СЕТ СН'!$G$24</f>
        <v>3657.76901378</v>
      </c>
      <c r="R53" s="36">
        <f>SUMIFS(СВЦЭМ!$D$39:$D$782,СВЦЭМ!$A$39:$A$782,$A53,СВЦЭМ!$B$39:$B$782,R$47)+'СЕТ СН'!$G$14+СВЦЭМ!$D$10+'СЕТ СН'!$G$5-'СЕТ СН'!$G$24</f>
        <v>3675.7325972099998</v>
      </c>
      <c r="S53" s="36">
        <f>SUMIFS(СВЦЭМ!$D$39:$D$782,СВЦЭМ!$A$39:$A$782,$A53,СВЦЭМ!$B$39:$B$782,S$47)+'СЕТ СН'!$G$14+СВЦЭМ!$D$10+'СЕТ СН'!$G$5-'СЕТ СН'!$G$24</f>
        <v>3619.6970465700001</v>
      </c>
      <c r="T53" s="36">
        <f>SUMIFS(СВЦЭМ!$D$39:$D$782,СВЦЭМ!$A$39:$A$782,$A53,СВЦЭМ!$B$39:$B$782,T$47)+'СЕТ СН'!$G$14+СВЦЭМ!$D$10+'СЕТ СН'!$G$5-'СЕТ СН'!$G$24</f>
        <v>3583.0997585100004</v>
      </c>
      <c r="U53" s="36">
        <f>SUMIFS(СВЦЭМ!$D$39:$D$782,СВЦЭМ!$A$39:$A$782,$A53,СВЦЭМ!$B$39:$B$782,U$47)+'СЕТ СН'!$G$14+СВЦЭМ!$D$10+'СЕТ СН'!$G$5-'СЕТ СН'!$G$24</f>
        <v>3591.8055642099998</v>
      </c>
      <c r="V53" s="36">
        <f>SUMIFS(СВЦЭМ!$D$39:$D$782,СВЦЭМ!$A$39:$A$782,$A53,СВЦЭМ!$B$39:$B$782,V$47)+'СЕТ СН'!$G$14+СВЦЭМ!$D$10+'СЕТ СН'!$G$5-'СЕТ СН'!$G$24</f>
        <v>3615.3892621800001</v>
      </c>
      <c r="W53" s="36">
        <f>SUMIFS(СВЦЭМ!$D$39:$D$782,СВЦЭМ!$A$39:$A$782,$A53,СВЦЭМ!$B$39:$B$782,W$47)+'СЕТ СН'!$G$14+СВЦЭМ!$D$10+'СЕТ СН'!$G$5-'СЕТ СН'!$G$24</f>
        <v>3620.0580433700002</v>
      </c>
      <c r="X53" s="36">
        <f>SUMIFS(СВЦЭМ!$D$39:$D$782,СВЦЭМ!$A$39:$A$782,$A53,СВЦЭМ!$B$39:$B$782,X$47)+'СЕТ СН'!$G$14+СВЦЭМ!$D$10+'СЕТ СН'!$G$5-'СЕТ СН'!$G$24</f>
        <v>3634.67871719</v>
      </c>
      <c r="Y53" s="36">
        <f>SUMIFS(СВЦЭМ!$D$39:$D$782,СВЦЭМ!$A$39:$A$782,$A53,СВЦЭМ!$B$39:$B$782,Y$47)+'СЕТ СН'!$G$14+СВЦЭМ!$D$10+'СЕТ СН'!$G$5-'СЕТ СН'!$G$24</f>
        <v>3651.3013365900001</v>
      </c>
    </row>
    <row r="54" spans="1:25" ht="15.75" x14ac:dyDescent="0.2">
      <c r="A54" s="35">
        <f t="shared" si="1"/>
        <v>45298</v>
      </c>
      <c r="B54" s="36">
        <f>SUMIFS(СВЦЭМ!$D$39:$D$782,СВЦЭМ!$A$39:$A$782,$A54,СВЦЭМ!$B$39:$B$782,B$47)+'СЕТ СН'!$G$14+СВЦЭМ!$D$10+'СЕТ СН'!$G$5-'СЕТ СН'!$G$24</f>
        <v>3685.5553159900001</v>
      </c>
      <c r="C54" s="36">
        <f>SUMIFS(СВЦЭМ!$D$39:$D$782,СВЦЭМ!$A$39:$A$782,$A54,СВЦЭМ!$B$39:$B$782,C$47)+'СЕТ СН'!$G$14+СВЦЭМ!$D$10+'СЕТ СН'!$G$5-'СЕТ СН'!$G$24</f>
        <v>3767.3487996399999</v>
      </c>
      <c r="D54" s="36">
        <f>SUMIFS(СВЦЭМ!$D$39:$D$782,СВЦЭМ!$A$39:$A$782,$A54,СВЦЭМ!$B$39:$B$782,D$47)+'СЕТ СН'!$G$14+СВЦЭМ!$D$10+'СЕТ СН'!$G$5-'СЕТ СН'!$G$24</f>
        <v>3789.82018986</v>
      </c>
      <c r="E54" s="36">
        <f>SUMIFS(СВЦЭМ!$D$39:$D$782,СВЦЭМ!$A$39:$A$782,$A54,СВЦЭМ!$B$39:$B$782,E$47)+'СЕТ СН'!$G$14+СВЦЭМ!$D$10+'СЕТ СН'!$G$5-'СЕТ СН'!$G$24</f>
        <v>3799.7964223899999</v>
      </c>
      <c r="F54" s="36">
        <f>SUMIFS(СВЦЭМ!$D$39:$D$782,СВЦЭМ!$A$39:$A$782,$A54,СВЦЭМ!$B$39:$B$782,F$47)+'СЕТ СН'!$G$14+СВЦЭМ!$D$10+'СЕТ СН'!$G$5-'СЕТ СН'!$G$24</f>
        <v>3798.7538106500001</v>
      </c>
      <c r="G54" s="36">
        <f>SUMIFS(СВЦЭМ!$D$39:$D$782,СВЦЭМ!$A$39:$A$782,$A54,СВЦЭМ!$B$39:$B$782,G$47)+'СЕТ СН'!$G$14+СВЦЭМ!$D$10+'СЕТ СН'!$G$5-'СЕТ СН'!$G$24</f>
        <v>3790.85920498</v>
      </c>
      <c r="H54" s="36">
        <f>SUMIFS(СВЦЭМ!$D$39:$D$782,СВЦЭМ!$A$39:$A$782,$A54,СВЦЭМ!$B$39:$B$782,H$47)+'СЕТ СН'!$G$14+СВЦЭМ!$D$10+'СЕТ СН'!$G$5-'СЕТ СН'!$G$24</f>
        <v>3777.6474299400002</v>
      </c>
      <c r="I54" s="36">
        <f>SUMIFS(СВЦЭМ!$D$39:$D$782,СВЦЭМ!$A$39:$A$782,$A54,СВЦЭМ!$B$39:$B$782,I$47)+'СЕТ СН'!$G$14+СВЦЭМ!$D$10+'СЕТ СН'!$G$5-'СЕТ СН'!$G$24</f>
        <v>3780.0189781200002</v>
      </c>
      <c r="J54" s="36">
        <f>SUMIFS(СВЦЭМ!$D$39:$D$782,СВЦЭМ!$A$39:$A$782,$A54,СВЦЭМ!$B$39:$B$782,J$47)+'СЕТ СН'!$G$14+СВЦЭМ!$D$10+'СЕТ СН'!$G$5-'СЕТ СН'!$G$24</f>
        <v>3746.35056429</v>
      </c>
      <c r="K54" s="36">
        <f>SUMIFS(СВЦЭМ!$D$39:$D$782,СВЦЭМ!$A$39:$A$782,$A54,СВЦЭМ!$B$39:$B$782,K$47)+'СЕТ СН'!$G$14+СВЦЭМ!$D$10+'СЕТ СН'!$G$5-'СЕТ СН'!$G$24</f>
        <v>3706.5881359900004</v>
      </c>
      <c r="L54" s="36">
        <f>SUMIFS(СВЦЭМ!$D$39:$D$782,СВЦЭМ!$A$39:$A$782,$A54,СВЦЭМ!$B$39:$B$782,L$47)+'СЕТ СН'!$G$14+СВЦЭМ!$D$10+'СЕТ СН'!$G$5-'СЕТ СН'!$G$24</f>
        <v>3675.32580848</v>
      </c>
      <c r="M54" s="36">
        <f>SUMIFS(СВЦЭМ!$D$39:$D$782,СВЦЭМ!$A$39:$A$782,$A54,СВЦЭМ!$B$39:$B$782,M$47)+'СЕТ СН'!$G$14+СВЦЭМ!$D$10+'СЕТ СН'!$G$5-'СЕТ СН'!$G$24</f>
        <v>3656.3003025200001</v>
      </c>
      <c r="N54" s="36">
        <f>SUMIFS(СВЦЭМ!$D$39:$D$782,СВЦЭМ!$A$39:$A$782,$A54,СВЦЭМ!$B$39:$B$782,N$47)+'СЕТ СН'!$G$14+СВЦЭМ!$D$10+'СЕТ СН'!$G$5-'СЕТ СН'!$G$24</f>
        <v>3669.0305130799998</v>
      </c>
      <c r="O54" s="36">
        <f>SUMIFS(СВЦЭМ!$D$39:$D$782,СВЦЭМ!$A$39:$A$782,$A54,СВЦЭМ!$B$39:$B$782,O$47)+'СЕТ СН'!$G$14+СВЦЭМ!$D$10+'СЕТ СН'!$G$5-'СЕТ СН'!$G$24</f>
        <v>3678.4087901800003</v>
      </c>
      <c r="P54" s="36">
        <f>SUMIFS(СВЦЭМ!$D$39:$D$782,СВЦЭМ!$A$39:$A$782,$A54,СВЦЭМ!$B$39:$B$782,P$47)+'СЕТ СН'!$G$14+СВЦЭМ!$D$10+'СЕТ СН'!$G$5-'СЕТ СН'!$G$24</f>
        <v>3698.1716779400003</v>
      </c>
      <c r="Q54" s="36">
        <f>SUMIFS(СВЦЭМ!$D$39:$D$782,СВЦЭМ!$A$39:$A$782,$A54,СВЦЭМ!$B$39:$B$782,Q$47)+'СЕТ СН'!$G$14+СВЦЭМ!$D$10+'СЕТ СН'!$G$5-'СЕТ СН'!$G$24</f>
        <v>3696.7689563200001</v>
      </c>
      <c r="R54" s="36">
        <f>SUMIFS(СВЦЭМ!$D$39:$D$782,СВЦЭМ!$A$39:$A$782,$A54,СВЦЭМ!$B$39:$B$782,R$47)+'СЕТ СН'!$G$14+СВЦЭМ!$D$10+'СЕТ СН'!$G$5-'СЕТ СН'!$G$24</f>
        <v>3688.2598059800002</v>
      </c>
      <c r="S54" s="36">
        <f>SUMIFS(СВЦЭМ!$D$39:$D$782,СВЦЭМ!$A$39:$A$782,$A54,СВЦЭМ!$B$39:$B$782,S$47)+'СЕТ СН'!$G$14+СВЦЭМ!$D$10+'СЕТ СН'!$G$5-'СЕТ СН'!$G$24</f>
        <v>3662.8501286300002</v>
      </c>
      <c r="T54" s="36">
        <f>SUMIFS(СВЦЭМ!$D$39:$D$782,СВЦЭМ!$A$39:$A$782,$A54,СВЦЭМ!$B$39:$B$782,T$47)+'СЕТ СН'!$G$14+СВЦЭМ!$D$10+'СЕТ СН'!$G$5-'СЕТ СН'!$G$24</f>
        <v>3649.5195687699998</v>
      </c>
      <c r="U54" s="36">
        <f>SUMIFS(СВЦЭМ!$D$39:$D$782,СВЦЭМ!$A$39:$A$782,$A54,СВЦЭМ!$B$39:$B$782,U$47)+'СЕТ СН'!$G$14+СВЦЭМ!$D$10+'СЕТ СН'!$G$5-'СЕТ СН'!$G$24</f>
        <v>3669.2434564700002</v>
      </c>
      <c r="V54" s="36">
        <f>SUMIFS(СВЦЭМ!$D$39:$D$782,СВЦЭМ!$A$39:$A$782,$A54,СВЦЭМ!$B$39:$B$782,V$47)+'СЕТ СН'!$G$14+СВЦЭМ!$D$10+'СЕТ СН'!$G$5-'СЕТ СН'!$G$24</f>
        <v>3680.5142412100004</v>
      </c>
      <c r="W54" s="36">
        <f>SUMIFS(СВЦЭМ!$D$39:$D$782,СВЦЭМ!$A$39:$A$782,$A54,СВЦЭМ!$B$39:$B$782,W$47)+'СЕТ СН'!$G$14+СВЦЭМ!$D$10+'СЕТ СН'!$G$5-'СЕТ СН'!$G$24</f>
        <v>3685.6961104100001</v>
      </c>
      <c r="X54" s="36">
        <f>SUMIFS(СВЦЭМ!$D$39:$D$782,СВЦЭМ!$A$39:$A$782,$A54,СВЦЭМ!$B$39:$B$782,X$47)+'СЕТ СН'!$G$14+СВЦЭМ!$D$10+'СЕТ СН'!$G$5-'СЕТ СН'!$G$24</f>
        <v>3703.5776565699998</v>
      </c>
      <c r="Y54" s="36">
        <f>SUMIFS(СВЦЭМ!$D$39:$D$782,СВЦЭМ!$A$39:$A$782,$A54,СВЦЭМ!$B$39:$B$782,Y$47)+'СЕТ СН'!$G$14+СВЦЭМ!$D$10+'СЕТ СН'!$G$5-'СЕТ СН'!$G$24</f>
        <v>3719.3541243999998</v>
      </c>
    </row>
    <row r="55" spans="1:25" ht="15.75" x14ac:dyDescent="0.2">
      <c r="A55" s="35">
        <f t="shared" si="1"/>
        <v>45299</v>
      </c>
      <c r="B55" s="36">
        <f>SUMIFS(СВЦЭМ!$D$39:$D$782,СВЦЭМ!$A$39:$A$782,$A55,СВЦЭМ!$B$39:$B$782,B$47)+'СЕТ СН'!$G$14+СВЦЭМ!$D$10+'СЕТ СН'!$G$5-'СЕТ СН'!$G$24</f>
        <v>3572.6296996999999</v>
      </c>
      <c r="C55" s="36">
        <f>SUMIFS(СВЦЭМ!$D$39:$D$782,СВЦЭМ!$A$39:$A$782,$A55,СВЦЭМ!$B$39:$B$782,C$47)+'СЕТ СН'!$G$14+СВЦЭМ!$D$10+'СЕТ СН'!$G$5-'СЕТ СН'!$G$24</f>
        <v>3594.54974812</v>
      </c>
      <c r="D55" s="36">
        <f>SUMIFS(СВЦЭМ!$D$39:$D$782,СВЦЭМ!$A$39:$A$782,$A55,СВЦЭМ!$B$39:$B$782,D$47)+'СЕТ СН'!$G$14+СВЦЭМ!$D$10+'СЕТ СН'!$G$5-'СЕТ СН'!$G$24</f>
        <v>3618.46093049</v>
      </c>
      <c r="E55" s="36">
        <f>SUMIFS(СВЦЭМ!$D$39:$D$782,СВЦЭМ!$A$39:$A$782,$A55,СВЦЭМ!$B$39:$B$782,E$47)+'СЕТ СН'!$G$14+СВЦЭМ!$D$10+'СЕТ СН'!$G$5-'СЕТ СН'!$G$24</f>
        <v>3628.9491397100001</v>
      </c>
      <c r="F55" s="36">
        <f>SUMIFS(СВЦЭМ!$D$39:$D$782,СВЦЭМ!$A$39:$A$782,$A55,СВЦЭМ!$B$39:$B$782,F$47)+'СЕТ СН'!$G$14+СВЦЭМ!$D$10+'СЕТ СН'!$G$5-'СЕТ СН'!$G$24</f>
        <v>3638.5789803799998</v>
      </c>
      <c r="G55" s="36">
        <f>SUMIFS(СВЦЭМ!$D$39:$D$782,СВЦЭМ!$A$39:$A$782,$A55,СВЦЭМ!$B$39:$B$782,G$47)+'СЕТ СН'!$G$14+СВЦЭМ!$D$10+'СЕТ СН'!$G$5-'СЕТ СН'!$G$24</f>
        <v>3631.3116452200002</v>
      </c>
      <c r="H55" s="36">
        <f>SUMIFS(СВЦЭМ!$D$39:$D$782,СВЦЭМ!$A$39:$A$782,$A55,СВЦЭМ!$B$39:$B$782,H$47)+'СЕТ СН'!$G$14+СВЦЭМ!$D$10+'СЕТ СН'!$G$5-'СЕТ СН'!$G$24</f>
        <v>3615.7761010900003</v>
      </c>
      <c r="I55" s="36">
        <f>SUMIFS(СВЦЭМ!$D$39:$D$782,СВЦЭМ!$A$39:$A$782,$A55,СВЦЭМ!$B$39:$B$782,I$47)+'СЕТ СН'!$G$14+СВЦЭМ!$D$10+'СЕТ СН'!$G$5-'СЕТ СН'!$G$24</f>
        <v>3606.3051823699998</v>
      </c>
      <c r="J55" s="36">
        <f>SUMIFS(СВЦЭМ!$D$39:$D$782,СВЦЭМ!$A$39:$A$782,$A55,СВЦЭМ!$B$39:$B$782,J$47)+'СЕТ СН'!$G$14+СВЦЭМ!$D$10+'СЕТ СН'!$G$5-'СЕТ СН'!$G$24</f>
        <v>3575.4512414700002</v>
      </c>
      <c r="K55" s="36">
        <f>SUMIFS(СВЦЭМ!$D$39:$D$782,СВЦЭМ!$A$39:$A$782,$A55,СВЦЭМ!$B$39:$B$782,K$47)+'СЕТ СН'!$G$14+СВЦЭМ!$D$10+'СЕТ СН'!$G$5-'СЕТ СН'!$G$24</f>
        <v>3563.8062043999998</v>
      </c>
      <c r="L55" s="36">
        <f>SUMIFS(СВЦЭМ!$D$39:$D$782,СВЦЭМ!$A$39:$A$782,$A55,СВЦЭМ!$B$39:$B$782,L$47)+'СЕТ СН'!$G$14+СВЦЭМ!$D$10+'СЕТ СН'!$G$5-'СЕТ СН'!$G$24</f>
        <v>3632.7248478900001</v>
      </c>
      <c r="M55" s="36">
        <f>SUMIFS(СВЦЭМ!$D$39:$D$782,СВЦЭМ!$A$39:$A$782,$A55,СВЦЭМ!$B$39:$B$782,M$47)+'СЕТ СН'!$G$14+СВЦЭМ!$D$10+'СЕТ СН'!$G$5-'СЕТ СН'!$G$24</f>
        <v>3619.5761616999998</v>
      </c>
      <c r="N55" s="36">
        <f>SUMIFS(СВЦЭМ!$D$39:$D$782,СВЦЭМ!$A$39:$A$782,$A55,СВЦЭМ!$B$39:$B$782,N$47)+'СЕТ СН'!$G$14+СВЦЭМ!$D$10+'СЕТ СН'!$G$5-'СЕТ СН'!$G$24</f>
        <v>3627.9024504400004</v>
      </c>
      <c r="O55" s="36">
        <f>SUMIFS(СВЦЭМ!$D$39:$D$782,СВЦЭМ!$A$39:$A$782,$A55,СВЦЭМ!$B$39:$B$782,O$47)+'СЕТ СН'!$G$14+СВЦЭМ!$D$10+'СЕТ СН'!$G$5-'СЕТ СН'!$G$24</f>
        <v>3643.2458113399998</v>
      </c>
      <c r="P55" s="36">
        <f>SUMIFS(СВЦЭМ!$D$39:$D$782,СВЦЭМ!$A$39:$A$782,$A55,СВЦЭМ!$B$39:$B$782,P$47)+'СЕТ СН'!$G$14+СВЦЭМ!$D$10+'СЕТ СН'!$G$5-'СЕТ СН'!$G$24</f>
        <v>3662.56783782</v>
      </c>
      <c r="Q55" s="36">
        <f>SUMIFS(СВЦЭМ!$D$39:$D$782,СВЦЭМ!$A$39:$A$782,$A55,СВЦЭМ!$B$39:$B$782,Q$47)+'СЕТ СН'!$G$14+СВЦЭМ!$D$10+'СЕТ СН'!$G$5-'СЕТ СН'!$G$24</f>
        <v>3665.9577739599999</v>
      </c>
      <c r="R55" s="36">
        <f>SUMIFS(СВЦЭМ!$D$39:$D$782,СВЦЭМ!$A$39:$A$782,$A55,СВЦЭМ!$B$39:$B$782,R$47)+'СЕТ СН'!$G$14+СВЦЭМ!$D$10+'СЕТ СН'!$G$5-'СЕТ СН'!$G$24</f>
        <v>3658.2113414300002</v>
      </c>
      <c r="S55" s="36">
        <f>SUMIFS(СВЦЭМ!$D$39:$D$782,СВЦЭМ!$A$39:$A$782,$A55,СВЦЭМ!$B$39:$B$782,S$47)+'СЕТ СН'!$G$14+СВЦЭМ!$D$10+'СЕТ СН'!$G$5-'СЕТ СН'!$G$24</f>
        <v>3631.5141480800003</v>
      </c>
      <c r="T55" s="36">
        <f>SUMIFS(СВЦЭМ!$D$39:$D$782,СВЦЭМ!$A$39:$A$782,$A55,СВЦЭМ!$B$39:$B$782,T$47)+'СЕТ СН'!$G$14+СВЦЭМ!$D$10+'СЕТ СН'!$G$5-'СЕТ СН'!$G$24</f>
        <v>3598.5025314200002</v>
      </c>
      <c r="U55" s="36">
        <f>SUMIFS(СВЦЭМ!$D$39:$D$782,СВЦЭМ!$A$39:$A$782,$A55,СВЦЭМ!$B$39:$B$782,U$47)+'СЕТ СН'!$G$14+СВЦЭМ!$D$10+'СЕТ СН'!$G$5-'СЕТ СН'!$G$24</f>
        <v>3609.1179654900002</v>
      </c>
      <c r="V55" s="36">
        <f>SUMIFS(СВЦЭМ!$D$39:$D$782,СВЦЭМ!$A$39:$A$782,$A55,СВЦЭМ!$B$39:$B$782,V$47)+'СЕТ СН'!$G$14+СВЦЭМ!$D$10+'СЕТ СН'!$G$5-'СЕТ СН'!$G$24</f>
        <v>3630.39933995</v>
      </c>
      <c r="W55" s="36">
        <f>SUMIFS(СВЦЭМ!$D$39:$D$782,СВЦЭМ!$A$39:$A$782,$A55,СВЦЭМ!$B$39:$B$782,W$47)+'СЕТ СН'!$G$14+СВЦЭМ!$D$10+'СЕТ СН'!$G$5-'СЕТ СН'!$G$24</f>
        <v>3625.2681699200002</v>
      </c>
      <c r="X55" s="36">
        <f>SUMIFS(СВЦЭМ!$D$39:$D$782,СВЦЭМ!$A$39:$A$782,$A55,СВЦЭМ!$B$39:$B$782,X$47)+'СЕТ СН'!$G$14+СВЦЭМ!$D$10+'СЕТ СН'!$G$5-'СЕТ СН'!$G$24</f>
        <v>3638.2364035400001</v>
      </c>
      <c r="Y55" s="36">
        <f>SUMIFS(СВЦЭМ!$D$39:$D$782,СВЦЭМ!$A$39:$A$782,$A55,СВЦЭМ!$B$39:$B$782,Y$47)+'СЕТ СН'!$G$14+СВЦЭМ!$D$10+'СЕТ СН'!$G$5-'СЕТ СН'!$G$24</f>
        <v>3648.23930733</v>
      </c>
    </row>
    <row r="56" spans="1:25" ht="15.75" x14ac:dyDescent="0.2">
      <c r="A56" s="35">
        <f t="shared" si="1"/>
        <v>45300</v>
      </c>
      <c r="B56" s="36">
        <f>SUMIFS(СВЦЭМ!$D$39:$D$782,СВЦЭМ!$A$39:$A$782,$A56,СВЦЭМ!$B$39:$B$782,B$47)+'СЕТ СН'!$G$14+СВЦЭМ!$D$10+'СЕТ СН'!$G$5-'СЕТ СН'!$G$24</f>
        <v>3655.5200315100001</v>
      </c>
      <c r="C56" s="36">
        <f>SUMIFS(СВЦЭМ!$D$39:$D$782,СВЦЭМ!$A$39:$A$782,$A56,СВЦЭМ!$B$39:$B$782,C$47)+'СЕТ СН'!$G$14+СВЦЭМ!$D$10+'СЕТ СН'!$G$5-'СЕТ СН'!$G$24</f>
        <v>3741.1875318299999</v>
      </c>
      <c r="D56" s="36">
        <f>SUMIFS(СВЦЭМ!$D$39:$D$782,СВЦЭМ!$A$39:$A$782,$A56,СВЦЭМ!$B$39:$B$782,D$47)+'СЕТ СН'!$G$14+СВЦЭМ!$D$10+'СЕТ СН'!$G$5-'СЕТ СН'!$G$24</f>
        <v>3804.1446893800003</v>
      </c>
      <c r="E56" s="36">
        <f>SUMIFS(СВЦЭМ!$D$39:$D$782,СВЦЭМ!$A$39:$A$782,$A56,СВЦЭМ!$B$39:$B$782,E$47)+'СЕТ СН'!$G$14+СВЦЭМ!$D$10+'СЕТ СН'!$G$5-'СЕТ СН'!$G$24</f>
        <v>3824.3000699000004</v>
      </c>
      <c r="F56" s="36">
        <f>SUMIFS(СВЦЭМ!$D$39:$D$782,СВЦЭМ!$A$39:$A$782,$A56,СВЦЭМ!$B$39:$B$782,F$47)+'СЕТ СН'!$G$14+СВЦЭМ!$D$10+'СЕТ СН'!$G$5-'СЕТ СН'!$G$24</f>
        <v>3822.17042567</v>
      </c>
      <c r="G56" s="36">
        <f>SUMIFS(СВЦЭМ!$D$39:$D$782,СВЦЭМ!$A$39:$A$782,$A56,СВЦЭМ!$B$39:$B$782,G$47)+'СЕТ СН'!$G$14+СВЦЭМ!$D$10+'СЕТ СН'!$G$5-'СЕТ СН'!$G$24</f>
        <v>3808.9864950800002</v>
      </c>
      <c r="H56" s="36">
        <f>SUMIFS(СВЦЭМ!$D$39:$D$782,СВЦЭМ!$A$39:$A$782,$A56,СВЦЭМ!$B$39:$B$782,H$47)+'СЕТ СН'!$G$14+СВЦЭМ!$D$10+'СЕТ СН'!$G$5-'СЕТ СН'!$G$24</f>
        <v>3748.37247058</v>
      </c>
      <c r="I56" s="36">
        <f>SUMIFS(СВЦЭМ!$D$39:$D$782,СВЦЭМ!$A$39:$A$782,$A56,СВЦЭМ!$B$39:$B$782,I$47)+'СЕТ СН'!$G$14+СВЦЭМ!$D$10+'СЕТ СН'!$G$5-'СЕТ СН'!$G$24</f>
        <v>3713.5158542099998</v>
      </c>
      <c r="J56" s="36">
        <f>SUMIFS(СВЦЭМ!$D$39:$D$782,СВЦЭМ!$A$39:$A$782,$A56,СВЦЭМ!$B$39:$B$782,J$47)+'СЕТ СН'!$G$14+СВЦЭМ!$D$10+'СЕТ СН'!$G$5-'СЕТ СН'!$G$24</f>
        <v>3701.7398160600001</v>
      </c>
      <c r="K56" s="36">
        <f>SUMIFS(СВЦЭМ!$D$39:$D$782,СВЦЭМ!$A$39:$A$782,$A56,СВЦЭМ!$B$39:$B$782,K$47)+'СЕТ СН'!$G$14+СВЦЭМ!$D$10+'СЕТ СН'!$G$5-'СЕТ СН'!$G$24</f>
        <v>3683.2411256800001</v>
      </c>
      <c r="L56" s="36">
        <f>SUMIFS(СВЦЭМ!$D$39:$D$782,СВЦЭМ!$A$39:$A$782,$A56,СВЦЭМ!$B$39:$B$782,L$47)+'СЕТ СН'!$G$14+СВЦЭМ!$D$10+'СЕТ СН'!$G$5-'СЕТ СН'!$G$24</f>
        <v>3670.02728557</v>
      </c>
      <c r="M56" s="36">
        <f>SUMIFS(СВЦЭМ!$D$39:$D$782,СВЦЭМ!$A$39:$A$782,$A56,СВЦЭМ!$B$39:$B$782,M$47)+'СЕТ СН'!$G$14+СВЦЭМ!$D$10+'СЕТ СН'!$G$5-'СЕТ СН'!$G$24</f>
        <v>3683.6733137800002</v>
      </c>
      <c r="N56" s="36">
        <f>SUMIFS(СВЦЭМ!$D$39:$D$782,СВЦЭМ!$A$39:$A$782,$A56,СВЦЭМ!$B$39:$B$782,N$47)+'СЕТ СН'!$G$14+СВЦЭМ!$D$10+'СЕТ СН'!$G$5-'СЕТ СН'!$G$24</f>
        <v>3698.0160032499998</v>
      </c>
      <c r="O56" s="36">
        <f>SUMIFS(СВЦЭМ!$D$39:$D$782,СВЦЭМ!$A$39:$A$782,$A56,СВЦЭМ!$B$39:$B$782,O$47)+'СЕТ СН'!$G$14+СВЦЭМ!$D$10+'СЕТ СН'!$G$5-'СЕТ СН'!$G$24</f>
        <v>3696.2253984200001</v>
      </c>
      <c r="P56" s="36">
        <f>SUMIFS(СВЦЭМ!$D$39:$D$782,СВЦЭМ!$A$39:$A$782,$A56,СВЦЭМ!$B$39:$B$782,P$47)+'СЕТ СН'!$G$14+СВЦЭМ!$D$10+'СЕТ СН'!$G$5-'СЕТ СН'!$G$24</f>
        <v>3713.7667028599999</v>
      </c>
      <c r="Q56" s="36">
        <f>SUMIFS(СВЦЭМ!$D$39:$D$782,СВЦЭМ!$A$39:$A$782,$A56,СВЦЭМ!$B$39:$B$782,Q$47)+'СЕТ СН'!$G$14+СВЦЭМ!$D$10+'СЕТ СН'!$G$5-'СЕТ СН'!$G$24</f>
        <v>3718.0746047500002</v>
      </c>
      <c r="R56" s="36">
        <f>SUMIFS(СВЦЭМ!$D$39:$D$782,СВЦЭМ!$A$39:$A$782,$A56,СВЦЭМ!$B$39:$B$782,R$47)+'СЕТ СН'!$G$14+СВЦЭМ!$D$10+'СЕТ СН'!$G$5-'СЕТ СН'!$G$24</f>
        <v>3709.9950023700003</v>
      </c>
      <c r="S56" s="36">
        <f>SUMIFS(СВЦЭМ!$D$39:$D$782,СВЦЭМ!$A$39:$A$782,$A56,СВЦЭМ!$B$39:$B$782,S$47)+'СЕТ СН'!$G$14+СВЦЭМ!$D$10+'СЕТ СН'!$G$5-'СЕТ СН'!$G$24</f>
        <v>3691.2521219800001</v>
      </c>
      <c r="T56" s="36">
        <f>SUMIFS(СВЦЭМ!$D$39:$D$782,СВЦЭМ!$A$39:$A$782,$A56,СВЦЭМ!$B$39:$B$782,T$47)+'СЕТ СН'!$G$14+СВЦЭМ!$D$10+'СЕТ СН'!$G$5-'СЕТ СН'!$G$24</f>
        <v>3663.3392715700002</v>
      </c>
      <c r="U56" s="36">
        <f>SUMIFS(СВЦЭМ!$D$39:$D$782,СВЦЭМ!$A$39:$A$782,$A56,СВЦЭМ!$B$39:$B$782,U$47)+'СЕТ СН'!$G$14+СВЦЭМ!$D$10+'СЕТ СН'!$G$5-'СЕТ СН'!$G$24</f>
        <v>3674.6980925300004</v>
      </c>
      <c r="V56" s="36">
        <f>SUMIFS(СВЦЭМ!$D$39:$D$782,СВЦЭМ!$A$39:$A$782,$A56,СВЦЭМ!$B$39:$B$782,V$47)+'СЕТ СН'!$G$14+СВЦЭМ!$D$10+'СЕТ СН'!$G$5-'СЕТ СН'!$G$24</f>
        <v>3686.0043848599998</v>
      </c>
      <c r="W56" s="36">
        <f>SUMIFS(СВЦЭМ!$D$39:$D$782,СВЦЭМ!$A$39:$A$782,$A56,СВЦЭМ!$B$39:$B$782,W$47)+'СЕТ СН'!$G$14+СВЦЭМ!$D$10+'СЕТ СН'!$G$5-'СЕТ СН'!$G$24</f>
        <v>3694.6818424000003</v>
      </c>
      <c r="X56" s="36">
        <f>SUMIFS(СВЦЭМ!$D$39:$D$782,СВЦЭМ!$A$39:$A$782,$A56,СВЦЭМ!$B$39:$B$782,X$47)+'СЕТ СН'!$G$14+СВЦЭМ!$D$10+'СЕТ СН'!$G$5-'СЕТ СН'!$G$24</f>
        <v>3709.2771409000002</v>
      </c>
      <c r="Y56" s="36">
        <f>SUMIFS(СВЦЭМ!$D$39:$D$782,СВЦЭМ!$A$39:$A$782,$A56,СВЦЭМ!$B$39:$B$782,Y$47)+'СЕТ СН'!$G$14+СВЦЭМ!$D$10+'СЕТ СН'!$G$5-'СЕТ СН'!$G$24</f>
        <v>3728.1344939000001</v>
      </c>
    </row>
    <row r="57" spans="1:25" ht="15.75" x14ac:dyDescent="0.2">
      <c r="A57" s="35">
        <f t="shared" si="1"/>
        <v>45301</v>
      </c>
      <c r="B57" s="36">
        <f>SUMIFS(СВЦЭМ!$D$39:$D$782,СВЦЭМ!$A$39:$A$782,$A57,СВЦЭМ!$B$39:$B$782,B$47)+'СЕТ СН'!$G$14+СВЦЭМ!$D$10+'СЕТ СН'!$G$5-'СЕТ СН'!$G$24</f>
        <v>3723.7878193400002</v>
      </c>
      <c r="C57" s="36">
        <f>SUMIFS(СВЦЭМ!$D$39:$D$782,СВЦЭМ!$A$39:$A$782,$A57,СВЦЭМ!$B$39:$B$782,C$47)+'СЕТ СН'!$G$14+СВЦЭМ!$D$10+'СЕТ СН'!$G$5-'СЕТ СН'!$G$24</f>
        <v>3763.0201914099998</v>
      </c>
      <c r="D57" s="36">
        <f>SUMIFS(СВЦЭМ!$D$39:$D$782,СВЦЭМ!$A$39:$A$782,$A57,СВЦЭМ!$B$39:$B$782,D$47)+'СЕТ СН'!$G$14+СВЦЭМ!$D$10+'СЕТ СН'!$G$5-'СЕТ СН'!$G$24</f>
        <v>3793.73369774</v>
      </c>
      <c r="E57" s="36">
        <f>SUMIFS(СВЦЭМ!$D$39:$D$782,СВЦЭМ!$A$39:$A$782,$A57,СВЦЭМ!$B$39:$B$782,E$47)+'СЕТ СН'!$G$14+СВЦЭМ!$D$10+'СЕТ СН'!$G$5-'СЕТ СН'!$G$24</f>
        <v>3808.96836489</v>
      </c>
      <c r="F57" s="36">
        <f>SUMIFS(СВЦЭМ!$D$39:$D$782,СВЦЭМ!$A$39:$A$782,$A57,СВЦЭМ!$B$39:$B$782,F$47)+'СЕТ СН'!$G$14+СВЦЭМ!$D$10+'СЕТ СН'!$G$5-'СЕТ СН'!$G$24</f>
        <v>3803.1879320799999</v>
      </c>
      <c r="G57" s="36">
        <f>SUMIFS(СВЦЭМ!$D$39:$D$782,СВЦЭМ!$A$39:$A$782,$A57,СВЦЭМ!$B$39:$B$782,G$47)+'СЕТ СН'!$G$14+СВЦЭМ!$D$10+'СЕТ СН'!$G$5-'СЕТ СН'!$G$24</f>
        <v>3783.9883850699998</v>
      </c>
      <c r="H57" s="36">
        <f>SUMIFS(СВЦЭМ!$D$39:$D$782,СВЦЭМ!$A$39:$A$782,$A57,СВЦЭМ!$B$39:$B$782,H$47)+'СЕТ СН'!$G$14+СВЦЭМ!$D$10+'СЕТ СН'!$G$5-'СЕТ СН'!$G$24</f>
        <v>3726.0022914800002</v>
      </c>
      <c r="I57" s="36">
        <f>SUMIFS(СВЦЭМ!$D$39:$D$782,СВЦЭМ!$A$39:$A$782,$A57,СВЦЭМ!$B$39:$B$782,I$47)+'СЕТ СН'!$G$14+СВЦЭМ!$D$10+'СЕТ СН'!$G$5-'СЕТ СН'!$G$24</f>
        <v>3686.6832944500002</v>
      </c>
      <c r="J57" s="36">
        <f>SUMIFS(СВЦЭМ!$D$39:$D$782,СВЦЭМ!$A$39:$A$782,$A57,СВЦЭМ!$B$39:$B$782,J$47)+'СЕТ СН'!$G$14+СВЦЭМ!$D$10+'СЕТ СН'!$G$5-'СЕТ СН'!$G$24</f>
        <v>3698.8127745199999</v>
      </c>
      <c r="K57" s="36">
        <f>SUMIFS(СВЦЭМ!$D$39:$D$782,СВЦЭМ!$A$39:$A$782,$A57,СВЦЭМ!$B$39:$B$782,K$47)+'СЕТ СН'!$G$14+СВЦЭМ!$D$10+'СЕТ СН'!$G$5-'СЕТ СН'!$G$24</f>
        <v>3679.0829931799999</v>
      </c>
      <c r="L57" s="36">
        <f>SUMIFS(СВЦЭМ!$D$39:$D$782,СВЦЭМ!$A$39:$A$782,$A57,СВЦЭМ!$B$39:$B$782,L$47)+'СЕТ СН'!$G$14+СВЦЭМ!$D$10+'СЕТ СН'!$G$5-'СЕТ СН'!$G$24</f>
        <v>3666.1798248700002</v>
      </c>
      <c r="M57" s="36">
        <f>SUMIFS(СВЦЭМ!$D$39:$D$782,СВЦЭМ!$A$39:$A$782,$A57,СВЦЭМ!$B$39:$B$782,M$47)+'СЕТ СН'!$G$14+СВЦЭМ!$D$10+'СЕТ СН'!$G$5-'СЕТ СН'!$G$24</f>
        <v>3669.6620122900003</v>
      </c>
      <c r="N57" s="36">
        <f>SUMIFS(СВЦЭМ!$D$39:$D$782,СВЦЭМ!$A$39:$A$782,$A57,СВЦЭМ!$B$39:$B$782,N$47)+'СЕТ СН'!$G$14+СВЦЭМ!$D$10+'СЕТ СН'!$G$5-'СЕТ СН'!$G$24</f>
        <v>3658.7401832599999</v>
      </c>
      <c r="O57" s="36">
        <f>SUMIFS(СВЦЭМ!$D$39:$D$782,СВЦЭМ!$A$39:$A$782,$A57,СВЦЭМ!$B$39:$B$782,O$47)+'СЕТ СН'!$G$14+СВЦЭМ!$D$10+'СЕТ СН'!$G$5-'СЕТ СН'!$G$24</f>
        <v>3664.25705199</v>
      </c>
      <c r="P57" s="36">
        <f>SUMIFS(СВЦЭМ!$D$39:$D$782,СВЦЭМ!$A$39:$A$782,$A57,СВЦЭМ!$B$39:$B$782,P$47)+'СЕТ СН'!$G$14+СВЦЭМ!$D$10+'СЕТ СН'!$G$5-'СЕТ СН'!$G$24</f>
        <v>3675.8405815900001</v>
      </c>
      <c r="Q57" s="36">
        <f>SUMIFS(СВЦЭМ!$D$39:$D$782,СВЦЭМ!$A$39:$A$782,$A57,СВЦЭМ!$B$39:$B$782,Q$47)+'СЕТ СН'!$G$14+СВЦЭМ!$D$10+'СЕТ СН'!$G$5-'СЕТ СН'!$G$24</f>
        <v>3668.3115642100001</v>
      </c>
      <c r="R57" s="36">
        <f>SUMIFS(СВЦЭМ!$D$39:$D$782,СВЦЭМ!$A$39:$A$782,$A57,СВЦЭМ!$B$39:$B$782,R$47)+'СЕТ СН'!$G$14+СВЦЭМ!$D$10+'СЕТ СН'!$G$5-'СЕТ СН'!$G$24</f>
        <v>3674.7274912000003</v>
      </c>
      <c r="S57" s="36">
        <f>SUMIFS(СВЦЭМ!$D$39:$D$782,СВЦЭМ!$A$39:$A$782,$A57,СВЦЭМ!$B$39:$B$782,S$47)+'СЕТ СН'!$G$14+СВЦЭМ!$D$10+'СЕТ СН'!$G$5-'СЕТ СН'!$G$24</f>
        <v>3654.8378057</v>
      </c>
      <c r="T57" s="36">
        <f>SUMIFS(СВЦЭМ!$D$39:$D$782,СВЦЭМ!$A$39:$A$782,$A57,СВЦЭМ!$B$39:$B$782,T$47)+'СЕТ СН'!$G$14+СВЦЭМ!$D$10+'СЕТ СН'!$G$5-'СЕТ СН'!$G$24</f>
        <v>3636.8509957800002</v>
      </c>
      <c r="U57" s="36">
        <f>SUMIFS(СВЦЭМ!$D$39:$D$782,СВЦЭМ!$A$39:$A$782,$A57,СВЦЭМ!$B$39:$B$782,U$47)+'СЕТ СН'!$G$14+СВЦЭМ!$D$10+'СЕТ СН'!$G$5-'СЕТ СН'!$G$24</f>
        <v>3651.7141792299999</v>
      </c>
      <c r="V57" s="36">
        <f>SUMIFS(СВЦЭМ!$D$39:$D$782,СВЦЭМ!$A$39:$A$782,$A57,СВЦЭМ!$B$39:$B$782,V$47)+'СЕТ СН'!$G$14+СВЦЭМ!$D$10+'СЕТ СН'!$G$5-'СЕТ СН'!$G$24</f>
        <v>3668.3462340400001</v>
      </c>
      <c r="W57" s="36">
        <f>SUMIFS(СВЦЭМ!$D$39:$D$782,СВЦЭМ!$A$39:$A$782,$A57,СВЦЭМ!$B$39:$B$782,W$47)+'СЕТ СН'!$G$14+СВЦЭМ!$D$10+'СЕТ СН'!$G$5-'СЕТ СН'!$G$24</f>
        <v>3667.1636547200001</v>
      </c>
      <c r="X57" s="36">
        <f>SUMIFS(СВЦЭМ!$D$39:$D$782,СВЦЭМ!$A$39:$A$782,$A57,СВЦЭМ!$B$39:$B$782,X$47)+'СЕТ СН'!$G$14+СВЦЭМ!$D$10+'СЕТ СН'!$G$5-'СЕТ СН'!$G$24</f>
        <v>3687.30104592</v>
      </c>
      <c r="Y57" s="36">
        <f>SUMIFS(СВЦЭМ!$D$39:$D$782,СВЦЭМ!$A$39:$A$782,$A57,СВЦЭМ!$B$39:$B$782,Y$47)+'СЕТ СН'!$G$14+СВЦЭМ!$D$10+'СЕТ СН'!$G$5-'СЕТ СН'!$G$24</f>
        <v>3710.86558741</v>
      </c>
    </row>
    <row r="58" spans="1:25" ht="15.75" x14ac:dyDescent="0.2">
      <c r="A58" s="35">
        <f t="shared" si="1"/>
        <v>45302</v>
      </c>
      <c r="B58" s="36">
        <f>SUMIFS(СВЦЭМ!$D$39:$D$782,СВЦЭМ!$A$39:$A$782,$A58,СВЦЭМ!$B$39:$B$782,B$47)+'СЕТ СН'!$G$14+СВЦЭМ!$D$10+'СЕТ СН'!$G$5-'СЕТ СН'!$G$24</f>
        <v>3739.78925157</v>
      </c>
      <c r="C58" s="36">
        <f>SUMIFS(СВЦЭМ!$D$39:$D$782,СВЦЭМ!$A$39:$A$782,$A58,СВЦЭМ!$B$39:$B$782,C$47)+'СЕТ СН'!$G$14+СВЦЭМ!$D$10+'СЕТ СН'!$G$5-'СЕТ СН'!$G$24</f>
        <v>3779.5040449400003</v>
      </c>
      <c r="D58" s="36">
        <f>SUMIFS(СВЦЭМ!$D$39:$D$782,СВЦЭМ!$A$39:$A$782,$A58,СВЦЭМ!$B$39:$B$782,D$47)+'СЕТ СН'!$G$14+СВЦЭМ!$D$10+'СЕТ СН'!$G$5-'СЕТ СН'!$G$24</f>
        <v>3798.3124117400002</v>
      </c>
      <c r="E58" s="36">
        <f>SUMIFS(СВЦЭМ!$D$39:$D$782,СВЦЭМ!$A$39:$A$782,$A58,СВЦЭМ!$B$39:$B$782,E$47)+'СЕТ СН'!$G$14+СВЦЭМ!$D$10+'СЕТ СН'!$G$5-'СЕТ СН'!$G$24</f>
        <v>3820.2498271499999</v>
      </c>
      <c r="F58" s="36">
        <f>SUMIFS(СВЦЭМ!$D$39:$D$782,СВЦЭМ!$A$39:$A$782,$A58,СВЦЭМ!$B$39:$B$782,F$47)+'СЕТ СН'!$G$14+СВЦЭМ!$D$10+'СЕТ СН'!$G$5-'СЕТ СН'!$G$24</f>
        <v>3816.6761625500003</v>
      </c>
      <c r="G58" s="36">
        <f>SUMIFS(СВЦЭМ!$D$39:$D$782,СВЦЭМ!$A$39:$A$782,$A58,СВЦЭМ!$B$39:$B$782,G$47)+'СЕТ СН'!$G$14+СВЦЭМ!$D$10+'СЕТ СН'!$G$5-'СЕТ СН'!$G$24</f>
        <v>3799.68722652</v>
      </c>
      <c r="H58" s="36">
        <f>SUMIFS(СВЦЭМ!$D$39:$D$782,СВЦЭМ!$A$39:$A$782,$A58,СВЦЭМ!$B$39:$B$782,H$47)+'СЕТ СН'!$G$14+СВЦЭМ!$D$10+'СЕТ СН'!$G$5-'СЕТ СН'!$G$24</f>
        <v>3744.9643271499999</v>
      </c>
      <c r="I58" s="36">
        <f>SUMIFS(СВЦЭМ!$D$39:$D$782,СВЦЭМ!$A$39:$A$782,$A58,СВЦЭМ!$B$39:$B$782,I$47)+'СЕТ СН'!$G$14+СВЦЭМ!$D$10+'СЕТ СН'!$G$5-'СЕТ СН'!$G$24</f>
        <v>3705.0077857200004</v>
      </c>
      <c r="J58" s="36">
        <f>SUMIFS(СВЦЭМ!$D$39:$D$782,СВЦЭМ!$A$39:$A$782,$A58,СВЦЭМ!$B$39:$B$782,J$47)+'СЕТ СН'!$G$14+СВЦЭМ!$D$10+'СЕТ СН'!$G$5-'СЕТ СН'!$G$24</f>
        <v>3693.0791388400003</v>
      </c>
      <c r="K58" s="36">
        <f>SUMIFS(СВЦЭМ!$D$39:$D$782,СВЦЭМ!$A$39:$A$782,$A58,СВЦЭМ!$B$39:$B$782,K$47)+'СЕТ СН'!$G$14+СВЦЭМ!$D$10+'СЕТ СН'!$G$5-'СЕТ СН'!$G$24</f>
        <v>3679.1239199600004</v>
      </c>
      <c r="L58" s="36">
        <f>SUMIFS(СВЦЭМ!$D$39:$D$782,СВЦЭМ!$A$39:$A$782,$A58,СВЦЭМ!$B$39:$B$782,L$47)+'СЕТ СН'!$G$14+СВЦЭМ!$D$10+'СЕТ СН'!$G$5-'СЕТ СН'!$G$24</f>
        <v>3664.4380813899998</v>
      </c>
      <c r="M58" s="36">
        <f>SUMIFS(СВЦЭМ!$D$39:$D$782,СВЦЭМ!$A$39:$A$782,$A58,СВЦЭМ!$B$39:$B$782,M$47)+'СЕТ СН'!$G$14+СВЦЭМ!$D$10+'СЕТ СН'!$G$5-'СЕТ СН'!$G$24</f>
        <v>3672.1994169099999</v>
      </c>
      <c r="N58" s="36">
        <f>SUMIFS(СВЦЭМ!$D$39:$D$782,СВЦЭМ!$A$39:$A$782,$A58,СВЦЭМ!$B$39:$B$782,N$47)+'СЕТ СН'!$G$14+СВЦЭМ!$D$10+'СЕТ СН'!$G$5-'СЕТ СН'!$G$24</f>
        <v>3672.5674686900002</v>
      </c>
      <c r="O58" s="36">
        <f>SUMIFS(СВЦЭМ!$D$39:$D$782,СВЦЭМ!$A$39:$A$782,$A58,СВЦЭМ!$B$39:$B$782,O$47)+'СЕТ СН'!$G$14+СВЦЭМ!$D$10+'СЕТ СН'!$G$5-'СЕТ СН'!$G$24</f>
        <v>3687.49120219</v>
      </c>
      <c r="P58" s="36">
        <f>SUMIFS(СВЦЭМ!$D$39:$D$782,СВЦЭМ!$A$39:$A$782,$A58,СВЦЭМ!$B$39:$B$782,P$47)+'СЕТ СН'!$G$14+СВЦЭМ!$D$10+'СЕТ СН'!$G$5-'СЕТ СН'!$G$24</f>
        <v>3688.92576431</v>
      </c>
      <c r="Q58" s="36">
        <f>SUMIFS(СВЦЭМ!$D$39:$D$782,СВЦЭМ!$A$39:$A$782,$A58,СВЦЭМ!$B$39:$B$782,Q$47)+'СЕТ СН'!$G$14+СВЦЭМ!$D$10+'СЕТ СН'!$G$5-'СЕТ СН'!$G$24</f>
        <v>3701.7271792299998</v>
      </c>
      <c r="R58" s="36">
        <f>SUMIFS(СВЦЭМ!$D$39:$D$782,СВЦЭМ!$A$39:$A$782,$A58,СВЦЭМ!$B$39:$B$782,R$47)+'СЕТ СН'!$G$14+СВЦЭМ!$D$10+'СЕТ СН'!$G$5-'СЕТ СН'!$G$24</f>
        <v>3692.1131802999998</v>
      </c>
      <c r="S58" s="36">
        <f>SUMIFS(СВЦЭМ!$D$39:$D$782,СВЦЭМ!$A$39:$A$782,$A58,СВЦЭМ!$B$39:$B$782,S$47)+'СЕТ СН'!$G$14+СВЦЭМ!$D$10+'СЕТ СН'!$G$5-'СЕТ СН'!$G$24</f>
        <v>3662.8648545800002</v>
      </c>
      <c r="T58" s="36">
        <f>SUMIFS(СВЦЭМ!$D$39:$D$782,СВЦЭМ!$A$39:$A$782,$A58,СВЦЭМ!$B$39:$B$782,T$47)+'СЕТ СН'!$G$14+СВЦЭМ!$D$10+'СЕТ СН'!$G$5-'СЕТ СН'!$G$24</f>
        <v>3646.6150244500004</v>
      </c>
      <c r="U58" s="36">
        <f>SUMIFS(СВЦЭМ!$D$39:$D$782,СВЦЭМ!$A$39:$A$782,$A58,СВЦЭМ!$B$39:$B$782,U$47)+'СЕТ СН'!$G$14+СВЦЭМ!$D$10+'СЕТ СН'!$G$5-'СЕТ СН'!$G$24</f>
        <v>3669.3472220900003</v>
      </c>
      <c r="V58" s="36">
        <f>SUMIFS(СВЦЭМ!$D$39:$D$782,СВЦЭМ!$A$39:$A$782,$A58,СВЦЭМ!$B$39:$B$782,V$47)+'СЕТ СН'!$G$14+СВЦЭМ!$D$10+'СЕТ СН'!$G$5-'СЕТ СН'!$G$24</f>
        <v>3692.5673798100001</v>
      </c>
      <c r="W58" s="36">
        <f>SUMIFS(СВЦЭМ!$D$39:$D$782,СВЦЭМ!$A$39:$A$782,$A58,СВЦЭМ!$B$39:$B$782,W$47)+'СЕТ СН'!$G$14+СВЦЭМ!$D$10+'СЕТ СН'!$G$5-'СЕТ СН'!$G$24</f>
        <v>3696.8827976900002</v>
      </c>
      <c r="X58" s="36">
        <f>SUMIFS(СВЦЭМ!$D$39:$D$782,СВЦЭМ!$A$39:$A$782,$A58,СВЦЭМ!$B$39:$B$782,X$47)+'СЕТ СН'!$G$14+СВЦЭМ!$D$10+'СЕТ СН'!$G$5-'СЕТ СН'!$G$24</f>
        <v>3722.0554023599998</v>
      </c>
      <c r="Y58" s="36">
        <f>SUMIFS(СВЦЭМ!$D$39:$D$782,СВЦЭМ!$A$39:$A$782,$A58,СВЦЭМ!$B$39:$B$782,Y$47)+'СЕТ СН'!$G$14+СВЦЭМ!$D$10+'СЕТ СН'!$G$5-'СЕТ СН'!$G$24</f>
        <v>3752.8708621100004</v>
      </c>
    </row>
    <row r="59" spans="1:25" ht="15.75" x14ac:dyDescent="0.2">
      <c r="A59" s="35">
        <f t="shared" si="1"/>
        <v>45303</v>
      </c>
      <c r="B59" s="36">
        <f>SUMIFS(СВЦЭМ!$D$39:$D$782,СВЦЭМ!$A$39:$A$782,$A59,СВЦЭМ!$B$39:$B$782,B$47)+'СЕТ СН'!$G$14+СВЦЭМ!$D$10+'СЕТ СН'!$G$5-'СЕТ СН'!$G$24</f>
        <v>3784.6898899799999</v>
      </c>
      <c r="C59" s="36">
        <f>SUMIFS(СВЦЭМ!$D$39:$D$782,СВЦЭМ!$A$39:$A$782,$A59,СВЦЭМ!$B$39:$B$782,C$47)+'СЕТ СН'!$G$14+СВЦЭМ!$D$10+'СЕТ СН'!$G$5-'СЕТ СН'!$G$24</f>
        <v>3821.5575343300002</v>
      </c>
      <c r="D59" s="36">
        <f>SUMIFS(СВЦЭМ!$D$39:$D$782,СВЦЭМ!$A$39:$A$782,$A59,СВЦЭМ!$B$39:$B$782,D$47)+'СЕТ СН'!$G$14+СВЦЭМ!$D$10+'СЕТ СН'!$G$5-'СЕТ СН'!$G$24</f>
        <v>3835.75855645</v>
      </c>
      <c r="E59" s="36">
        <f>SUMIFS(СВЦЭМ!$D$39:$D$782,СВЦЭМ!$A$39:$A$782,$A59,СВЦЭМ!$B$39:$B$782,E$47)+'СЕТ СН'!$G$14+СВЦЭМ!$D$10+'СЕТ СН'!$G$5-'СЕТ СН'!$G$24</f>
        <v>3849.11219678</v>
      </c>
      <c r="F59" s="36">
        <f>SUMIFS(СВЦЭМ!$D$39:$D$782,СВЦЭМ!$A$39:$A$782,$A59,СВЦЭМ!$B$39:$B$782,F$47)+'СЕТ СН'!$G$14+СВЦЭМ!$D$10+'СЕТ СН'!$G$5-'СЕТ СН'!$G$24</f>
        <v>3848.3231234300001</v>
      </c>
      <c r="G59" s="36">
        <f>SUMIFS(СВЦЭМ!$D$39:$D$782,СВЦЭМ!$A$39:$A$782,$A59,СВЦЭМ!$B$39:$B$782,G$47)+'СЕТ СН'!$G$14+СВЦЭМ!$D$10+'СЕТ СН'!$G$5-'СЕТ СН'!$G$24</f>
        <v>3822.50963839</v>
      </c>
      <c r="H59" s="36">
        <f>SUMIFS(СВЦЭМ!$D$39:$D$782,СВЦЭМ!$A$39:$A$782,$A59,СВЦЭМ!$B$39:$B$782,H$47)+'СЕТ СН'!$G$14+СВЦЭМ!$D$10+'СЕТ СН'!$G$5-'СЕТ СН'!$G$24</f>
        <v>3772.3806821300004</v>
      </c>
      <c r="I59" s="36">
        <f>SUMIFS(СВЦЭМ!$D$39:$D$782,СВЦЭМ!$A$39:$A$782,$A59,СВЦЭМ!$B$39:$B$782,I$47)+'СЕТ СН'!$G$14+СВЦЭМ!$D$10+'СЕТ СН'!$G$5-'СЕТ СН'!$G$24</f>
        <v>3753.6833833400001</v>
      </c>
      <c r="J59" s="36">
        <f>SUMIFS(СВЦЭМ!$D$39:$D$782,СВЦЭМ!$A$39:$A$782,$A59,СВЦЭМ!$B$39:$B$782,J$47)+'СЕТ СН'!$G$14+СВЦЭМ!$D$10+'СЕТ СН'!$G$5-'СЕТ СН'!$G$24</f>
        <v>3722.6301776600003</v>
      </c>
      <c r="K59" s="36">
        <f>SUMIFS(СВЦЭМ!$D$39:$D$782,СВЦЭМ!$A$39:$A$782,$A59,СВЦЭМ!$B$39:$B$782,K$47)+'СЕТ СН'!$G$14+СВЦЭМ!$D$10+'СЕТ СН'!$G$5-'СЕТ СН'!$G$24</f>
        <v>3701.6193132799999</v>
      </c>
      <c r="L59" s="36">
        <f>SUMIFS(СВЦЭМ!$D$39:$D$782,СВЦЭМ!$A$39:$A$782,$A59,СВЦЭМ!$B$39:$B$782,L$47)+'СЕТ СН'!$G$14+СВЦЭМ!$D$10+'СЕТ СН'!$G$5-'СЕТ СН'!$G$24</f>
        <v>3682.3057798300001</v>
      </c>
      <c r="M59" s="36">
        <f>SUMIFS(СВЦЭМ!$D$39:$D$782,СВЦЭМ!$A$39:$A$782,$A59,СВЦЭМ!$B$39:$B$782,M$47)+'СЕТ СН'!$G$14+СВЦЭМ!$D$10+'СЕТ СН'!$G$5-'СЕТ СН'!$G$24</f>
        <v>3700.3773990600002</v>
      </c>
      <c r="N59" s="36">
        <f>SUMIFS(СВЦЭМ!$D$39:$D$782,СВЦЭМ!$A$39:$A$782,$A59,СВЦЭМ!$B$39:$B$782,N$47)+'СЕТ СН'!$G$14+СВЦЭМ!$D$10+'СЕТ СН'!$G$5-'СЕТ СН'!$G$24</f>
        <v>3724.9896102500002</v>
      </c>
      <c r="O59" s="36">
        <f>SUMIFS(СВЦЭМ!$D$39:$D$782,СВЦЭМ!$A$39:$A$782,$A59,СВЦЭМ!$B$39:$B$782,O$47)+'СЕТ СН'!$G$14+СВЦЭМ!$D$10+'СЕТ СН'!$G$5-'СЕТ СН'!$G$24</f>
        <v>3735.4028106000001</v>
      </c>
      <c r="P59" s="36">
        <f>SUMIFS(СВЦЭМ!$D$39:$D$782,СВЦЭМ!$A$39:$A$782,$A59,СВЦЭМ!$B$39:$B$782,P$47)+'СЕТ СН'!$G$14+СВЦЭМ!$D$10+'СЕТ СН'!$G$5-'СЕТ СН'!$G$24</f>
        <v>3739.7757642200004</v>
      </c>
      <c r="Q59" s="36">
        <f>SUMIFS(СВЦЭМ!$D$39:$D$782,СВЦЭМ!$A$39:$A$782,$A59,СВЦЭМ!$B$39:$B$782,Q$47)+'СЕТ СН'!$G$14+СВЦЭМ!$D$10+'СЕТ СН'!$G$5-'СЕТ СН'!$G$24</f>
        <v>3748.9069582500001</v>
      </c>
      <c r="R59" s="36">
        <f>SUMIFS(СВЦЭМ!$D$39:$D$782,СВЦЭМ!$A$39:$A$782,$A59,СВЦЭМ!$B$39:$B$782,R$47)+'СЕТ СН'!$G$14+СВЦЭМ!$D$10+'СЕТ СН'!$G$5-'СЕТ СН'!$G$24</f>
        <v>3751.8734915800001</v>
      </c>
      <c r="S59" s="36">
        <f>SUMIFS(СВЦЭМ!$D$39:$D$782,СВЦЭМ!$A$39:$A$782,$A59,СВЦЭМ!$B$39:$B$782,S$47)+'СЕТ СН'!$G$14+СВЦЭМ!$D$10+'СЕТ СН'!$G$5-'СЕТ СН'!$G$24</f>
        <v>3715.33608379</v>
      </c>
      <c r="T59" s="36">
        <f>SUMIFS(СВЦЭМ!$D$39:$D$782,СВЦЭМ!$A$39:$A$782,$A59,СВЦЭМ!$B$39:$B$782,T$47)+'СЕТ СН'!$G$14+СВЦЭМ!$D$10+'СЕТ СН'!$G$5-'СЕТ СН'!$G$24</f>
        <v>3673.4039954600003</v>
      </c>
      <c r="U59" s="36">
        <f>SUMIFS(СВЦЭМ!$D$39:$D$782,СВЦЭМ!$A$39:$A$782,$A59,СВЦЭМ!$B$39:$B$782,U$47)+'СЕТ СН'!$G$14+СВЦЭМ!$D$10+'СЕТ СН'!$G$5-'СЕТ СН'!$G$24</f>
        <v>3684.8335160900001</v>
      </c>
      <c r="V59" s="36">
        <f>SUMIFS(СВЦЭМ!$D$39:$D$782,СВЦЭМ!$A$39:$A$782,$A59,СВЦЭМ!$B$39:$B$782,V$47)+'СЕТ СН'!$G$14+СВЦЭМ!$D$10+'СЕТ СН'!$G$5-'СЕТ СН'!$G$24</f>
        <v>3702.63706035</v>
      </c>
      <c r="W59" s="36">
        <f>SUMIFS(СВЦЭМ!$D$39:$D$782,СВЦЭМ!$A$39:$A$782,$A59,СВЦЭМ!$B$39:$B$782,W$47)+'СЕТ СН'!$G$14+СВЦЭМ!$D$10+'СЕТ СН'!$G$5-'СЕТ СН'!$G$24</f>
        <v>3717.2693941400003</v>
      </c>
      <c r="X59" s="36">
        <f>SUMIFS(СВЦЭМ!$D$39:$D$782,СВЦЭМ!$A$39:$A$782,$A59,СВЦЭМ!$B$39:$B$782,X$47)+'СЕТ СН'!$G$14+СВЦЭМ!$D$10+'СЕТ СН'!$G$5-'СЕТ СН'!$G$24</f>
        <v>3743.8222329999999</v>
      </c>
      <c r="Y59" s="36">
        <f>SUMIFS(СВЦЭМ!$D$39:$D$782,СВЦЭМ!$A$39:$A$782,$A59,СВЦЭМ!$B$39:$B$782,Y$47)+'СЕТ СН'!$G$14+СВЦЭМ!$D$10+'СЕТ СН'!$G$5-'СЕТ СН'!$G$24</f>
        <v>3750.28103934</v>
      </c>
    </row>
    <row r="60" spans="1:25" ht="15.75" x14ac:dyDescent="0.2">
      <c r="A60" s="35">
        <f t="shared" si="1"/>
        <v>45304</v>
      </c>
      <c r="B60" s="36">
        <f>SUMIFS(СВЦЭМ!$D$39:$D$782,СВЦЭМ!$A$39:$A$782,$A60,СВЦЭМ!$B$39:$B$782,B$47)+'СЕТ СН'!$G$14+СВЦЭМ!$D$10+'СЕТ СН'!$G$5-'СЕТ СН'!$G$24</f>
        <v>3617.3473718800001</v>
      </c>
      <c r="C60" s="36">
        <f>SUMIFS(СВЦЭМ!$D$39:$D$782,СВЦЭМ!$A$39:$A$782,$A60,СВЦЭМ!$B$39:$B$782,C$47)+'СЕТ СН'!$G$14+СВЦЭМ!$D$10+'СЕТ СН'!$G$5-'СЕТ СН'!$G$24</f>
        <v>3586.2680830500003</v>
      </c>
      <c r="D60" s="36">
        <f>SUMIFS(СВЦЭМ!$D$39:$D$782,СВЦЭМ!$A$39:$A$782,$A60,СВЦЭМ!$B$39:$B$782,D$47)+'СЕТ СН'!$G$14+СВЦЭМ!$D$10+'СЕТ СН'!$G$5-'СЕТ СН'!$G$24</f>
        <v>3609.6463129600002</v>
      </c>
      <c r="E60" s="36">
        <f>SUMIFS(СВЦЭМ!$D$39:$D$782,СВЦЭМ!$A$39:$A$782,$A60,СВЦЭМ!$B$39:$B$782,E$47)+'СЕТ СН'!$G$14+СВЦЭМ!$D$10+'СЕТ СН'!$G$5-'СЕТ СН'!$G$24</f>
        <v>3621.4704880899999</v>
      </c>
      <c r="F60" s="36">
        <f>SUMIFS(СВЦЭМ!$D$39:$D$782,СВЦЭМ!$A$39:$A$782,$A60,СВЦЭМ!$B$39:$B$782,F$47)+'СЕТ СН'!$G$14+СВЦЭМ!$D$10+'СЕТ СН'!$G$5-'СЕТ СН'!$G$24</f>
        <v>3627.7747350899999</v>
      </c>
      <c r="G60" s="36">
        <f>SUMIFS(СВЦЭМ!$D$39:$D$782,СВЦЭМ!$A$39:$A$782,$A60,СВЦЭМ!$B$39:$B$782,G$47)+'СЕТ СН'!$G$14+СВЦЭМ!$D$10+'СЕТ СН'!$G$5-'СЕТ СН'!$G$24</f>
        <v>3618.34262412</v>
      </c>
      <c r="H60" s="36">
        <f>SUMIFS(СВЦЭМ!$D$39:$D$782,СВЦЭМ!$A$39:$A$782,$A60,СВЦЭМ!$B$39:$B$782,H$47)+'СЕТ СН'!$G$14+СВЦЭМ!$D$10+'СЕТ СН'!$G$5-'СЕТ СН'!$G$24</f>
        <v>3607.7803112700003</v>
      </c>
      <c r="I60" s="36">
        <f>SUMIFS(СВЦЭМ!$D$39:$D$782,СВЦЭМ!$A$39:$A$782,$A60,СВЦЭМ!$B$39:$B$782,I$47)+'СЕТ СН'!$G$14+СВЦЭМ!$D$10+'СЕТ СН'!$G$5-'СЕТ СН'!$G$24</f>
        <v>3618.3410010900002</v>
      </c>
      <c r="J60" s="36">
        <f>SUMIFS(СВЦЭМ!$D$39:$D$782,СВЦЭМ!$A$39:$A$782,$A60,СВЦЭМ!$B$39:$B$782,J$47)+'СЕТ СН'!$G$14+СВЦЭМ!$D$10+'СЕТ СН'!$G$5-'СЕТ СН'!$G$24</f>
        <v>3579.62356611</v>
      </c>
      <c r="K60" s="36">
        <f>SUMIFS(СВЦЭМ!$D$39:$D$782,СВЦЭМ!$A$39:$A$782,$A60,СВЦЭМ!$B$39:$B$782,K$47)+'СЕТ СН'!$G$14+СВЦЭМ!$D$10+'СЕТ СН'!$G$5-'СЕТ СН'!$G$24</f>
        <v>3552.98830602</v>
      </c>
      <c r="L60" s="36">
        <f>SUMIFS(СВЦЭМ!$D$39:$D$782,СВЦЭМ!$A$39:$A$782,$A60,СВЦЭМ!$B$39:$B$782,L$47)+'СЕТ СН'!$G$14+СВЦЭМ!$D$10+'СЕТ СН'!$G$5-'СЕТ СН'!$G$24</f>
        <v>3498.1529565000001</v>
      </c>
      <c r="M60" s="36">
        <f>SUMIFS(СВЦЭМ!$D$39:$D$782,СВЦЭМ!$A$39:$A$782,$A60,СВЦЭМ!$B$39:$B$782,M$47)+'СЕТ СН'!$G$14+СВЦЭМ!$D$10+'СЕТ СН'!$G$5-'СЕТ СН'!$G$24</f>
        <v>3486.79613677</v>
      </c>
      <c r="N60" s="36">
        <f>SUMIFS(СВЦЭМ!$D$39:$D$782,СВЦЭМ!$A$39:$A$782,$A60,СВЦЭМ!$B$39:$B$782,N$47)+'СЕТ СН'!$G$14+СВЦЭМ!$D$10+'СЕТ СН'!$G$5-'СЕТ СН'!$G$24</f>
        <v>3494.7388047300001</v>
      </c>
      <c r="O60" s="36">
        <f>SUMIFS(СВЦЭМ!$D$39:$D$782,СВЦЭМ!$A$39:$A$782,$A60,СВЦЭМ!$B$39:$B$782,O$47)+'СЕТ СН'!$G$14+СВЦЭМ!$D$10+'СЕТ СН'!$G$5-'СЕТ СН'!$G$24</f>
        <v>3508.9490520099998</v>
      </c>
      <c r="P60" s="36">
        <f>SUMIFS(СВЦЭМ!$D$39:$D$782,СВЦЭМ!$A$39:$A$782,$A60,СВЦЭМ!$B$39:$B$782,P$47)+'СЕТ СН'!$G$14+СВЦЭМ!$D$10+'СЕТ СН'!$G$5-'СЕТ СН'!$G$24</f>
        <v>3527.9772750399998</v>
      </c>
      <c r="Q60" s="36">
        <f>SUMIFS(СВЦЭМ!$D$39:$D$782,СВЦЭМ!$A$39:$A$782,$A60,СВЦЭМ!$B$39:$B$782,Q$47)+'СЕТ СН'!$G$14+СВЦЭМ!$D$10+'СЕТ СН'!$G$5-'СЕТ СН'!$G$24</f>
        <v>3539.2434234800003</v>
      </c>
      <c r="R60" s="36">
        <f>SUMIFS(СВЦЭМ!$D$39:$D$782,СВЦЭМ!$A$39:$A$782,$A60,СВЦЭМ!$B$39:$B$782,R$47)+'СЕТ СН'!$G$14+СВЦЭМ!$D$10+'СЕТ СН'!$G$5-'СЕТ СН'!$G$24</f>
        <v>3522.92320849</v>
      </c>
      <c r="S60" s="36">
        <f>SUMIFS(СВЦЭМ!$D$39:$D$782,СВЦЭМ!$A$39:$A$782,$A60,СВЦЭМ!$B$39:$B$782,S$47)+'СЕТ СН'!$G$14+СВЦЭМ!$D$10+'СЕТ СН'!$G$5-'СЕТ СН'!$G$24</f>
        <v>3501.21936581</v>
      </c>
      <c r="T60" s="36">
        <f>SUMIFS(СВЦЭМ!$D$39:$D$782,СВЦЭМ!$A$39:$A$782,$A60,СВЦЭМ!$B$39:$B$782,T$47)+'СЕТ СН'!$G$14+СВЦЭМ!$D$10+'СЕТ СН'!$G$5-'СЕТ СН'!$G$24</f>
        <v>3464.7773951200002</v>
      </c>
      <c r="U60" s="36">
        <f>SUMIFS(СВЦЭМ!$D$39:$D$782,СВЦЭМ!$A$39:$A$782,$A60,СВЦЭМ!$B$39:$B$782,U$47)+'СЕТ СН'!$G$14+СВЦЭМ!$D$10+'СЕТ СН'!$G$5-'СЕТ СН'!$G$24</f>
        <v>3463.82685773</v>
      </c>
      <c r="V60" s="36">
        <f>SUMIFS(СВЦЭМ!$D$39:$D$782,СВЦЭМ!$A$39:$A$782,$A60,СВЦЭМ!$B$39:$B$782,V$47)+'СЕТ СН'!$G$14+СВЦЭМ!$D$10+'СЕТ СН'!$G$5-'СЕТ СН'!$G$24</f>
        <v>3486.30518381</v>
      </c>
      <c r="W60" s="36">
        <f>SUMIFS(СВЦЭМ!$D$39:$D$782,СВЦЭМ!$A$39:$A$782,$A60,СВЦЭМ!$B$39:$B$782,W$47)+'СЕТ СН'!$G$14+СВЦЭМ!$D$10+'СЕТ СН'!$G$5-'СЕТ СН'!$G$24</f>
        <v>3496.2144759800003</v>
      </c>
      <c r="X60" s="36">
        <f>SUMIFS(СВЦЭМ!$D$39:$D$782,СВЦЭМ!$A$39:$A$782,$A60,СВЦЭМ!$B$39:$B$782,X$47)+'СЕТ СН'!$G$14+СВЦЭМ!$D$10+'СЕТ СН'!$G$5-'СЕТ СН'!$G$24</f>
        <v>3520.1239961000001</v>
      </c>
      <c r="Y60" s="36">
        <f>SUMIFS(СВЦЭМ!$D$39:$D$782,СВЦЭМ!$A$39:$A$782,$A60,СВЦЭМ!$B$39:$B$782,Y$47)+'СЕТ СН'!$G$14+СВЦЭМ!$D$10+'СЕТ СН'!$G$5-'СЕТ СН'!$G$24</f>
        <v>3547.83497691</v>
      </c>
    </row>
    <row r="61" spans="1:25" ht="15.75" x14ac:dyDescent="0.2">
      <c r="A61" s="35">
        <f t="shared" si="1"/>
        <v>45305</v>
      </c>
      <c r="B61" s="36">
        <f>SUMIFS(СВЦЭМ!$D$39:$D$782,СВЦЭМ!$A$39:$A$782,$A61,СВЦЭМ!$B$39:$B$782,B$47)+'СЕТ СН'!$G$14+СВЦЭМ!$D$10+'СЕТ СН'!$G$5-'СЕТ СН'!$G$24</f>
        <v>3686.43545571</v>
      </c>
      <c r="C61" s="36">
        <f>SUMIFS(СВЦЭМ!$D$39:$D$782,СВЦЭМ!$A$39:$A$782,$A61,СВЦЭМ!$B$39:$B$782,C$47)+'СЕТ СН'!$G$14+СВЦЭМ!$D$10+'СЕТ СН'!$G$5-'СЕТ СН'!$G$24</f>
        <v>3705.2144932700003</v>
      </c>
      <c r="D61" s="36">
        <f>SUMIFS(СВЦЭМ!$D$39:$D$782,СВЦЭМ!$A$39:$A$782,$A61,СВЦЭМ!$B$39:$B$782,D$47)+'СЕТ СН'!$G$14+СВЦЭМ!$D$10+'СЕТ СН'!$G$5-'СЕТ СН'!$G$24</f>
        <v>3719.6076199200002</v>
      </c>
      <c r="E61" s="36">
        <f>SUMIFS(СВЦЭМ!$D$39:$D$782,СВЦЭМ!$A$39:$A$782,$A61,СВЦЭМ!$B$39:$B$782,E$47)+'СЕТ СН'!$G$14+СВЦЭМ!$D$10+'СЕТ СН'!$G$5-'СЕТ СН'!$G$24</f>
        <v>3735.3438065300002</v>
      </c>
      <c r="F61" s="36">
        <f>SUMIFS(СВЦЭМ!$D$39:$D$782,СВЦЭМ!$A$39:$A$782,$A61,СВЦЭМ!$B$39:$B$782,F$47)+'СЕТ СН'!$G$14+СВЦЭМ!$D$10+'СЕТ СН'!$G$5-'СЕТ СН'!$G$24</f>
        <v>3741.7451017900003</v>
      </c>
      <c r="G61" s="36">
        <f>SUMIFS(СВЦЭМ!$D$39:$D$782,СВЦЭМ!$A$39:$A$782,$A61,СВЦЭМ!$B$39:$B$782,G$47)+'СЕТ СН'!$G$14+СВЦЭМ!$D$10+'СЕТ СН'!$G$5-'СЕТ СН'!$G$24</f>
        <v>3730.5449094100004</v>
      </c>
      <c r="H61" s="36">
        <f>SUMIFS(СВЦЭМ!$D$39:$D$782,СВЦЭМ!$A$39:$A$782,$A61,СВЦЭМ!$B$39:$B$782,H$47)+'СЕТ СН'!$G$14+СВЦЭМ!$D$10+'СЕТ СН'!$G$5-'СЕТ СН'!$G$24</f>
        <v>3709.2498669400002</v>
      </c>
      <c r="I61" s="36">
        <f>SUMIFS(СВЦЭМ!$D$39:$D$782,СВЦЭМ!$A$39:$A$782,$A61,СВЦЭМ!$B$39:$B$782,I$47)+'СЕТ СН'!$G$14+СВЦЭМ!$D$10+'СЕТ СН'!$G$5-'СЕТ СН'!$G$24</f>
        <v>3699.0022387500003</v>
      </c>
      <c r="J61" s="36">
        <f>SUMIFS(СВЦЭМ!$D$39:$D$782,СВЦЭМ!$A$39:$A$782,$A61,СВЦЭМ!$B$39:$B$782,J$47)+'СЕТ СН'!$G$14+СВЦЭМ!$D$10+'СЕТ СН'!$G$5-'СЕТ СН'!$G$24</f>
        <v>3680.7547548100001</v>
      </c>
      <c r="K61" s="36">
        <f>SUMIFS(СВЦЭМ!$D$39:$D$782,СВЦЭМ!$A$39:$A$782,$A61,СВЦЭМ!$B$39:$B$782,K$47)+'СЕТ СН'!$G$14+СВЦЭМ!$D$10+'СЕТ СН'!$G$5-'СЕТ СН'!$G$24</f>
        <v>3638.76673183</v>
      </c>
      <c r="L61" s="36">
        <f>SUMIFS(СВЦЭМ!$D$39:$D$782,СВЦЭМ!$A$39:$A$782,$A61,СВЦЭМ!$B$39:$B$782,L$47)+'СЕТ СН'!$G$14+СВЦЭМ!$D$10+'СЕТ СН'!$G$5-'СЕТ СН'!$G$24</f>
        <v>3603.4943558700002</v>
      </c>
      <c r="M61" s="36">
        <f>SUMIFS(СВЦЭМ!$D$39:$D$782,СВЦЭМ!$A$39:$A$782,$A61,СВЦЭМ!$B$39:$B$782,M$47)+'СЕТ СН'!$G$14+СВЦЭМ!$D$10+'СЕТ СН'!$G$5-'СЕТ СН'!$G$24</f>
        <v>3593.0899758300002</v>
      </c>
      <c r="N61" s="36">
        <f>SUMIFS(СВЦЭМ!$D$39:$D$782,СВЦЭМ!$A$39:$A$782,$A61,СВЦЭМ!$B$39:$B$782,N$47)+'СЕТ СН'!$G$14+СВЦЭМ!$D$10+'СЕТ СН'!$G$5-'СЕТ СН'!$G$24</f>
        <v>3591.4555594200001</v>
      </c>
      <c r="O61" s="36">
        <f>SUMIFS(СВЦЭМ!$D$39:$D$782,СВЦЭМ!$A$39:$A$782,$A61,СВЦЭМ!$B$39:$B$782,O$47)+'СЕТ СН'!$G$14+СВЦЭМ!$D$10+'СЕТ СН'!$G$5-'СЕТ СН'!$G$24</f>
        <v>3610.5656142899998</v>
      </c>
      <c r="P61" s="36">
        <f>SUMIFS(СВЦЭМ!$D$39:$D$782,СВЦЭМ!$A$39:$A$782,$A61,СВЦЭМ!$B$39:$B$782,P$47)+'СЕТ СН'!$G$14+СВЦЭМ!$D$10+'СЕТ СН'!$G$5-'СЕТ СН'!$G$24</f>
        <v>3628.2744497499998</v>
      </c>
      <c r="Q61" s="36">
        <f>SUMIFS(СВЦЭМ!$D$39:$D$782,СВЦЭМ!$A$39:$A$782,$A61,СВЦЭМ!$B$39:$B$782,Q$47)+'СЕТ СН'!$G$14+СВЦЭМ!$D$10+'СЕТ СН'!$G$5-'СЕТ СН'!$G$24</f>
        <v>3623.6371735500002</v>
      </c>
      <c r="R61" s="36">
        <f>SUMIFS(СВЦЭМ!$D$39:$D$782,СВЦЭМ!$A$39:$A$782,$A61,СВЦЭМ!$B$39:$B$782,R$47)+'СЕТ СН'!$G$14+СВЦЭМ!$D$10+'СЕТ СН'!$G$5-'СЕТ СН'!$G$24</f>
        <v>3616.0435571100002</v>
      </c>
      <c r="S61" s="36">
        <f>SUMIFS(СВЦЭМ!$D$39:$D$782,СВЦЭМ!$A$39:$A$782,$A61,СВЦЭМ!$B$39:$B$782,S$47)+'СЕТ СН'!$G$14+СВЦЭМ!$D$10+'СЕТ СН'!$G$5-'СЕТ СН'!$G$24</f>
        <v>3581.5676187099998</v>
      </c>
      <c r="T61" s="36">
        <f>SUMIFS(СВЦЭМ!$D$39:$D$782,СВЦЭМ!$A$39:$A$782,$A61,СВЦЭМ!$B$39:$B$782,T$47)+'СЕТ СН'!$G$14+СВЦЭМ!$D$10+'СЕТ СН'!$G$5-'СЕТ СН'!$G$24</f>
        <v>3544.7050600600001</v>
      </c>
      <c r="U61" s="36">
        <f>SUMIFS(СВЦЭМ!$D$39:$D$782,СВЦЭМ!$A$39:$A$782,$A61,СВЦЭМ!$B$39:$B$782,U$47)+'СЕТ СН'!$G$14+СВЦЭМ!$D$10+'СЕТ СН'!$G$5-'СЕТ СН'!$G$24</f>
        <v>3559.59471841</v>
      </c>
      <c r="V61" s="36">
        <f>SUMIFS(СВЦЭМ!$D$39:$D$782,СВЦЭМ!$A$39:$A$782,$A61,СВЦЭМ!$B$39:$B$782,V$47)+'СЕТ СН'!$G$14+СВЦЭМ!$D$10+'СЕТ СН'!$G$5-'СЕТ СН'!$G$24</f>
        <v>3574.2319211100003</v>
      </c>
      <c r="W61" s="36">
        <f>SUMIFS(СВЦЭМ!$D$39:$D$782,СВЦЭМ!$A$39:$A$782,$A61,СВЦЭМ!$B$39:$B$782,W$47)+'СЕТ СН'!$G$14+СВЦЭМ!$D$10+'СЕТ СН'!$G$5-'СЕТ СН'!$G$24</f>
        <v>3600.7682690299998</v>
      </c>
      <c r="X61" s="36">
        <f>SUMIFS(СВЦЭМ!$D$39:$D$782,СВЦЭМ!$A$39:$A$782,$A61,СВЦЭМ!$B$39:$B$782,X$47)+'СЕТ СН'!$G$14+СВЦЭМ!$D$10+'СЕТ СН'!$G$5-'СЕТ СН'!$G$24</f>
        <v>3633.7814494700001</v>
      </c>
      <c r="Y61" s="36">
        <f>SUMIFS(СВЦЭМ!$D$39:$D$782,СВЦЭМ!$A$39:$A$782,$A61,СВЦЭМ!$B$39:$B$782,Y$47)+'СЕТ СН'!$G$14+СВЦЭМ!$D$10+'СЕТ СН'!$G$5-'СЕТ СН'!$G$24</f>
        <v>3654.8845818899999</v>
      </c>
    </row>
    <row r="62" spans="1:25" ht="15.75" x14ac:dyDescent="0.2">
      <c r="A62" s="35">
        <f t="shared" si="1"/>
        <v>45306</v>
      </c>
      <c r="B62" s="36">
        <f>SUMIFS(СВЦЭМ!$D$39:$D$782,СВЦЭМ!$A$39:$A$782,$A62,СВЦЭМ!$B$39:$B$782,B$47)+'СЕТ СН'!$G$14+СВЦЭМ!$D$10+'СЕТ СН'!$G$5-'СЕТ СН'!$G$24</f>
        <v>3656.6838838100002</v>
      </c>
      <c r="C62" s="36">
        <f>SUMIFS(СВЦЭМ!$D$39:$D$782,СВЦЭМ!$A$39:$A$782,$A62,СВЦЭМ!$B$39:$B$782,C$47)+'СЕТ СН'!$G$14+СВЦЭМ!$D$10+'СЕТ СН'!$G$5-'СЕТ СН'!$G$24</f>
        <v>3698.5583030600001</v>
      </c>
      <c r="D62" s="36">
        <f>SUMIFS(СВЦЭМ!$D$39:$D$782,СВЦЭМ!$A$39:$A$782,$A62,СВЦЭМ!$B$39:$B$782,D$47)+'СЕТ СН'!$G$14+СВЦЭМ!$D$10+'СЕТ СН'!$G$5-'СЕТ СН'!$G$24</f>
        <v>3713.2004643600003</v>
      </c>
      <c r="E62" s="36">
        <f>SUMIFS(СВЦЭМ!$D$39:$D$782,СВЦЭМ!$A$39:$A$782,$A62,СВЦЭМ!$B$39:$B$782,E$47)+'СЕТ СН'!$G$14+СВЦЭМ!$D$10+'СЕТ СН'!$G$5-'СЕТ СН'!$G$24</f>
        <v>3734.6603950099998</v>
      </c>
      <c r="F62" s="36">
        <f>SUMIFS(СВЦЭМ!$D$39:$D$782,СВЦЭМ!$A$39:$A$782,$A62,СВЦЭМ!$B$39:$B$782,F$47)+'СЕТ СН'!$G$14+СВЦЭМ!$D$10+'СЕТ СН'!$G$5-'СЕТ СН'!$G$24</f>
        <v>3737.2617733100001</v>
      </c>
      <c r="G62" s="36">
        <f>SUMIFS(СВЦЭМ!$D$39:$D$782,СВЦЭМ!$A$39:$A$782,$A62,СВЦЭМ!$B$39:$B$782,G$47)+'СЕТ СН'!$G$14+СВЦЭМ!$D$10+'СЕТ СН'!$G$5-'СЕТ СН'!$G$24</f>
        <v>3710.1320352700004</v>
      </c>
      <c r="H62" s="36">
        <f>SUMIFS(СВЦЭМ!$D$39:$D$782,СВЦЭМ!$A$39:$A$782,$A62,СВЦЭМ!$B$39:$B$782,H$47)+'СЕТ СН'!$G$14+СВЦЭМ!$D$10+'СЕТ СН'!$G$5-'СЕТ СН'!$G$24</f>
        <v>3682.87978251</v>
      </c>
      <c r="I62" s="36">
        <f>SUMIFS(СВЦЭМ!$D$39:$D$782,СВЦЭМ!$A$39:$A$782,$A62,СВЦЭМ!$B$39:$B$782,I$47)+'СЕТ СН'!$G$14+СВЦЭМ!$D$10+'СЕТ СН'!$G$5-'СЕТ СН'!$G$24</f>
        <v>3646.5788992100001</v>
      </c>
      <c r="J62" s="36">
        <f>SUMIFS(СВЦЭМ!$D$39:$D$782,СВЦЭМ!$A$39:$A$782,$A62,СВЦЭМ!$B$39:$B$782,J$47)+'СЕТ СН'!$G$14+СВЦЭМ!$D$10+'СЕТ СН'!$G$5-'СЕТ СН'!$G$24</f>
        <v>3605.9664105299998</v>
      </c>
      <c r="K62" s="36">
        <f>SUMIFS(СВЦЭМ!$D$39:$D$782,СВЦЭМ!$A$39:$A$782,$A62,СВЦЭМ!$B$39:$B$782,K$47)+'СЕТ СН'!$G$14+СВЦЭМ!$D$10+'СЕТ СН'!$G$5-'СЕТ СН'!$G$24</f>
        <v>3574.5455498600004</v>
      </c>
      <c r="L62" s="36">
        <f>SUMIFS(СВЦЭМ!$D$39:$D$782,СВЦЭМ!$A$39:$A$782,$A62,СВЦЭМ!$B$39:$B$782,L$47)+'СЕТ СН'!$G$14+СВЦЭМ!$D$10+'СЕТ СН'!$G$5-'СЕТ СН'!$G$24</f>
        <v>3552.57118558</v>
      </c>
      <c r="M62" s="36">
        <f>SUMIFS(СВЦЭМ!$D$39:$D$782,СВЦЭМ!$A$39:$A$782,$A62,СВЦЭМ!$B$39:$B$782,M$47)+'СЕТ СН'!$G$14+СВЦЭМ!$D$10+'СЕТ СН'!$G$5-'СЕТ СН'!$G$24</f>
        <v>3564.4675497899998</v>
      </c>
      <c r="N62" s="36">
        <f>SUMIFS(СВЦЭМ!$D$39:$D$782,СВЦЭМ!$A$39:$A$782,$A62,СВЦЭМ!$B$39:$B$782,N$47)+'СЕТ СН'!$G$14+СВЦЭМ!$D$10+'СЕТ СН'!$G$5-'СЕТ СН'!$G$24</f>
        <v>3599.1813929899999</v>
      </c>
      <c r="O62" s="36">
        <f>SUMIFS(СВЦЭМ!$D$39:$D$782,СВЦЭМ!$A$39:$A$782,$A62,СВЦЭМ!$B$39:$B$782,O$47)+'СЕТ СН'!$G$14+СВЦЭМ!$D$10+'СЕТ СН'!$G$5-'СЕТ СН'!$G$24</f>
        <v>3607.8999641400001</v>
      </c>
      <c r="P62" s="36">
        <f>SUMIFS(СВЦЭМ!$D$39:$D$782,СВЦЭМ!$A$39:$A$782,$A62,СВЦЭМ!$B$39:$B$782,P$47)+'СЕТ СН'!$G$14+СВЦЭМ!$D$10+'СЕТ СН'!$G$5-'СЕТ СН'!$G$24</f>
        <v>3631.4026832099999</v>
      </c>
      <c r="Q62" s="36">
        <f>SUMIFS(СВЦЭМ!$D$39:$D$782,СВЦЭМ!$A$39:$A$782,$A62,СВЦЭМ!$B$39:$B$782,Q$47)+'СЕТ СН'!$G$14+СВЦЭМ!$D$10+'СЕТ СН'!$G$5-'СЕТ СН'!$G$24</f>
        <v>3638.5605234000004</v>
      </c>
      <c r="R62" s="36">
        <f>SUMIFS(СВЦЭМ!$D$39:$D$782,СВЦЭМ!$A$39:$A$782,$A62,СВЦЭМ!$B$39:$B$782,R$47)+'СЕТ СН'!$G$14+СВЦЭМ!$D$10+'СЕТ СН'!$G$5-'СЕТ СН'!$G$24</f>
        <v>3657.3908369400001</v>
      </c>
      <c r="S62" s="36">
        <f>SUMIFS(СВЦЭМ!$D$39:$D$782,СВЦЭМ!$A$39:$A$782,$A62,СВЦЭМ!$B$39:$B$782,S$47)+'СЕТ СН'!$G$14+СВЦЭМ!$D$10+'СЕТ СН'!$G$5-'СЕТ СН'!$G$24</f>
        <v>3625.7343691200003</v>
      </c>
      <c r="T62" s="36">
        <f>SUMIFS(СВЦЭМ!$D$39:$D$782,СВЦЭМ!$A$39:$A$782,$A62,СВЦЭМ!$B$39:$B$782,T$47)+'СЕТ СН'!$G$14+СВЦЭМ!$D$10+'СЕТ СН'!$G$5-'СЕТ СН'!$G$24</f>
        <v>3586.4243182</v>
      </c>
      <c r="U62" s="36">
        <f>SUMIFS(СВЦЭМ!$D$39:$D$782,СВЦЭМ!$A$39:$A$782,$A62,СВЦЭМ!$B$39:$B$782,U$47)+'СЕТ СН'!$G$14+СВЦЭМ!$D$10+'СЕТ СН'!$G$5-'СЕТ СН'!$G$24</f>
        <v>3599.3587872400003</v>
      </c>
      <c r="V62" s="36">
        <f>SUMIFS(СВЦЭМ!$D$39:$D$782,СВЦЭМ!$A$39:$A$782,$A62,СВЦЭМ!$B$39:$B$782,V$47)+'СЕТ СН'!$G$14+СВЦЭМ!$D$10+'СЕТ СН'!$G$5-'СЕТ СН'!$G$24</f>
        <v>3619.8577843200001</v>
      </c>
      <c r="W62" s="36">
        <f>SUMIFS(СВЦЭМ!$D$39:$D$782,СВЦЭМ!$A$39:$A$782,$A62,СВЦЭМ!$B$39:$B$782,W$47)+'СЕТ СН'!$G$14+СВЦЭМ!$D$10+'СЕТ СН'!$G$5-'СЕТ СН'!$G$24</f>
        <v>3628.0956942600001</v>
      </c>
      <c r="X62" s="36">
        <f>SUMIFS(СВЦЭМ!$D$39:$D$782,СВЦЭМ!$A$39:$A$782,$A62,СВЦЭМ!$B$39:$B$782,X$47)+'СЕТ СН'!$G$14+СВЦЭМ!$D$10+'СЕТ СН'!$G$5-'СЕТ СН'!$G$24</f>
        <v>3624.1225827899998</v>
      </c>
      <c r="Y62" s="36">
        <f>SUMIFS(СВЦЭМ!$D$39:$D$782,СВЦЭМ!$A$39:$A$782,$A62,СВЦЭМ!$B$39:$B$782,Y$47)+'СЕТ СН'!$G$14+СВЦЭМ!$D$10+'СЕТ СН'!$G$5-'СЕТ СН'!$G$24</f>
        <v>3648.6652099900002</v>
      </c>
    </row>
    <row r="63" spans="1:25" ht="15.75" x14ac:dyDescent="0.2">
      <c r="A63" s="35">
        <f t="shared" si="1"/>
        <v>45307</v>
      </c>
      <c r="B63" s="36">
        <f>SUMIFS(СВЦЭМ!$D$39:$D$782,СВЦЭМ!$A$39:$A$782,$A63,СВЦЭМ!$B$39:$B$782,B$47)+'СЕТ СН'!$G$14+СВЦЭМ!$D$10+'СЕТ СН'!$G$5-'СЕТ СН'!$G$24</f>
        <v>3723.9799698200004</v>
      </c>
      <c r="C63" s="36">
        <f>SUMIFS(СВЦЭМ!$D$39:$D$782,СВЦЭМ!$A$39:$A$782,$A63,СВЦЭМ!$B$39:$B$782,C$47)+'СЕТ СН'!$G$14+СВЦЭМ!$D$10+'СЕТ СН'!$G$5-'СЕТ СН'!$G$24</f>
        <v>3762.4756794499999</v>
      </c>
      <c r="D63" s="36">
        <f>SUMIFS(СВЦЭМ!$D$39:$D$782,СВЦЭМ!$A$39:$A$782,$A63,СВЦЭМ!$B$39:$B$782,D$47)+'СЕТ СН'!$G$14+СВЦЭМ!$D$10+'СЕТ СН'!$G$5-'СЕТ СН'!$G$24</f>
        <v>3782.9372341500002</v>
      </c>
      <c r="E63" s="36">
        <f>SUMIFS(СВЦЭМ!$D$39:$D$782,СВЦЭМ!$A$39:$A$782,$A63,СВЦЭМ!$B$39:$B$782,E$47)+'СЕТ СН'!$G$14+СВЦЭМ!$D$10+'СЕТ СН'!$G$5-'СЕТ СН'!$G$24</f>
        <v>3793.8968095099999</v>
      </c>
      <c r="F63" s="36">
        <f>SUMIFS(СВЦЭМ!$D$39:$D$782,СВЦЭМ!$A$39:$A$782,$A63,СВЦЭМ!$B$39:$B$782,F$47)+'СЕТ СН'!$G$14+СВЦЭМ!$D$10+'СЕТ СН'!$G$5-'СЕТ СН'!$G$24</f>
        <v>3793.6469607700001</v>
      </c>
      <c r="G63" s="36">
        <f>SUMIFS(СВЦЭМ!$D$39:$D$782,СВЦЭМ!$A$39:$A$782,$A63,СВЦЭМ!$B$39:$B$782,G$47)+'СЕТ СН'!$G$14+СВЦЭМ!$D$10+'СЕТ СН'!$G$5-'СЕТ СН'!$G$24</f>
        <v>3777.7809996000001</v>
      </c>
      <c r="H63" s="36">
        <f>SUMIFS(СВЦЭМ!$D$39:$D$782,СВЦЭМ!$A$39:$A$782,$A63,СВЦЭМ!$B$39:$B$782,H$47)+'СЕТ СН'!$G$14+СВЦЭМ!$D$10+'СЕТ СН'!$G$5-'СЕТ СН'!$G$24</f>
        <v>3711.7639731400004</v>
      </c>
      <c r="I63" s="36">
        <f>SUMIFS(СВЦЭМ!$D$39:$D$782,СВЦЭМ!$A$39:$A$782,$A63,СВЦЭМ!$B$39:$B$782,I$47)+'СЕТ СН'!$G$14+СВЦЭМ!$D$10+'СЕТ СН'!$G$5-'СЕТ СН'!$G$24</f>
        <v>3669.7105020200001</v>
      </c>
      <c r="J63" s="36">
        <f>SUMIFS(СВЦЭМ!$D$39:$D$782,СВЦЭМ!$A$39:$A$782,$A63,СВЦЭМ!$B$39:$B$782,J$47)+'СЕТ СН'!$G$14+СВЦЭМ!$D$10+'СЕТ СН'!$G$5-'СЕТ СН'!$G$24</f>
        <v>3628.3038442000002</v>
      </c>
      <c r="K63" s="36">
        <f>SUMIFS(СВЦЭМ!$D$39:$D$782,СВЦЭМ!$A$39:$A$782,$A63,СВЦЭМ!$B$39:$B$782,K$47)+'СЕТ СН'!$G$14+СВЦЭМ!$D$10+'СЕТ СН'!$G$5-'СЕТ СН'!$G$24</f>
        <v>3598.9710695499998</v>
      </c>
      <c r="L63" s="36">
        <f>SUMIFS(СВЦЭМ!$D$39:$D$782,СВЦЭМ!$A$39:$A$782,$A63,СВЦЭМ!$B$39:$B$782,L$47)+'СЕТ СН'!$G$14+СВЦЭМ!$D$10+'СЕТ СН'!$G$5-'СЕТ СН'!$G$24</f>
        <v>3593.7501979400004</v>
      </c>
      <c r="M63" s="36">
        <f>SUMIFS(СВЦЭМ!$D$39:$D$782,СВЦЭМ!$A$39:$A$782,$A63,СВЦЭМ!$B$39:$B$782,M$47)+'СЕТ СН'!$G$14+СВЦЭМ!$D$10+'СЕТ СН'!$G$5-'СЕТ СН'!$G$24</f>
        <v>3622.1923029700001</v>
      </c>
      <c r="N63" s="36">
        <f>SUMIFS(СВЦЭМ!$D$39:$D$782,СВЦЭМ!$A$39:$A$782,$A63,СВЦЭМ!$B$39:$B$782,N$47)+'СЕТ СН'!$G$14+СВЦЭМ!$D$10+'СЕТ СН'!$G$5-'СЕТ СН'!$G$24</f>
        <v>3640.9365325799999</v>
      </c>
      <c r="O63" s="36">
        <f>SUMIFS(СВЦЭМ!$D$39:$D$782,СВЦЭМ!$A$39:$A$782,$A63,СВЦЭМ!$B$39:$B$782,O$47)+'СЕТ СН'!$G$14+СВЦЭМ!$D$10+'СЕТ СН'!$G$5-'СЕТ СН'!$G$24</f>
        <v>3643.7529172300001</v>
      </c>
      <c r="P63" s="36">
        <f>SUMIFS(СВЦЭМ!$D$39:$D$782,СВЦЭМ!$A$39:$A$782,$A63,СВЦЭМ!$B$39:$B$782,P$47)+'СЕТ СН'!$G$14+СВЦЭМ!$D$10+'СЕТ СН'!$G$5-'СЕТ СН'!$G$24</f>
        <v>3662.7185559500003</v>
      </c>
      <c r="Q63" s="36">
        <f>SUMIFS(СВЦЭМ!$D$39:$D$782,СВЦЭМ!$A$39:$A$782,$A63,СВЦЭМ!$B$39:$B$782,Q$47)+'СЕТ СН'!$G$14+СВЦЭМ!$D$10+'СЕТ СН'!$G$5-'СЕТ СН'!$G$24</f>
        <v>3666.7047374499998</v>
      </c>
      <c r="R63" s="36">
        <f>SUMIFS(СВЦЭМ!$D$39:$D$782,СВЦЭМ!$A$39:$A$782,$A63,СВЦЭМ!$B$39:$B$782,R$47)+'СЕТ СН'!$G$14+СВЦЭМ!$D$10+'СЕТ СН'!$G$5-'СЕТ СН'!$G$24</f>
        <v>3665.7066769000003</v>
      </c>
      <c r="S63" s="36">
        <f>SUMIFS(СВЦЭМ!$D$39:$D$782,СВЦЭМ!$A$39:$A$782,$A63,СВЦЭМ!$B$39:$B$782,S$47)+'СЕТ СН'!$G$14+СВЦЭМ!$D$10+'СЕТ СН'!$G$5-'СЕТ СН'!$G$24</f>
        <v>3636.3411951300004</v>
      </c>
      <c r="T63" s="36">
        <f>SUMIFS(СВЦЭМ!$D$39:$D$782,СВЦЭМ!$A$39:$A$782,$A63,СВЦЭМ!$B$39:$B$782,T$47)+'СЕТ СН'!$G$14+СВЦЭМ!$D$10+'СЕТ СН'!$G$5-'СЕТ СН'!$G$24</f>
        <v>3591.0833892700002</v>
      </c>
      <c r="U63" s="36">
        <f>SUMIFS(СВЦЭМ!$D$39:$D$782,СВЦЭМ!$A$39:$A$782,$A63,СВЦЭМ!$B$39:$B$782,U$47)+'СЕТ СН'!$G$14+СВЦЭМ!$D$10+'СЕТ СН'!$G$5-'СЕТ СН'!$G$24</f>
        <v>3602.9668153600001</v>
      </c>
      <c r="V63" s="36">
        <f>SUMIFS(СВЦЭМ!$D$39:$D$782,СВЦЭМ!$A$39:$A$782,$A63,СВЦЭМ!$B$39:$B$782,V$47)+'СЕТ СН'!$G$14+СВЦЭМ!$D$10+'СЕТ СН'!$G$5-'СЕТ СН'!$G$24</f>
        <v>3626.8960734500001</v>
      </c>
      <c r="W63" s="36">
        <f>SUMIFS(СВЦЭМ!$D$39:$D$782,СВЦЭМ!$A$39:$A$782,$A63,СВЦЭМ!$B$39:$B$782,W$47)+'СЕТ СН'!$G$14+СВЦЭМ!$D$10+'СЕТ СН'!$G$5-'СЕТ СН'!$G$24</f>
        <v>3633.73262755</v>
      </c>
      <c r="X63" s="36">
        <f>SUMIFS(СВЦЭМ!$D$39:$D$782,СВЦЭМ!$A$39:$A$782,$A63,СВЦЭМ!$B$39:$B$782,X$47)+'СЕТ СН'!$G$14+СВЦЭМ!$D$10+'СЕТ СН'!$G$5-'СЕТ СН'!$G$24</f>
        <v>3651.2916937800001</v>
      </c>
      <c r="Y63" s="36">
        <f>SUMIFS(СВЦЭМ!$D$39:$D$782,СВЦЭМ!$A$39:$A$782,$A63,СВЦЭМ!$B$39:$B$782,Y$47)+'СЕТ СН'!$G$14+СВЦЭМ!$D$10+'СЕТ СН'!$G$5-'СЕТ СН'!$G$24</f>
        <v>3675.7754081800003</v>
      </c>
    </row>
    <row r="64" spans="1:25" ht="15.75" x14ac:dyDescent="0.2">
      <c r="A64" s="35">
        <f t="shared" si="1"/>
        <v>45308</v>
      </c>
      <c r="B64" s="36">
        <f>SUMIFS(СВЦЭМ!$D$39:$D$782,СВЦЭМ!$A$39:$A$782,$A64,СВЦЭМ!$B$39:$B$782,B$47)+'СЕТ СН'!$G$14+СВЦЭМ!$D$10+'СЕТ СН'!$G$5-'СЕТ СН'!$G$24</f>
        <v>3630.5316010300003</v>
      </c>
      <c r="C64" s="36">
        <f>SUMIFS(СВЦЭМ!$D$39:$D$782,СВЦЭМ!$A$39:$A$782,$A64,СВЦЭМ!$B$39:$B$782,C$47)+'СЕТ СН'!$G$14+СВЦЭМ!$D$10+'СЕТ СН'!$G$5-'СЕТ СН'!$G$24</f>
        <v>3674.8291637700004</v>
      </c>
      <c r="D64" s="36">
        <f>SUMIFS(СВЦЭМ!$D$39:$D$782,СВЦЭМ!$A$39:$A$782,$A64,СВЦЭМ!$B$39:$B$782,D$47)+'СЕТ СН'!$G$14+СВЦЭМ!$D$10+'СЕТ СН'!$G$5-'СЕТ СН'!$G$24</f>
        <v>3701.52338104</v>
      </c>
      <c r="E64" s="36">
        <f>SUMIFS(СВЦЭМ!$D$39:$D$782,СВЦЭМ!$A$39:$A$782,$A64,СВЦЭМ!$B$39:$B$782,E$47)+'СЕТ СН'!$G$14+СВЦЭМ!$D$10+'СЕТ СН'!$G$5-'СЕТ СН'!$G$24</f>
        <v>3713.5375656200004</v>
      </c>
      <c r="F64" s="36">
        <f>SUMIFS(СВЦЭМ!$D$39:$D$782,СВЦЭМ!$A$39:$A$782,$A64,СВЦЭМ!$B$39:$B$782,F$47)+'СЕТ СН'!$G$14+СВЦЭМ!$D$10+'СЕТ СН'!$G$5-'СЕТ СН'!$G$24</f>
        <v>3702.3666434400002</v>
      </c>
      <c r="G64" s="36">
        <f>SUMIFS(СВЦЭМ!$D$39:$D$782,СВЦЭМ!$A$39:$A$782,$A64,СВЦЭМ!$B$39:$B$782,G$47)+'СЕТ СН'!$G$14+СВЦЭМ!$D$10+'СЕТ СН'!$G$5-'СЕТ СН'!$G$24</f>
        <v>3677.5536493600002</v>
      </c>
      <c r="H64" s="36">
        <f>SUMIFS(СВЦЭМ!$D$39:$D$782,СВЦЭМ!$A$39:$A$782,$A64,СВЦЭМ!$B$39:$B$782,H$47)+'СЕТ СН'!$G$14+СВЦЭМ!$D$10+'СЕТ СН'!$G$5-'СЕТ СН'!$G$24</f>
        <v>3626.9787357499999</v>
      </c>
      <c r="I64" s="36">
        <f>SUMIFS(СВЦЭМ!$D$39:$D$782,СВЦЭМ!$A$39:$A$782,$A64,СВЦЭМ!$B$39:$B$782,I$47)+'СЕТ СН'!$G$14+СВЦЭМ!$D$10+'СЕТ СН'!$G$5-'СЕТ СН'!$G$24</f>
        <v>3587.76192593</v>
      </c>
      <c r="J64" s="36">
        <f>SUMIFS(СВЦЭМ!$D$39:$D$782,СВЦЭМ!$A$39:$A$782,$A64,СВЦЭМ!$B$39:$B$782,J$47)+'СЕТ СН'!$G$14+СВЦЭМ!$D$10+'СЕТ СН'!$G$5-'СЕТ СН'!$G$24</f>
        <v>3555.2705969400004</v>
      </c>
      <c r="K64" s="36">
        <f>SUMIFS(СВЦЭМ!$D$39:$D$782,СВЦЭМ!$A$39:$A$782,$A64,СВЦЭМ!$B$39:$B$782,K$47)+'СЕТ СН'!$G$14+СВЦЭМ!$D$10+'СЕТ СН'!$G$5-'СЕТ СН'!$G$24</f>
        <v>3536.2628394399999</v>
      </c>
      <c r="L64" s="36">
        <f>SUMIFS(СВЦЭМ!$D$39:$D$782,СВЦЭМ!$A$39:$A$782,$A64,СВЦЭМ!$B$39:$B$782,L$47)+'СЕТ СН'!$G$14+СВЦЭМ!$D$10+'СЕТ СН'!$G$5-'СЕТ СН'!$G$24</f>
        <v>3521.87607682</v>
      </c>
      <c r="M64" s="36">
        <f>SUMIFS(СВЦЭМ!$D$39:$D$782,СВЦЭМ!$A$39:$A$782,$A64,СВЦЭМ!$B$39:$B$782,M$47)+'СЕТ СН'!$G$14+СВЦЭМ!$D$10+'СЕТ СН'!$G$5-'СЕТ СН'!$G$24</f>
        <v>3540.6344182000003</v>
      </c>
      <c r="N64" s="36">
        <f>SUMIFS(СВЦЭМ!$D$39:$D$782,СВЦЭМ!$A$39:$A$782,$A64,СВЦЭМ!$B$39:$B$782,N$47)+'СЕТ СН'!$G$14+СВЦЭМ!$D$10+'СЕТ СН'!$G$5-'СЕТ СН'!$G$24</f>
        <v>3561.4925006900003</v>
      </c>
      <c r="O64" s="36">
        <f>SUMIFS(СВЦЭМ!$D$39:$D$782,СВЦЭМ!$A$39:$A$782,$A64,СВЦЭМ!$B$39:$B$782,O$47)+'СЕТ СН'!$G$14+СВЦЭМ!$D$10+'СЕТ СН'!$G$5-'СЕТ СН'!$G$24</f>
        <v>3557.9005705500003</v>
      </c>
      <c r="P64" s="36">
        <f>SUMIFS(СВЦЭМ!$D$39:$D$782,СВЦЭМ!$A$39:$A$782,$A64,СВЦЭМ!$B$39:$B$782,P$47)+'СЕТ СН'!$G$14+СВЦЭМ!$D$10+'СЕТ СН'!$G$5-'СЕТ СН'!$G$24</f>
        <v>3571.1971656100004</v>
      </c>
      <c r="Q64" s="36">
        <f>SUMIFS(СВЦЭМ!$D$39:$D$782,СВЦЭМ!$A$39:$A$782,$A64,СВЦЭМ!$B$39:$B$782,Q$47)+'СЕТ СН'!$G$14+СВЦЭМ!$D$10+'СЕТ СН'!$G$5-'СЕТ СН'!$G$24</f>
        <v>3578.19907797</v>
      </c>
      <c r="R64" s="36">
        <f>SUMIFS(СВЦЭМ!$D$39:$D$782,СВЦЭМ!$A$39:$A$782,$A64,СВЦЭМ!$B$39:$B$782,R$47)+'СЕТ СН'!$G$14+СВЦЭМ!$D$10+'СЕТ СН'!$G$5-'СЕТ СН'!$G$24</f>
        <v>3578.0060976599998</v>
      </c>
      <c r="S64" s="36">
        <f>SUMIFS(СВЦЭМ!$D$39:$D$782,СВЦЭМ!$A$39:$A$782,$A64,СВЦЭМ!$B$39:$B$782,S$47)+'СЕТ СН'!$G$14+СВЦЭМ!$D$10+'СЕТ СН'!$G$5-'СЕТ СН'!$G$24</f>
        <v>3551.08123664</v>
      </c>
      <c r="T64" s="36">
        <f>SUMIFS(СВЦЭМ!$D$39:$D$782,СВЦЭМ!$A$39:$A$782,$A64,СВЦЭМ!$B$39:$B$782,T$47)+'СЕТ СН'!$G$14+СВЦЭМ!$D$10+'СЕТ СН'!$G$5-'СЕТ СН'!$G$24</f>
        <v>3508.96832335</v>
      </c>
      <c r="U64" s="36">
        <f>SUMIFS(СВЦЭМ!$D$39:$D$782,СВЦЭМ!$A$39:$A$782,$A64,СВЦЭМ!$B$39:$B$782,U$47)+'СЕТ СН'!$G$14+СВЦЭМ!$D$10+'СЕТ СН'!$G$5-'СЕТ СН'!$G$24</f>
        <v>3514.1859127400003</v>
      </c>
      <c r="V64" s="36">
        <f>SUMIFS(СВЦЭМ!$D$39:$D$782,СВЦЭМ!$A$39:$A$782,$A64,СВЦЭМ!$B$39:$B$782,V$47)+'СЕТ СН'!$G$14+СВЦЭМ!$D$10+'СЕТ СН'!$G$5-'СЕТ СН'!$G$24</f>
        <v>3535.3795407600001</v>
      </c>
      <c r="W64" s="36">
        <f>SUMIFS(СВЦЭМ!$D$39:$D$782,СВЦЭМ!$A$39:$A$782,$A64,СВЦЭМ!$B$39:$B$782,W$47)+'СЕТ СН'!$G$14+СВЦЭМ!$D$10+'СЕТ СН'!$G$5-'СЕТ СН'!$G$24</f>
        <v>3545.1613199900003</v>
      </c>
      <c r="X64" s="36">
        <f>SUMIFS(СВЦЭМ!$D$39:$D$782,СВЦЭМ!$A$39:$A$782,$A64,СВЦЭМ!$B$39:$B$782,X$47)+'СЕТ СН'!$G$14+СВЦЭМ!$D$10+'СЕТ СН'!$G$5-'СЕТ СН'!$G$24</f>
        <v>3571.9044851600001</v>
      </c>
      <c r="Y64" s="36">
        <f>SUMIFS(СВЦЭМ!$D$39:$D$782,СВЦЭМ!$A$39:$A$782,$A64,СВЦЭМ!$B$39:$B$782,Y$47)+'СЕТ СН'!$G$14+СВЦЭМ!$D$10+'СЕТ СН'!$G$5-'СЕТ СН'!$G$24</f>
        <v>3599.6523204900004</v>
      </c>
    </row>
    <row r="65" spans="1:26" ht="15.75" x14ac:dyDescent="0.2">
      <c r="A65" s="35">
        <f t="shared" si="1"/>
        <v>45309</v>
      </c>
      <c r="B65" s="36">
        <f>SUMIFS(СВЦЭМ!$D$39:$D$782,СВЦЭМ!$A$39:$A$782,$A65,СВЦЭМ!$B$39:$B$782,B$47)+'СЕТ СН'!$G$14+СВЦЭМ!$D$10+'СЕТ СН'!$G$5-'СЕТ СН'!$G$24</f>
        <v>3654.8355533100003</v>
      </c>
      <c r="C65" s="36">
        <f>SUMIFS(СВЦЭМ!$D$39:$D$782,СВЦЭМ!$A$39:$A$782,$A65,СВЦЭМ!$B$39:$B$782,C$47)+'СЕТ СН'!$G$14+СВЦЭМ!$D$10+'СЕТ СН'!$G$5-'СЕТ СН'!$G$24</f>
        <v>3648.2560980400003</v>
      </c>
      <c r="D65" s="36">
        <f>SUMIFS(СВЦЭМ!$D$39:$D$782,СВЦЭМ!$A$39:$A$782,$A65,СВЦЭМ!$B$39:$B$782,D$47)+'СЕТ СН'!$G$14+СВЦЭМ!$D$10+'СЕТ СН'!$G$5-'СЕТ СН'!$G$24</f>
        <v>3686.5092312400002</v>
      </c>
      <c r="E65" s="36">
        <f>SUMIFS(СВЦЭМ!$D$39:$D$782,СВЦЭМ!$A$39:$A$782,$A65,СВЦЭМ!$B$39:$B$782,E$47)+'СЕТ СН'!$G$14+СВЦЭМ!$D$10+'СЕТ СН'!$G$5-'СЕТ СН'!$G$24</f>
        <v>3716.4764175099999</v>
      </c>
      <c r="F65" s="36">
        <f>SUMIFS(СВЦЭМ!$D$39:$D$782,СВЦЭМ!$A$39:$A$782,$A65,СВЦЭМ!$B$39:$B$782,F$47)+'СЕТ СН'!$G$14+СВЦЭМ!$D$10+'СЕТ СН'!$G$5-'СЕТ СН'!$G$24</f>
        <v>3721.4901249900004</v>
      </c>
      <c r="G65" s="36">
        <f>SUMIFS(СВЦЭМ!$D$39:$D$782,СВЦЭМ!$A$39:$A$782,$A65,СВЦЭМ!$B$39:$B$782,G$47)+'СЕТ СН'!$G$14+СВЦЭМ!$D$10+'СЕТ СН'!$G$5-'СЕТ СН'!$G$24</f>
        <v>3706.6187064699998</v>
      </c>
      <c r="H65" s="36">
        <f>SUMIFS(СВЦЭМ!$D$39:$D$782,СВЦЭМ!$A$39:$A$782,$A65,СВЦЭМ!$B$39:$B$782,H$47)+'СЕТ СН'!$G$14+СВЦЭМ!$D$10+'СЕТ СН'!$G$5-'СЕТ СН'!$G$24</f>
        <v>3679.8105432800003</v>
      </c>
      <c r="I65" s="36">
        <f>SUMIFS(СВЦЭМ!$D$39:$D$782,СВЦЭМ!$A$39:$A$782,$A65,СВЦЭМ!$B$39:$B$782,I$47)+'СЕТ СН'!$G$14+СВЦЭМ!$D$10+'СЕТ СН'!$G$5-'СЕТ СН'!$G$24</f>
        <v>3689.8402493900003</v>
      </c>
      <c r="J65" s="36">
        <f>SUMIFS(СВЦЭМ!$D$39:$D$782,СВЦЭМ!$A$39:$A$782,$A65,СВЦЭМ!$B$39:$B$782,J$47)+'СЕТ СН'!$G$14+СВЦЭМ!$D$10+'СЕТ СН'!$G$5-'СЕТ СН'!$G$24</f>
        <v>3671.3234743500002</v>
      </c>
      <c r="K65" s="36">
        <f>SUMIFS(СВЦЭМ!$D$39:$D$782,СВЦЭМ!$A$39:$A$782,$A65,СВЦЭМ!$B$39:$B$782,K$47)+'СЕТ СН'!$G$14+СВЦЭМ!$D$10+'СЕТ СН'!$G$5-'СЕТ СН'!$G$24</f>
        <v>3640.8165686299999</v>
      </c>
      <c r="L65" s="36">
        <f>SUMIFS(СВЦЭМ!$D$39:$D$782,СВЦЭМ!$A$39:$A$782,$A65,СВЦЭМ!$B$39:$B$782,L$47)+'СЕТ СН'!$G$14+СВЦЭМ!$D$10+'СЕТ СН'!$G$5-'СЕТ СН'!$G$24</f>
        <v>3646.8185147600002</v>
      </c>
      <c r="M65" s="36">
        <f>SUMIFS(СВЦЭМ!$D$39:$D$782,СВЦЭМ!$A$39:$A$782,$A65,СВЦЭМ!$B$39:$B$782,M$47)+'СЕТ СН'!$G$14+СВЦЭМ!$D$10+'СЕТ СН'!$G$5-'СЕТ СН'!$G$24</f>
        <v>3660.34572918</v>
      </c>
      <c r="N65" s="36">
        <f>SUMIFS(СВЦЭМ!$D$39:$D$782,СВЦЭМ!$A$39:$A$782,$A65,СВЦЭМ!$B$39:$B$782,N$47)+'СЕТ СН'!$G$14+СВЦЭМ!$D$10+'СЕТ СН'!$G$5-'СЕТ СН'!$G$24</f>
        <v>3680.6992872299998</v>
      </c>
      <c r="O65" s="36">
        <f>SUMIFS(СВЦЭМ!$D$39:$D$782,СВЦЭМ!$A$39:$A$782,$A65,СВЦЭМ!$B$39:$B$782,O$47)+'СЕТ СН'!$G$14+СВЦЭМ!$D$10+'СЕТ СН'!$G$5-'СЕТ СН'!$G$24</f>
        <v>3691.1821158000002</v>
      </c>
      <c r="P65" s="36">
        <f>SUMIFS(СВЦЭМ!$D$39:$D$782,СВЦЭМ!$A$39:$A$782,$A65,СВЦЭМ!$B$39:$B$782,P$47)+'СЕТ СН'!$G$14+СВЦЭМ!$D$10+'СЕТ СН'!$G$5-'СЕТ СН'!$G$24</f>
        <v>3704.9083276800002</v>
      </c>
      <c r="Q65" s="36">
        <f>SUMIFS(СВЦЭМ!$D$39:$D$782,СВЦЭМ!$A$39:$A$782,$A65,СВЦЭМ!$B$39:$B$782,Q$47)+'СЕТ СН'!$G$14+СВЦЭМ!$D$10+'СЕТ СН'!$G$5-'СЕТ СН'!$G$24</f>
        <v>3712.10969217</v>
      </c>
      <c r="R65" s="36">
        <f>SUMIFS(СВЦЭМ!$D$39:$D$782,СВЦЭМ!$A$39:$A$782,$A65,СВЦЭМ!$B$39:$B$782,R$47)+'СЕТ СН'!$G$14+СВЦЭМ!$D$10+'СЕТ СН'!$G$5-'СЕТ СН'!$G$24</f>
        <v>3712.0182313599998</v>
      </c>
      <c r="S65" s="36">
        <f>SUMIFS(СВЦЭМ!$D$39:$D$782,СВЦЭМ!$A$39:$A$782,$A65,СВЦЭМ!$B$39:$B$782,S$47)+'СЕТ СН'!$G$14+СВЦЭМ!$D$10+'СЕТ СН'!$G$5-'СЕТ СН'!$G$24</f>
        <v>3674.5707946000002</v>
      </c>
      <c r="T65" s="36">
        <f>SUMIFS(СВЦЭМ!$D$39:$D$782,СВЦЭМ!$A$39:$A$782,$A65,СВЦЭМ!$B$39:$B$782,T$47)+'СЕТ СН'!$G$14+СВЦЭМ!$D$10+'СЕТ СН'!$G$5-'СЕТ СН'!$G$24</f>
        <v>3625.07332116</v>
      </c>
      <c r="U65" s="36">
        <f>SUMIFS(СВЦЭМ!$D$39:$D$782,СВЦЭМ!$A$39:$A$782,$A65,СВЦЭМ!$B$39:$B$782,U$47)+'СЕТ СН'!$G$14+СВЦЭМ!$D$10+'СЕТ СН'!$G$5-'СЕТ СН'!$G$24</f>
        <v>3635.4273477200004</v>
      </c>
      <c r="V65" s="36">
        <f>SUMIFS(СВЦЭМ!$D$39:$D$782,СВЦЭМ!$A$39:$A$782,$A65,СВЦЭМ!$B$39:$B$782,V$47)+'СЕТ СН'!$G$14+СВЦЭМ!$D$10+'СЕТ СН'!$G$5-'СЕТ СН'!$G$24</f>
        <v>3651.6410691299998</v>
      </c>
      <c r="W65" s="36">
        <f>SUMIFS(СВЦЭМ!$D$39:$D$782,СВЦЭМ!$A$39:$A$782,$A65,СВЦЭМ!$B$39:$B$782,W$47)+'СЕТ СН'!$G$14+СВЦЭМ!$D$10+'СЕТ СН'!$G$5-'СЕТ СН'!$G$24</f>
        <v>3656.1330765299999</v>
      </c>
      <c r="X65" s="36">
        <f>SUMIFS(СВЦЭМ!$D$39:$D$782,СВЦЭМ!$A$39:$A$782,$A65,СВЦЭМ!$B$39:$B$782,X$47)+'СЕТ СН'!$G$14+СВЦЭМ!$D$10+'СЕТ СН'!$G$5-'СЕТ СН'!$G$24</f>
        <v>3681.2353880300002</v>
      </c>
      <c r="Y65" s="36">
        <f>SUMIFS(СВЦЭМ!$D$39:$D$782,СВЦЭМ!$A$39:$A$782,$A65,СВЦЭМ!$B$39:$B$782,Y$47)+'СЕТ СН'!$G$14+СВЦЭМ!$D$10+'СЕТ СН'!$G$5-'СЕТ СН'!$G$24</f>
        <v>3711.8184182</v>
      </c>
    </row>
    <row r="66" spans="1:26" ht="15.75" x14ac:dyDescent="0.2">
      <c r="A66" s="35">
        <f t="shared" si="1"/>
        <v>45310</v>
      </c>
      <c r="B66" s="36">
        <f>SUMIFS(СВЦЭМ!$D$39:$D$782,СВЦЭМ!$A$39:$A$782,$A66,СВЦЭМ!$B$39:$B$782,B$47)+'СЕТ СН'!$G$14+СВЦЭМ!$D$10+'СЕТ СН'!$G$5-'СЕТ СН'!$G$24</f>
        <v>3744.94086066</v>
      </c>
      <c r="C66" s="36">
        <f>SUMIFS(СВЦЭМ!$D$39:$D$782,СВЦЭМ!$A$39:$A$782,$A66,СВЦЭМ!$B$39:$B$782,C$47)+'СЕТ СН'!$G$14+СВЦЭМ!$D$10+'СЕТ СН'!$G$5-'СЕТ СН'!$G$24</f>
        <v>3783.3077921100003</v>
      </c>
      <c r="D66" s="36">
        <f>SUMIFS(СВЦЭМ!$D$39:$D$782,СВЦЭМ!$A$39:$A$782,$A66,СВЦЭМ!$B$39:$B$782,D$47)+'СЕТ СН'!$G$14+СВЦЭМ!$D$10+'СЕТ СН'!$G$5-'СЕТ СН'!$G$24</f>
        <v>3796.2074326299999</v>
      </c>
      <c r="E66" s="36">
        <f>SUMIFS(СВЦЭМ!$D$39:$D$782,СВЦЭМ!$A$39:$A$782,$A66,СВЦЭМ!$B$39:$B$782,E$47)+'СЕТ СН'!$G$14+СВЦЭМ!$D$10+'СЕТ СН'!$G$5-'СЕТ СН'!$G$24</f>
        <v>3805.6580146400001</v>
      </c>
      <c r="F66" s="36">
        <f>SUMIFS(СВЦЭМ!$D$39:$D$782,СВЦЭМ!$A$39:$A$782,$A66,СВЦЭМ!$B$39:$B$782,F$47)+'СЕТ СН'!$G$14+СВЦЭМ!$D$10+'СЕТ СН'!$G$5-'СЕТ СН'!$G$24</f>
        <v>3803.5990465300001</v>
      </c>
      <c r="G66" s="36">
        <f>SUMIFS(СВЦЭМ!$D$39:$D$782,СВЦЭМ!$A$39:$A$782,$A66,СВЦЭМ!$B$39:$B$782,G$47)+'СЕТ СН'!$G$14+СВЦЭМ!$D$10+'СЕТ СН'!$G$5-'СЕТ СН'!$G$24</f>
        <v>3789.50242819</v>
      </c>
      <c r="H66" s="36">
        <f>SUMIFS(СВЦЭМ!$D$39:$D$782,СВЦЭМ!$A$39:$A$782,$A66,СВЦЭМ!$B$39:$B$782,H$47)+'СЕТ СН'!$G$14+СВЦЭМ!$D$10+'СЕТ СН'!$G$5-'СЕТ СН'!$G$24</f>
        <v>3731.89733394</v>
      </c>
      <c r="I66" s="36">
        <f>SUMIFS(СВЦЭМ!$D$39:$D$782,СВЦЭМ!$A$39:$A$782,$A66,СВЦЭМ!$B$39:$B$782,I$47)+'СЕТ СН'!$G$14+СВЦЭМ!$D$10+'СЕТ СН'!$G$5-'СЕТ СН'!$G$24</f>
        <v>3680.67804114</v>
      </c>
      <c r="J66" s="36">
        <f>SUMIFS(СВЦЭМ!$D$39:$D$782,СВЦЭМ!$A$39:$A$782,$A66,СВЦЭМ!$B$39:$B$782,J$47)+'СЕТ СН'!$G$14+СВЦЭМ!$D$10+'СЕТ СН'!$G$5-'СЕТ СН'!$G$24</f>
        <v>3654.0527730700001</v>
      </c>
      <c r="K66" s="36">
        <f>SUMIFS(СВЦЭМ!$D$39:$D$782,СВЦЭМ!$A$39:$A$782,$A66,СВЦЭМ!$B$39:$B$782,K$47)+'СЕТ СН'!$G$14+СВЦЭМ!$D$10+'СЕТ СН'!$G$5-'СЕТ СН'!$G$24</f>
        <v>3638.2150430400002</v>
      </c>
      <c r="L66" s="36">
        <f>SUMIFS(СВЦЭМ!$D$39:$D$782,СВЦЭМ!$A$39:$A$782,$A66,СВЦЭМ!$B$39:$B$782,L$47)+'СЕТ СН'!$G$14+СВЦЭМ!$D$10+'СЕТ СН'!$G$5-'СЕТ СН'!$G$24</f>
        <v>3622.4625266500002</v>
      </c>
      <c r="M66" s="36">
        <f>SUMIFS(СВЦЭМ!$D$39:$D$782,СВЦЭМ!$A$39:$A$782,$A66,СВЦЭМ!$B$39:$B$782,M$47)+'СЕТ СН'!$G$14+СВЦЭМ!$D$10+'СЕТ СН'!$G$5-'СЕТ СН'!$G$24</f>
        <v>3622.7528346700001</v>
      </c>
      <c r="N66" s="36">
        <f>SUMIFS(СВЦЭМ!$D$39:$D$782,СВЦЭМ!$A$39:$A$782,$A66,СВЦЭМ!$B$39:$B$782,N$47)+'СЕТ СН'!$G$14+СВЦЭМ!$D$10+'СЕТ СН'!$G$5-'СЕТ СН'!$G$24</f>
        <v>3637.7077209899999</v>
      </c>
      <c r="O66" s="36">
        <f>SUMIFS(СВЦЭМ!$D$39:$D$782,СВЦЭМ!$A$39:$A$782,$A66,СВЦЭМ!$B$39:$B$782,O$47)+'СЕТ СН'!$G$14+СВЦЭМ!$D$10+'СЕТ СН'!$G$5-'СЕТ СН'!$G$24</f>
        <v>3638.8098363500003</v>
      </c>
      <c r="P66" s="36">
        <f>SUMIFS(СВЦЭМ!$D$39:$D$782,СВЦЭМ!$A$39:$A$782,$A66,СВЦЭМ!$B$39:$B$782,P$47)+'СЕТ СН'!$G$14+СВЦЭМ!$D$10+'СЕТ СН'!$G$5-'СЕТ СН'!$G$24</f>
        <v>3648.5647608700001</v>
      </c>
      <c r="Q66" s="36">
        <f>SUMIFS(СВЦЭМ!$D$39:$D$782,СВЦЭМ!$A$39:$A$782,$A66,СВЦЭМ!$B$39:$B$782,Q$47)+'СЕТ СН'!$G$14+СВЦЭМ!$D$10+'СЕТ СН'!$G$5-'СЕТ СН'!$G$24</f>
        <v>3668.40264329</v>
      </c>
      <c r="R66" s="36">
        <f>SUMIFS(СВЦЭМ!$D$39:$D$782,СВЦЭМ!$A$39:$A$782,$A66,СВЦЭМ!$B$39:$B$782,R$47)+'СЕТ СН'!$G$14+СВЦЭМ!$D$10+'СЕТ СН'!$G$5-'СЕТ СН'!$G$24</f>
        <v>3680.7204781400001</v>
      </c>
      <c r="S66" s="36">
        <f>SUMIFS(СВЦЭМ!$D$39:$D$782,СВЦЭМ!$A$39:$A$782,$A66,СВЦЭМ!$B$39:$B$782,S$47)+'СЕТ СН'!$G$14+СВЦЭМ!$D$10+'СЕТ СН'!$G$5-'СЕТ СН'!$G$24</f>
        <v>3638.9658889500001</v>
      </c>
      <c r="T66" s="36">
        <f>SUMIFS(СВЦЭМ!$D$39:$D$782,СВЦЭМ!$A$39:$A$782,$A66,СВЦЭМ!$B$39:$B$782,T$47)+'СЕТ СН'!$G$14+СВЦЭМ!$D$10+'СЕТ СН'!$G$5-'СЕТ СН'!$G$24</f>
        <v>3589.4533448500001</v>
      </c>
      <c r="U66" s="36">
        <f>SUMIFS(СВЦЭМ!$D$39:$D$782,СВЦЭМ!$A$39:$A$782,$A66,СВЦЭМ!$B$39:$B$782,U$47)+'СЕТ СН'!$G$14+СВЦЭМ!$D$10+'СЕТ СН'!$G$5-'СЕТ СН'!$G$24</f>
        <v>3607.7342508299998</v>
      </c>
      <c r="V66" s="36">
        <f>SUMIFS(СВЦЭМ!$D$39:$D$782,СВЦЭМ!$A$39:$A$782,$A66,СВЦЭМ!$B$39:$B$782,V$47)+'СЕТ СН'!$G$14+СВЦЭМ!$D$10+'СЕТ СН'!$G$5-'СЕТ СН'!$G$24</f>
        <v>3620.9690011299999</v>
      </c>
      <c r="W66" s="36">
        <f>SUMIFS(СВЦЭМ!$D$39:$D$782,СВЦЭМ!$A$39:$A$782,$A66,СВЦЭМ!$B$39:$B$782,W$47)+'СЕТ СН'!$G$14+СВЦЭМ!$D$10+'СЕТ СН'!$G$5-'СЕТ СН'!$G$24</f>
        <v>3626.7754738100002</v>
      </c>
      <c r="X66" s="36">
        <f>SUMIFS(СВЦЭМ!$D$39:$D$782,СВЦЭМ!$A$39:$A$782,$A66,СВЦЭМ!$B$39:$B$782,X$47)+'СЕТ СН'!$G$14+СВЦЭМ!$D$10+'СЕТ СН'!$G$5-'СЕТ СН'!$G$24</f>
        <v>3651.1284203300002</v>
      </c>
      <c r="Y66" s="36">
        <f>SUMIFS(СВЦЭМ!$D$39:$D$782,СВЦЭМ!$A$39:$A$782,$A66,СВЦЭМ!$B$39:$B$782,Y$47)+'СЕТ СН'!$G$14+СВЦЭМ!$D$10+'СЕТ СН'!$G$5-'СЕТ СН'!$G$24</f>
        <v>3745.0247458399999</v>
      </c>
    </row>
    <row r="67" spans="1:26" ht="15.75" x14ac:dyDescent="0.2">
      <c r="A67" s="35">
        <f t="shared" si="1"/>
        <v>45311</v>
      </c>
      <c r="B67" s="36">
        <f>SUMIFS(СВЦЭМ!$D$39:$D$782,СВЦЭМ!$A$39:$A$782,$A67,СВЦЭМ!$B$39:$B$782,B$47)+'СЕТ СН'!$G$14+СВЦЭМ!$D$10+'СЕТ СН'!$G$5-'СЕТ СН'!$G$24</f>
        <v>3741.8311461800004</v>
      </c>
      <c r="C67" s="36">
        <f>SUMIFS(СВЦЭМ!$D$39:$D$782,СВЦЭМ!$A$39:$A$782,$A67,СВЦЭМ!$B$39:$B$782,C$47)+'СЕТ СН'!$G$14+СВЦЭМ!$D$10+'СЕТ СН'!$G$5-'СЕТ СН'!$G$24</f>
        <v>3748.8840672200004</v>
      </c>
      <c r="D67" s="36">
        <f>SUMIFS(СВЦЭМ!$D$39:$D$782,СВЦЭМ!$A$39:$A$782,$A67,СВЦЭМ!$B$39:$B$782,D$47)+'СЕТ СН'!$G$14+СВЦЭМ!$D$10+'СЕТ СН'!$G$5-'СЕТ СН'!$G$24</f>
        <v>3778.12200222</v>
      </c>
      <c r="E67" s="36">
        <f>SUMIFS(СВЦЭМ!$D$39:$D$782,СВЦЭМ!$A$39:$A$782,$A67,СВЦЭМ!$B$39:$B$782,E$47)+'СЕТ СН'!$G$14+СВЦЭМ!$D$10+'СЕТ СН'!$G$5-'СЕТ СН'!$G$24</f>
        <v>3785.1494782300001</v>
      </c>
      <c r="F67" s="36">
        <f>SUMIFS(СВЦЭМ!$D$39:$D$782,СВЦЭМ!$A$39:$A$782,$A67,СВЦЭМ!$B$39:$B$782,F$47)+'СЕТ СН'!$G$14+СВЦЭМ!$D$10+'СЕТ СН'!$G$5-'СЕТ СН'!$G$24</f>
        <v>3784.9012168300001</v>
      </c>
      <c r="G67" s="36">
        <f>SUMIFS(СВЦЭМ!$D$39:$D$782,СВЦЭМ!$A$39:$A$782,$A67,СВЦЭМ!$B$39:$B$782,G$47)+'СЕТ СН'!$G$14+СВЦЭМ!$D$10+'СЕТ СН'!$G$5-'СЕТ СН'!$G$24</f>
        <v>3772.1648809799999</v>
      </c>
      <c r="H67" s="36">
        <f>SUMIFS(СВЦЭМ!$D$39:$D$782,СВЦЭМ!$A$39:$A$782,$A67,СВЦЭМ!$B$39:$B$782,H$47)+'СЕТ СН'!$G$14+СВЦЭМ!$D$10+'СЕТ СН'!$G$5-'СЕТ СН'!$G$24</f>
        <v>3742.6371121299999</v>
      </c>
      <c r="I67" s="36">
        <f>SUMIFS(СВЦЭМ!$D$39:$D$782,СВЦЭМ!$A$39:$A$782,$A67,СВЦЭМ!$B$39:$B$782,I$47)+'СЕТ СН'!$G$14+СВЦЭМ!$D$10+'СЕТ СН'!$G$5-'СЕТ СН'!$G$24</f>
        <v>3720.3781186900001</v>
      </c>
      <c r="J67" s="36">
        <f>SUMIFS(СВЦЭМ!$D$39:$D$782,СВЦЭМ!$A$39:$A$782,$A67,СВЦЭМ!$B$39:$B$782,J$47)+'СЕТ СН'!$G$14+СВЦЭМ!$D$10+'СЕТ СН'!$G$5-'СЕТ СН'!$G$24</f>
        <v>3665.1049082500003</v>
      </c>
      <c r="K67" s="36">
        <f>SUMIFS(СВЦЭМ!$D$39:$D$782,СВЦЭМ!$A$39:$A$782,$A67,СВЦЭМ!$B$39:$B$782,K$47)+'СЕТ СН'!$G$14+СВЦЭМ!$D$10+'СЕТ СН'!$G$5-'СЕТ СН'!$G$24</f>
        <v>3623.93976737</v>
      </c>
      <c r="L67" s="36">
        <f>SUMIFS(СВЦЭМ!$D$39:$D$782,СВЦЭМ!$A$39:$A$782,$A67,СВЦЭМ!$B$39:$B$782,L$47)+'СЕТ СН'!$G$14+СВЦЭМ!$D$10+'СЕТ СН'!$G$5-'СЕТ СН'!$G$24</f>
        <v>3595.5153079199999</v>
      </c>
      <c r="M67" s="36">
        <f>SUMIFS(СВЦЭМ!$D$39:$D$782,СВЦЭМ!$A$39:$A$782,$A67,СВЦЭМ!$B$39:$B$782,M$47)+'СЕТ СН'!$G$14+СВЦЭМ!$D$10+'СЕТ СН'!$G$5-'СЕТ СН'!$G$24</f>
        <v>3599.2752015200003</v>
      </c>
      <c r="N67" s="36">
        <f>SUMIFS(СВЦЭМ!$D$39:$D$782,СВЦЭМ!$A$39:$A$782,$A67,СВЦЭМ!$B$39:$B$782,N$47)+'СЕТ СН'!$G$14+СВЦЭМ!$D$10+'СЕТ СН'!$G$5-'СЕТ СН'!$G$24</f>
        <v>3618.2952460400002</v>
      </c>
      <c r="O67" s="36">
        <f>SUMIFS(СВЦЭМ!$D$39:$D$782,СВЦЭМ!$A$39:$A$782,$A67,СВЦЭМ!$B$39:$B$782,O$47)+'СЕТ СН'!$G$14+СВЦЭМ!$D$10+'СЕТ СН'!$G$5-'СЕТ СН'!$G$24</f>
        <v>3630.1802059600004</v>
      </c>
      <c r="P67" s="36">
        <f>SUMIFS(СВЦЭМ!$D$39:$D$782,СВЦЭМ!$A$39:$A$782,$A67,СВЦЭМ!$B$39:$B$782,P$47)+'СЕТ СН'!$G$14+СВЦЭМ!$D$10+'СЕТ СН'!$G$5-'СЕТ СН'!$G$24</f>
        <v>3645.3561738400003</v>
      </c>
      <c r="Q67" s="36">
        <f>SUMIFS(СВЦЭМ!$D$39:$D$782,СВЦЭМ!$A$39:$A$782,$A67,СВЦЭМ!$B$39:$B$782,Q$47)+'СЕТ СН'!$G$14+СВЦЭМ!$D$10+'СЕТ СН'!$G$5-'СЕТ СН'!$G$24</f>
        <v>3657.9613695200001</v>
      </c>
      <c r="R67" s="36">
        <f>SUMIFS(СВЦЭМ!$D$39:$D$782,СВЦЭМ!$A$39:$A$782,$A67,СВЦЭМ!$B$39:$B$782,R$47)+'СЕТ СН'!$G$14+СВЦЭМ!$D$10+'СЕТ СН'!$G$5-'СЕТ СН'!$G$24</f>
        <v>3671.05931233</v>
      </c>
      <c r="S67" s="36">
        <f>SUMIFS(СВЦЭМ!$D$39:$D$782,СВЦЭМ!$A$39:$A$782,$A67,СВЦЭМ!$B$39:$B$782,S$47)+'СЕТ СН'!$G$14+СВЦЭМ!$D$10+'СЕТ СН'!$G$5-'СЕТ СН'!$G$24</f>
        <v>3637.4209235200001</v>
      </c>
      <c r="T67" s="36">
        <f>SUMIFS(СВЦЭМ!$D$39:$D$782,СВЦЭМ!$A$39:$A$782,$A67,СВЦЭМ!$B$39:$B$782,T$47)+'СЕТ СН'!$G$14+СВЦЭМ!$D$10+'СЕТ СН'!$G$5-'СЕТ СН'!$G$24</f>
        <v>3592.6670971200001</v>
      </c>
      <c r="U67" s="36">
        <f>SUMIFS(СВЦЭМ!$D$39:$D$782,СВЦЭМ!$A$39:$A$782,$A67,СВЦЭМ!$B$39:$B$782,U$47)+'СЕТ СН'!$G$14+СВЦЭМ!$D$10+'СЕТ СН'!$G$5-'СЕТ СН'!$G$24</f>
        <v>3613.3083234300002</v>
      </c>
      <c r="V67" s="36">
        <f>SUMIFS(СВЦЭМ!$D$39:$D$782,СВЦЭМ!$A$39:$A$782,$A67,СВЦЭМ!$B$39:$B$782,V$47)+'СЕТ СН'!$G$14+СВЦЭМ!$D$10+'СЕТ СН'!$G$5-'СЕТ СН'!$G$24</f>
        <v>3618.6781599200003</v>
      </c>
      <c r="W67" s="36">
        <f>SUMIFS(СВЦЭМ!$D$39:$D$782,СВЦЭМ!$A$39:$A$782,$A67,СВЦЭМ!$B$39:$B$782,W$47)+'СЕТ СН'!$G$14+СВЦЭМ!$D$10+'СЕТ СН'!$G$5-'СЕТ СН'!$G$24</f>
        <v>3629.1407000700001</v>
      </c>
      <c r="X67" s="36">
        <f>SUMIFS(СВЦЭМ!$D$39:$D$782,СВЦЭМ!$A$39:$A$782,$A67,СВЦЭМ!$B$39:$B$782,X$47)+'СЕТ СН'!$G$14+СВЦЭМ!$D$10+'СЕТ СН'!$G$5-'СЕТ СН'!$G$24</f>
        <v>3654.5746631000002</v>
      </c>
      <c r="Y67" s="36">
        <f>SUMIFS(СВЦЭМ!$D$39:$D$782,СВЦЭМ!$A$39:$A$782,$A67,СВЦЭМ!$B$39:$B$782,Y$47)+'СЕТ СН'!$G$14+СВЦЭМ!$D$10+'СЕТ СН'!$G$5-'СЕТ СН'!$G$24</f>
        <v>3676.1699787100001</v>
      </c>
    </row>
    <row r="68" spans="1:26" ht="15.75" x14ac:dyDescent="0.2">
      <c r="A68" s="35">
        <f t="shared" si="1"/>
        <v>45312</v>
      </c>
      <c r="B68" s="36">
        <f>SUMIFS(СВЦЭМ!$D$39:$D$782,СВЦЭМ!$A$39:$A$782,$A68,СВЦЭМ!$B$39:$B$782,B$47)+'СЕТ СН'!$G$14+СВЦЭМ!$D$10+'СЕТ СН'!$G$5-'СЕТ СН'!$G$24</f>
        <v>3725.0123185100001</v>
      </c>
      <c r="C68" s="36">
        <f>SUMIFS(СВЦЭМ!$D$39:$D$782,СВЦЭМ!$A$39:$A$782,$A68,СВЦЭМ!$B$39:$B$782,C$47)+'СЕТ СН'!$G$14+СВЦЭМ!$D$10+'СЕТ СН'!$G$5-'СЕТ СН'!$G$24</f>
        <v>3765.8177826199999</v>
      </c>
      <c r="D68" s="36">
        <f>SUMIFS(СВЦЭМ!$D$39:$D$782,СВЦЭМ!$A$39:$A$782,$A68,СВЦЭМ!$B$39:$B$782,D$47)+'СЕТ СН'!$G$14+СВЦЭМ!$D$10+'СЕТ СН'!$G$5-'СЕТ СН'!$G$24</f>
        <v>3779.0724580000001</v>
      </c>
      <c r="E68" s="36">
        <f>SUMIFS(СВЦЭМ!$D$39:$D$782,СВЦЭМ!$A$39:$A$782,$A68,СВЦЭМ!$B$39:$B$782,E$47)+'СЕТ СН'!$G$14+СВЦЭМ!$D$10+'СЕТ СН'!$G$5-'СЕТ СН'!$G$24</f>
        <v>3794.60709795</v>
      </c>
      <c r="F68" s="36">
        <f>SUMIFS(СВЦЭМ!$D$39:$D$782,СВЦЭМ!$A$39:$A$782,$A68,СВЦЭМ!$B$39:$B$782,F$47)+'СЕТ СН'!$G$14+СВЦЭМ!$D$10+'СЕТ СН'!$G$5-'СЕТ СН'!$G$24</f>
        <v>3791.6661817600002</v>
      </c>
      <c r="G68" s="36">
        <f>SUMIFS(СВЦЭМ!$D$39:$D$782,СВЦЭМ!$A$39:$A$782,$A68,СВЦЭМ!$B$39:$B$782,G$47)+'СЕТ СН'!$G$14+СВЦЭМ!$D$10+'СЕТ СН'!$G$5-'СЕТ СН'!$G$24</f>
        <v>3787.4275149800001</v>
      </c>
      <c r="H68" s="36">
        <f>SUMIFS(СВЦЭМ!$D$39:$D$782,СВЦЭМ!$A$39:$A$782,$A68,СВЦЭМ!$B$39:$B$782,H$47)+'СЕТ СН'!$G$14+СВЦЭМ!$D$10+'СЕТ СН'!$G$5-'СЕТ СН'!$G$24</f>
        <v>3777.0741183500004</v>
      </c>
      <c r="I68" s="36">
        <f>SUMIFS(СВЦЭМ!$D$39:$D$782,СВЦЭМ!$A$39:$A$782,$A68,СВЦЭМ!$B$39:$B$782,I$47)+'СЕТ СН'!$G$14+СВЦЭМ!$D$10+'СЕТ СН'!$G$5-'СЕТ СН'!$G$24</f>
        <v>3770.8823258800003</v>
      </c>
      <c r="J68" s="36">
        <f>SUMIFS(СВЦЭМ!$D$39:$D$782,СВЦЭМ!$A$39:$A$782,$A68,СВЦЭМ!$B$39:$B$782,J$47)+'СЕТ СН'!$G$14+СВЦЭМ!$D$10+'СЕТ СН'!$G$5-'СЕТ СН'!$G$24</f>
        <v>3721.1955012200001</v>
      </c>
      <c r="K68" s="36">
        <f>SUMIFS(СВЦЭМ!$D$39:$D$782,СВЦЭМ!$A$39:$A$782,$A68,СВЦЭМ!$B$39:$B$782,K$47)+'СЕТ СН'!$G$14+СВЦЭМ!$D$10+'СЕТ СН'!$G$5-'СЕТ СН'!$G$24</f>
        <v>3675.7056126400003</v>
      </c>
      <c r="L68" s="36">
        <f>SUMIFS(СВЦЭМ!$D$39:$D$782,СВЦЭМ!$A$39:$A$782,$A68,СВЦЭМ!$B$39:$B$782,L$47)+'СЕТ СН'!$G$14+СВЦЭМ!$D$10+'СЕТ СН'!$G$5-'СЕТ СН'!$G$24</f>
        <v>3631.2311990899998</v>
      </c>
      <c r="M68" s="36">
        <f>SUMIFS(СВЦЭМ!$D$39:$D$782,СВЦЭМ!$A$39:$A$782,$A68,СВЦЭМ!$B$39:$B$782,M$47)+'СЕТ СН'!$G$14+СВЦЭМ!$D$10+'СЕТ СН'!$G$5-'СЕТ СН'!$G$24</f>
        <v>3613.0615060700002</v>
      </c>
      <c r="N68" s="36">
        <f>SUMIFS(СВЦЭМ!$D$39:$D$782,СВЦЭМ!$A$39:$A$782,$A68,СВЦЭМ!$B$39:$B$782,N$47)+'СЕТ СН'!$G$14+СВЦЭМ!$D$10+'СЕТ СН'!$G$5-'СЕТ СН'!$G$24</f>
        <v>3619.18056308</v>
      </c>
      <c r="O68" s="36">
        <f>SUMIFS(СВЦЭМ!$D$39:$D$782,СВЦЭМ!$A$39:$A$782,$A68,СВЦЭМ!$B$39:$B$782,O$47)+'СЕТ СН'!$G$14+СВЦЭМ!$D$10+'СЕТ СН'!$G$5-'СЕТ СН'!$G$24</f>
        <v>3631.7738972699999</v>
      </c>
      <c r="P68" s="36">
        <f>SUMIFS(СВЦЭМ!$D$39:$D$782,СВЦЭМ!$A$39:$A$782,$A68,СВЦЭМ!$B$39:$B$782,P$47)+'СЕТ СН'!$G$14+СВЦЭМ!$D$10+'СЕТ СН'!$G$5-'СЕТ СН'!$G$24</f>
        <v>3654.1605759399999</v>
      </c>
      <c r="Q68" s="36">
        <f>SUMIFS(СВЦЭМ!$D$39:$D$782,СВЦЭМ!$A$39:$A$782,$A68,СВЦЭМ!$B$39:$B$782,Q$47)+'СЕТ СН'!$G$14+СВЦЭМ!$D$10+'СЕТ СН'!$G$5-'СЕТ СН'!$G$24</f>
        <v>3670.60976725</v>
      </c>
      <c r="R68" s="36">
        <f>SUMIFS(СВЦЭМ!$D$39:$D$782,СВЦЭМ!$A$39:$A$782,$A68,СВЦЭМ!$B$39:$B$782,R$47)+'СЕТ СН'!$G$14+СВЦЭМ!$D$10+'СЕТ СН'!$G$5-'СЕТ СН'!$G$24</f>
        <v>3664.6173944000002</v>
      </c>
      <c r="S68" s="36">
        <f>SUMIFS(СВЦЭМ!$D$39:$D$782,СВЦЭМ!$A$39:$A$782,$A68,СВЦЭМ!$B$39:$B$782,S$47)+'СЕТ СН'!$G$14+СВЦЭМ!$D$10+'СЕТ СН'!$G$5-'СЕТ СН'!$G$24</f>
        <v>3646.0887639100001</v>
      </c>
      <c r="T68" s="36">
        <f>SUMIFS(СВЦЭМ!$D$39:$D$782,СВЦЭМ!$A$39:$A$782,$A68,СВЦЭМ!$B$39:$B$782,T$47)+'СЕТ СН'!$G$14+СВЦЭМ!$D$10+'СЕТ СН'!$G$5-'СЕТ СН'!$G$24</f>
        <v>3590.2649623300003</v>
      </c>
      <c r="U68" s="36">
        <f>SUMIFS(СВЦЭМ!$D$39:$D$782,СВЦЭМ!$A$39:$A$782,$A68,СВЦЭМ!$B$39:$B$782,U$47)+'СЕТ СН'!$G$14+СВЦЭМ!$D$10+'СЕТ СН'!$G$5-'СЕТ СН'!$G$24</f>
        <v>3597.09255235</v>
      </c>
      <c r="V68" s="36">
        <f>SUMIFS(СВЦЭМ!$D$39:$D$782,СВЦЭМ!$A$39:$A$782,$A68,СВЦЭМ!$B$39:$B$782,V$47)+'СЕТ СН'!$G$14+СВЦЭМ!$D$10+'СЕТ СН'!$G$5-'СЕТ СН'!$G$24</f>
        <v>3595.6385001899998</v>
      </c>
      <c r="W68" s="36">
        <f>SUMIFS(СВЦЭМ!$D$39:$D$782,СВЦЭМ!$A$39:$A$782,$A68,СВЦЭМ!$B$39:$B$782,W$47)+'СЕТ СН'!$G$14+СВЦЭМ!$D$10+'СЕТ СН'!$G$5-'СЕТ СН'!$G$24</f>
        <v>3611.8658953600002</v>
      </c>
      <c r="X68" s="36">
        <f>SUMIFS(СВЦЭМ!$D$39:$D$782,СВЦЭМ!$A$39:$A$782,$A68,СВЦЭМ!$B$39:$B$782,X$47)+'СЕТ СН'!$G$14+СВЦЭМ!$D$10+'СЕТ СН'!$G$5-'СЕТ СН'!$G$24</f>
        <v>3640.1001625899999</v>
      </c>
      <c r="Y68" s="36">
        <f>SUMIFS(СВЦЭМ!$D$39:$D$782,СВЦЭМ!$A$39:$A$782,$A68,СВЦЭМ!$B$39:$B$782,Y$47)+'СЕТ СН'!$G$14+СВЦЭМ!$D$10+'СЕТ СН'!$G$5-'СЕТ СН'!$G$24</f>
        <v>3661.49225329</v>
      </c>
    </row>
    <row r="69" spans="1:26" ht="15.75" x14ac:dyDescent="0.2">
      <c r="A69" s="35">
        <f t="shared" si="1"/>
        <v>45313</v>
      </c>
      <c r="B69" s="36">
        <f>SUMIFS(СВЦЭМ!$D$39:$D$782,СВЦЭМ!$A$39:$A$782,$A69,СВЦЭМ!$B$39:$B$782,B$47)+'СЕТ СН'!$G$14+СВЦЭМ!$D$10+'СЕТ СН'!$G$5-'СЕТ СН'!$G$24</f>
        <v>3703.30518385</v>
      </c>
      <c r="C69" s="36">
        <f>SUMIFS(СВЦЭМ!$D$39:$D$782,СВЦЭМ!$A$39:$A$782,$A69,СВЦЭМ!$B$39:$B$782,C$47)+'СЕТ СН'!$G$14+СВЦЭМ!$D$10+'СЕТ СН'!$G$5-'СЕТ СН'!$G$24</f>
        <v>3795.7357714500004</v>
      </c>
      <c r="D69" s="36">
        <f>SUMIFS(СВЦЭМ!$D$39:$D$782,СВЦЭМ!$A$39:$A$782,$A69,СВЦЭМ!$B$39:$B$782,D$47)+'СЕТ СН'!$G$14+СВЦЭМ!$D$10+'СЕТ СН'!$G$5-'СЕТ СН'!$G$24</f>
        <v>3853.3054387900002</v>
      </c>
      <c r="E69" s="36">
        <f>SUMIFS(СВЦЭМ!$D$39:$D$782,СВЦЭМ!$A$39:$A$782,$A69,СВЦЭМ!$B$39:$B$782,E$47)+'СЕТ СН'!$G$14+СВЦЭМ!$D$10+'СЕТ СН'!$G$5-'СЕТ СН'!$G$24</f>
        <v>3860.9646483200004</v>
      </c>
      <c r="F69" s="36">
        <f>SUMIFS(СВЦЭМ!$D$39:$D$782,СВЦЭМ!$A$39:$A$782,$A69,СВЦЭМ!$B$39:$B$782,F$47)+'СЕТ СН'!$G$14+СВЦЭМ!$D$10+'СЕТ СН'!$G$5-'СЕТ СН'!$G$24</f>
        <v>3861.9955946</v>
      </c>
      <c r="G69" s="36">
        <f>SUMIFS(СВЦЭМ!$D$39:$D$782,СВЦЭМ!$A$39:$A$782,$A69,СВЦЭМ!$B$39:$B$782,G$47)+'СЕТ СН'!$G$14+СВЦЭМ!$D$10+'СЕТ СН'!$G$5-'СЕТ СН'!$G$24</f>
        <v>3852.6599813500002</v>
      </c>
      <c r="H69" s="36">
        <f>SUMIFS(СВЦЭМ!$D$39:$D$782,СВЦЭМ!$A$39:$A$782,$A69,СВЦЭМ!$B$39:$B$782,H$47)+'СЕТ СН'!$G$14+СВЦЭМ!$D$10+'СЕТ СН'!$G$5-'СЕТ СН'!$G$24</f>
        <v>3817.5351492899999</v>
      </c>
      <c r="I69" s="36">
        <f>SUMIFS(СВЦЭМ!$D$39:$D$782,СВЦЭМ!$A$39:$A$782,$A69,СВЦЭМ!$B$39:$B$782,I$47)+'СЕТ СН'!$G$14+СВЦЭМ!$D$10+'СЕТ СН'!$G$5-'СЕТ СН'!$G$24</f>
        <v>3800.8202223400003</v>
      </c>
      <c r="J69" s="36">
        <f>SUMIFS(СВЦЭМ!$D$39:$D$782,СВЦЭМ!$A$39:$A$782,$A69,СВЦЭМ!$B$39:$B$782,J$47)+'СЕТ СН'!$G$14+СВЦЭМ!$D$10+'СЕТ СН'!$G$5-'СЕТ СН'!$G$24</f>
        <v>3774.3551544800002</v>
      </c>
      <c r="K69" s="36">
        <f>SUMIFS(СВЦЭМ!$D$39:$D$782,СВЦЭМ!$A$39:$A$782,$A69,СВЦЭМ!$B$39:$B$782,K$47)+'СЕТ СН'!$G$14+СВЦЭМ!$D$10+'СЕТ СН'!$G$5-'СЕТ СН'!$G$24</f>
        <v>3738.8201336000002</v>
      </c>
      <c r="L69" s="36">
        <f>SUMIFS(СВЦЭМ!$D$39:$D$782,СВЦЭМ!$A$39:$A$782,$A69,СВЦЭМ!$B$39:$B$782,L$47)+'СЕТ СН'!$G$14+СВЦЭМ!$D$10+'СЕТ СН'!$G$5-'СЕТ СН'!$G$24</f>
        <v>3727.1826134500002</v>
      </c>
      <c r="M69" s="36">
        <f>SUMIFS(СВЦЭМ!$D$39:$D$782,СВЦЭМ!$A$39:$A$782,$A69,СВЦЭМ!$B$39:$B$782,M$47)+'СЕТ СН'!$G$14+СВЦЭМ!$D$10+'СЕТ СН'!$G$5-'СЕТ СН'!$G$24</f>
        <v>3760.6540497200003</v>
      </c>
      <c r="N69" s="36">
        <f>SUMIFS(СВЦЭМ!$D$39:$D$782,СВЦЭМ!$A$39:$A$782,$A69,СВЦЭМ!$B$39:$B$782,N$47)+'СЕТ СН'!$G$14+СВЦЭМ!$D$10+'СЕТ СН'!$G$5-'СЕТ СН'!$G$24</f>
        <v>3759.90446195</v>
      </c>
      <c r="O69" s="36">
        <f>SUMIFS(СВЦЭМ!$D$39:$D$782,СВЦЭМ!$A$39:$A$782,$A69,СВЦЭМ!$B$39:$B$782,O$47)+'СЕТ СН'!$G$14+СВЦЭМ!$D$10+'СЕТ СН'!$G$5-'СЕТ СН'!$G$24</f>
        <v>3769.2687857400001</v>
      </c>
      <c r="P69" s="36">
        <f>SUMIFS(СВЦЭМ!$D$39:$D$782,СВЦЭМ!$A$39:$A$782,$A69,СВЦЭМ!$B$39:$B$782,P$47)+'СЕТ СН'!$G$14+СВЦЭМ!$D$10+'СЕТ СН'!$G$5-'СЕТ СН'!$G$24</f>
        <v>3816.7590091500001</v>
      </c>
      <c r="Q69" s="36">
        <f>SUMIFS(СВЦЭМ!$D$39:$D$782,СВЦЭМ!$A$39:$A$782,$A69,СВЦЭМ!$B$39:$B$782,Q$47)+'СЕТ СН'!$G$14+СВЦЭМ!$D$10+'СЕТ СН'!$G$5-'СЕТ СН'!$G$24</f>
        <v>3832.4911145400001</v>
      </c>
      <c r="R69" s="36">
        <f>SUMIFS(СВЦЭМ!$D$39:$D$782,СВЦЭМ!$A$39:$A$782,$A69,СВЦЭМ!$B$39:$B$782,R$47)+'СЕТ СН'!$G$14+СВЦЭМ!$D$10+'СЕТ СН'!$G$5-'СЕТ СН'!$G$24</f>
        <v>3834.3107274900003</v>
      </c>
      <c r="S69" s="36">
        <f>SUMIFS(СВЦЭМ!$D$39:$D$782,СВЦЭМ!$A$39:$A$782,$A69,СВЦЭМ!$B$39:$B$782,S$47)+'СЕТ СН'!$G$14+СВЦЭМ!$D$10+'СЕТ СН'!$G$5-'СЕТ СН'!$G$24</f>
        <v>3799.9463021000001</v>
      </c>
      <c r="T69" s="36">
        <f>SUMIFS(СВЦЭМ!$D$39:$D$782,СВЦЭМ!$A$39:$A$782,$A69,СВЦЭМ!$B$39:$B$782,T$47)+'СЕТ СН'!$G$14+СВЦЭМ!$D$10+'СЕТ СН'!$G$5-'СЕТ СН'!$G$24</f>
        <v>3754.7767949899999</v>
      </c>
      <c r="U69" s="36">
        <f>SUMIFS(СВЦЭМ!$D$39:$D$782,СВЦЭМ!$A$39:$A$782,$A69,СВЦЭМ!$B$39:$B$782,U$47)+'СЕТ СН'!$G$14+СВЦЭМ!$D$10+'СЕТ СН'!$G$5-'СЕТ СН'!$G$24</f>
        <v>3754.0580214900001</v>
      </c>
      <c r="V69" s="36">
        <f>SUMIFS(СВЦЭМ!$D$39:$D$782,СВЦЭМ!$A$39:$A$782,$A69,СВЦЭМ!$B$39:$B$782,V$47)+'СЕТ СН'!$G$14+СВЦЭМ!$D$10+'СЕТ СН'!$G$5-'СЕТ СН'!$G$24</f>
        <v>3790.89069655</v>
      </c>
      <c r="W69" s="36">
        <f>SUMIFS(СВЦЭМ!$D$39:$D$782,СВЦЭМ!$A$39:$A$782,$A69,СВЦЭМ!$B$39:$B$782,W$47)+'СЕТ СН'!$G$14+СВЦЭМ!$D$10+'СЕТ СН'!$G$5-'СЕТ СН'!$G$24</f>
        <v>3805.5552398099999</v>
      </c>
      <c r="X69" s="36">
        <f>SUMIFS(СВЦЭМ!$D$39:$D$782,СВЦЭМ!$A$39:$A$782,$A69,СВЦЭМ!$B$39:$B$782,X$47)+'СЕТ СН'!$G$14+СВЦЭМ!$D$10+'СЕТ СН'!$G$5-'СЕТ СН'!$G$24</f>
        <v>3840.5475003299998</v>
      </c>
      <c r="Y69" s="36">
        <f>SUMIFS(СВЦЭМ!$D$39:$D$782,СВЦЭМ!$A$39:$A$782,$A69,СВЦЭМ!$B$39:$B$782,Y$47)+'СЕТ СН'!$G$14+СВЦЭМ!$D$10+'СЕТ СН'!$G$5-'СЕТ СН'!$G$24</f>
        <v>3876.7647586600001</v>
      </c>
    </row>
    <row r="70" spans="1:26" ht="15.75" x14ac:dyDescent="0.2">
      <c r="A70" s="35">
        <f t="shared" si="1"/>
        <v>45314</v>
      </c>
      <c r="B70" s="36">
        <f>SUMIFS(СВЦЭМ!$D$39:$D$782,СВЦЭМ!$A$39:$A$782,$A70,СВЦЭМ!$B$39:$B$782,B$47)+'СЕТ СН'!$G$14+СВЦЭМ!$D$10+'СЕТ СН'!$G$5-'СЕТ СН'!$G$24</f>
        <v>3803.0327238999998</v>
      </c>
      <c r="C70" s="36">
        <f>SUMIFS(СВЦЭМ!$D$39:$D$782,СВЦЭМ!$A$39:$A$782,$A70,СВЦЭМ!$B$39:$B$782,C$47)+'СЕТ СН'!$G$14+СВЦЭМ!$D$10+'СЕТ СН'!$G$5-'СЕТ СН'!$G$24</f>
        <v>3855.1437387699998</v>
      </c>
      <c r="D70" s="36">
        <f>SUMIFS(СВЦЭМ!$D$39:$D$782,СВЦЭМ!$A$39:$A$782,$A70,СВЦЭМ!$B$39:$B$782,D$47)+'СЕТ СН'!$G$14+СВЦЭМ!$D$10+'СЕТ СН'!$G$5-'СЕТ СН'!$G$24</f>
        <v>3879.8055072300003</v>
      </c>
      <c r="E70" s="36">
        <f>SUMIFS(СВЦЭМ!$D$39:$D$782,СВЦЭМ!$A$39:$A$782,$A70,СВЦЭМ!$B$39:$B$782,E$47)+'СЕТ СН'!$G$14+СВЦЭМ!$D$10+'СЕТ СН'!$G$5-'СЕТ СН'!$G$24</f>
        <v>3887.0710742000001</v>
      </c>
      <c r="F70" s="36">
        <f>SUMIFS(СВЦЭМ!$D$39:$D$782,СВЦЭМ!$A$39:$A$782,$A70,СВЦЭМ!$B$39:$B$782,F$47)+'СЕТ СН'!$G$14+СВЦЭМ!$D$10+'СЕТ СН'!$G$5-'СЕТ СН'!$G$24</f>
        <v>3885.0103109900001</v>
      </c>
      <c r="G70" s="36">
        <f>SUMIFS(СВЦЭМ!$D$39:$D$782,СВЦЭМ!$A$39:$A$782,$A70,СВЦЭМ!$B$39:$B$782,G$47)+'СЕТ СН'!$G$14+СВЦЭМ!$D$10+'СЕТ СН'!$G$5-'СЕТ СН'!$G$24</f>
        <v>3873.69802265</v>
      </c>
      <c r="H70" s="36">
        <f>SUMIFS(СВЦЭМ!$D$39:$D$782,СВЦЭМ!$A$39:$A$782,$A70,СВЦЭМ!$B$39:$B$782,H$47)+'СЕТ СН'!$G$14+СВЦЭМ!$D$10+'СЕТ СН'!$G$5-'СЕТ СН'!$G$24</f>
        <v>3806.0059842199998</v>
      </c>
      <c r="I70" s="36">
        <f>SUMIFS(СВЦЭМ!$D$39:$D$782,СВЦЭМ!$A$39:$A$782,$A70,СВЦЭМ!$B$39:$B$782,I$47)+'СЕТ СН'!$G$14+СВЦЭМ!$D$10+'СЕТ СН'!$G$5-'СЕТ СН'!$G$24</f>
        <v>3762.7899708100003</v>
      </c>
      <c r="J70" s="36">
        <f>SUMIFS(СВЦЭМ!$D$39:$D$782,СВЦЭМ!$A$39:$A$782,$A70,СВЦЭМ!$B$39:$B$782,J$47)+'СЕТ СН'!$G$14+СВЦЭМ!$D$10+'СЕТ СН'!$G$5-'СЕТ СН'!$G$24</f>
        <v>3717.1425387700001</v>
      </c>
      <c r="K70" s="36">
        <f>SUMIFS(СВЦЭМ!$D$39:$D$782,СВЦЭМ!$A$39:$A$782,$A70,СВЦЭМ!$B$39:$B$782,K$47)+'СЕТ СН'!$G$14+СВЦЭМ!$D$10+'СЕТ СН'!$G$5-'СЕТ СН'!$G$24</f>
        <v>3686.1851528100001</v>
      </c>
      <c r="L70" s="36">
        <f>SUMIFS(СВЦЭМ!$D$39:$D$782,СВЦЭМ!$A$39:$A$782,$A70,СВЦЭМ!$B$39:$B$782,L$47)+'СЕТ СН'!$G$14+СВЦЭМ!$D$10+'СЕТ СН'!$G$5-'СЕТ СН'!$G$24</f>
        <v>3695.13932535</v>
      </c>
      <c r="M70" s="36">
        <f>SUMIFS(СВЦЭМ!$D$39:$D$782,СВЦЭМ!$A$39:$A$782,$A70,СВЦЭМ!$B$39:$B$782,M$47)+'СЕТ СН'!$G$14+СВЦЭМ!$D$10+'СЕТ СН'!$G$5-'СЕТ СН'!$G$24</f>
        <v>3734.5282210100004</v>
      </c>
      <c r="N70" s="36">
        <f>SUMIFS(СВЦЭМ!$D$39:$D$782,СВЦЭМ!$A$39:$A$782,$A70,СВЦЭМ!$B$39:$B$782,N$47)+'СЕТ СН'!$G$14+СВЦЭМ!$D$10+'СЕТ СН'!$G$5-'СЕТ СН'!$G$24</f>
        <v>3747.7044439900001</v>
      </c>
      <c r="O70" s="36">
        <f>SUMIFS(СВЦЭМ!$D$39:$D$782,СВЦЭМ!$A$39:$A$782,$A70,СВЦЭМ!$B$39:$B$782,O$47)+'СЕТ СН'!$G$14+СВЦЭМ!$D$10+'СЕТ СН'!$G$5-'СЕТ СН'!$G$24</f>
        <v>3754.4441220899998</v>
      </c>
      <c r="P70" s="36">
        <f>SUMIFS(СВЦЭМ!$D$39:$D$782,СВЦЭМ!$A$39:$A$782,$A70,СВЦЭМ!$B$39:$B$782,P$47)+'СЕТ СН'!$G$14+СВЦЭМ!$D$10+'СЕТ СН'!$G$5-'СЕТ СН'!$G$24</f>
        <v>3763.9604561599999</v>
      </c>
      <c r="Q70" s="36">
        <f>SUMIFS(СВЦЭМ!$D$39:$D$782,СВЦЭМ!$A$39:$A$782,$A70,СВЦЭМ!$B$39:$B$782,Q$47)+'СЕТ СН'!$G$14+СВЦЭМ!$D$10+'СЕТ СН'!$G$5-'СЕТ СН'!$G$24</f>
        <v>3774.4711456900004</v>
      </c>
      <c r="R70" s="36">
        <f>SUMIFS(СВЦЭМ!$D$39:$D$782,СВЦЭМ!$A$39:$A$782,$A70,СВЦЭМ!$B$39:$B$782,R$47)+'СЕТ СН'!$G$14+СВЦЭМ!$D$10+'СЕТ СН'!$G$5-'СЕТ СН'!$G$24</f>
        <v>3775.17309135</v>
      </c>
      <c r="S70" s="36">
        <f>SUMIFS(СВЦЭМ!$D$39:$D$782,СВЦЭМ!$A$39:$A$782,$A70,СВЦЭМ!$B$39:$B$782,S$47)+'СЕТ СН'!$G$14+СВЦЭМ!$D$10+'СЕТ СН'!$G$5-'СЕТ СН'!$G$24</f>
        <v>3746.4443858499999</v>
      </c>
      <c r="T70" s="36">
        <f>SUMIFS(СВЦЭМ!$D$39:$D$782,СВЦЭМ!$A$39:$A$782,$A70,СВЦЭМ!$B$39:$B$782,T$47)+'СЕТ СН'!$G$14+СВЦЭМ!$D$10+'СЕТ СН'!$G$5-'СЕТ СН'!$G$24</f>
        <v>3705.9808312900004</v>
      </c>
      <c r="U70" s="36">
        <f>SUMIFS(СВЦЭМ!$D$39:$D$782,СВЦЭМ!$A$39:$A$782,$A70,СВЦЭМ!$B$39:$B$782,U$47)+'СЕТ СН'!$G$14+СВЦЭМ!$D$10+'СЕТ СН'!$G$5-'СЕТ СН'!$G$24</f>
        <v>3710.5063236400001</v>
      </c>
      <c r="V70" s="36">
        <f>SUMIFS(СВЦЭМ!$D$39:$D$782,СВЦЭМ!$A$39:$A$782,$A70,СВЦЭМ!$B$39:$B$782,V$47)+'СЕТ СН'!$G$14+СВЦЭМ!$D$10+'СЕТ СН'!$G$5-'СЕТ СН'!$G$24</f>
        <v>3715.57632977</v>
      </c>
      <c r="W70" s="36">
        <f>SUMIFS(СВЦЭМ!$D$39:$D$782,СВЦЭМ!$A$39:$A$782,$A70,СВЦЭМ!$B$39:$B$782,W$47)+'СЕТ СН'!$G$14+СВЦЭМ!$D$10+'СЕТ СН'!$G$5-'СЕТ СН'!$G$24</f>
        <v>3728.1784591000001</v>
      </c>
      <c r="X70" s="36">
        <f>SUMIFS(СВЦЭМ!$D$39:$D$782,СВЦЭМ!$A$39:$A$782,$A70,СВЦЭМ!$B$39:$B$782,X$47)+'СЕТ СН'!$G$14+СВЦЭМ!$D$10+'СЕТ СН'!$G$5-'СЕТ СН'!$G$24</f>
        <v>3759.9742729099999</v>
      </c>
      <c r="Y70" s="36">
        <f>SUMIFS(СВЦЭМ!$D$39:$D$782,СВЦЭМ!$A$39:$A$782,$A70,СВЦЭМ!$B$39:$B$782,Y$47)+'СЕТ СН'!$G$14+СВЦЭМ!$D$10+'СЕТ СН'!$G$5-'СЕТ СН'!$G$24</f>
        <v>3795.76874</v>
      </c>
    </row>
    <row r="71" spans="1:26" ht="15.75" x14ac:dyDescent="0.2">
      <c r="A71" s="35">
        <f t="shared" si="1"/>
        <v>45315</v>
      </c>
      <c r="B71" s="36">
        <f>SUMIFS(СВЦЭМ!$D$39:$D$782,СВЦЭМ!$A$39:$A$782,$A71,СВЦЭМ!$B$39:$B$782,B$47)+'СЕТ СН'!$G$14+СВЦЭМ!$D$10+'СЕТ СН'!$G$5-'СЕТ СН'!$G$24</f>
        <v>3885.8600560300001</v>
      </c>
      <c r="C71" s="36">
        <f>SUMIFS(СВЦЭМ!$D$39:$D$782,СВЦЭМ!$A$39:$A$782,$A71,СВЦЭМ!$B$39:$B$782,C$47)+'СЕТ СН'!$G$14+СВЦЭМ!$D$10+'СЕТ СН'!$G$5-'СЕТ СН'!$G$24</f>
        <v>3928.5251848500002</v>
      </c>
      <c r="D71" s="36">
        <f>SUMIFS(СВЦЭМ!$D$39:$D$782,СВЦЭМ!$A$39:$A$782,$A71,СВЦЭМ!$B$39:$B$782,D$47)+'СЕТ СН'!$G$14+СВЦЭМ!$D$10+'СЕТ СН'!$G$5-'СЕТ СН'!$G$24</f>
        <v>3939.00081086</v>
      </c>
      <c r="E71" s="36">
        <f>SUMIFS(СВЦЭМ!$D$39:$D$782,СВЦЭМ!$A$39:$A$782,$A71,СВЦЭМ!$B$39:$B$782,E$47)+'СЕТ СН'!$G$14+СВЦЭМ!$D$10+'СЕТ СН'!$G$5-'СЕТ СН'!$G$24</f>
        <v>3960.6924308300004</v>
      </c>
      <c r="F71" s="36">
        <f>SUMIFS(СВЦЭМ!$D$39:$D$782,СВЦЭМ!$A$39:$A$782,$A71,СВЦЭМ!$B$39:$B$782,F$47)+'СЕТ СН'!$G$14+СВЦЭМ!$D$10+'СЕТ СН'!$G$5-'СЕТ СН'!$G$24</f>
        <v>3949.8313249500002</v>
      </c>
      <c r="G71" s="36">
        <f>SUMIFS(СВЦЭМ!$D$39:$D$782,СВЦЭМ!$A$39:$A$782,$A71,СВЦЭМ!$B$39:$B$782,G$47)+'СЕТ СН'!$G$14+СВЦЭМ!$D$10+'СЕТ СН'!$G$5-'СЕТ СН'!$G$24</f>
        <v>3929.4515277</v>
      </c>
      <c r="H71" s="36">
        <f>SUMIFS(СВЦЭМ!$D$39:$D$782,СВЦЭМ!$A$39:$A$782,$A71,СВЦЭМ!$B$39:$B$782,H$47)+'СЕТ СН'!$G$14+СВЦЭМ!$D$10+'СЕТ СН'!$G$5-'СЕТ СН'!$G$24</f>
        <v>3890.76329291</v>
      </c>
      <c r="I71" s="36">
        <f>SUMIFS(СВЦЭМ!$D$39:$D$782,СВЦЭМ!$A$39:$A$782,$A71,СВЦЭМ!$B$39:$B$782,I$47)+'СЕТ СН'!$G$14+СВЦЭМ!$D$10+'СЕТ СН'!$G$5-'СЕТ СН'!$G$24</f>
        <v>3850.4860263800001</v>
      </c>
      <c r="J71" s="36">
        <f>SUMIFS(СВЦЭМ!$D$39:$D$782,СВЦЭМ!$A$39:$A$782,$A71,СВЦЭМ!$B$39:$B$782,J$47)+'СЕТ СН'!$G$14+СВЦЭМ!$D$10+'СЕТ СН'!$G$5-'СЕТ СН'!$G$24</f>
        <v>3804.2618191299998</v>
      </c>
      <c r="K71" s="36">
        <f>SUMIFS(СВЦЭМ!$D$39:$D$782,СВЦЭМ!$A$39:$A$782,$A71,СВЦЭМ!$B$39:$B$782,K$47)+'СЕТ СН'!$G$14+СВЦЭМ!$D$10+'СЕТ СН'!$G$5-'СЕТ СН'!$G$24</f>
        <v>3787.3384770700004</v>
      </c>
      <c r="L71" s="36">
        <f>SUMIFS(СВЦЭМ!$D$39:$D$782,СВЦЭМ!$A$39:$A$782,$A71,СВЦЭМ!$B$39:$B$782,L$47)+'СЕТ СН'!$G$14+СВЦЭМ!$D$10+'СЕТ СН'!$G$5-'СЕТ СН'!$G$24</f>
        <v>3771.86601905</v>
      </c>
      <c r="M71" s="36">
        <f>SUMIFS(СВЦЭМ!$D$39:$D$782,СВЦЭМ!$A$39:$A$782,$A71,СВЦЭМ!$B$39:$B$782,M$47)+'СЕТ СН'!$G$14+СВЦЭМ!$D$10+'СЕТ СН'!$G$5-'СЕТ СН'!$G$24</f>
        <v>3803.0298188400002</v>
      </c>
      <c r="N71" s="36">
        <f>SUMIFS(СВЦЭМ!$D$39:$D$782,СВЦЭМ!$A$39:$A$782,$A71,СВЦЭМ!$B$39:$B$782,N$47)+'СЕТ СН'!$G$14+СВЦЭМ!$D$10+'СЕТ СН'!$G$5-'СЕТ СН'!$G$24</f>
        <v>3826.0402151100002</v>
      </c>
      <c r="O71" s="36">
        <f>SUMIFS(СВЦЭМ!$D$39:$D$782,СВЦЭМ!$A$39:$A$782,$A71,СВЦЭМ!$B$39:$B$782,O$47)+'СЕТ СН'!$G$14+СВЦЭМ!$D$10+'СЕТ СН'!$G$5-'СЕТ СН'!$G$24</f>
        <v>3826.3291782599999</v>
      </c>
      <c r="P71" s="36">
        <f>SUMIFS(СВЦЭМ!$D$39:$D$782,СВЦЭМ!$A$39:$A$782,$A71,СВЦЭМ!$B$39:$B$782,P$47)+'СЕТ СН'!$G$14+СВЦЭМ!$D$10+'СЕТ СН'!$G$5-'СЕТ СН'!$G$24</f>
        <v>3841.5889631999999</v>
      </c>
      <c r="Q71" s="36">
        <f>SUMIFS(СВЦЭМ!$D$39:$D$782,СВЦЭМ!$A$39:$A$782,$A71,СВЦЭМ!$B$39:$B$782,Q$47)+'СЕТ СН'!$G$14+СВЦЭМ!$D$10+'СЕТ СН'!$G$5-'СЕТ СН'!$G$24</f>
        <v>3846.4054780500001</v>
      </c>
      <c r="R71" s="36">
        <f>SUMIFS(СВЦЭМ!$D$39:$D$782,СВЦЭМ!$A$39:$A$782,$A71,СВЦЭМ!$B$39:$B$782,R$47)+'СЕТ СН'!$G$14+СВЦЭМ!$D$10+'СЕТ СН'!$G$5-'СЕТ СН'!$G$24</f>
        <v>3845.3410130800003</v>
      </c>
      <c r="S71" s="36">
        <f>SUMIFS(СВЦЭМ!$D$39:$D$782,СВЦЭМ!$A$39:$A$782,$A71,СВЦЭМ!$B$39:$B$782,S$47)+'СЕТ СН'!$G$14+СВЦЭМ!$D$10+'СЕТ СН'!$G$5-'СЕТ СН'!$G$24</f>
        <v>3823.61129114</v>
      </c>
      <c r="T71" s="36">
        <f>SUMIFS(СВЦЭМ!$D$39:$D$782,СВЦЭМ!$A$39:$A$782,$A71,СВЦЭМ!$B$39:$B$782,T$47)+'СЕТ СН'!$G$14+СВЦЭМ!$D$10+'СЕТ СН'!$G$5-'СЕТ СН'!$G$24</f>
        <v>3778.32969177</v>
      </c>
      <c r="U71" s="36">
        <f>SUMIFS(СВЦЭМ!$D$39:$D$782,СВЦЭМ!$A$39:$A$782,$A71,СВЦЭМ!$B$39:$B$782,U$47)+'СЕТ СН'!$G$14+СВЦЭМ!$D$10+'СЕТ СН'!$G$5-'СЕТ СН'!$G$24</f>
        <v>3779.1397903900001</v>
      </c>
      <c r="V71" s="36">
        <f>SUMIFS(СВЦЭМ!$D$39:$D$782,СВЦЭМ!$A$39:$A$782,$A71,СВЦЭМ!$B$39:$B$782,V$47)+'СЕТ СН'!$G$14+СВЦЭМ!$D$10+'СЕТ СН'!$G$5-'СЕТ СН'!$G$24</f>
        <v>3787.5414710499999</v>
      </c>
      <c r="W71" s="36">
        <f>SUMIFS(СВЦЭМ!$D$39:$D$782,СВЦЭМ!$A$39:$A$782,$A71,СВЦЭМ!$B$39:$B$782,W$47)+'СЕТ СН'!$G$14+СВЦЭМ!$D$10+'СЕТ СН'!$G$5-'СЕТ СН'!$G$24</f>
        <v>3810.7215776500002</v>
      </c>
      <c r="X71" s="36">
        <f>SUMIFS(СВЦЭМ!$D$39:$D$782,СВЦЭМ!$A$39:$A$782,$A71,СВЦЭМ!$B$39:$B$782,X$47)+'СЕТ СН'!$G$14+СВЦЭМ!$D$10+'СЕТ СН'!$G$5-'СЕТ СН'!$G$24</f>
        <v>3825.77350716</v>
      </c>
      <c r="Y71" s="36">
        <f>SUMIFS(СВЦЭМ!$D$39:$D$782,СВЦЭМ!$A$39:$A$782,$A71,СВЦЭМ!$B$39:$B$782,Y$47)+'СЕТ СН'!$G$14+СВЦЭМ!$D$10+'СЕТ СН'!$G$5-'СЕТ СН'!$G$24</f>
        <v>3848.20442465</v>
      </c>
    </row>
    <row r="72" spans="1:26" ht="15.75" x14ac:dyDescent="0.2">
      <c r="A72" s="35">
        <f t="shared" si="1"/>
        <v>45316</v>
      </c>
      <c r="B72" s="36">
        <f>SUMIFS(СВЦЭМ!$D$39:$D$782,СВЦЭМ!$A$39:$A$782,$A72,СВЦЭМ!$B$39:$B$782,B$47)+'СЕТ СН'!$G$14+СВЦЭМ!$D$10+'СЕТ СН'!$G$5-'СЕТ СН'!$G$24</f>
        <v>3830.4981435199998</v>
      </c>
      <c r="C72" s="36">
        <f>SUMIFS(СВЦЭМ!$D$39:$D$782,СВЦЭМ!$A$39:$A$782,$A72,СВЦЭМ!$B$39:$B$782,C$47)+'СЕТ СН'!$G$14+СВЦЭМ!$D$10+'СЕТ СН'!$G$5-'СЕТ СН'!$G$24</f>
        <v>3875.6306066699999</v>
      </c>
      <c r="D72" s="36">
        <f>SUMIFS(СВЦЭМ!$D$39:$D$782,СВЦЭМ!$A$39:$A$782,$A72,СВЦЭМ!$B$39:$B$782,D$47)+'СЕТ СН'!$G$14+СВЦЭМ!$D$10+'СЕТ СН'!$G$5-'СЕТ СН'!$G$24</f>
        <v>3914.7530428999999</v>
      </c>
      <c r="E72" s="36">
        <f>SUMIFS(СВЦЭМ!$D$39:$D$782,СВЦЭМ!$A$39:$A$782,$A72,СВЦЭМ!$B$39:$B$782,E$47)+'СЕТ СН'!$G$14+СВЦЭМ!$D$10+'СЕТ СН'!$G$5-'СЕТ СН'!$G$24</f>
        <v>3913.3288942500003</v>
      </c>
      <c r="F72" s="36">
        <f>SUMIFS(СВЦЭМ!$D$39:$D$782,СВЦЭМ!$A$39:$A$782,$A72,СВЦЭМ!$B$39:$B$782,F$47)+'СЕТ СН'!$G$14+СВЦЭМ!$D$10+'СЕТ СН'!$G$5-'СЕТ СН'!$G$24</f>
        <v>3904.3656973699999</v>
      </c>
      <c r="G72" s="36">
        <f>SUMIFS(СВЦЭМ!$D$39:$D$782,СВЦЭМ!$A$39:$A$782,$A72,СВЦЭМ!$B$39:$B$782,G$47)+'СЕТ СН'!$G$14+СВЦЭМ!$D$10+'СЕТ СН'!$G$5-'СЕТ СН'!$G$24</f>
        <v>3896.4102837500004</v>
      </c>
      <c r="H72" s="36">
        <f>SUMIFS(СВЦЭМ!$D$39:$D$782,СВЦЭМ!$A$39:$A$782,$A72,СВЦЭМ!$B$39:$B$782,H$47)+'СЕТ СН'!$G$14+СВЦЭМ!$D$10+'СЕТ СН'!$G$5-'СЕТ СН'!$G$24</f>
        <v>3809.8309666200003</v>
      </c>
      <c r="I72" s="36">
        <f>SUMIFS(СВЦЭМ!$D$39:$D$782,СВЦЭМ!$A$39:$A$782,$A72,СВЦЭМ!$B$39:$B$782,I$47)+'СЕТ СН'!$G$14+СВЦЭМ!$D$10+'СЕТ СН'!$G$5-'СЕТ СН'!$G$24</f>
        <v>3756.3169986299999</v>
      </c>
      <c r="J72" s="36">
        <f>SUMIFS(СВЦЭМ!$D$39:$D$782,СВЦЭМ!$A$39:$A$782,$A72,СВЦЭМ!$B$39:$B$782,J$47)+'СЕТ СН'!$G$14+СВЦЭМ!$D$10+'СЕТ СН'!$G$5-'СЕТ СН'!$G$24</f>
        <v>3720.8180812000001</v>
      </c>
      <c r="K72" s="36">
        <f>SUMIFS(СВЦЭМ!$D$39:$D$782,СВЦЭМ!$A$39:$A$782,$A72,СВЦЭМ!$B$39:$B$782,K$47)+'СЕТ СН'!$G$14+СВЦЭМ!$D$10+'СЕТ СН'!$G$5-'СЕТ СН'!$G$24</f>
        <v>3695.2577033500002</v>
      </c>
      <c r="L72" s="36">
        <f>SUMIFS(СВЦЭМ!$D$39:$D$782,СВЦЭМ!$A$39:$A$782,$A72,СВЦЭМ!$B$39:$B$782,L$47)+'СЕТ СН'!$G$14+СВЦЭМ!$D$10+'СЕТ СН'!$G$5-'СЕТ СН'!$G$24</f>
        <v>3683.9764702399998</v>
      </c>
      <c r="M72" s="36">
        <f>SUMIFS(СВЦЭМ!$D$39:$D$782,СВЦЭМ!$A$39:$A$782,$A72,СВЦЭМ!$B$39:$B$782,M$47)+'СЕТ СН'!$G$14+СВЦЭМ!$D$10+'СЕТ СН'!$G$5-'СЕТ СН'!$G$24</f>
        <v>3706.4002841600004</v>
      </c>
      <c r="N72" s="36">
        <f>SUMIFS(СВЦЭМ!$D$39:$D$782,СВЦЭМ!$A$39:$A$782,$A72,СВЦЭМ!$B$39:$B$782,N$47)+'СЕТ СН'!$G$14+СВЦЭМ!$D$10+'СЕТ СН'!$G$5-'СЕТ СН'!$G$24</f>
        <v>3727.7602695100004</v>
      </c>
      <c r="O72" s="36">
        <f>SUMIFS(СВЦЭМ!$D$39:$D$782,СВЦЭМ!$A$39:$A$782,$A72,СВЦЭМ!$B$39:$B$782,O$47)+'СЕТ СН'!$G$14+СВЦЭМ!$D$10+'СЕТ СН'!$G$5-'СЕТ СН'!$G$24</f>
        <v>3733.7992432299998</v>
      </c>
      <c r="P72" s="36">
        <f>SUMIFS(СВЦЭМ!$D$39:$D$782,СВЦЭМ!$A$39:$A$782,$A72,СВЦЭМ!$B$39:$B$782,P$47)+'СЕТ СН'!$G$14+СВЦЭМ!$D$10+'СЕТ СН'!$G$5-'СЕТ СН'!$G$24</f>
        <v>3744.1312845900002</v>
      </c>
      <c r="Q72" s="36">
        <f>SUMIFS(СВЦЭМ!$D$39:$D$782,СВЦЭМ!$A$39:$A$782,$A72,СВЦЭМ!$B$39:$B$782,Q$47)+'СЕТ СН'!$G$14+СВЦЭМ!$D$10+'СЕТ СН'!$G$5-'СЕТ СН'!$G$24</f>
        <v>3746.92723677</v>
      </c>
      <c r="R72" s="36">
        <f>SUMIFS(СВЦЭМ!$D$39:$D$782,СВЦЭМ!$A$39:$A$782,$A72,СВЦЭМ!$B$39:$B$782,R$47)+'СЕТ СН'!$G$14+СВЦЭМ!$D$10+'СЕТ СН'!$G$5-'СЕТ СН'!$G$24</f>
        <v>3746.1476404700002</v>
      </c>
      <c r="S72" s="36">
        <f>SUMIFS(СВЦЭМ!$D$39:$D$782,СВЦЭМ!$A$39:$A$782,$A72,СВЦЭМ!$B$39:$B$782,S$47)+'СЕТ СН'!$G$14+СВЦЭМ!$D$10+'СЕТ СН'!$G$5-'СЕТ СН'!$G$24</f>
        <v>3726.02775544</v>
      </c>
      <c r="T72" s="36">
        <f>SUMIFS(СВЦЭМ!$D$39:$D$782,СВЦЭМ!$A$39:$A$782,$A72,СВЦЭМ!$B$39:$B$782,T$47)+'СЕТ СН'!$G$14+СВЦЭМ!$D$10+'СЕТ СН'!$G$5-'СЕТ СН'!$G$24</f>
        <v>3677.2047984700002</v>
      </c>
      <c r="U72" s="36">
        <f>SUMIFS(СВЦЭМ!$D$39:$D$782,СВЦЭМ!$A$39:$A$782,$A72,СВЦЭМ!$B$39:$B$782,U$47)+'СЕТ СН'!$G$14+СВЦЭМ!$D$10+'СЕТ СН'!$G$5-'СЕТ СН'!$G$24</f>
        <v>3680.3893697600001</v>
      </c>
      <c r="V72" s="36">
        <f>SUMIFS(СВЦЭМ!$D$39:$D$782,СВЦЭМ!$A$39:$A$782,$A72,СВЦЭМ!$B$39:$B$782,V$47)+'СЕТ СН'!$G$14+СВЦЭМ!$D$10+'СЕТ СН'!$G$5-'СЕТ СН'!$G$24</f>
        <v>3733.4376429000004</v>
      </c>
      <c r="W72" s="36">
        <f>SUMIFS(СВЦЭМ!$D$39:$D$782,СВЦЭМ!$A$39:$A$782,$A72,СВЦЭМ!$B$39:$B$782,W$47)+'СЕТ СН'!$G$14+СВЦЭМ!$D$10+'СЕТ СН'!$G$5-'СЕТ СН'!$G$24</f>
        <v>3744.8343526200001</v>
      </c>
      <c r="X72" s="36">
        <f>SUMIFS(СВЦЭМ!$D$39:$D$782,СВЦЭМ!$A$39:$A$782,$A72,СВЦЭМ!$B$39:$B$782,X$47)+'СЕТ СН'!$G$14+СВЦЭМ!$D$10+'СЕТ СН'!$G$5-'СЕТ СН'!$G$24</f>
        <v>3772.0785402800002</v>
      </c>
      <c r="Y72" s="36">
        <f>SUMIFS(СВЦЭМ!$D$39:$D$782,СВЦЭМ!$A$39:$A$782,$A72,СВЦЭМ!$B$39:$B$782,Y$47)+'СЕТ СН'!$G$14+СВЦЭМ!$D$10+'СЕТ СН'!$G$5-'СЕТ СН'!$G$24</f>
        <v>3782.1521531100002</v>
      </c>
    </row>
    <row r="73" spans="1:26" ht="15.75" x14ac:dyDescent="0.2">
      <c r="A73" s="35">
        <f t="shared" si="1"/>
        <v>45317</v>
      </c>
      <c r="B73" s="36">
        <f>SUMIFS(СВЦЭМ!$D$39:$D$782,СВЦЭМ!$A$39:$A$782,$A73,СВЦЭМ!$B$39:$B$782,B$47)+'СЕТ СН'!$G$14+СВЦЭМ!$D$10+'СЕТ СН'!$G$5-'СЕТ СН'!$G$24</f>
        <v>3844.4909605600001</v>
      </c>
      <c r="C73" s="36">
        <f>SUMIFS(СВЦЭМ!$D$39:$D$782,СВЦЭМ!$A$39:$A$782,$A73,СВЦЭМ!$B$39:$B$782,C$47)+'СЕТ СН'!$G$14+СВЦЭМ!$D$10+'СЕТ СН'!$G$5-'СЕТ СН'!$G$24</f>
        <v>3889.1532126299999</v>
      </c>
      <c r="D73" s="36">
        <f>SUMIFS(СВЦЭМ!$D$39:$D$782,СВЦЭМ!$A$39:$A$782,$A73,СВЦЭМ!$B$39:$B$782,D$47)+'СЕТ СН'!$G$14+СВЦЭМ!$D$10+'СЕТ СН'!$G$5-'СЕТ СН'!$G$24</f>
        <v>3904.9691024800004</v>
      </c>
      <c r="E73" s="36">
        <f>SUMIFS(СВЦЭМ!$D$39:$D$782,СВЦЭМ!$A$39:$A$782,$A73,СВЦЭМ!$B$39:$B$782,E$47)+'СЕТ СН'!$G$14+СВЦЭМ!$D$10+'СЕТ СН'!$G$5-'СЕТ СН'!$G$24</f>
        <v>3903.4458937899999</v>
      </c>
      <c r="F73" s="36">
        <f>SUMIFS(СВЦЭМ!$D$39:$D$782,СВЦЭМ!$A$39:$A$782,$A73,СВЦЭМ!$B$39:$B$782,F$47)+'СЕТ СН'!$G$14+СВЦЭМ!$D$10+'СЕТ СН'!$G$5-'СЕТ СН'!$G$24</f>
        <v>3900.9529295700004</v>
      </c>
      <c r="G73" s="36">
        <f>SUMIFS(СВЦЭМ!$D$39:$D$782,СВЦЭМ!$A$39:$A$782,$A73,СВЦЭМ!$B$39:$B$782,G$47)+'СЕТ СН'!$G$14+СВЦЭМ!$D$10+'СЕТ СН'!$G$5-'СЕТ СН'!$G$24</f>
        <v>3889.8135968799997</v>
      </c>
      <c r="H73" s="36">
        <f>SUMIFS(СВЦЭМ!$D$39:$D$782,СВЦЭМ!$A$39:$A$782,$A73,СВЦЭМ!$B$39:$B$782,H$47)+'СЕТ СН'!$G$14+СВЦЭМ!$D$10+'СЕТ СН'!$G$5-'СЕТ СН'!$G$24</f>
        <v>3832.4801863299999</v>
      </c>
      <c r="I73" s="36">
        <f>SUMIFS(СВЦЭМ!$D$39:$D$782,СВЦЭМ!$A$39:$A$782,$A73,СВЦЭМ!$B$39:$B$782,I$47)+'СЕТ СН'!$G$14+СВЦЭМ!$D$10+'СЕТ СН'!$G$5-'СЕТ СН'!$G$24</f>
        <v>3783.0888393200003</v>
      </c>
      <c r="J73" s="36">
        <f>SUMIFS(СВЦЭМ!$D$39:$D$782,СВЦЭМ!$A$39:$A$782,$A73,СВЦЭМ!$B$39:$B$782,J$47)+'СЕТ СН'!$G$14+СВЦЭМ!$D$10+'СЕТ СН'!$G$5-'СЕТ СН'!$G$24</f>
        <v>3719.0976954600001</v>
      </c>
      <c r="K73" s="36">
        <f>SUMIFS(СВЦЭМ!$D$39:$D$782,СВЦЭМ!$A$39:$A$782,$A73,СВЦЭМ!$B$39:$B$782,K$47)+'СЕТ СН'!$G$14+СВЦЭМ!$D$10+'СЕТ СН'!$G$5-'СЕТ СН'!$G$24</f>
        <v>3720.3387171499999</v>
      </c>
      <c r="L73" s="36">
        <f>SUMIFS(СВЦЭМ!$D$39:$D$782,СВЦЭМ!$A$39:$A$782,$A73,СВЦЭМ!$B$39:$B$782,L$47)+'СЕТ СН'!$G$14+СВЦЭМ!$D$10+'СЕТ СН'!$G$5-'СЕТ СН'!$G$24</f>
        <v>3715.2796575100001</v>
      </c>
      <c r="M73" s="36">
        <f>SUMIFS(СВЦЭМ!$D$39:$D$782,СВЦЭМ!$A$39:$A$782,$A73,СВЦЭМ!$B$39:$B$782,M$47)+'СЕТ СН'!$G$14+СВЦЭМ!$D$10+'СЕТ СН'!$G$5-'СЕТ СН'!$G$24</f>
        <v>3725.9832379600002</v>
      </c>
      <c r="N73" s="36">
        <f>SUMIFS(СВЦЭМ!$D$39:$D$782,СВЦЭМ!$A$39:$A$782,$A73,СВЦЭМ!$B$39:$B$782,N$47)+'СЕТ СН'!$G$14+СВЦЭМ!$D$10+'СЕТ СН'!$G$5-'СЕТ СН'!$G$24</f>
        <v>3734.0282170800001</v>
      </c>
      <c r="O73" s="36">
        <f>SUMIFS(СВЦЭМ!$D$39:$D$782,СВЦЭМ!$A$39:$A$782,$A73,СВЦЭМ!$B$39:$B$782,O$47)+'СЕТ СН'!$G$14+СВЦЭМ!$D$10+'СЕТ СН'!$G$5-'СЕТ СН'!$G$24</f>
        <v>3730.7767799200001</v>
      </c>
      <c r="P73" s="36">
        <f>SUMIFS(СВЦЭМ!$D$39:$D$782,СВЦЭМ!$A$39:$A$782,$A73,СВЦЭМ!$B$39:$B$782,P$47)+'СЕТ СН'!$G$14+СВЦЭМ!$D$10+'СЕТ СН'!$G$5-'СЕТ СН'!$G$24</f>
        <v>3726.9905767300002</v>
      </c>
      <c r="Q73" s="36">
        <f>SUMIFS(СВЦЭМ!$D$39:$D$782,СВЦЭМ!$A$39:$A$782,$A73,СВЦЭМ!$B$39:$B$782,Q$47)+'СЕТ СН'!$G$14+СВЦЭМ!$D$10+'СЕТ СН'!$G$5-'СЕТ СН'!$G$24</f>
        <v>3748.7214492800003</v>
      </c>
      <c r="R73" s="36">
        <f>SUMIFS(СВЦЭМ!$D$39:$D$782,СВЦЭМ!$A$39:$A$782,$A73,СВЦЭМ!$B$39:$B$782,R$47)+'СЕТ СН'!$G$14+СВЦЭМ!$D$10+'СЕТ СН'!$G$5-'СЕТ СН'!$G$24</f>
        <v>3769.2206804699999</v>
      </c>
      <c r="S73" s="36">
        <f>SUMIFS(СВЦЭМ!$D$39:$D$782,СВЦЭМ!$A$39:$A$782,$A73,СВЦЭМ!$B$39:$B$782,S$47)+'СЕТ СН'!$G$14+СВЦЭМ!$D$10+'СЕТ СН'!$G$5-'СЕТ СН'!$G$24</f>
        <v>3755.0833473600001</v>
      </c>
      <c r="T73" s="36">
        <f>SUMIFS(СВЦЭМ!$D$39:$D$782,СВЦЭМ!$A$39:$A$782,$A73,СВЦЭМ!$B$39:$B$782,T$47)+'СЕТ СН'!$G$14+СВЦЭМ!$D$10+'СЕТ СН'!$G$5-'СЕТ СН'!$G$24</f>
        <v>3709.07343726</v>
      </c>
      <c r="U73" s="36">
        <f>SUMIFS(СВЦЭМ!$D$39:$D$782,СВЦЭМ!$A$39:$A$782,$A73,СВЦЭМ!$B$39:$B$782,U$47)+'СЕТ СН'!$G$14+СВЦЭМ!$D$10+'СЕТ СН'!$G$5-'СЕТ СН'!$G$24</f>
        <v>3686.9941622800002</v>
      </c>
      <c r="V73" s="36">
        <f>SUMIFS(СВЦЭМ!$D$39:$D$782,СВЦЭМ!$A$39:$A$782,$A73,СВЦЭМ!$B$39:$B$782,V$47)+'СЕТ СН'!$G$14+СВЦЭМ!$D$10+'СЕТ СН'!$G$5-'СЕТ СН'!$G$24</f>
        <v>3730.8829055400001</v>
      </c>
      <c r="W73" s="36">
        <f>SUMIFS(СВЦЭМ!$D$39:$D$782,СВЦЭМ!$A$39:$A$782,$A73,СВЦЭМ!$B$39:$B$782,W$47)+'СЕТ СН'!$G$14+СВЦЭМ!$D$10+'СЕТ СН'!$G$5-'СЕТ СН'!$G$24</f>
        <v>3727.3253124700004</v>
      </c>
      <c r="X73" s="36">
        <f>SUMIFS(СВЦЭМ!$D$39:$D$782,СВЦЭМ!$A$39:$A$782,$A73,СВЦЭМ!$B$39:$B$782,X$47)+'СЕТ СН'!$G$14+СВЦЭМ!$D$10+'СЕТ СН'!$G$5-'СЕТ СН'!$G$24</f>
        <v>3753.1140936700003</v>
      </c>
      <c r="Y73" s="36">
        <f>SUMIFS(СВЦЭМ!$D$39:$D$782,СВЦЭМ!$A$39:$A$782,$A73,СВЦЭМ!$B$39:$B$782,Y$47)+'СЕТ СН'!$G$14+СВЦЭМ!$D$10+'СЕТ СН'!$G$5-'СЕТ СН'!$G$24</f>
        <v>3857.0390123900002</v>
      </c>
    </row>
    <row r="74" spans="1:26" ht="15.75" x14ac:dyDescent="0.2">
      <c r="A74" s="35">
        <f t="shared" si="1"/>
        <v>45318</v>
      </c>
      <c r="B74" s="36">
        <f>SUMIFS(СВЦЭМ!$D$39:$D$782,СВЦЭМ!$A$39:$A$782,$A74,СВЦЭМ!$B$39:$B$782,B$47)+'СЕТ СН'!$G$14+СВЦЭМ!$D$10+'СЕТ СН'!$G$5-'СЕТ СН'!$G$24</f>
        <v>3702.6389919200001</v>
      </c>
      <c r="C74" s="36">
        <f>SUMIFS(СВЦЭМ!$D$39:$D$782,СВЦЭМ!$A$39:$A$782,$A74,СВЦЭМ!$B$39:$B$782,C$47)+'СЕТ СН'!$G$14+СВЦЭМ!$D$10+'СЕТ СН'!$G$5-'СЕТ СН'!$G$24</f>
        <v>3736.62127306</v>
      </c>
      <c r="D74" s="36">
        <f>SUMIFS(СВЦЭМ!$D$39:$D$782,СВЦЭМ!$A$39:$A$782,$A74,СВЦЭМ!$B$39:$B$782,D$47)+'СЕТ СН'!$G$14+СВЦЭМ!$D$10+'СЕТ СН'!$G$5-'СЕТ СН'!$G$24</f>
        <v>3760.1331073800002</v>
      </c>
      <c r="E74" s="36">
        <f>SUMIFS(СВЦЭМ!$D$39:$D$782,СВЦЭМ!$A$39:$A$782,$A74,СВЦЭМ!$B$39:$B$782,E$47)+'СЕТ СН'!$G$14+СВЦЭМ!$D$10+'СЕТ СН'!$G$5-'СЕТ СН'!$G$24</f>
        <v>3767.2394331200003</v>
      </c>
      <c r="F74" s="36">
        <f>SUMIFS(СВЦЭМ!$D$39:$D$782,СВЦЭМ!$A$39:$A$782,$A74,СВЦЭМ!$B$39:$B$782,F$47)+'СЕТ СН'!$G$14+СВЦЭМ!$D$10+'СЕТ СН'!$G$5-'СЕТ СН'!$G$24</f>
        <v>3763.16372344</v>
      </c>
      <c r="G74" s="36">
        <f>SUMIFS(СВЦЭМ!$D$39:$D$782,СВЦЭМ!$A$39:$A$782,$A74,СВЦЭМ!$B$39:$B$782,G$47)+'СЕТ СН'!$G$14+СВЦЭМ!$D$10+'СЕТ СН'!$G$5-'СЕТ СН'!$G$24</f>
        <v>3754.9131604300001</v>
      </c>
      <c r="H74" s="36">
        <f>SUMIFS(СВЦЭМ!$D$39:$D$782,СВЦЭМ!$A$39:$A$782,$A74,СВЦЭМ!$B$39:$B$782,H$47)+'СЕТ СН'!$G$14+СВЦЭМ!$D$10+'СЕТ СН'!$G$5-'СЕТ СН'!$G$24</f>
        <v>3728.9909939600002</v>
      </c>
      <c r="I74" s="36">
        <f>SUMIFS(СВЦЭМ!$D$39:$D$782,СВЦЭМ!$A$39:$A$782,$A74,СВЦЭМ!$B$39:$B$782,I$47)+'СЕТ СН'!$G$14+СВЦЭМ!$D$10+'СЕТ СН'!$G$5-'СЕТ СН'!$G$24</f>
        <v>3708.7659254700002</v>
      </c>
      <c r="J74" s="36">
        <f>SUMIFS(СВЦЭМ!$D$39:$D$782,СВЦЭМ!$A$39:$A$782,$A74,СВЦЭМ!$B$39:$B$782,J$47)+'СЕТ СН'!$G$14+СВЦЭМ!$D$10+'СЕТ СН'!$G$5-'СЕТ СН'!$G$24</f>
        <v>3633.63490533</v>
      </c>
      <c r="K74" s="36">
        <f>SUMIFS(СВЦЭМ!$D$39:$D$782,СВЦЭМ!$A$39:$A$782,$A74,СВЦЭМ!$B$39:$B$782,K$47)+'СЕТ СН'!$G$14+СВЦЭМ!$D$10+'СЕТ СН'!$G$5-'СЕТ СН'!$G$24</f>
        <v>3573.6534248200001</v>
      </c>
      <c r="L74" s="36">
        <f>SUMIFS(СВЦЭМ!$D$39:$D$782,СВЦЭМ!$A$39:$A$782,$A74,СВЦЭМ!$B$39:$B$782,L$47)+'СЕТ СН'!$G$14+СВЦЭМ!$D$10+'СЕТ СН'!$G$5-'СЕТ СН'!$G$24</f>
        <v>3541.4071852699999</v>
      </c>
      <c r="M74" s="36">
        <f>SUMIFS(СВЦЭМ!$D$39:$D$782,СВЦЭМ!$A$39:$A$782,$A74,СВЦЭМ!$B$39:$B$782,M$47)+'СЕТ СН'!$G$14+СВЦЭМ!$D$10+'СЕТ СН'!$G$5-'СЕТ СН'!$G$24</f>
        <v>3556.9476990200001</v>
      </c>
      <c r="N74" s="36">
        <f>SUMIFS(СВЦЭМ!$D$39:$D$782,СВЦЭМ!$A$39:$A$782,$A74,СВЦЭМ!$B$39:$B$782,N$47)+'СЕТ СН'!$G$14+СВЦЭМ!$D$10+'СЕТ СН'!$G$5-'СЕТ СН'!$G$24</f>
        <v>3568.6966596900002</v>
      </c>
      <c r="O74" s="36">
        <f>SUMIFS(СВЦЭМ!$D$39:$D$782,СВЦЭМ!$A$39:$A$782,$A74,СВЦЭМ!$B$39:$B$782,O$47)+'СЕТ СН'!$G$14+СВЦЭМ!$D$10+'СЕТ СН'!$G$5-'СЕТ СН'!$G$24</f>
        <v>3578.1802745700002</v>
      </c>
      <c r="P74" s="36">
        <f>SUMIFS(СВЦЭМ!$D$39:$D$782,СВЦЭМ!$A$39:$A$782,$A74,СВЦЭМ!$B$39:$B$782,P$47)+'СЕТ СН'!$G$14+СВЦЭМ!$D$10+'СЕТ СН'!$G$5-'СЕТ СН'!$G$24</f>
        <v>3592.1895963500001</v>
      </c>
      <c r="Q74" s="36">
        <f>SUMIFS(СВЦЭМ!$D$39:$D$782,СВЦЭМ!$A$39:$A$782,$A74,СВЦЭМ!$B$39:$B$782,Q$47)+'СЕТ СН'!$G$14+СВЦЭМ!$D$10+'СЕТ СН'!$G$5-'СЕТ СН'!$G$24</f>
        <v>3592.4204793099998</v>
      </c>
      <c r="R74" s="36">
        <f>SUMIFS(СВЦЭМ!$D$39:$D$782,СВЦЭМ!$A$39:$A$782,$A74,СВЦЭМ!$B$39:$B$782,R$47)+'СЕТ СН'!$G$14+СВЦЭМ!$D$10+'СЕТ СН'!$G$5-'СЕТ СН'!$G$24</f>
        <v>3596.2822418300002</v>
      </c>
      <c r="S74" s="36">
        <f>SUMIFS(СВЦЭМ!$D$39:$D$782,СВЦЭМ!$A$39:$A$782,$A74,СВЦЭМ!$B$39:$B$782,S$47)+'СЕТ СН'!$G$14+СВЦЭМ!$D$10+'СЕТ СН'!$G$5-'СЕТ СН'!$G$24</f>
        <v>3605.14792644</v>
      </c>
      <c r="T74" s="36">
        <f>SUMIFS(СВЦЭМ!$D$39:$D$782,СВЦЭМ!$A$39:$A$782,$A74,СВЦЭМ!$B$39:$B$782,T$47)+'СЕТ СН'!$G$14+СВЦЭМ!$D$10+'СЕТ СН'!$G$5-'СЕТ СН'!$G$24</f>
        <v>3558.0593591500001</v>
      </c>
      <c r="U74" s="36">
        <f>SUMIFS(СВЦЭМ!$D$39:$D$782,СВЦЭМ!$A$39:$A$782,$A74,СВЦЭМ!$B$39:$B$782,U$47)+'СЕТ СН'!$G$14+СВЦЭМ!$D$10+'СЕТ СН'!$G$5-'СЕТ СН'!$G$24</f>
        <v>3568.5450174300004</v>
      </c>
      <c r="V74" s="36">
        <f>SUMIFS(СВЦЭМ!$D$39:$D$782,СВЦЭМ!$A$39:$A$782,$A74,СВЦЭМ!$B$39:$B$782,V$47)+'СЕТ СН'!$G$14+СВЦЭМ!$D$10+'СЕТ СН'!$G$5-'СЕТ СН'!$G$24</f>
        <v>3582.3444381099998</v>
      </c>
      <c r="W74" s="36">
        <f>SUMIFS(СВЦЭМ!$D$39:$D$782,СВЦЭМ!$A$39:$A$782,$A74,СВЦЭМ!$B$39:$B$782,W$47)+'СЕТ СН'!$G$14+СВЦЭМ!$D$10+'СЕТ СН'!$G$5-'СЕТ СН'!$G$24</f>
        <v>3601.6330419699998</v>
      </c>
      <c r="X74" s="36">
        <f>SUMIFS(СВЦЭМ!$D$39:$D$782,СВЦЭМ!$A$39:$A$782,$A74,СВЦЭМ!$B$39:$B$782,X$47)+'СЕТ СН'!$G$14+СВЦЭМ!$D$10+'СЕТ СН'!$G$5-'СЕТ СН'!$G$24</f>
        <v>3629.9301003600003</v>
      </c>
      <c r="Y74" s="36">
        <f>SUMIFS(СВЦЭМ!$D$39:$D$782,СВЦЭМ!$A$39:$A$782,$A74,СВЦЭМ!$B$39:$B$782,Y$47)+'СЕТ СН'!$G$14+СВЦЭМ!$D$10+'СЕТ СН'!$G$5-'СЕТ СН'!$G$24</f>
        <v>3659.90737111</v>
      </c>
    </row>
    <row r="75" spans="1:26" ht="15.75" x14ac:dyDescent="0.2">
      <c r="A75" s="35">
        <f t="shared" si="1"/>
        <v>45319</v>
      </c>
      <c r="B75" s="36">
        <f>SUMIFS(СВЦЭМ!$D$39:$D$782,СВЦЭМ!$A$39:$A$782,$A75,СВЦЭМ!$B$39:$B$782,B$47)+'СЕТ СН'!$G$14+СВЦЭМ!$D$10+'СЕТ СН'!$G$5-'СЕТ СН'!$G$24</f>
        <v>3664.1142888300001</v>
      </c>
      <c r="C75" s="36">
        <f>SUMIFS(СВЦЭМ!$D$39:$D$782,СВЦЭМ!$A$39:$A$782,$A75,СВЦЭМ!$B$39:$B$782,C$47)+'СЕТ СН'!$G$14+СВЦЭМ!$D$10+'СЕТ СН'!$G$5-'СЕТ СН'!$G$24</f>
        <v>3700.4269033999999</v>
      </c>
      <c r="D75" s="36">
        <f>SUMIFS(СВЦЭМ!$D$39:$D$782,СВЦЭМ!$A$39:$A$782,$A75,СВЦЭМ!$B$39:$B$782,D$47)+'СЕТ СН'!$G$14+СВЦЭМ!$D$10+'СЕТ СН'!$G$5-'СЕТ СН'!$G$24</f>
        <v>3727.41383159</v>
      </c>
      <c r="E75" s="36">
        <f>SUMIFS(СВЦЭМ!$D$39:$D$782,СВЦЭМ!$A$39:$A$782,$A75,СВЦЭМ!$B$39:$B$782,E$47)+'СЕТ СН'!$G$14+СВЦЭМ!$D$10+'СЕТ СН'!$G$5-'СЕТ СН'!$G$24</f>
        <v>3739.9698256000001</v>
      </c>
      <c r="F75" s="36">
        <f>SUMIFS(СВЦЭМ!$D$39:$D$782,СВЦЭМ!$A$39:$A$782,$A75,СВЦЭМ!$B$39:$B$782,F$47)+'СЕТ СН'!$G$14+СВЦЭМ!$D$10+'СЕТ СН'!$G$5-'СЕТ СН'!$G$24</f>
        <v>3734.0611051400001</v>
      </c>
      <c r="G75" s="36">
        <f>SUMIFS(СВЦЭМ!$D$39:$D$782,СВЦЭМ!$A$39:$A$782,$A75,СВЦЭМ!$B$39:$B$782,G$47)+'СЕТ СН'!$G$14+СВЦЭМ!$D$10+'СЕТ СН'!$G$5-'СЕТ СН'!$G$24</f>
        <v>3724.9307672800001</v>
      </c>
      <c r="H75" s="36">
        <f>SUMIFS(СВЦЭМ!$D$39:$D$782,СВЦЭМ!$A$39:$A$782,$A75,СВЦЭМ!$B$39:$B$782,H$47)+'СЕТ СН'!$G$14+СВЦЭМ!$D$10+'СЕТ СН'!$G$5-'СЕТ СН'!$G$24</f>
        <v>3713.2022173800001</v>
      </c>
      <c r="I75" s="36">
        <f>SUMIFS(СВЦЭМ!$D$39:$D$782,СВЦЭМ!$A$39:$A$782,$A75,СВЦЭМ!$B$39:$B$782,I$47)+'СЕТ СН'!$G$14+СВЦЭМ!$D$10+'СЕТ СН'!$G$5-'СЕТ СН'!$G$24</f>
        <v>3703.0062851500002</v>
      </c>
      <c r="J75" s="36">
        <f>SUMIFS(СВЦЭМ!$D$39:$D$782,СВЦЭМ!$A$39:$A$782,$A75,СВЦЭМ!$B$39:$B$782,J$47)+'СЕТ СН'!$G$14+СВЦЭМ!$D$10+'СЕТ СН'!$G$5-'СЕТ СН'!$G$24</f>
        <v>3661.11455166</v>
      </c>
      <c r="K75" s="36">
        <f>SUMIFS(СВЦЭМ!$D$39:$D$782,СВЦЭМ!$A$39:$A$782,$A75,СВЦЭМ!$B$39:$B$782,K$47)+'СЕТ СН'!$G$14+СВЦЭМ!$D$10+'СЕТ СН'!$G$5-'СЕТ СН'!$G$24</f>
        <v>3610.2314972000004</v>
      </c>
      <c r="L75" s="36">
        <f>SUMIFS(СВЦЭМ!$D$39:$D$782,СВЦЭМ!$A$39:$A$782,$A75,СВЦЭМ!$B$39:$B$782,L$47)+'СЕТ СН'!$G$14+СВЦЭМ!$D$10+'СЕТ СН'!$G$5-'СЕТ СН'!$G$24</f>
        <v>3569.58649556</v>
      </c>
      <c r="M75" s="36">
        <f>SUMIFS(СВЦЭМ!$D$39:$D$782,СВЦЭМ!$A$39:$A$782,$A75,СВЦЭМ!$B$39:$B$782,M$47)+'СЕТ СН'!$G$14+СВЦЭМ!$D$10+'СЕТ СН'!$G$5-'СЕТ СН'!$G$24</f>
        <v>3566.6924508800003</v>
      </c>
      <c r="N75" s="36">
        <f>SUMIFS(СВЦЭМ!$D$39:$D$782,СВЦЭМ!$A$39:$A$782,$A75,СВЦЭМ!$B$39:$B$782,N$47)+'СЕТ СН'!$G$14+СВЦЭМ!$D$10+'СЕТ СН'!$G$5-'СЕТ СН'!$G$24</f>
        <v>3577.7496716699998</v>
      </c>
      <c r="O75" s="36">
        <f>SUMIFS(СВЦЭМ!$D$39:$D$782,СВЦЭМ!$A$39:$A$782,$A75,СВЦЭМ!$B$39:$B$782,O$47)+'СЕТ СН'!$G$14+СВЦЭМ!$D$10+'СЕТ СН'!$G$5-'СЕТ СН'!$G$24</f>
        <v>3586.8499452200003</v>
      </c>
      <c r="P75" s="36">
        <f>SUMIFS(СВЦЭМ!$D$39:$D$782,СВЦЭМ!$A$39:$A$782,$A75,СВЦЭМ!$B$39:$B$782,P$47)+'СЕТ СН'!$G$14+СВЦЭМ!$D$10+'СЕТ СН'!$G$5-'СЕТ СН'!$G$24</f>
        <v>3596.0007951600001</v>
      </c>
      <c r="Q75" s="36">
        <f>SUMIFS(СВЦЭМ!$D$39:$D$782,СВЦЭМ!$A$39:$A$782,$A75,СВЦЭМ!$B$39:$B$782,Q$47)+'СЕТ СН'!$G$14+СВЦЭМ!$D$10+'СЕТ СН'!$G$5-'СЕТ СН'!$G$24</f>
        <v>3603.1759414200001</v>
      </c>
      <c r="R75" s="36">
        <f>SUMIFS(СВЦЭМ!$D$39:$D$782,СВЦЭМ!$A$39:$A$782,$A75,СВЦЭМ!$B$39:$B$782,R$47)+'СЕТ СН'!$G$14+СВЦЭМ!$D$10+'СЕТ СН'!$G$5-'СЕТ СН'!$G$24</f>
        <v>3599.6263265900002</v>
      </c>
      <c r="S75" s="36">
        <f>SUMIFS(СВЦЭМ!$D$39:$D$782,СВЦЭМ!$A$39:$A$782,$A75,СВЦЭМ!$B$39:$B$782,S$47)+'СЕТ СН'!$G$14+СВЦЭМ!$D$10+'СЕТ СН'!$G$5-'СЕТ СН'!$G$24</f>
        <v>3575.2561067900001</v>
      </c>
      <c r="T75" s="36">
        <f>SUMIFS(СВЦЭМ!$D$39:$D$782,СВЦЭМ!$A$39:$A$782,$A75,СВЦЭМ!$B$39:$B$782,T$47)+'СЕТ СН'!$G$14+СВЦЭМ!$D$10+'СЕТ СН'!$G$5-'СЕТ СН'!$G$24</f>
        <v>3529.3451463700003</v>
      </c>
      <c r="U75" s="36">
        <f>SUMIFS(СВЦЭМ!$D$39:$D$782,СВЦЭМ!$A$39:$A$782,$A75,СВЦЭМ!$B$39:$B$782,U$47)+'СЕТ СН'!$G$14+СВЦЭМ!$D$10+'СЕТ СН'!$G$5-'СЕТ СН'!$G$24</f>
        <v>3528.2515445600002</v>
      </c>
      <c r="V75" s="36">
        <f>SUMIFS(СВЦЭМ!$D$39:$D$782,СВЦЭМ!$A$39:$A$782,$A75,СВЦЭМ!$B$39:$B$782,V$47)+'СЕТ СН'!$G$14+СВЦЭМ!$D$10+'СЕТ СН'!$G$5-'СЕТ СН'!$G$24</f>
        <v>3548.5026334700001</v>
      </c>
      <c r="W75" s="36">
        <f>SUMIFS(СВЦЭМ!$D$39:$D$782,СВЦЭМ!$A$39:$A$782,$A75,СВЦЭМ!$B$39:$B$782,W$47)+'СЕТ СН'!$G$14+СВЦЭМ!$D$10+'СЕТ СН'!$G$5-'СЕТ СН'!$G$24</f>
        <v>3567.1221885900004</v>
      </c>
      <c r="X75" s="36">
        <f>SUMIFS(СВЦЭМ!$D$39:$D$782,СВЦЭМ!$A$39:$A$782,$A75,СВЦЭМ!$B$39:$B$782,X$47)+'СЕТ СН'!$G$14+СВЦЭМ!$D$10+'СЕТ СН'!$G$5-'СЕТ СН'!$G$24</f>
        <v>3603.9893947199998</v>
      </c>
      <c r="Y75" s="36">
        <f>SUMIFS(СВЦЭМ!$D$39:$D$782,СВЦЭМ!$A$39:$A$782,$A75,СВЦЭМ!$B$39:$B$782,Y$47)+'СЕТ СН'!$G$14+СВЦЭМ!$D$10+'СЕТ СН'!$G$5-'СЕТ СН'!$G$24</f>
        <v>3625.1829744200004</v>
      </c>
    </row>
    <row r="76" spans="1:26" ht="15.75" x14ac:dyDescent="0.2">
      <c r="A76" s="35">
        <f t="shared" si="1"/>
        <v>45320</v>
      </c>
      <c r="B76" s="36">
        <f>SUMIFS(СВЦЭМ!$D$39:$D$782,СВЦЭМ!$A$39:$A$782,$A76,СВЦЭМ!$B$39:$B$782,B$47)+'СЕТ СН'!$G$14+СВЦЭМ!$D$10+'СЕТ СН'!$G$5-'СЕТ СН'!$G$24</f>
        <v>3650.7516086300002</v>
      </c>
      <c r="C76" s="36">
        <f>SUMIFS(СВЦЭМ!$D$39:$D$782,СВЦЭМ!$A$39:$A$782,$A76,СВЦЭМ!$B$39:$B$782,C$47)+'СЕТ СН'!$G$14+СВЦЭМ!$D$10+'СЕТ СН'!$G$5-'СЕТ СН'!$G$24</f>
        <v>3684.5582456000002</v>
      </c>
      <c r="D76" s="36">
        <f>SUMIFS(СВЦЭМ!$D$39:$D$782,СВЦЭМ!$A$39:$A$782,$A76,СВЦЭМ!$B$39:$B$782,D$47)+'СЕТ СН'!$G$14+СВЦЭМ!$D$10+'СЕТ СН'!$G$5-'СЕТ СН'!$G$24</f>
        <v>3695.7138097699999</v>
      </c>
      <c r="E76" s="36">
        <f>SUMIFS(СВЦЭМ!$D$39:$D$782,СВЦЭМ!$A$39:$A$782,$A76,СВЦЭМ!$B$39:$B$782,E$47)+'СЕТ СН'!$G$14+СВЦЭМ!$D$10+'СЕТ СН'!$G$5-'СЕТ СН'!$G$24</f>
        <v>3707.3834524800004</v>
      </c>
      <c r="F76" s="36">
        <f>SUMIFS(СВЦЭМ!$D$39:$D$782,СВЦЭМ!$A$39:$A$782,$A76,СВЦЭМ!$B$39:$B$782,F$47)+'СЕТ СН'!$G$14+СВЦЭМ!$D$10+'СЕТ СН'!$G$5-'СЕТ СН'!$G$24</f>
        <v>3705.58394619</v>
      </c>
      <c r="G76" s="36">
        <f>SUMIFS(СВЦЭМ!$D$39:$D$782,СВЦЭМ!$A$39:$A$782,$A76,СВЦЭМ!$B$39:$B$782,G$47)+'СЕТ СН'!$G$14+СВЦЭМ!$D$10+'СЕТ СН'!$G$5-'СЕТ СН'!$G$24</f>
        <v>3680.6639968300001</v>
      </c>
      <c r="H76" s="36">
        <f>SUMIFS(СВЦЭМ!$D$39:$D$782,СВЦЭМ!$A$39:$A$782,$A76,СВЦЭМ!$B$39:$B$782,H$47)+'СЕТ СН'!$G$14+СВЦЭМ!$D$10+'СЕТ СН'!$G$5-'СЕТ СН'!$G$24</f>
        <v>3653.5062872799999</v>
      </c>
      <c r="I76" s="36">
        <f>SUMIFS(СВЦЭМ!$D$39:$D$782,СВЦЭМ!$A$39:$A$782,$A76,СВЦЭМ!$B$39:$B$782,I$47)+'СЕТ СН'!$G$14+СВЦЭМ!$D$10+'СЕТ СН'!$G$5-'СЕТ СН'!$G$24</f>
        <v>3622.3214841500003</v>
      </c>
      <c r="J76" s="36">
        <f>SUMIFS(СВЦЭМ!$D$39:$D$782,СВЦЭМ!$A$39:$A$782,$A76,СВЦЭМ!$B$39:$B$782,J$47)+'СЕТ СН'!$G$14+СВЦЭМ!$D$10+'СЕТ СН'!$G$5-'СЕТ СН'!$G$24</f>
        <v>3584.7407771500002</v>
      </c>
      <c r="K76" s="36">
        <f>SUMIFS(СВЦЭМ!$D$39:$D$782,СВЦЭМ!$A$39:$A$782,$A76,СВЦЭМ!$B$39:$B$782,K$47)+'СЕТ СН'!$G$14+СВЦЭМ!$D$10+'СЕТ СН'!$G$5-'СЕТ СН'!$G$24</f>
        <v>3557.5427481300003</v>
      </c>
      <c r="L76" s="36">
        <f>SUMIFS(СВЦЭМ!$D$39:$D$782,СВЦЭМ!$A$39:$A$782,$A76,СВЦЭМ!$B$39:$B$782,L$47)+'СЕТ СН'!$G$14+СВЦЭМ!$D$10+'СЕТ СН'!$G$5-'СЕТ СН'!$G$24</f>
        <v>3546.9292004099998</v>
      </c>
      <c r="M76" s="36">
        <f>SUMIFS(СВЦЭМ!$D$39:$D$782,СВЦЭМ!$A$39:$A$782,$A76,СВЦЭМ!$B$39:$B$782,M$47)+'СЕТ СН'!$G$14+СВЦЭМ!$D$10+'СЕТ СН'!$G$5-'СЕТ СН'!$G$24</f>
        <v>3566.0623578499999</v>
      </c>
      <c r="N76" s="36">
        <f>SUMIFS(СВЦЭМ!$D$39:$D$782,СВЦЭМ!$A$39:$A$782,$A76,СВЦЭМ!$B$39:$B$782,N$47)+'СЕТ СН'!$G$14+СВЦЭМ!$D$10+'СЕТ СН'!$G$5-'СЕТ СН'!$G$24</f>
        <v>3591.6907448399998</v>
      </c>
      <c r="O76" s="36">
        <f>SUMIFS(СВЦЭМ!$D$39:$D$782,СВЦЭМ!$A$39:$A$782,$A76,СВЦЭМ!$B$39:$B$782,O$47)+'СЕТ СН'!$G$14+СВЦЭМ!$D$10+'СЕТ СН'!$G$5-'СЕТ СН'!$G$24</f>
        <v>3605.0437128000003</v>
      </c>
      <c r="P76" s="36">
        <f>SUMIFS(СВЦЭМ!$D$39:$D$782,СВЦЭМ!$A$39:$A$782,$A76,СВЦЭМ!$B$39:$B$782,P$47)+'СЕТ СН'!$G$14+СВЦЭМ!$D$10+'СЕТ СН'!$G$5-'СЕТ СН'!$G$24</f>
        <v>3614.947271</v>
      </c>
      <c r="Q76" s="36">
        <f>SUMIFS(СВЦЭМ!$D$39:$D$782,СВЦЭМ!$A$39:$A$782,$A76,СВЦЭМ!$B$39:$B$782,Q$47)+'СЕТ СН'!$G$14+СВЦЭМ!$D$10+'СЕТ СН'!$G$5-'СЕТ СН'!$G$24</f>
        <v>3626.6506633500003</v>
      </c>
      <c r="R76" s="36">
        <f>SUMIFS(СВЦЭМ!$D$39:$D$782,СВЦЭМ!$A$39:$A$782,$A76,СВЦЭМ!$B$39:$B$782,R$47)+'СЕТ СН'!$G$14+СВЦЭМ!$D$10+'СЕТ СН'!$G$5-'СЕТ СН'!$G$24</f>
        <v>3620.60231294</v>
      </c>
      <c r="S76" s="36">
        <f>SUMIFS(СВЦЭМ!$D$39:$D$782,СВЦЭМ!$A$39:$A$782,$A76,СВЦЭМ!$B$39:$B$782,S$47)+'СЕТ СН'!$G$14+СВЦЭМ!$D$10+'СЕТ СН'!$G$5-'СЕТ СН'!$G$24</f>
        <v>3594.2363802600003</v>
      </c>
      <c r="T76" s="36">
        <f>SUMIFS(СВЦЭМ!$D$39:$D$782,СВЦЭМ!$A$39:$A$782,$A76,СВЦЭМ!$B$39:$B$782,T$47)+'СЕТ СН'!$G$14+СВЦЭМ!$D$10+'СЕТ СН'!$G$5-'СЕТ СН'!$G$24</f>
        <v>3554.41915483</v>
      </c>
      <c r="U76" s="36">
        <f>SUMIFS(СВЦЭМ!$D$39:$D$782,СВЦЭМ!$A$39:$A$782,$A76,СВЦЭМ!$B$39:$B$782,U$47)+'СЕТ СН'!$G$14+СВЦЭМ!$D$10+'СЕТ СН'!$G$5-'СЕТ СН'!$G$24</f>
        <v>3558.0233306</v>
      </c>
      <c r="V76" s="36">
        <f>SUMIFS(СВЦЭМ!$D$39:$D$782,СВЦЭМ!$A$39:$A$782,$A76,СВЦЭМ!$B$39:$B$782,V$47)+'СЕТ СН'!$G$14+СВЦЭМ!$D$10+'СЕТ СН'!$G$5-'СЕТ СН'!$G$24</f>
        <v>3570.2007545699998</v>
      </c>
      <c r="W76" s="36">
        <f>SUMIFS(СВЦЭМ!$D$39:$D$782,СВЦЭМ!$A$39:$A$782,$A76,СВЦЭМ!$B$39:$B$782,W$47)+'СЕТ СН'!$G$14+СВЦЭМ!$D$10+'СЕТ СН'!$G$5-'СЕТ СН'!$G$24</f>
        <v>3586.8029732</v>
      </c>
      <c r="X76" s="36">
        <f>SUMIFS(СВЦЭМ!$D$39:$D$782,СВЦЭМ!$A$39:$A$782,$A76,СВЦЭМ!$B$39:$B$782,X$47)+'СЕТ СН'!$G$14+СВЦЭМ!$D$10+'СЕТ СН'!$G$5-'СЕТ СН'!$G$24</f>
        <v>3614.4910504999998</v>
      </c>
      <c r="Y76" s="36">
        <f>SUMIFS(СВЦЭМ!$D$39:$D$782,СВЦЭМ!$A$39:$A$782,$A76,СВЦЭМ!$B$39:$B$782,Y$47)+'СЕТ СН'!$G$14+СВЦЭМ!$D$10+'СЕТ СН'!$G$5-'СЕТ СН'!$G$24</f>
        <v>3636.2840875000002</v>
      </c>
    </row>
    <row r="77" spans="1:26" ht="15.75" x14ac:dyDescent="0.2">
      <c r="A77" s="35">
        <f t="shared" si="1"/>
        <v>45321</v>
      </c>
      <c r="B77" s="36">
        <f>SUMIFS(СВЦЭМ!$D$39:$D$782,СВЦЭМ!$A$39:$A$782,$A77,СВЦЭМ!$B$39:$B$782,B$47)+'СЕТ СН'!$G$14+СВЦЭМ!$D$10+'СЕТ СН'!$G$5-'СЕТ СН'!$G$24</f>
        <v>3734.00401973</v>
      </c>
      <c r="C77" s="36">
        <f>SUMIFS(СВЦЭМ!$D$39:$D$782,СВЦЭМ!$A$39:$A$782,$A77,СВЦЭМ!$B$39:$B$782,C$47)+'СЕТ СН'!$G$14+СВЦЭМ!$D$10+'СЕТ СН'!$G$5-'СЕТ СН'!$G$24</f>
        <v>3752.4364339399999</v>
      </c>
      <c r="D77" s="36">
        <f>SUMIFS(СВЦЭМ!$D$39:$D$782,СВЦЭМ!$A$39:$A$782,$A77,СВЦЭМ!$B$39:$B$782,D$47)+'СЕТ СН'!$G$14+СВЦЭМ!$D$10+'СЕТ СН'!$G$5-'СЕТ СН'!$G$24</f>
        <v>3779.0350773700002</v>
      </c>
      <c r="E77" s="36">
        <f>SUMIFS(СВЦЭМ!$D$39:$D$782,СВЦЭМ!$A$39:$A$782,$A77,СВЦЭМ!$B$39:$B$782,E$47)+'СЕТ СН'!$G$14+СВЦЭМ!$D$10+'СЕТ СН'!$G$5-'СЕТ СН'!$G$24</f>
        <v>3791.5682753299998</v>
      </c>
      <c r="F77" s="36">
        <f>SUMIFS(СВЦЭМ!$D$39:$D$782,СВЦЭМ!$A$39:$A$782,$A77,СВЦЭМ!$B$39:$B$782,F$47)+'СЕТ СН'!$G$14+СВЦЭМ!$D$10+'СЕТ СН'!$G$5-'СЕТ СН'!$G$24</f>
        <v>3783.24812926</v>
      </c>
      <c r="G77" s="36">
        <f>SUMIFS(СВЦЭМ!$D$39:$D$782,СВЦЭМ!$A$39:$A$782,$A77,СВЦЭМ!$B$39:$B$782,G$47)+'СЕТ СН'!$G$14+СВЦЭМ!$D$10+'СЕТ СН'!$G$5-'СЕТ СН'!$G$24</f>
        <v>3758.27291883</v>
      </c>
      <c r="H77" s="36">
        <f>SUMIFS(СВЦЭМ!$D$39:$D$782,СВЦЭМ!$A$39:$A$782,$A77,СВЦЭМ!$B$39:$B$782,H$47)+'СЕТ СН'!$G$14+СВЦЭМ!$D$10+'СЕТ СН'!$G$5-'СЕТ СН'!$G$24</f>
        <v>3703.6800457500003</v>
      </c>
      <c r="I77" s="36">
        <f>SUMIFS(СВЦЭМ!$D$39:$D$782,СВЦЭМ!$A$39:$A$782,$A77,СВЦЭМ!$B$39:$B$782,I$47)+'СЕТ СН'!$G$14+СВЦЭМ!$D$10+'СЕТ СН'!$G$5-'СЕТ СН'!$G$24</f>
        <v>3673.45252407</v>
      </c>
      <c r="J77" s="36">
        <f>SUMIFS(СВЦЭМ!$D$39:$D$782,СВЦЭМ!$A$39:$A$782,$A77,СВЦЭМ!$B$39:$B$782,J$47)+'СЕТ СН'!$G$14+СВЦЭМ!$D$10+'СЕТ СН'!$G$5-'СЕТ СН'!$G$24</f>
        <v>3607.2944544800002</v>
      </c>
      <c r="K77" s="36">
        <f>SUMIFS(СВЦЭМ!$D$39:$D$782,СВЦЭМ!$A$39:$A$782,$A77,СВЦЭМ!$B$39:$B$782,K$47)+'СЕТ СН'!$G$14+СВЦЭМ!$D$10+'СЕТ СН'!$G$5-'СЕТ СН'!$G$24</f>
        <v>3591.54501742</v>
      </c>
      <c r="L77" s="36">
        <f>SUMIFS(СВЦЭМ!$D$39:$D$782,СВЦЭМ!$A$39:$A$782,$A77,СВЦЭМ!$B$39:$B$782,L$47)+'СЕТ СН'!$G$14+СВЦЭМ!$D$10+'СЕТ СН'!$G$5-'СЕТ СН'!$G$24</f>
        <v>3607.1498566099999</v>
      </c>
      <c r="M77" s="36">
        <f>SUMIFS(СВЦЭМ!$D$39:$D$782,СВЦЭМ!$A$39:$A$782,$A77,СВЦЭМ!$B$39:$B$782,M$47)+'СЕТ СН'!$G$14+СВЦЭМ!$D$10+'СЕТ СН'!$G$5-'СЕТ СН'!$G$24</f>
        <v>3687.0726184</v>
      </c>
      <c r="N77" s="36">
        <f>SUMIFS(СВЦЭМ!$D$39:$D$782,СВЦЭМ!$A$39:$A$782,$A77,СВЦЭМ!$B$39:$B$782,N$47)+'СЕТ СН'!$G$14+СВЦЭМ!$D$10+'СЕТ СН'!$G$5-'СЕТ СН'!$G$24</f>
        <v>3728.6230443499999</v>
      </c>
      <c r="O77" s="36">
        <f>SUMIFS(СВЦЭМ!$D$39:$D$782,СВЦЭМ!$A$39:$A$782,$A77,СВЦЭМ!$B$39:$B$782,O$47)+'СЕТ СН'!$G$14+СВЦЭМ!$D$10+'СЕТ СН'!$G$5-'СЕТ СН'!$G$24</f>
        <v>3745.5639107400002</v>
      </c>
      <c r="P77" s="36">
        <f>SUMIFS(СВЦЭМ!$D$39:$D$782,СВЦЭМ!$A$39:$A$782,$A77,СВЦЭМ!$B$39:$B$782,P$47)+'СЕТ СН'!$G$14+СВЦЭМ!$D$10+'СЕТ СН'!$G$5-'СЕТ СН'!$G$24</f>
        <v>3762.7680527100001</v>
      </c>
      <c r="Q77" s="36">
        <f>SUMIFS(СВЦЭМ!$D$39:$D$782,СВЦЭМ!$A$39:$A$782,$A77,СВЦЭМ!$B$39:$B$782,Q$47)+'СЕТ СН'!$G$14+СВЦЭМ!$D$10+'СЕТ СН'!$G$5-'СЕТ СН'!$G$24</f>
        <v>3778.6420269600003</v>
      </c>
      <c r="R77" s="36">
        <f>SUMIFS(СВЦЭМ!$D$39:$D$782,СВЦЭМ!$A$39:$A$782,$A77,СВЦЭМ!$B$39:$B$782,R$47)+'СЕТ СН'!$G$14+СВЦЭМ!$D$10+'СЕТ СН'!$G$5-'СЕТ СН'!$G$24</f>
        <v>3777.3327566600001</v>
      </c>
      <c r="S77" s="36">
        <f>SUMIFS(СВЦЭМ!$D$39:$D$782,СВЦЭМ!$A$39:$A$782,$A77,СВЦЭМ!$B$39:$B$782,S$47)+'СЕТ СН'!$G$14+СВЦЭМ!$D$10+'СЕТ СН'!$G$5-'СЕТ СН'!$G$24</f>
        <v>3756.2528765200004</v>
      </c>
      <c r="T77" s="36">
        <f>SUMIFS(СВЦЭМ!$D$39:$D$782,СВЦЭМ!$A$39:$A$782,$A77,СВЦЭМ!$B$39:$B$782,T$47)+'СЕТ СН'!$G$14+СВЦЭМ!$D$10+'СЕТ СН'!$G$5-'СЕТ СН'!$G$24</f>
        <v>3670.63905858</v>
      </c>
      <c r="U77" s="36">
        <f>SUMIFS(СВЦЭМ!$D$39:$D$782,СВЦЭМ!$A$39:$A$782,$A77,СВЦЭМ!$B$39:$B$782,U$47)+'СЕТ СН'!$G$14+СВЦЭМ!$D$10+'СЕТ СН'!$G$5-'СЕТ СН'!$G$24</f>
        <v>3640.3000596700003</v>
      </c>
      <c r="V77" s="36">
        <f>SUMIFS(СВЦЭМ!$D$39:$D$782,СВЦЭМ!$A$39:$A$782,$A77,СВЦЭМ!$B$39:$B$782,V$47)+'СЕТ СН'!$G$14+СВЦЭМ!$D$10+'СЕТ СН'!$G$5-'СЕТ СН'!$G$24</f>
        <v>3664.7035374200004</v>
      </c>
      <c r="W77" s="36">
        <f>SUMIFS(СВЦЭМ!$D$39:$D$782,СВЦЭМ!$A$39:$A$782,$A77,СВЦЭМ!$B$39:$B$782,W$47)+'СЕТ СН'!$G$14+СВЦЭМ!$D$10+'СЕТ СН'!$G$5-'СЕТ СН'!$G$24</f>
        <v>3642.08033286</v>
      </c>
      <c r="X77" s="36">
        <f>SUMIFS(СВЦЭМ!$D$39:$D$782,СВЦЭМ!$A$39:$A$782,$A77,СВЦЭМ!$B$39:$B$782,X$47)+'СЕТ СН'!$G$14+СВЦЭМ!$D$10+'СЕТ СН'!$G$5-'СЕТ СН'!$G$24</f>
        <v>3664.1751690700003</v>
      </c>
      <c r="Y77" s="36">
        <f>SUMIFS(СВЦЭМ!$D$39:$D$782,СВЦЭМ!$A$39:$A$782,$A77,СВЦЭМ!$B$39:$B$782,Y$47)+'СЕТ СН'!$G$14+СВЦЭМ!$D$10+'СЕТ СН'!$G$5-'СЕТ СН'!$G$24</f>
        <v>3696.2877163499998</v>
      </c>
    </row>
    <row r="78" spans="1:26" ht="15.75" x14ac:dyDescent="0.2">
      <c r="A78" s="35">
        <f t="shared" si="1"/>
        <v>45322</v>
      </c>
      <c r="B78" s="36">
        <f>SUMIFS(СВЦЭМ!$D$39:$D$782,СВЦЭМ!$A$39:$A$782,$A78,СВЦЭМ!$B$39:$B$782,B$47)+'СЕТ СН'!$G$14+СВЦЭМ!$D$10+'СЕТ СН'!$G$5-'СЕТ СН'!$G$24</f>
        <v>3743.2488457500003</v>
      </c>
      <c r="C78" s="36">
        <f>SUMIFS(СВЦЭМ!$D$39:$D$782,СВЦЭМ!$A$39:$A$782,$A78,СВЦЭМ!$B$39:$B$782,C$47)+'СЕТ СН'!$G$14+СВЦЭМ!$D$10+'СЕТ СН'!$G$5-'СЕТ СН'!$G$24</f>
        <v>3793.1428422099998</v>
      </c>
      <c r="D78" s="36">
        <f>SUMIFS(СВЦЭМ!$D$39:$D$782,СВЦЭМ!$A$39:$A$782,$A78,СВЦЭМ!$B$39:$B$782,D$47)+'СЕТ СН'!$G$14+СВЦЭМ!$D$10+'СЕТ СН'!$G$5-'СЕТ СН'!$G$24</f>
        <v>3806.5390915899998</v>
      </c>
      <c r="E78" s="36">
        <f>SUMIFS(СВЦЭМ!$D$39:$D$782,СВЦЭМ!$A$39:$A$782,$A78,СВЦЭМ!$B$39:$B$782,E$47)+'СЕТ СН'!$G$14+СВЦЭМ!$D$10+'СЕТ СН'!$G$5-'СЕТ СН'!$G$24</f>
        <v>3824.15823155</v>
      </c>
      <c r="F78" s="36">
        <f>SUMIFS(СВЦЭМ!$D$39:$D$782,СВЦЭМ!$A$39:$A$782,$A78,СВЦЭМ!$B$39:$B$782,F$47)+'СЕТ СН'!$G$14+СВЦЭМ!$D$10+'СЕТ СН'!$G$5-'СЕТ СН'!$G$24</f>
        <v>3816.2301809700002</v>
      </c>
      <c r="G78" s="36">
        <f>SUMIFS(СВЦЭМ!$D$39:$D$782,СВЦЭМ!$A$39:$A$782,$A78,СВЦЭМ!$B$39:$B$782,G$47)+'СЕТ СН'!$G$14+СВЦЭМ!$D$10+'СЕТ СН'!$G$5-'СЕТ СН'!$G$24</f>
        <v>3788.2605630200001</v>
      </c>
      <c r="H78" s="36">
        <f>SUMIFS(СВЦЭМ!$D$39:$D$782,СВЦЭМ!$A$39:$A$782,$A78,СВЦЭМ!$B$39:$B$782,H$47)+'СЕТ СН'!$G$14+СВЦЭМ!$D$10+'СЕТ СН'!$G$5-'СЕТ СН'!$G$24</f>
        <v>3732.2196645600002</v>
      </c>
      <c r="I78" s="36">
        <f>SUMIFS(СВЦЭМ!$D$39:$D$782,СВЦЭМ!$A$39:$A$782,$A78,СВЦЭМ!$B$39:$B$782,I$47)+'СЕТ СН'!$G$14+СВЦЭМ!$D$10+'СЕТ СН'!$G$5-'СЕТ СН'!$G$24</f>
        <v>3688.6065273600002</v>
      </c>
      <c r="J78" s="36">
        <f>SUMIFS(СВЦЭМ!$D$39:$D$782,СВЦЭМ!$A$39:$A$782,$A78,СВЦЭМ!$B$39:$B$782,J$47)+'СЕТ СН'!$G$14+СВЦЭМ!$D$10+'СЕТ СН'!$G$5-'СЕТ СН'!$G$24</f>
        <v>3649.9583565100002</v>
      </c>
      <c r="K78" s="36">
        <f>SUMIFS(СВЦЭМ!$D$39:$D$782,СВЦЭМ!$A$39:$A$782,$A78,СВЦЭМ!$B$39:$B$782,K$47)+'СЕТ СН'!$G$14+СВЦЭМ!$D$10+'СЕТ СН'!$G$5-'СЕТ СН'!$G$24</f>
        <v>3618.9304713700003</v>
      </c>
      <c r="L78" s="36">
        <f>SUMIFS(СВЦЭМ!$D$39:$D$782,СВЦЭМ!$A$39:$A$782,$A78,СВЦЭМ!$B$39:$B$782,L$47)+'СЕТ СН'!$G$14+СВЦЭМ!$D$10+'СЕТ СН'!$G$5-'СЕТ СН'!$G$24</f>
        <v>3619.1820977400002</v>
      </c>
      <c r="M78" s="36">
        <f>SUMIFS(СВЦЭМ!$D$39:$D$782,СВЦЭМ!$A$39:$A$782,$A78,СВЦЭМ!$B$39:$B$782,M$47)+'СЕТ СН'!$G$14+СВЦЭМ!$D$10+'СЕТ СН'!$G$5-'СЕТ СН'!$G$24</f>
        <v>3751.0496906899998</v>
      </c>
      <c r="N78" s="36">
        <f>SUMIFS(СВЦЭМ!$D$39:$D$782,СВЦЭМ!$A$39:$A$782,$A78,СВЦЭМ!$B$39:$B$782,N$47)+'СЕТ СН'!$G$14+СВЦЭМ!$D$10+'СЕТ СН'!$G$5-'СЕТ СН'!$G$24</f>
        <v>3780.2849247100003</v>
      </c>
      <c r="O78" s="36">
        <f>SUMIFS(СВЦЭМ!$D$39:$D$782,СВЦЭМ!$A$39:$A$782,$A78,СВЦЭМ!$B$39:$B$782,O$47)+'СЕТ СН'!$G$14+СВЦЭМ!$D$10+'СЕТ СН'!$G$5-'СЕТ СН'!$G$24</f>
        <v>3797.3380159400003</v>
      </c>
      <c r="P78" s="36">
        <f>SUMIFS(СВЦЭМ!$D$39:$D$782,СВЦЭМ!$A$39:$A$782,$A78,СВЦЭМ!$B$39:$B$782,P$47)+'СЕТ СН'!$G$14+СВЦЭМ!$D$10+'СЕТ СН'!$G$5-'СЕТ СН'!$G$24</f>
        <v>3814.9131770800004</v>
      </c>
      <c r="Q78" s="36">
        <f>SUMIFS(СВЦЭМ!$D$39:$D$782,СВЦЭМ!$A$39:$A$782,$A78,СВЦЭМ!$B$39:$B$782,Q$47)+'СЕТ СН'!$G$14+СВЦЭМ!$D$10+'СЕТ СН'!$G$5-'СЕТ СН'!$G$24</f>
        <v>3834.84180487</v>
      </c>
      <c r="R78" s="36">
        <f>SUMIFS(СВЦЭМ!$D$39:$D$782,СВЦЭМ!$A$39:$A$782,$A78,СВЦЭМ!$B$39:$B$782,R$47)+'СЕТ СН'!$G$14+СВЦЭМ!$D$10+'СЕТ СН'!$G$5-'СЕТ СН'!$G$24</f>
        <v>3832.82745372</v>
      </c>
      <c r="S78" s="36">
        <f>SUMIFS(СВЦЭМ!$D$39:$D$782,СВЦЭМ!$A$39:$A$782,$A78,СВЦЭМ!$B$39:$B$782,S$47)+'СЕТ СН'!$G$14+СВЦЭМ!$D$10+'СЕТ СН'!$G$5-'СЕТ СН'!$G$24</f>
        <v>3795.8899751899999</v>
      </c>
      <c r="T78" s="36">
        <f>SUMIFS(СВЦЭМ!$D$39:$D$782,СВЦЭМ!$A$39:$A$782,$A78,СВЦЭМ!$B$39:$B$782,T$47)+'СЕТ СН'!$G$14+СВЦЭМ!$D$10+'СЕТ СН'!$G$5-'СЕТ СН'!$G$24</f>
        <v>3719.02001466</v>
      </c>
      <c r="U78" s="36">
        <f>SUMIFS(СВЦЭМ!$D$39:$D$782,СВЦЭМ!$A$39:$A$782,$A78,СВЦЭМ!$B$39:$B$782,U$47)+'СЕТ СН'!$G$14+СВЦЭМ!$D$10+'СЕТ СН'!$G$5-'СЕТ СН'!$G$24</f>
        <v>3701.9488265500004</v>
      </c>
      <c r="V78" s="36">
        <f>SUMIFS(СВЦЭМ!$D$39:$D$782,СВЦЭМ!$A$39:$A$782,$A78,СВЦЭМ!$B$39:$B$782,V$47)+'СЕТ СН'!$G$14+СВЦЭМ!$D$10+'СЕТ СН'!$G$5-'СЕТ СН'!$G$24</f>
        <v>3669.8778079399999</v>
      </c>
      <c r="W78" s="36">
        <f>SUMIFS(СВЦЭМ!$D$39:$D$782,СВЦЭМ!$A$39:$A$782,$A78,СВЦЭМ!$B$39:$B$782,W$47)+'СЕТ СН'!$G$14+СВЦЭМ!$D$10+'СЕТ СН'!$G$5-'СЕТ СН'!$G$24</f>
        <v>3650.5501824200001</v>
      </c>
      <c r="X78" s="36">
        <f>SUMIFS(СВЦЭМ!$D$39:$D$782,СВЦЭМ!$A$39:$A$782,$A78,СВЦЭМ!$B$39:$B$782,X$47)+'СЕТ СН'!$G$14+СВЦЭМ!$D$10+'СЕТ СН'!$G$5-'СЕТ СН'!$G$24</f>
        <v>3669.3243513500001</v>
      </c>
      <c r="Y78" s="36">
        <f>SUMIFS(СВЦЭМ!$D$39:$D$782,СВЦЭМ!$A$39:$A$782,$A78,СВЦЭМ!$B$39:$B$782,Y$47)+'СЕТ СН'!$G$14+СВЦЭМ!$D$10+'СЕТ СН'!$G$5-'СЕТ СН'!$G$24</f>
        <v>3701.4558537399998</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01.01.2024</v>
      </c>
      <c r="B84" s="36">
        <f>SUMIFS(СВЦЭМ!$D$39:$D$782,СВЦЭМ!$A$39:$A$782,$A84,СВЦЭМ!$B$39:$B$782,B$83)+'СЕТ СН'!$H$14+СВЦЭМ!$D$10+'СЕТ СН'!$H$5-'СЕТ СН'!$H$24</f>
        <v>4078.6142346900001</v>
      </c>
      <c r="C84" s="36">
        <f>SUMIFS(СВЦЭМ!$D$39:$D$782,СВЦЭМ!$A$39:$A$782,$A84,СВЦЭМ!$B$39:$B$782,C$83)+'СЕТ СН'!$H$14+СВЦЭМ!$D$10+'СЕТ СН'!$H$5-'СЕТ СН'!$H$24</f>
        <v>4106.3422506100005</v>
      </c>
      <c r="D84" s="36">
        <f>SUMIFS(СВЦЭМ!$D$39:$D$782,СВЦЭМ!$A$39:$A$782,$A84,СВЦЭМ!$B$39:$B$782,D$83)+'СЕТ СН'!$H$14+СВЦЭМ!$D$10+'СЕТ СН'!$H$5-'СЕТ СН'!$H$24</f>
        <v>4117.3547844300001</v>
      </c>
      <c r="E84" s="36">
        <f>SUMIFS(СВЦЭМ!$D$39:$D$782,СВЦЭМ!$A$39:$A$782,$A84,СВЦЭМ!$B$39:$B$782,E$83)+'СЕТ СН'!$H$14+СВЦЭМ!$D$10+'СЕТ СН'!$H$5-'СЕТ СН'!$H$24</f>
        <v>4145.2344600300003</v>
      </c>
      <c r="F84" s="36">
        <f>SUMIFS(СВЦЭМ!$D$39:$D$782,СВЦЭМ!$A$39:$A$782,$A84,СВЦЭМ!$B$39:$B$782,F$83)+'СЕТ СН'!$H$14+СВЦЭМ!$D$10+'СЕТ СН'!$H$5-'СЕТ СН'!$H$24</f>
        <v>4159.3385723000001</v>
      </c>
      <c r="G84" s="36">
        <f>SUMIFS(СВЦЭМ!$D$39:$D$782,СВЦЭМ!$A$39:$A$782,$A84,СВЦЭМ!$B$39:$B$782,G$83)+'СЕТ СН'!$H$14+СВЦЭМ!$D$10+'СЕТ СН'!$H$5-'СЕТ СН'!$H$24</f>
        <v>4148.5396618699997</v>
      </c>
      <c r="H84" s="36">
        <f>SUMIFS(СВЦЭМ!$D$39:$D$782,СВЦЭМ!$A$39:$A$782,$A84,СВЦЭМ!$B$39:$B$782,H$83)+'СЕТ СН'!$H$14+СВЦЭМ!$D$10+'СЕТ СН'!$H$5-'СЕТ СН'!$H$24</f>
        <v>4145.8249932100007</v>
      </c>
      <c r="I84" s="36">
        <f>SUMIFS(СВЦЭМ!$D$39:$D$782,СВЦЭМ!$A$39:$A$782,$A84,СВЦЭМ!$B$39:$B$782,I$83)+'СЕТ СН'!$H$14+СВЦЭМ!$D$10+'СЕТ СН'!$H$5-'СЕТ СН'!$H$24</f>
        <v>4149.5300710199999</v>
      </c>
      <c r="J84" s="36">
        <f>SUMIFS(СВЦЭМ!$D$39:$D$782,СВЦЭМ!$A$39:$A$782,$A84,СВЦЭМ!$B$39:$B$782,J$83)+'СЕТ СН'!$H$14+СВЦЭМ!$D$10+'СЕТ СН'!$H$5-'СЕТ СН'!$H$24</f>
        <v>4148.1379233200005</v>
      </c>
      <c r="K84" s="36">
        <f>SUMIFS(СВЦЭМ!$D$39:$D$782,СВЦЭМ!$A$39:$A$782,$A84,СВЦЭМ!$B$39:$B$782,K$83)+'СЕТ СН'!$H$14+СВЦЭМ!$D$10+'СЕТ СН'!$H$5-'СЕТ СН'!$H$24</f>
        <v>4084.2266845300001</v>
      </c>
      <c r="L84" s="36">
        <f>SUMIFS(СВЦЭМ!$D$39:$D$782,СВЦЭМ!$A$39:$A$782,$A84,СВЦЭМ!$B$39:$B$782,L$83)+'СЕТ СН'!$H$14+СВЦЭМ!$D$10+'СЕТ СН'!$H$5-'СЕТ СН'!$H$24</f>
        <v>4075.5745885000001</v>
      </c>
      <c r="M84" s="36">
        <f>SUMIFS(СВЦЭМ!$D$39:$D$782,СВЦЭМ!$A$39:$A$782,$A84,СВЦЭМ!$B$39:$B$782,M$83)+'СЕТ СН'!$H$14+СВЦЭМ!$D$10+'СЕТ СН'!$H$5-'СЕТ СН'!$H$24</f>
        <v>4079.4974192</v>
      </c>
      <c r="N84" s="36">
        <f>SUMIFS(СВЦЭМ!$D$39:$D$782,СВЦЭМ!$A$39:$A$782,$A84,СВЦЭМ!$B$39:$B$782,N$83)+'СЕТ СН'!$H$14+СВЦЭМ!$D$10+'СЕТ СН'!$H$5-'СЕТ СН'!$H$24</f>
        <v>4072.5824519500002</v>
      </c>
      <c r="O84" s="36">
        <f>SUMIFS(СВЦЭМ!$D$39:$D$782,СВЦЭМ!$A$39:$A$782,$A84,СВЦЭМ!$B$39:$B$782,O$83)+'СЕТ СН'!$H$14+СВЦЭМ!$D$10+'СЕТ СН'!$H$5-'СЕТ СН'!$H$24</f>
        <v>4083.76655639</v>
      </c>
      <c r="P84" s="36">
        <f>SUMIFS(СВЦЭМ!$D$39:$D$782,СВЦЭМ!$A$39:$A$782,$A84,СВЦЭМ!$B$39:$B$782,P$83)+'СЕТ СН'!$H$14+СВЦЭМ!$D$10+'СЕТ СН'!$H$5-'СЕТ СН'!$H$24</f>
        <v>4108.3113041300003</v>
      </c>
      <c r="Q84" s="36">
        <f>SUMIFS(СВЦЭМ!$D$39:$D$782,СВЦЭМ!$A$39:$A$782,$A84,СВЦЭМ!$B$39:$B$782,Q$83)+'СЕТ СН'!$H$14+СВЦЭМ!$D$10+'СЕТ СН'!$H$5-'СЕТ СН'!$H$24</f>
        <v>4107.4920123400007</v>
      </c>
      <c r="R84" s="36">
        <f>SUMIFS(СВЦЭМ!$D$39:$D$782,СВЦЭМ!$A$39:$A$782,$A84,СВЦЭМ!$B$39:$B$782,R$83)+'СЕТ СН'!$H$14+СВЦЭМ!$D$10+'СЕТ СН'!$H$5-'СЕТ СН'!$H$24</f>
        <v>4109.5878280300003</v>
      </c>
      <c r="S84" s="36">
        <f>SUMIFS(СВЦЭМ!$D$39:$D$782,СВЦЭМ!$A$39:$A$782,$A84,СВЦЭМ!$B$39:$B$782,S$83)+'СЕТ СН'!$H$14+СВЦЭМ!$D$10+'СЕТ СН'!$H$5-'СЕТ СН'!$H$24</f>
        <v>4086.1707838700004</v>
      </c>
      <c r="T84" s="36">
        <f>SUMIFS(СВЦЭМ!$D$39:$D$782,СВЦЭМ!$A$39:$A$782,$A84,СВЦЭМ!$B$39:$B$782,T$83)+'СЕТ СН'!$H$14+СВЦЭМ!$D$10+'СЕТ СН'!$H$5-'СЕТ СН'!$H$24</f>
        <v>4042.9366077000004</v>
      </c>
      <c r="U84" s="36">
        <f>SUMIFS(СВЦЭМ!$D$39:$D$782,СВЦЭМ!$A$39:$A$782,$A84,СВЦЭМ!$B$39:$B$782,U$83)+'СЕТ СН'!$H$14+СВЦЭМ!$D$10+'СЕТ СН'!$H$5-'СЕТ СН'!$H$24</f>
        <v>4037.8082916000003</v>
      </c>
      <c r="V84" s="36">
        <f>SUMIFS(СВЦЭМ!$D$39:$D$782,СВЦЭМ!$A$39:$A$782,$A84,СВЦЭМ!$B$39:$B$782,V$83)+'СЕТ СН'!$H$14+СВЦЭМ!$D$10+'СЕТ СН'!$H$5-'СЕТ СН'!$H$24</f>
        <v>4047.1711662500002</v>
      </c>
      <c r="W84" s="36">
        <f>SUMIFS(СВЦЭМ!$D$39:$D$782,СВЦЭМ!$A$39:$A$782,$A84,СВЦЭМ!$B$39:$B$782,W$83)+'СЕТ СН'!$H$14+СВЦЭМ!$D$10+'СЕТ СН'!$H$5-'СЕТ СН'!$H$24</f>
        <v>4024.7696201500003</v>
      </c>
      <c r="X84" s="36">
        <f>SUMIFS(СВЦЭМ!$D$39:$D$782,СВЦЭМ!$A$39:$A$782,$A84,СВЦЭМ!$B$39:$B$782,X$83)+'СЕТ СН'!$H$14+СВЦЭМ!$D$10+'СЕТ СН'!$H$5-'СЕТ СН'!$H$24</f>
        <v>4044.7762458500001</v>
      </c>
      <c r="Y84" s="36">
        <f>SUMIFS(СВЦЭМ!$D$39:$D$782,СВЦЭМ!$A$39:$A$782,$A84,СВЦЭМ!$B$39:$B$782,Y$83)+'СЕТ СН'!$H$14+СВЦЭМ!$D$10+'СЕТ СН'!$H$5-'СЕТ СН'!$H$24</f>
        <v>4032.1868827600001</v>
      </c>
      <c r="AA84" s="45"/>
    </row>
    <row r="85" spans="1:27" ht="15.75" x14ac:dyDescent="0.2">
      <c r="A85" s="35">
        <f>A84+1</f>
        <v>45293</v>
      </c>
      <c r="B85" s="36">
        <f>SUMIFS(СВЦЭМ!$D$39:$D$782,СВЦЭМ!$A$39:$A$782,$A85,СВЦЭМ!$B$39:$B$782,B$83)+'СЕТ СН'!$H$14+СВЦЭМ!$D$10+'СЕТ СН'!$H$5-'СЕТ СН'!$H$24</f>
        <v>3955.4380066500003</v>
      </c>
      <c r="C85" s="36">
        <f>SUMIFS(СВЦЭМ!$D$39:$D$782,СВЦЭМ!$A$39:$A$782,$A85,СВЦЭМ!$B$39:$B$782,C$83)+'СЕТ СН'!$H$14+СВЦЭМ!$D$10+'СЕТ СН'!$H$5-'СЕТ СН'!$H$24</f>
        <v>3987.1493006400005</v>
      </c>
      <c r="D85" s="36">
        <f>SUMIFS(СВЦЭМ!$D$39:$D$782,СВЦЭМ!$A$39:$A$782,$A85,СВЦЭМ!$B$39:$B$782,D$83)+'СЕТ СН'!$H$14+СВЦЭМ!$D$10+'СЕТ СН'!$H$5-'СЕТ СН'!$H$24</f>
        <v>4006.3265741300002</v>
      </c>
      <c r="E85" s="36">
        <f>SUMIFS(СВЦЭМ!$D$39:$D$782,СВЦЭМ!$A$39:$A$782,$A85,СВЦЭМ!$B$39:$B$782,E$83)+'СЕТ СН'!$H$14+СВЦЭМ!$D$10+'СЕТ СН'!$H$5-'СЕТ СН'!$H$24</f>
        <v>4014.9539493600005</v>
      </c>
      <c r="F85" s="36">
        <f>SUMIFS(СВЦЭМ!$D$39:$D$782,СВЦЭМ!$A$39:$A$782,$A85,СВЦЭМ!$B$39:$B$782,F$83)+'СЕТ СН'!$H$14+СВЦЭМ!$D$10+'СЕТ СН'!$H$5-'СЕТ СН'!$H$24</f>
        <v>4015.5489716300003</v>
      </c>
      <c r="G85" s="36">
        <f>SUMIFS(СВЦЭМ!$D$39:$D$782,СВЦЭМ!$A$39:$A$782,$A85,СВЦЭМ!$B$39:$B$782,G$83)+'СЕТ СН'!$H$14+СВЦЭМ!$D$10+'СЕТ СН'!$H$5-'СЕТ СН'!$H$24</f>
        <v>4008.2333669700001</v>
      </c>
      <c r="H85" s="36">
        <f>SUMIFS(СВЦЭМ!$D$39:$D$782,СВЦЭМ!$A$39:$A$782,$A85,СВЦЭМ!$B$39:$B$782,H$83)+'СЕТ СН'!$H$14+СВЦЭМ!$D$10+'СЕТ СН'!$H$5-'СЕТ СН'!$H$24</f>
        <v>4005.6504393300002</v>
      </c>
      <c r="I85" s="36">
        <f>SUMIFS(СВЦЭМ!$D$39:$D$782,СВЦЭМ!$A$39:$A$782,$A85,СВЦЭМ!$B$39:$B$782,I$83)+'СЕТ СН'!$H$14+СВЦЭМ!$D$10+'СЕТ СН'!$H$5-'СЕТ СН'!$H$24</f>
        <v>4008.3278694500004</v>
      </c>
      <c r="J85" s="36">
        <f>SUMIFS(СВЦЭМ!$D$39:$D$782,СВЦЭМ!$A$39:$A$782,$A85,СВЦЭМ!$B$39:$B$782,J$83)+'СЕТ СН'!$H$14+СВЦЭМ!$D$10+'СЕТ СН'!$H$5-'СЕТ СН'!$H$24</f>
        <v>3990.0813548599999</v>
      </c>
      <c r="K85" s="36">
        <f>SUMIFS(СВЦЭМ!$D$39:$D$782,СВЦЭМ!$A$39:$A$782,$A85,СВЦЭМ!$B$39:$B$782,K$83)+'СЕТ СН'!$H$14+СВЦЭМ!$D$10+'СЕТ СН'!$H$5-'СЕТ СН'!$H$24</f>
        <v>3954.0186692300003</v>
      </c>
      <c r="L85" s="36">
        <f>SUMIFS(СВЦЭМ!$D$39:$D$782,СВЦЭМ!$A$39:$A$782,$A85,СВЦЭМ!$B$39:$B$782,L$83)+'СЕТ СН'!$H$14+СВЦЭМ!$D$10+'СЕТ СН'!$H$5-'СЕТ СН'!$H$24</f>
        <v>3914.9520002200002</v>
      </c>
      <c r="M85" s="36">
        <f>SUMIFS(СВЦЭМ!$D$39:$D$782,СВЦЭМ!$A$39:$A$782,$A85,СВЦЭМ!$B$39:$B$782,M$83)+'СЕТ СН'!$H$14+СВЦЭМ!$D$10+'СЕТ СН'!$H$5-'СЕТ СН'!$H$24</f>
        <v>3905.7530362800003</v>
      </c>
      <c r="N85" s="36">
        <f>SUMIFS(СВЦЭМ!$D$39:$D$782,СВЦЭМ!$A$39:$A$782,$A85,СВЦЭМ!$B$39:$B$782,N$83)+'СЕТ СН'!$H$14+СВЦЭМ!$D$10+'СЕТ СН'!$H$5-'СЕТ СН'!$H$24</f>
        <v>3905.0729743900001</v>
      </c>
      <c r="O85" s="36">
        <f>SUMIFS(СВЦЭМ!$D$39:$D$782,СВЦЭМ!$A$39:$A$782,$A85,СВЦЭМ!$B$39:$B$782,O$83)+'СЕТ СН'!$H$14+СВЦЭМ!$D$10+'СЕТ СН'!$H$5-'СЕТ СН'!$H$24</f>
        <v>3927.3719074000001</v>
      </c>
      <c r="P85" s="36">
        <f>SUMIFS(СВЦЭМ!$D$39:$D$782,СВЦЭМ!$A$39:$A$782,$A85,СВЦЭМ!$B$39:$B$782,P$83)+'СЕТ СН'!$H$14+СВЦЭМ!$D$10+'СЕТ СН'!$H$5-'СЕТ СН'!$H$24</f>
        <v>3938.7960243100001</v>
      </c>
      <c r="Q85" s="36">
        <f>SUMIFS(СВЦЭМ!$D$39:$D$782,СВЦЭМ!$A$39:$A$782,$A85,СВЦЭМ!$B$39:$B$782,Q$83)+'СЕТ СН'!$H$14+СВЦЭМ!$D$10+'СЕТ СН'!$H$5-'СЕТ СН'!$H$24</f>
        <v>3971.5546639800004</v>
      </c>
      <c r="R85" s="36">
        <f>SUMIFS(СВЦЭМ!$D$39:$D$782,СВЦЭМ!$A$39:$A$782,$A85,СВЦЭМ!$B$39:$B$782,R$83)+'СЕТ СН'!$H$14+СВЦЭМ!$D$10+'СЕТ СН'!$H$5-'СЕТ СН'!$H$24</f>
        <v>3970.2688441800001</v>
      </c>
      <c r="S85" s="36">
        <f>SUMIFS(СВЦЭМ!$D$39:$D$782,СВЦЭМ!$A$39:$A$782,$A85,СВЦЭМ!$B$39:$B$782,S$83)+'СЕТ СН'!$H$14+СВЦЭМ!$D$10+'СЕТ СН'!$H$5-'СЕТ СН'!$H$24</f>
        <v>3930.2747883400002</v>
      </c>
      <c r="T85" s="36">
        <f>SUMIFS(СВЦЭМ!$D$39:$D$782,СВЦЭМ!$A$39:$A$782,$A85,СВЦЭМ!$B$39:$B$782,T$83)+'СЕТ СН'!$H$14+СВЦЭМ!$D$10+'СЕТ СН'!$H$5-'СЕТ СН'!$H$24</f>
        <v>3884.7892762500005</v>
      </c>
      <c r="U85" s="36">
        <f>SUMIFS(СВЦЭМ!$D$39:$D$782,СВЦЭМ!$A$39:$A$782,$A85,СВЦЭМ!$B$39:$B$782,U$83)+'СЕТ СН'!$H$14+СВЦЭМ!$D$10+'СЕТ СН'!$H$5-'СЕТ СН'!$H$24</f>
        <v>3892.2098061900001</v>
      </c>
      <c r="V85" s="36">
        <f>SUMIFS(СВЦЭМ!$D$39:$D$782,СВЦЭМ!$A$39:$A$782,$A85,СВЦЭМ!$B$39:$B$782,V$83)+'СЕТ СН'!$H$14+СВЦЭМ!$D$10+'СЕТ СН'!$H$5-'СЕТ СН'!$H$24</f>
        <v>3907.6633766100003</v>
      </c>
      <c r="W85" s="36">
        <f>SUMIFS(СВЦЭМ!$D$39:$D$782,СВЦЭМ!$A$39:$A$782,$A85,СВЦЭМ!$B$39:$B$782,W$83)+'СЕТ СН'!$H$14+СВЦЭМ!$D$10+'СЕТ СН'!$H$5-'СЕТ СН'!$H$24</f>
        <v>3919.3053461500003</v>
      </c>
      <c r="X85" s="36">
        <f>SUMIFS(СВЦЭМ!$D$39:$D$782,СВЦЭМ!$A$39:$A$782,$A85,СВЦЭМ!$B$39:$B$782,X$83)+'СЕТ СН'!$H$14+СВЦЭМ!$D$10+'СЕТ СН'!$H$5-'СЕТ СН'!$H$24</f>
        <v>3923.3022996700001</v>
      </c>
      <c r="Y85" s="36">
        <f>SUMIFS(СВЦЭМ!$D$39:$D$782,СВЦЭМ!$A$39:$A$782,$A85,СВЦЭМ!$B$39:$B$782,Y$83)+'СЕТ СН'!$H$14+СВЦЭМ!$D$10+'СЕТ СН'!$H$5-'СЕТ СН'!$H$24</f>
        <v>3941.0738840900003</v>
      </c>
    </row>
    <row r="86" spans="1:27" ht="15.75" x14ac:dyDescent="0.2">
      <c r="A86" s="35">
        <f t="shared" ref="A86:A114" si="2">A85+1</f>
        <v>45294</v>
      </c>
      <c r="B86" s="36">
        <f>SUMIFS(СВЦЭМ!$D$39:$D$782,СВЦЭМ!$A$39:$A$782,$A86,СВЦЭМ!$B$39:$B$782,B$83)+'СЕТ СН'!$H$14+СВЦЭМ!$D$10+'СЕТ СН'!$H$5-'СЕТ СН'!$H$24</f>
        <v>3864.7082401100001</v>
      </c>
      <c r="C86" s="36">
        <f>SUMIFS(СВЦЭМ!$D$39:$D$782,СВЦЭМ!$A$39:$A$782,$A86,СВЦЭМ!$B$39:$B$782,C$83)+'СЕТ СН'!$H$14+СВЦЭМ!$D$10+'СЕТ СН'!$H$5-'СЕТ СН'!$H$24</f>
        <v>3833.0500864100004</v>
      </c>
      <c r="D86" s="36">
        <f>SUMIFS(СВЦЭМ!$D$39:$D$782,СВЦЭМ!$A$39:$A$782,$A86,СВЦЭМ!$B$39:$B$782,D$83)+'СЕТ СН'!$H$14+СВЦЭМ!$D$10+'СЕТ СН'!$H$5-'СЕТ СН'!$H$24</f>
        <v>3898.0068087400005</v>
      </c>
      <c r="E86" s="36">
        <f>SUMIFS(СВЦЭМ!$D$39:$D$782,СВЦЭМ!$A$39:$A$782,$A86,СВЦЭМ!$B$39:$B$782,E$83)+'СЕТ СН'!$H$14+СВЦЭМ!$D$10+'СЕТ СН'!$H$5-'СЕТ СН'!$H$24</f>
        <v>3885.3481943100005</v>
      </c>
      <c r="F86" s="36">
        <f>SUMIFS(СВЦЭМ!$D$39:$D$782,СВЦЭМ!$A$39:$A$782,$A86,СВЦЭМ!$B$39:$B$782,F$83)+'СЕТ СН'!$H$14+СВЦЭМ!$D$10+'СЕТ СН'!$H$5-'СЕТ СН'!$H$24</f>
        <v>3887.0937687599999</v>
      </c>
      <c r="G86" s="36">
        <f>SUMIFS(СВЦЭМ!$D$39:$D$782,СВЦЭМ!$A$39:$A$782,$A86,СВЦЭМ!$B$39:$B$782,G$83)+'СЕТ СН'!$H$14+СВЦЭМ!$D$10+'СЕТ СН'!$H$5-'СЕТ СН'!$H$24</f>
        <v>3897.1487811900001</v>
      </c>
      <c r="H86" s="36">
        <f>SUMIFS(СВЦЭМ!$D$39:$D$782,СВЦЭМ!$A$39:$A$782,$A86,СВЦЭМ!$B$39:$B$782,H$83)+'СЕТ СН'!$H$14+СВЦЭМ!$D$10+'СЕТ СН'!$H$5-'СЕТ СН'!$H$24</f>
        <v>3892.8947728600001</v>
      </c>
      <c r="I86" s="36">
        <f>SUMIFS(СВЦЭМ!$D$39:$D$782,СВЦЭМ!$A$39:$A$782,$A86,СВЦЭМ!$B$39:$B$782,I$83)+'СЕТ СН'!$H$14+СВЦЭМ!$D$10+'СЕТ СН'!$H$5-'СЕТ СН'!$H$24</f>
        <v>3883.0292711000002</v>
      </c>
      <c r="J86" s="36">
        <f>SUMIFS(СВЦЭМ!$D$39:$D$782,СВЦЭМ!$A$39:$A$782,$A86,СВЦЭМ!$B$39:$B$782,J$83)+'СЕТ СН'!$H$14+СВЦЭМ!$D$10+'СЕТ СН'!$H$5-'СЕТ СН'!$H$24</f>
        <v>3849.2419797900002</v>
      </c>
      <c r="K86" s="36">
        <f>SUMIFS(СВЦЭМ!$D$39:$D$782,СВЦЭМ!$A$39:$A$782,$A86,СВЦЭМ!$B$39:$B$782,K$83)+'СЕТ СН'!$H$14+СВЦЭМ!$D$10+'СЕТ СН'!$H$5-'СЕТ СН'!$H$24</f>
        <v>3813.4411884500005</v>
      </c>
      <c r="L86" s="36">
        <f>SUMIFS(СВЦЭМ!$D$39:$D$782,СВЦЭМ!$A$39:$A$782,$A86,СВЦЭМ!$B$39:$B$782,L$83)+'СЕТ СН'!$H$14+СВЦЭМ!$D$10+'СЕТ СН'!$H$5-'СЕТ СН'!$H$24</f>
        <v>3786.5706227800001</v>
      </c>
      <c r="M86" s="36">
        <f>SUMIFS(СВЦЭМ!$D$39:$D$782,СВЦЭМ!$A$39:$A$782,$A86,СВЦЭМ!$B$39:$B$782,M$83)+'СЕТ СН'!$H$14+СВЦЭМ!$D$10+'СЕТ СН'!$H$5-'СЕТ СН'!$H$24</f>
        <v>3797.5157826900004</v>
      </c>
      <c r="N86" s="36">
        <f>SUMIFS(СВЦЭМ!$D$39:$D$782,СВЦЭМ!$A$39:$A$782,$A86,СВЦЭМ!$B$39:$B$782,N$83)+'СЕТ СН'!$H$14+СВЦЭМ!$D$10+'СЕТ СН'!$H$5-'СЕТ СН'!$H$24</f>
        <v>3811.7844393200003</v>
      </c>
      <c r="O86" s="36">
        <f>SUMIFS(СВЦЭМ!$D$39:$D$782,СВЦЭМ!$A$39:$A$782,$A86,СВЦЭМ!$B$39:$B$782,O$83)+'СЕТ СН'!$H$14+СВЦЭМ!$D$10+'СЕТ СН'!$H$5-'СЕТ СН'!$H$24</f>
        <v>3829.3736171700002</v>
      </c>
      <c r="P86" s="36">
        <f>SUMIFS(СВЦЭМ!$D$39:$D$782,СВЦЭМ!$A$39:$A$782,$A86,СВЦЭМ!$B$39:$B$782,P$83)+'СЕТ СН'!$H$14+СВЦЭМ!$D$10+'СЕТ СН'!$H$5-'СЕТ СН'!$H$24</f>
        <v>3840.9775418899999</v>
      </c>
      <c r="Q86" s="36">
        <f>SUMIFS(СВЦЭМ!$D$39:$D$782,СВЦЭМ!$A$39:$A$782,$A86,СВЦЭМ!$B$39:$B$782,Q$83)+'СЕТ СН'!$H$14+СВЦЭМ!$D$10+'СЕТ СН'!$H$5-'СЕТ СН'!$H$24</f>
        <v>3854.7272260200002</v>
      </c>
      <c r="R86" s="36">
        <f>SUMIFS(СВЦЭМ!$D$39:$D$782,СВЦЭМ!$A$39:$A$782,$A86,СВЦЭМ!$B$39:$B$782,R$83)+'СЕТ СН'!$H$14+СВЦЭМ!$D$10+'СЕТ СН'!$H$5-'СЕТ СН'!$H$24</f>
        <v>3857.0185331600005</v>
      </c>
      <c r="S86" s="36">
        <f>SUMIFS(СВЦЭМ!$D$39:$D$782,СВЦЭМ!$A$39:$A$782,$A86,СВЦЭМ!$B$39:$B$782,S$83)+'СЕТ СН'!$H$14+СВЦЭМ!$D$10+'СЕТ СН'!$H$5-'СЕТ СН'!$H$24</f>
        <v>3822.2320623000005</v>
      </c>
      <c r="T86" s="36">
        <f>SUMIFS(СВЦЭМ!$D$39:$D$782,СВЦЭМ!$A$39:$A$782,$A86,СВЦЭМ!$B$39:$B$782,T$83)+'СЕТ СН'!$H$14+СВЦЭМ!$D$10+'СЕТ СН'!$H$5-'СЕТ СН'!$H$24</f>
        <v>3772.5329458700003</v>
      </c>
      <c r="U86" s="36">
        <f>SUMIFS(СВЦЭМ!$D$39:$D$782,СВЦЭМ!$A$39:$A$782,$A86,СВЦЭМ!$B$39:$B$782,U$83)+'СЕТ СН'!$H$14+СВЦЭМ!$D$10+'СЕТ СН'!$H$5-'СЕТ СН'!$H$24</f>
        <v>3782.4101524000002</v>
      </c>
      <c r="V86" s="36">
        <f>SUMIFS(СВЦЭМ!$D$39:$D$782,СВЦЭМ!$A$39:$A$782,$A86,СВЦЭМ!$B$39:$B$782,V$83)+'СЕТ СН'!$H$14+СВЦЭМ!$D$10+'СЕТ СН'!$H$5-'СЕТ СН'!$H$24</f>
        <v>3799.8050777799999</v>
      </c>
      <c r="W86" s="36">
        <f>SUMIFS(СВЦЭМ!$D$39:$D$782,СВЦЭМ!$A$39:$A$782,$A86,СВЦЭМ!$B$39:$B$782,W$83)+'СЕТ СН'!$H$14+СВЦЭМ!$D$10+'СЕТ СН'!$H$5-'СЕТ СН'!$H$24</f>
        <v>3803.5826396100001</v>
      </c>
      <c r="X86" s="36">
        <f>SUMIFS(СВЦЭМ!$D$39:$D$782,СВЦЭМ!$A$39:$A$782,$A86,СВЦЭМ!$B$39:$B$782,X$83)+'СЕТ СН'!$H$14+СВЦЭМ!$D$10+'СЕТ СН'!$H$5-'СЕТ СН'!$H$24</f>
        <v>3824.9685247200005</v>
      </c>
      <c r="Y86" s="36">
        <f>SUMIFS(СВЦЭМ!$D$39:$D$782,СВЦЭМ!$A$39:$A$782,$A86,СВЦЭМ!$B$39:$B$782,Y$83)+'СЕТ СН'!$H$14+СВЦЭМ!$D$10+'СЕТ СН'!$H$5-'СЕТ СН'!$H$24</f>
        <v>3847.8169708300002</v>
      </c>
    </row>
    <row r="87" spans="1:27" ht="15.75" x14ac:dyDescent="0.2">
      <c r="A87" s="35">
        <f t="shared" si="2"/>
        <v>45295</v>
      </c>
      <c r="B87" s="36">
        <f>SUMIFS(СВЦЭМ!$D$39:$D$782,СВЦЭМ!$A$39:$A$782,$A87,СВЦЭМ!$B$39:$B$782,B$83)+'СЕТ СН'!$H$14+СВЦЭМ!$D$10+'СЕТ СН'!$H$5-'СЕТ СН'!$H$24</f>
        <v>3774.7592535100002</v>
      </c>
      <c r="C87" s="36">
        <f>SUMIFS(СВЦЭМ!$D$39:$D$782,СВЦЭМ!$A$39:$A$782,$A87,СВЦЭМ!$B$39:$B$782,C$83)+'СЕТ СН'!$H$14+СВЦЭМ!$D$10+'СЕТ СН'!$H$5-'СЕТ СН'!$H$24</f>
        <v>3805.6917528000004</v>
      </c>
      <c r="D87" s="36">
        <f>SUMIFS(СВЦЭМ!$D$39:$D$782,СВЦЭМ!$A$39:$A$782,$A87,СВЦЭМ!$B$39:$B$782,D$83)+'СЕТ СН'!$H$14+СВЦЭМ!$D$10+'СЕТ СН'!$H$5-'СЕТ СН'!$H$24</f>
        <v>3808.5153563600002</v>
      </c>
      <c r="E87" s="36">
        <f>SUMIFS(СВЦЭМ!$D$39:$D$782,СВЦЭМ!$A$39:$A$782,$A87,СВЦЭМ!$B$39:$B$782,E$83)+'СЕТ СН'!$H$14+СВЦЭМ!$D$10+'СЕТ СН'!$H$5-'СЕТ СН'!$H$24</f>
        <v>3822.7832824100005</v>
      </c>
      <c r="F87" s="36">
        <f>SUMIFS(СВЦЭМ!$D$39:$D$782,СВЦЭМ!$A$39:$A$782,$A87,СВЦЭМ!$B$39:$B$782,F$83)+'СЕТ СН'!$H$14+СВЦЭМ!$D$10+'СЕТ СН'!$H$5-'СЕТ СН'!$H$24</f>
        <v>3823.8014791800001</v>
      </c>
      <c r="G87" s="36">
        <f>SUMIFS(СВЦЭМ!$D$39:$D$782,СВЦЭМ!$A$39:$A$782,$A87,СВЦЭМ!$B$39:$B$782,G$83)+'СЕТ СН'!$H$14+СВЦЭМ!$D$10+'СЕТ СН'!$H$5-'СЕТ СН'!$H$24</f>
        <v>3815.1808766900003</v>
      </c>
      <c r="H87" s="36">
        <f>SUMIFS(СВЦЭМ!$D$39:$D$782,СВЦЭМ!$A$39:$A$782,$A87,СВЦЭМ!$B$39:$B$782,H$83)+'СЕТ СН'!$H$14+СВЦЭМ!$D$10+'СЕТ СН'!$H$5-'СЕТ СН'!$H$24</f>
        <v>3804.8720352999999</v>
      </c>
      <c r="I87" s="36">
        <f>SUMIFS(СВЦЭМ!$D$39:$D$782,СВЦЭМ!$A$39:$A$782,$A87,СВЦЭМ!$B$39:$B$782,I$83)+'СЕТ СН'!$H$14+СВЦЭМ!$D$10+'СЕТ СН'!$H$5-'СЕТ СН'!$H$24</f>
        <v>3791.6380245</v>
      </c>
      <c r="J87" s="36">
        <f>SUMIFS(СВЦЭМ!$D$39:$D$782,СВЦЭМ!$A$39:$A$782,$A87,СВЦЭМ!$B$39:$B$782,J$83)+'СЕТ СН'!$H$14+СВЦЭМ!$D$10+'СЕТ СН'!$H$5-'СЕТ СН'!$H$24</f>
        <v>3789.0942730000002</v>
      </c>
      <c r="K87" s="36">
        <f>SUMIFS(СВЦЭМ!$D$39:$D$782,СВЦЭМ!$A$39:$A$782,$A87,СВЦЭМ!$B$39:$B$782,K$83)+'СЕТ СН'!$H$14+СВЦЭМ!$D$10+'СЕТ СН'!$H$5-'СЕТ СН'!$H$24</f>
        <v>3746.8425269200002</v>
      </c>
      <c r="L87" s="36">
        <f>SUMIFS(СВЦЭМ!$D$39:$D$782,СВЦЭМ!$A$39:$A$782,$A87,СВЦЭМ!$B$39:$B$782,L$83)+'СЕТ СН'!$H$14+СВЦЭМ!$D$10+'СЕТ СН'!$H$5-'СЕТ СН'!$H$24</f>
        <v>3721.6316883700001</v>
      </c>
      <c r="M87" s="36">
        <f>SUMIFS(СВЦЭМ!$D$39:$D$782,СВЦЭМ!$A$39:$A$782,$A87,СВЦЭМ!$B$39:$B$782,M$83)+'СЕТ СН'!$H$14+СВЦЭМ!$D$10+'СЕТ СН'!$H$5-'СЕТ СН'!$H$24</f>
        <v>3721.6114178000003</v>
      </c>
      <c r="N87" s="36">
        <f>SUMIFS(СВЦЭМ!$D$39:$D$782,СВЦЭМ!$A$39:$A$782,$A87,СВЦЭМ!$B$39:$B$782,N$83)+'СЕТ СН'!$H$14+СВЦЭМ!$D$10+'СЕТ СН'!$H$5-'СЕТ СН'!$H$24</f>
        <v>3735.7610605400005</v>
      </c>
      <c r="O87" s="36">
        <f>SUMIFS(СВЦЭМ!$D$39:$D$782,СВЦЭМ!$A$39:$A$782,$A87,СВЦЭМ!$B$39:$B$782,O$83)+'СЕТ СН'!$H$14+СВЦЭМ!$D$10+'СЕТ СН'!$H$5-'СЕТ СН'!$H$24</f>
        <v>3746.9869101000004</v>
      </c>
      <c r="P87" s="36">
        <f>SUMIFS(СВЦЭМ!$D$39:$D$782,СВЦЭМ!$A$39:$A$782,$A87,СВЦЭМ!$B$39:$B$782,P$83)+'СЕТ СН'!$H$14+СВЦЭМ!$D$10+'СЕТ СН'!$H$5-'СЕТ СН'!$H$24</f>
        <v>3761.8960100100003</v>
      </c>
      <c r="Q87" s="36">
        <f>SUMIFS(СВЦЭМ!$D$39:$D$782,СВЦЭМ!$A$39:$A$782,$A87,СВЦЭМ!$B$39:$B$782,Q$83)+'СЕТ СН'!$H$14+СВЦЭМ!$D$10+'СЕТ СН'!$H$5-'СЕТ СН'!$H$24</f>
        <v>3776.9119438200005</v>
      </c>
      <c r="R87" s="36">
        <f>SUMIFS(СВЦЭМ!$D$39:$D$782,СВЦЭМ!$A$39:$A$782,$A87,СВЦЭМ!$B$39:$B$782,R$83)+'СЕТ СН'!$H$14+СВЦЭМ!$D$10+'СЕТ СН'!$H$5-'СЕТ СН'!$H$24</f>
        <v>3782.86626901</v>
      </c>
      <c r="S87" s="36">
        <f>SUMIFS(СВЦЭМ!$D$39:$D$782,СВЦЭМ!$A$39:$A$782,$A87,СВЦЭМ!$B$39:$B$782,S$83)+'СЕТ СН'!$H$14+СВЦЭМ!$D$10+'СЕТ СН'!$H$5-'СЕТ СН'!$H$24</f>
        <v>3740.0013054199999</v>
      </c>
      <c r="T87" s="36">
        <f>SUMIFS(СВЦЭМ!$D$39:$D$782,СВЦЭМ!$A$39:$A$782,$A87,СВЦЭМ!$B$39:$B$782,T$83)+'СЕТ СН'!$H$14+СВЦЭМ!$D$10+'СЕТ СН'!$H$5-'СЕТ СН'!$H$24</f>
        <v>3699.7257958300002</v>
      </c>
      <c r="U87" s="36">
        <f>SUMIFS(СВЦЭМ!$D$39:$D$782,СВЦЭМ!$A$39:$A$782,$A87,СВЦЭМ!$B$39:$B$782,U$83)+'СЕТ СН'!$H$14+СВЦЭМ!$D$10+'СЕТ СН'!$H$5-'СЕТ СН'!$H$24</f>
        <v>3707.0211085400001</v>
      </c>
      <c r="V87" s="36">
        <f>SUMIFS(СВЦЭМ!$D$39:$D$782,СВЦЭМ!$A$39:$A$782,$A87,СВЦЭМ!$B$39:$B$782,V$83)+'СЕТ СН'!$H$14+СВЦЭМ!$D$10+'СЕТ СН'!$H$5-'СЕТ СН'!$H$24</f>
        <v>3732.9235950700004</v>
      </c>
      <c r="W87" s="36">
        <f>SUMIFS(СВЦЭМ!$D$39:$D$782,СВЦЭМ!$A$39:$A$782,$A87,СВЦЭМ!$B$39:$B$782,W$83)+'СЕТ СН'!$H$14+СВЦЭМ!$D$10+'СЕТ СН'!$H$5-'СЕТ СН'!$H$24</f>
        <v>3740.6493921400001</v>
      </c>
      <c r="X87" s="36">
        <f>SUMIFS(СВЦЭМ!$D$39:$D$782,СВЦЭМ!$A$39:$A$782,$A87,СВЦЭМ!$B$39:$B$782,X$83)+'СЕТ СН'!$H$14+СВЦЭМ!$D$10+'СЕТ СН'!$H$5-'СЕТ СН'!$H$24</f>
        <v>3759.5772304500001</v>
      </c>
      <c r="Y87" s="36">
        <f>SUMIFS(СВЦЭМ!$D$39:$D$782,СВЦЭМ!$A$39:$A$782,$A87,СВЦЭМ!$B$39:$B$782,Y$83)+'СЕТ СН'!$H$14+СВЦЭМ!$D$10+'СЕТ СН'!$H$5-'СЕТ СН'!$H$24</f>
        <v>3776.8003707500002</v>
      </c>
    </row>
    <row r="88" spans="1:27" ht="15.75" x14ac:dyDescent="0.2">
      <c r="A88" s="35">
        <f t="shared" si="2"/>
        <v>45296</v>
      </c>
      <c r="B88" s="36">
        <f>SUMIFS(СВЦЭМ!$D$39:$D$782,СВЦЭМ!$A$39:$A$782,$A88,СВЦЭМ!$B$39:$B$782,B$83)+'СЕТ СН'!$H$14+СВЦЭМ!$D$10+'СЕТ СН'!$H$5-'СЕТ СН'!$H$24</f>
        <v>3824.3696898799999</v>
      </c>
      <c r="C88" s="36">
        <f>SUMIFS(СВЦЭМ!$D$39:$D$782,СВЦЭМ!$A$39:$A$782,$A88,СВЦЭМ!$B$39:$B$782,C$83)+'СЕТ СН'!$H$14+СВЦЭМ!$D$10+'СЕТ СН'!$H$5-'СЕТ СН'!$H$24</f>
        <v>3857.30528693</v>
      </c>
      <c r="D88" s="36">
        <f>SUMIFS(СВЦЭМ!$D$39:$D$782,СВЦЭМ!$A$39:$A$782,$A88,СВЦЭМ!$B$39:$B$782,D$83)+'СЕТ СН'!$H$14+СВЦЭМ!$D$10+'СЕТ СН'!$H$5-'СЕТ СН'!$H$24</f>
        <v>3876.0212766600002</v>
      </c>
      <c r="E88" s="36">
        <f>SUMIFS(СВЦЭМ!$D$39:$D$782,СВЦЭМ!$A$39:$A$782,$A88,СВЦЭМ!$B$39:$B$782,E$83)+'СЕТ СН'!$H$14+СВЦЭМ!$D$10+'СЕТ СН'!$H$5-'СЕТ СН'!$H$24</f>
        <v>3882.7002818300002</v>
      </c>
      <c r="F88" s="36">
        <f>SUMIFS(СВЦЭМ!$D$39:$D$782,СВЦЭМ!$A$39:$A$782,$A88,СВЦЭМ!$B$39:$B$782,F$83)+'СЕТ СН'!$H$14+СВЦЭМ!$D$10+'СЕТ СН'!$H$5-'СЕТ СН'!$H$24</f>
        <v>3887.1510449800003</v>
      </c>
      <c r="G88" s="36">
        <f>SUMIFS(СВЦЭМ!$D$39:$D$782,СВЦЭМ!$A$39:$A$782,$A88,СВЦЭМ!$B$39:$B$782,G$83)+'СЕТ СН'!$H$14+СВЦЭМ!$D$10+'СЕТ СН'!$H$5-'СЕТ СН'!$H$24</f>
        <v>3879.4463826800002</v>
      </c>
      <c r="H88" s="36">
        <f>SUMIFS(СВЦЭМ!$D$39:$D$782,СВЦЭМ!$A$39:$A$782,$A88,СВЦЭМ!$B$39:$B$782,H$83)+'СЕТ СН'!$H$14+СВЦЭМ!$D$10+'СЕТ СН'!$H$5-'СЕТ СН'!$H$24</f>
        <v>3861.5951527900002</v>
      </c>
      <c r="I88" s="36">
        <f>SUMIFS(СВЦЭМ!$D$39:$D$782,СВЦЭМ!$A$39:$A$782,$A88,СВЦЭМ!$B$39:$B$782,I$83)+'СЕТ СН'!$H$14+СВЦЭМ!$D$10+'СЕТ СН'!$H$5-'СЕТ СН'!$H$24</f>
        <v>3845.8664697300001</v>
      </c>
      <c r="J88" s="36">
        <f>SUMIFS(СВЦЭМ!$D$39:$D$782,СВЦЭМ!$A$39:$A$782,$A88,СВЦЭМ!$B$39:$B$782,J$83)+'СЕТ СН'!$H$14+СВЦЭМ!$D$10+'СЕТ СН'!$H$5-'СЕТ СН'!$H$24</f>
        <v>3806.3148209200003</v>
      </c>
      <c r="K88" s="36">
        <f>SUMIFS(СВЦЭМ!$D$39:$D$782,СВЦЭМ!$A$39:$A$782,$A88,СВЦЭМ!$B$39:$B$782,K$83)+'СЕТ СН'!$H$14+СВЦЭМ!$D$10+'СЕТ СН'!$H$5-'СЕТ СН'!$H$24</f>
        <v>3759.8426675500004</v>
      </c>
      <c r="L88" s="36">
        <f>SUMIFS(СВЦЭМ!$D$39:$D$782,СВЦЭМ!$A$39:$A$782,$A88,СВЦЭМ!$B$39:$B$782,L$83)+'СЕТ СН'!$H$14+СВЦЭМ!$D$10+'СЕТ СН'!$H$5-'СЕТ СН'!$H$24</f>
        <v>3718.6592986800001</v>
      </c>
      <c r="M88" s="36">
        <f>SUMIFS(СВЦЭМ!$D$39:$D$782,СВЦЭМ!$A$39:$A$782,$A88,СВЦЭМ!$B$39:$B$782,M$83)+'СЕТ СН'!$H$14+СВЦЭМ!$D$10+'СЕТ СН'!$H$5-'СЕТ СН'!$H$24</f>
        <v>3709.7702517600001</v>
      </c>
      <c r="N88" s="36">
        <f>SUMIFS(СВЦЭМ!$D$39:$D$782,СВЦЭМ!$A$39:$A$782,$A88,СВЦЭМ!$B$39:$B$782,N$83)+'СЕТ СН'!$H$14+СВЦЭМ!$D$10+'СЕТ СН'!$H$5-'СЕТ СН'!$H$24</f>
        <v>3725.3579643600006</v>
      </c>
      <c r="O88" s="36">
        <f>SUMIFS(СВЦЭМ!$D$39:$D$782,СВЦЭМ!$A$39:$A$782,$A88,СВЦЭМ!$B$39:$B$782,O$83)+'СЕТ СН'!$H$14+СВЦЭМ!$D$10+'СЕТ СН'!$H$5-'СЕТ СН'!$H$24</f>
        <v>3751.39279248</v>
      </c>
      <c r="P88" s="36">
        <f>SUMIFS(СВЦЭМ!$D$39:$D$782,СВЦЭМ!$A$39:$A$782,$A88,СВЦЭМ!$B$39:$B$782,P$83)+'СЕТ СН'!$H$14+СВЦЭМ!$D$10+'СЕТ СН'!$H$5-'СЕТ СН'!$H$24</f>
        <v>3765.0439235100002</v>
      </c>
      <c r="Q88" s="36">
        <f>SUMIFS(СВЦЭМ!$D$39:$D$782,СВЦЭМ!$A$39:$A$782,$A88,СВЦЭМ!$B$39:$B$782,Q$83)+'СЕТ СН'!$H$14+СВЦЭМ!$D$10+'СЕТ СН'!$H$5-'СЕТ СН'!$H$24</f>
        <v>3780.46235996</v>
      </c>
      <c r="R88" s="36">
        <f>SUMIFS(СВЦЭМ!$D$39:$D$782,СВЦЭМ!$A$39:$A$782,$A88,СВЦЭМ!$B$39:$B$782,R$83)+'СЕТ СН'!$H$14+СВЦЭМ!$D$10+'СЕТ СН'!$H$5-'СЕТ СН'!$H$24</f>
        <v>3765.5469982100003</v>
      </c>
      <c r="S88" s="36">
        <f>SUMIFS(СВЦЭМ!$D$39:$D$782,СВЦЭМ!$A$39:$A$782,$A88,СВЦЭМ!$B$39:$B$782,S$83)+'СЕТ СН'!$H$14+СВЦЭМ!$D$10+'СЕТ СН'!$H$5-'СЕТ СН'!$H$24</f>
        <v>3719.8810528600002</v>
      </c>
      <c r="T88" s="36">
        <f>SUMIFS(СВЦЭМ!$D$39:$D$782,СВЦЭМ!$A$39:$A$782,$A88,СВЦЭМ!$B$39:$B$782,T$83)+'СЕТ СН'!$H$14+СВЦЭМ!$D$10+'СЕТ СН'!$H$5-'СЕТ СН'!$H$24</f>
        <v>3702.4655525200005</v>
      </c>
      <c r="U88" s="36">
        <f>SUMIFS(СВЦЭМ!$D$39:$D$782,СВЦЭМ!$A$39:$A$782,$A88,СВЦЭМ!$B$39:$B$782,U$83)+'СЕТ СН'!$H$14+СВЦЭМ!$D$10+'СЕТ СН'!$H$5-'СЕТ СН'!$H$24</f>
        <v>3711.1467962800002</v>
      </c>
      <c r="V88" s="36">
        <f>SUMIFS(СВЦЭМ!$D$39:$D$782,СВЦЭМ!$A$39:$A$782,$A88,СВЦЭМ!$B$39:$B$782,V$83)+'СЕТ СН'!$H$14+СВЦЭМ!$D$10+'СЕТ СН'!$H$5-'СЕТ СН'!$H$24</f>
        <v>3732.2810927</v>
      </c>
      <c r="W88" s="36">
        <f>SUMIFS(СВЦЭМ!$D$39:$D$782,СВЦЭМ!$A$39:$A$782,$A88,СВЦЭМ!$B$39:$B$782,W$83)+'СЕТ СН'!$H$14+СВЦЭМ!$D$10+'СЕТ СН'!$H$5-'СЕТ СН'!$H$24</f>
        <v>3734.5517726200005</v>
      </c>
      <c r="X88" s="36">
        <f>SUMIFS(СВЦЭМ!$D$39:$D$782,СВЦЭМ!$A$39:$A$782,$A88,СВЦЭМ!$B$39:$B$782,X$83)+'СЕТ СН'!$H$14+СВЦЭМ!$D$10+'СЕТ СН'!$H$5-'СЕТ СН'!$H$24</f>
        <v>3745.2048845500003</v>
      </c>
      <c r="Y88" s="36">
        <f>SUMIFS(СВЦЭМ!$D$39:$D$782,СВЦЭМ!$A$39:$A$782,$A88,СВЦЭМ!$B$39:$B$782,Y$83)+'СЕТ СН'!$H$14+СВЦЭМ!$D$10+'СЕТ СН'!$H$5-'СЕТ СН'!$H$24</f>
        <v>3759.5160243800001</v>
      </c>
    </row>
    <row r="89" spans="1:27" ht="15.75" x14ac:dyDescent="0.2">
      <c r="A89" s="35">
        <f t="shared" si="2"/>
        <v>45297</v>
      </c>
      <c r="B89" s="36">
        <f>SUMIFS(СВЦЭМ!$D$39:$D$782,СВЦЭМ!$A$39:$A$782,$A89,СВЦЭМ!$B$39:$B$782,B$83)+'СЕТ СН'!$H$14+СВЦЭМ!$D$10+'СЕТ СН'!$H$5-'СЕТ СН'!$H$24</f>
        <v>3922.5687372299999</v>
      </c>
      <c r="C89" s="36">
        <f>SUMIFS(СВЦЭМ!$D$39:$D$782,СВЦЭМ!$A$39:$A$782,$A89,СВЦЭМ!$B$39:$B$782,C$83)+'СЕТ СН'!$H$14+СВЦЭМ!$D$10+'СЕТ СН'!$H$5-'СЕТ СН'!$H$24</f>
        <v>3903.2321773000003</v>
      </c>
      <c r="D89" s="36">
        <f>SUMIFS(СВЦЭМ!$D$39:$D$782,СВЦЭМ!$A$39:$A$782,$A89,СВЦЭМ!$B$39:$B$782,D$83)+'СЕТ СН'!$H$14+СВЦЭМ!$D$10+'СЕТ СН'!$H$5-'СЕТ СН'!$H$24</f>
        <v>3917.0669246699999</v>
      </c>
      <c r="E89" s="36">
        <f>SUMIFS(СВЦЭМ!$D$39:$D$782,СВЦЭМ!$A$39:$A$782,$A89,СВЦЭМ!$B$39:$B$782,E$83)+'СЕТ СН'!$H$14+СВЦЭМ!$D$10+'СЕТ СН'!$H$5-'СЕТ СН'!$H$24</f>
        <v>3931.7150179800001</v>
      </c>
      <c r="F89" s="36">
        <f>SUMIFS(СВЦЭМ!$D$39:$D$782,СВЦЭМ!$A$39:$A$782,$A89,СВЦЭМ!$B$39:$B$782,F$83)+'СЕТ СН'!$H$14+СВЦЭМ!$D$10+'СЕТ СН'!$H$5-'СЕТ СН'!$H$24</f>
        <v>3929.1678144200005</v>
      </c>
      <c r="G89" s="36">
        <f>SUMIFS(СВЦЭМ!$D$39:$D$782,СВЦЭМ!$A$39:$A$782,$A89,СВЦЭМ!$B$39:$B$782,G$83)+'СЕТ СН'!$H$14+СВЦЭМ!$D$10+'СЕТ СН'!$H$5-'СЕТ СН'!$H$24</f>
        <v>3921.4861868400003</v>
      </c>
      <c r="H89" s="36">
        <f>SUMIFS(СВЦЭМ!$D$39:$D$782,СВЦЭМ!$A$39:$A$782,$A89,СВЦЭМ!$B$39:$B$782,H$83)+'СЕТ СН'!$H$14+СВЦЭМ!$D$10+'СЕТ СН'!$H$5-'СЕТ СН'!$H$24</f>
        <v>3905.0955733400006</v>
      </c>
      <c r="I89" s="36">
        <f>SUMIFS(СВЦЭМ!$D$39:$D$782,СВЦЭМ!$A$39:$A$782,$A89,СВЦЭМ!$B$39:$B$782,I$83)+'СЕТ СН'!$H$14+СВЦЭМ!$D$10+'СЕТ СН'!$H$5-'СЕТ СН'!$H$24</f>
        <v>3865.0231573500005</v>
      </c>
      <c r="J89" s="36">
        <f>SUMIFS(СВЦЭМ!$D$39:$D$782,СВЦЭМ!$A$39:$A$782,$A89,СВЦЭМ!$B$39:$B$782,J$83)+'СЕТ СН'!$H$14+СВЦЭМ!$D$10+'СЕТ СН'!$H$5-'СЕТ СН'!$H$24</f>
        <v>3856.0187285600005</v>
      </c>
      <c r="K89" s="36">
        <f>SUMIFS(СВЦЭМ!$D$39:$D$782,СВЦЭМ!$A$39:$A$782,$A89,СВЦЭМ!$B$39:$B$782,K$83)+'СЕТ СН'!$H$14+СВЦЭМ!$D$10+'СЕТ СН'!$H$5-'СЕТ СН'!$H$24</f>
        <v>3816.9319305300005</v>
      </c>
      <c r="L89" s="36">
        <f>SUMIFS(СВЦЭМ!$D$39:$D$782,СВЦЭМ!$A$39:$A$782,$A89,СВЦЭМ!$B$39:$B$782,L$83)+'СЕТ СН'!$H$14+СВЦЭМ!$D$10+'СЕТ СН'!$H$5-'СЕТ СН'!$H$24</f>
        <v>3776.8547230800004</v>
      </c>
      <c r="M89" s="36">
        <f>SUMIFS(СВЦЭМ!$D$39:$D$782,СВЦЭМ!$A$39:$A$782,$A89,СВЦЭМ!$B$39:$B$782,M$83)+'СЕТ СН'!$H$14+СВЦЭМ!$D$10+'СЕТ СН'!$H$5-'СЕТ СН'!$H$24</f>
        <v>3770.6410036900002</v>
      </c>
      <c r="N89" s="36">
        <f>SUMIFS(СВЦЭМ!$D$39:$D$782,СВЦЭМ!$A$39:$A$782,$A89,СВЦЭМ!$B$39:$B$782,N$83)+'СЕТ СН'!$H$14+СВЦЭМ!$D$10+'СЕТ СН'!$H$5-'СЕТ СН'!$H$24</f>
        <v>3779.2271643600002</v>
      </c>
      <c r="O89" s="36">
        <f>SUMIFS(СВЦЭМ!$D$39:$D$782,СВЦЭМ!$A$39:$A$782,$A89,СВЦЭМ!$B$39:$B$782,O$83)+'СЕТ СН'!$H$14+СВЦЭМ!$D$10+'СЕТ СН'!$H$5-'СЕТ СН'!$H$24</f>
        <v>3792.3201761800001</v>
      </c>
      <c r="P89" s="36">
        <f>SUMIFS(СВЦЭМ!$D$39:$D$782,СВЦЭМ!$A$39:$A$782,$A89,СВЦЭМ!$B$39:$B$782,P$83)+'СЕТ СН'!$H$14+СВЦЭМ!$D$10+'СЕТ СН'!$H$5-'СЕТ СН'!$H$24</f>
        <v>3804.2977698300001</v>
      </c>
      <c r="Q89" s="36">
        <f>SUMIFS(СВЦЭМ!$D$39:$D$782,СВЦЭМ!$A$39:$A$782,$A89,СВЦЭМ!$B$39:$B$782,Q$83)+'СЕТ СН'!$H$14+СВЦЭМ!$D$10+'СЕТ СН'!$H$5-'СЕТ СН'!$H$24</f>
        <v>3815.6290137800002</v>
      </c>
      <c r="R89" s="36">
        <f>SUMIFS(СВЦЭМ!$D$39:$D$782,СВЦЭМ!$A$39:$A$782,$A89,СВЦЭМ!$B$39:$B$782,R$83)+'СЕТ СН'!$H$14+СВЦЭМ!$D$10+'СЕТ СН'!$H$5-'СЕТ СН'!$H$24</f>
        <v>3833.5925972100003</v>
      </c>
      <c r="S89" s="36">
        <f>SUMIFS(СВЦЭМ!$D$39:$D$782,СВЦЭМ!$A$39:$A$782,$A89,СВЦЭМ!$B$39:$B$782,S$83)+'СЕТ СН'!$H$14+СВЦЭМ!$D$10+'СЕТ СН'!$H$5-'СЕТ СН'!$H$24</f>
        <v>3777.5570465700002</v>
      </c>
      <c r="T89" s="36">
        <f>SUMIFS(СВЦЭМ!$D$39:$D$782,СВЦЭМ!$A$39:$A$782,$A89,СВЦЭМ!$B$39:$B$782,T$83)+'СЕТ СН'!$H$14+СВЦЭМ!$D$10+'СЕТ СН'!$H$5-'СЕТ СН'!$H$24</f>
        <v>3740.95975851</v>
      </c>
      <c r="U89" s="36">
        <f>SUMIFS(СВЦЭМ!$D$39:$D$782,СВЦЭМ!$A$39:$A$782,$A89,СВЦЭМ!$B$39:$B$782,U$83)+'СЕТ СН'!$H$14+СВЦЭМ!$D$10+'СЕТ СН'!$H$5-'СЕТ СН'!$H$24</f>
        <v>3749.6655642100004</v>
      </c>
      <c r="V89" s="36">
        <f>SUMIFS(СВЦЭМ!$D$39:$D$782,СВЦЭМ!$A$39:$A$782,$A89,СВЦЭМ!$B$39:$B$782,V$83)+'СЕТ СН'!$H$14+СВЦЭМ!$D$10+'СЕТ СН'!$H$5-'СЕТ СН'!$H$24</f>
        <v>3773.2492621800002</v>
      </c>
      <c r="W89" s="36">
        <f>SUMIFS(СВЦЭМ!$D$39:$D$782,СВЦЭМ!$A$39:$A$782,$A89,СВЦЭМ!$B$39:$B$782,W$83)+'СЕТ СН'!$H$14+СВЦЭМ!$D$10+'СЕТ СН'!$H$5-'СЕТ СН'!$H$24</f>
        <v>3777.9180433700003</v>
      </c>
      <c r="X89" s="36">
        <f>SUMIFS(СВЦЭМ!$D$39:$D$782,СВЦЭМ!$A$39:$A$782,$A89,СВЦЭМ!$B$39:$B$782,X$83)+'СЕТ СН'!$H$14+СВЦЭМ!$D$10+'СЕТ СН'!$H$5-'СЕТ СН'!$H$24</f>
        <v>3792.5387171900002</v>
      </c>
      <c r="Y89" s="36">
        <f>SUMIFS(СВЦЭМ!$D$39:$D$782,СВЦЭМ!$A$39:$A$782,$A89,СВЦЭМ!$B$39:$B$782,Y$83)+'СЕТ СН'!$H$14+СВЦЭМ!$D$10+'СЕТ СН'!$H$5-'СЕТ СН'!$H$24</f>
        <v>3809.1613365900002</v>
      </c>
    </row>
    <row r="90" spans="1:27" ht="15.75" x14ac:dyDescent="0.2">
      <c r="A90" s="35">
        <f t="shared" si="2"/>
        <v>45298</v>
      </c>
      <c r="B90" s="36">
        <f>SUMIFS(СВЦЭМ!$D$39:$D$782,СВЦЭМ!$A$39:$A$782,$A90,СВЦЭМ!$B$39:$B$782,B$83)+'СЕТ СН'!$H$14+СВЦЭМ!$D$10+'СЕТ СН'!$H$5-'СЕТ СН'!$H$24</f>
        <v>3843.4153159900002</v>
      </c>
      <c r="C90" s="36">
        <f>SUMIFS(СВЦЭМ!$D$39:$D$782,СВЦЭМ!$A$39:$A$782,$A90,СВЦЭМ!$B$39:$B$782,C$83)+'СЕТ СН'!$H$14+СВЦЭМ!$D$10+'СЕТ СН'!$H$5-'СЕТ СН'!$H$24</f>
        <v>3925.2087996400005</v>
      </c>
      <c r="D90" s="36">
        <f>SUMIFS(СВЦЭМ!$D$39:$D$782,СВЦЭМ!$A$39:$A$782,$A90,СВЦЭМ!$B$39:$B$782,D$83)+'СЕТ СН'!$H$14+СВЦЭМ!$D$10+'СЕТ СН'!$H$5-'СЕТ СН'!$H$24</f>
        <v>3947.6801898600002</v>
      </c>
      <c r="E90" s="36">
        <f>SUMIFS(СВЦЭМ!$D$39:$D$782,СВЦЭМ!$A$39:$A$782,$A90,СВЦЭМ!$B$39:$B$782,E$83)+'СЕТ СН'!$H$14+СВЦЭМ!$D$10+'СЕТ СН'!$H$5-'СЕТ СН'!$H$24</f>
        <v>3957.6564223900004</v>
      </c>
      <c r="F90" s="36">
        <f>SUMIFS(СВЦЭМ!$D$39:$D$782,СВЦЭМ!$A$39:$A$782,$A90,СВЦЭМ!$B$39:$B$782,F$83)+'СЕТ СН'!$H$14+СВЦЭМ!$D$10+'СЕТ СН'!$H$5-'СЕТ СН'!$H$24</f>
        <v>3956.6138106500002</v>
      </c>
      <c r="G90" s="36">
        <f>SUMIFS(СВЦЭМ!$D$39:$D$782,СВЦЭМ!$A$39:$A$782,$A90,СВЦЭМ!$B$39:$B$782,G$83)+'СЕТ СН'!$H$14+СВЦЭМ!$D$10+'СЕТ СН'!$H$5-'СЕТ СН'!$H$24</f>
        <v>3948.7192049800005</v>
      </c>
      <c r="H90" s="36">
        <f>SUMIFS(СВЦЭМ!$D$39:$D$782,СВЦЭМ!$A$39:$A$782,$A90,СВЦЭМ!$B$39:$B$782,H$83)+'СЕТ СН'!$H$14+СВЦЭМ!$D$10+'СЕТ СН'!$H$5-'СЕТ СН'!$H$24</f>
        <v>3935.5074299400003</v>
      </c>
      <c r="I90" s="36">
        <f>SUMIFS(СВЦЭМ!$D$39:$D$782,СВЦЭМ!$A$39:$A$782,$A90,СВЦЭМ!$B$39:$B$782,I$83)+'СЕТ СН'!$H$14+СВЦЭМ!$D$10+'СЕТ СН'!$H$5-'СЕТ СН'!$H$24</f>
        <v>3937.8789781200003</v>
      </c>
      <c r="J90" s="36">
        <f>SUMIFS(СВЦЭМ!$D$39:$D$782,СВЦЭМ!$A$39:$A$782,$A90,СВЦЭМ!$B$39:$B$782,J$83)+'СЕТ СН'!$H$14+СВЦЭМ!$D$10+'СЕТ СН'!$H$5-'СЕТ СН'!$H$24</f>
        <v>3904.2105642900005</v>
      </c>
      <c r="K90" s="36">
        <f>SUMIFS(СВЦЭМ!$D$39:$D$782,СВЦЭМ!$A$39:$A$782,$A90,СВЦЭМ!$B$39:$B$782,K$83)+'СЕТ СН'!$H$14+СВЦЭМ!$D$10+'СЕТ СН'!$H$5-'СЕТ СН'!$H$24</f>
        <v>3864.4481359900001</v>
      </c>
      <c r="L90" s="36">
        <f>SUMIFS(СВЦЭМ!$D$39:$D$782,СВЦЭМ!$A$39:$A$782,$A90,СВЦЭМ!$B$39:$B$782,L$83)+'СЕТ СН'!$H$14+СВЦЭМ!$D$10+'СЕТ СН'!$H$5-'СЕТ СН'!$H$24</f>
        <v>3833.1858084800001</v>
      </c>
      <c r="M90" s="36">
        <f>SUMIFS(СВЦЭМ!$D$39:$D$782,СВЦЭМ!$A$39:$A$782,$A90,СВЦЭМ!$B$39:$B$782,M$83)+'СЕТ СН'!$H$14+СВЦЭМ!$D$10+'СЕТ СН'!$H$5-'СЕТ СН'!$H$24</f>
        <v>3814.1603025200002</v>
      </c>
      <c r="N90" s="36">
        <f>SUMIFS(СВЦЭМ!$D$39:$D$782,СВЦЭМ!$A$39:$A$782,$A90,СВЦЭМ!$B$39:$B$782,N$83)+'СЕТ СН'!$H$14+СВЦЭМ!$D$10+'СЕТ СН'!$H$5-'СЕТ СН'!$H$24</f>
        <v>3826.8905130800003</v>
      </c>
      <c r="O90" s="36">
        <f>SUMIFS(СВЦЭМ!$D$39:$D$782,СВЦЭМ!$A$39:$A$782,$A90,СВЦЭМ!$B$39:$B$782,O$83)+'СЕТ СН'!$H$14+СВЦЭМ!$D$10+'СЕТ СН'!$H$5-'СЕТ СН'!$H$24</f>
        <v>3836.26879018</v>
      </c>
      <c r="P90" s="36">
        <f>SUMIFS(СВЦЭМ!$D$39:$D$782,СВЦЭМ!$A$39:$A$782,$A90,СВЦЭМ!$B$39:$B$782,P$83)+'СЕТ СН'!$H$14+СВЦЭМ!$D$10+'СЕТ СН'!$H$5-'СЕТ СН'!$H$24</f>
        <v>3856.03167794</v>
      </c>
      <c r="Q90" s="36">
        <f>SUMIFS(СВЦЭМ!$D$39:$D$782,СВЦЭМ!$A$39:$A$782,$A90,СВЦЭМ!$B$39:$B$782,Q$83)+'СЕТ СН'!$H$14+СВЦЭМ!$D$10+'СЕТ СН'!$H$5-'СЕТ СН'!$H$24</f>
        <v>3854.6289563200003</v>
      </c>
      <c r="R90" s="36">
        <f>SUMIFS(СВЦЭМ!$D$39:$D$782,СВЦЭМ!$A$39:$A$782,$A90,СВЦЭМ!$B$39:$B$782,R$83)+'СЕТ СН'!$H$14+СВЦЭМ!$D$10+'СЕТ СН'!$H$5-'СЕТ СН'!$H$24</f>
        <v>3846.1198059799999</v>
      </c>
      <c r="S90" s="36">
        <f>SUMIFS(СВЦЭМ!$D$39:$D$782,СВЦЭМ!$A$39:$A$782,$A90,СВЦЭМ!$B$39:$B$782,S$83)+'СЕТ СН'!$H$14+СВЦЭМ!$D$10+'СЕТ СН'!$H$5-'СЕТ СН'!$H$24</f>
        <v>3820.7101286300003</v>
      </c>
      <c r="T90" s="36">
        <f>SUMIFS(СВЦЭМ!$D$39:$D$782,СВЦЭМ!$A$39:$A$782,$A90,СВЦЭМ!$B$39:$B$782,T$83)+'СЕТ СН'!$H$14+СВЦЭМ!$D$10+'СЕТ СН'!$H$5-'СЕТ СН'!$H$24</f>
        <v>3807.3795687700003</v>
      </c>
      <c r="U90" s="36">
        <f>SUMIFS(СВЦЭМ!$D$39:$D$782,СВЦЭМ!$A$39:$A$782,$A90,СВЦЭМ!$B$39:$B$782,U$83)+'СЕТ СН'!$H$14+СВЦЭМ!$D$10+'СЕТ СН'!$H$5-'СЕТ СН'!$H$24</f>
        <v>3827.1034564700003</v>
      </c>
      <c r="V90" s="36">
        <f>SUMIFS(СВЦЭМ!$D$39:$D$782,СВЦЭМ!$A$39:$A$782,$A90,СВЦЭМ!$B$39:$B$782,V$83)+'СЕТ СН'!$H$14+СВЦЭМ!$D$10+'СЕТ СН'!$H$5-'СЕТ СН'!$H$24</f>
        <v>3838.37424121</v>
      </c>
      <c r="W90" s="36">
        <f>SUMIFS(СВЦЭМ!$D$39:$D$782,СВЦЭМ!$A$39:$A$782,$A90,СВЦЭМ!$B$39:$B$782,W$83)+'СЕТ СН'!$H$14+СВЦЭМ!$D$10+'СЕТ СН'!$H$5-'СЕТ СН'!$H$24</f>
        <v>3843.5561104100002</v>
      </c>
      <c r="X90" s="36">
        <f>SUMIFS(СВЦЭМ!$D$39:$D$782,СВЦЭМ!$A$39:$A$782,$A90,СВЦЭМ!$B$39:$B$782,X$83)+'СЕТ СН'!$H$14+СВЦЭМ!$D$10+'СЕТ СН'!$H$5-'СЕТ СН'!$H$24</f>
        <v>3861.4376565700004</v>
      </c>
      <c r="Y90" s="36">
        <f>SUMIFS(СВЦЭМ!$D$39:$D$782,СВЦЭМ!$A$39:$A$782,$A90,СВЦЭМ!$B$39:$B$782,Y$83)+'СЕТ СН'!$H$14+СВЦЭМ!$D$10+'СЕТ СН'!$H$5-'СЕТ СН'!$H$24</f>
        <v>3877.2141244000004</v>
      </c>
    </row>
    <row r="91" spans="1:27" ht="15.75" x14ac:dyDescent="0.2">
      <c r="A91" s="35">
        <f t="shared" si="2"/>
        <v>45299</v>
      </c>
      <c r="B91" s="36">
        <f>SUMIFS(СВЦЭМ!$D$39:$D$782,СВЦЭМ!$A$39:$A$782,$A91,СВЦЭМ!$B$39:$B$782,B$83)+'СЕТ СН'!$H$14+СВЦЭМ!$D$10+'СЕТ СН'!$H$5-'СЕТ СН'!$H$24</f>
        <v>3730.4896997000005</v>
      </c>
      <c r="C91" s="36">
        <f>SUMIFS(СВЦЭМ!$D$39:$D$782,СВЦЭМ!$A$39:$A$782,$A91,СВЦЭМ!$B$39:$B$782,C$83)+'СЕТ СН'!$H$14+СВЦЭМ!$D$10+'СЕТ СН'!$H$5-'СЕТ СН'!$H$24</f>
        <v>3752.4097481200001</v>
      </c>
      <c r="D91" s="36">
        <f>SUMIFS(СВЦЭМ!$D$39:$D$782,СВЦЭМ!$A$39:$A$782,$A91,СВЦЭМ!$B$39:$B$782,D$83)+'СЕТ СН'!$H$14+СВЦЭМ!$D$10+'СЕТ СН'!$H$5-'СЕТ СН'!$H$24</f>
        <v>3776.3209304900001</v>
      </c>
      <c r="E91" s="36">
        <f>SUMIFS(СВЦЭМ!$D$39:$D$782,СВЦЭМ!$A$39:$A$782,$A91,СВЦЭМ!$B$39:$B$782,E$83)+'СЕТ СН'!$H$14+СВЦЭМ!$D$10+'СЕТ СН'!$H$5-'СЕТ СН'!$H$24</f>
        <v>3786.8091397100002</v>
      </c>
      <c r="F91" s="36">
        <f>SUMIFS(СВЦЭМ!$D$39:$D$782,СВЦЭМ!$A$39:$A$782,$A91,СВЦЭМ!$B$39:$B$782,F$83)+'СЕТ СН'!$H$14+СВЦЭМ!$D$10+'СЕТ СН'!$H$5-'СЕТ СН'!$H$24</f>
        <v>3796.4389803800004</v>
      </c>
      <c r="G91" s="36">
        <f>SUMIFS(СВЦЭМ!$D$39:$D$782,СВЦЭМ!$A$39:$A$782,$A91,СВЦЭМ!$B$39:$B$782,G$83)+'СЕТ СН'!$H$14+СВЦЭМ!$D$10+'СЕТ СН'!$H$5-'СЕТ СН'!$H$24</f>
        <v>3789.1716452200003</v>
      </c>
      <c r="H91" s="36">
        <f>SUMIFS(СВЦЭМ!$D$39:$D$782,СВЦЭМ!$A$39:$A$782,$A91,СВЦЭМ!$B$39:$B$782,H$83)+'СЕТ СН'!$H$14+СВЦЭМ!$D$10+'СЕТ СН'!$H$5-'СЕТ СН'!$H$24</f>
        <v>3773.63610109</v>
      </c>
      <c r="I91" s="36">
        <f>SUMIFS(СВЦЭМ!$D$39:$D$782,СВЦЭМ!$A$39:$A$782,$A91,СВЦЭМ!$B$39:$B$782,I$83)+'СЕТ СН'!$H$14+СВЦЭМ!$D$10+'СЕТ СН'!$H$5-'СЕТ СН'!$H$24</f>
        <v>3764.1651823700004</v>
      </c>
      <c r="J91" s="36">
        <f>SUMIFS(СВЦЭМ!$D$39:$D$782,СВЦЭМ!$A$39:$A$782,$A91,СВЦЭМ!$B$39:$B$782,J$83)+'СЕТ СН'!$H$14+СВЦЭМ!$D$10+'СЕТ СН'!$H$5-'СЕТ СН'!$H$24</f>
        <v>3733.3112414699999</v>
      </c>
      <c r="K91" s="36">
        <f>SUMIFS(СВЦЭМ!$D$39:$D$782,СВЦЭМ!$A$39:$A$782,$A91,СВЦЭМ!$B$39:$B$782,K$83)+'СЕТ СН'!$H$14+СВЦЭМ!$D$10+'СЕТ СН'!$H$5-'СЕТ СН'!$H$24</f>
        <v>3721.6662044000004</v>
      </c>
      <c r="L91" s="36">
        <f>SUMIFS(СВЦЭМ!$D$39:$D$782,СВЦЭМ!$A$39:$A$782,$A91,СВЦЭМ!$B$39:$B$782,L$83)+'СЕТ СН'!$H$14+СВЦЭМ!$D$10+'СЕТ СН'!$H$5-'СЕТ СН'!$H$24</f>
        <v>3790.5848478900002</v>
      </c>
      <c r="M91" s="36">
        <f>SUMIFS(СВЦЭМ!$D$39:$D$782,СВЦЭМ!$A$39:$A$782,$A91,СВЦЭМ!$B$39:$B$782,M$83)+'СЕТ СН'!$H$14+СВЦЭМ!$D$10+'СЕТ СН'!$H$5-'СЕТ СН'!$H$24</f>
        <v>3777.4361617000004</v>
      </c>
      <c r="N91" s="36">
        <f>SUMIFS(СВЦЭМ!$D$39:$D$782,СВЦЭМ!$A$39:$A$782,$A91,СВЦЭМ!$B$39:$B$782,N$83)+'СЕТ СН'!$H$14+СВЦЭМ!$D$10+'СЕТ СН'!$H$5-'СЕТ СН'!$H$24</f>
        <v>3785.7624504400001</v>
      </c>
      <c r="O91" s="36">
        <f>SUMIFS(СВЦЭМ!$D$39:$D$782,СВЦЭМ!$A$39:$A$782,$A91,СВЦЭМ!$B$39:$B$782,O$83)+'СЕТ СН'!$H$14+СВЦЭМ!$D$10+'СЕТ СН'!$H$5-'СЕТ СН'!$H$24</f>
        <v>3801.1058113400004</v>
      </c>
      <c r="P91" s="36">
        <f>SUMIFS(СВЦЭМ!$D$39:$D$782,СВЦЭМ!$A$39:$A$782,$A91,СВЦЭМ!$B$39:$B$782,P$83)+'СЕТ СН'!$H$14+СВЦЭМ!$D$10+'СЕТ СН'!$H$5-'СЕТ СН'!$H$24</f>
        <v>3820.4278378200001</v>
      </c>
      <c r="Q91" s="36">
        <f>SUMIFS(СВЦЭМ!$D$39:$D$782,СВЦЭМ!$A$39:$A$782,$A91,СВЦЭМ!$B$39:$B$782,Q$83)+'СЕТ СН'!$H$14+СВЦЭМ!$D$10+'СЕТ СН'!$H$5-'СЕТ СН'!$H$24</f>
        <v>3823.8177739600005</v>
      </c>
      <c r="R91" s="36">
        <f>SUMIFS(СВЦЭМ!$D$39:$D$782,СВЦЭМ!$A$39:$A$782,$A91,СВЦЭМ!$B$39:$B$782,R$83)+'СЕТ СН'!$H$14+СВЦЭМ!$D$10+'СЕТ СН'!$H$5-'СЕТ СН'!$H$24</f>
        <v>3816.0713414300003</v>
      </c>
      <c r="S91" s="36">
        <f>SUMIFS(СВЦЭМ!$D$39:$D$782,СВЦЭМ!$A$39:$A$782,$A91,СВЦЭМ!$B$39:$B$782,S$83)+'СЕТ СН'!$H$14+СВЦЭМ!$D$10+'СЕТ СН'!$H$5-'СЕТ СН'!$H$24</f>
        <v>3789.3741480799999</v>
      </c>
      <c r="T91" s="36">
        <f>SUMIFS(СВЦЭМ!$D$39:$D$782,СВЦЭМ!$A$39:$A$782,$A91,СВЦЭМ!$B$39:$B$782,T$83)+'СЕТ СН'!$H$14+СВЦЭМ!$D$10+'СЕТ СН'!$H$5-'СЕТ СН'!$H$24</f>
        <v>3756.3625314200003</v>
      </c>
      <c r="U91" s="36">
        <f>SUMIFS(СВЦЭМ!$D$39:$D$782,СВЦЭМ!$A$39:$A$782,$A91,СВЦЭМ!$B$39:$B$782,U$83)+'СЕТ СН'!$H$14+СВЦЭМ!$D$10+'СЕТ СН'!$H$5-'СЕТ СН'!$H$24</f>
        <v>3766.9779654900003</v>
      </c>
      <c r="V91" s="36">
        <f>SUMIFS(СВЦЭМ!$D$39:$D$782,СВЦЭМ!$A$39:$A$782,$A91,СВЦЭМ!$B$39:$B$782,V$83)+'СЕТ СН'!$H$14+СВЦЭМ!$D$10+'СЕТ СН'!$H$5-'СЕТ СН'!$H$24</f>
        <v>3788.2593399500001</v>
      </c>
      <c r="W91" s="36">
        <f>SUMIFS(СВЦЭМ!$D$39:$D$782,СВЦЭМ!$A$39:$A$782,$A91,СВЦЭМ!$B$39:$B$782,W$83)+'СЕТ СН'!$H$14+СВЦЭМ!$D$10+'СЕТ СН'!$H$5-'СЕТ СН'!$H$24</f>
        <v>3783.1281699199999</v>
      </c>
      <c r="X91" s="36">
        <f>SUMIFS(СВЦЭМ!$D$39:$D$782,СВЦЭМ!$A$39:$A$782,$A91,СВЦЭМ!$B$39:$B$782,X$83)+'СЕТ СН'!$H$14+СВЦЭМ!$D$10+'СЕТ СН'!$H$5-'СЕТ СН'!$H$24</f>
        <v>3796.0964035400002</v>
      </c>
      <c r="Y91" s="36">
        <f>SUMIFS(СВЦЭМ!$D$39:$D$782,СВЦЭМ!$A$39:$A$782,$A91,СВЦЭМ!$B$39:$B$782,Y$83)+'СЕТ СН'!$H$14+СВЦЭМ!$D$10+'СЕТ СН'!$H$5-'СЕТ СН'!$H$24</f>
        <v>3806.0993073300006</v>
      </c>
    </row>
    <row r="92" spans="1:27" ht="15.75" x14ac:dyDescent="0.2">
      <c r="A92" s="35">
        <f t="shared" si="2"/>
        <v>45300</v>
      </c>
      <c r="B92" s="36">
        <f>SUMIFS(СВЦЭМ!$D$39:$D$782,СВЦЭМ!$A$39:$A$782,$A92,СВЦЭМ!$B$39:$B$782,B$83)+'СЕТ СН'!$H$14+СВЦЭМ!$D$10+'СЕТ СН'!$H$5-'СЕТ СН'!$H$24</f>
        <v>3813.3800315100002</v>
      </c>
      <c r="C92" s="36">
        <f>SUMIFS(СВЦЭМ!$D$39:$D$782,СВЦЭМ!$A$39:$A$782,$A92,СВЦЭМ!$B$39:$B$782,C$83)+'СЕТ СН'!$H$14+СВЦЭМ!$D$10+'СЕТ СН'!$H$5-'СЕТ СН'!$H$24</f>
        <v>3899.0475318300005</v>
      </c>
      <c r="D92" s="36">
        <f>SUMIFS(СВЦЭМ!$D$39:$D$782,СВЦЭМ!$A$39:$A$782,$A92,СВЦЭМ!$B$39:$B$782,D$83)+'СЕТ СН'!$H$14+СВЦЭМ!$D$10+'СЕТ СН'!$H$5-'СЕТ СН'!$H$24</f>
        <v>3962.0046893799999</v>
      </c>
      <c r="E92" s="36">
        <f>SUMIFS(СВЦЭМ!$D$39:$D$782,СВЦЭМ!$A$39:$A$782,$A92,СВЦЭМ!$B$39:$B$782,E$83)+'СЕТ СН'!$H$14+СВЦЭМ!$D$10+'СЕТ СН'!$H$5-'СЕТ СН'!$H$24</f>
        <v>3982.1600699000001</v>
      </c>
      <c r="F92" s="36">
        <f>SUMIFS(СВЦЭМ!$D$39:$D$782,СВЦЭМ!$A$39:$A$782,$A92,СВЦЭМ!$B$39:$B$782,F$83)+'СЕТ СН'!$H$14+СВЦЭМ!$D$10+'СЕТ СН'!$H$5-'СЕТ СН'!$H$24</f>
        <v>3980.0304256700001</v>
      </c>
      <c r="G92" s="36">
        <f>SUMIFS(СВЦЭМ!$D$39:$D$782,СВЦЭМ!$A$39:$A$782,$A92,СВЦЭМ!$B$39:$B$782,G$83)+'СЕТ СН'!$H$14+СВЦЭМ!$D$10+'СЕТ СН'!$H$5-'СЕТ СН'!$H$24</f>
        <v>3966.8464950800003</v>
      </c>
      <c r="H92" s="36">
        <f>SUMIFS(СВЦЭМ!$D$39:$D$782,СВЦЭМ!$A$39:$A$782,$A92,СВЦЭМ!$B$39:$B$782,H$83)+'СЕТ СН'!$H$14+СВЦЭМ!$D$10+'СЕТ СН'!$H$5-'СЕТ СН'!$H$24</f>
        <v>3906.2324705800002</v>
      </c>
      <c r="I92" s="36">
        <f>SUMIFS(СВЦЭМ!$D$39:$D$782,СВЦЭМ!$A$39:$A$782,$A92,СВЦЭМ!$B$39:$B$782,I$83)+'СЕТ СН'!$H$14+СВЦЭМ!$D$10+'СЕТ СН'!$H$5-'СЕТ СН'!$H$24</f>
        <v>3871.3758542100004</v>
      </c>
      <c r="J92" s="36">
        <f>SUMIFS(СВЦЭМ!$D$39:$D$782,СВЦЭМ!$A$39:$A$782,$A92,СВЦЭМ!$B$39:$B$782,J$83)+'СЕТ СН'!$H$14+СВЦЭМ!$D$10+'СЕТ СН'!$H$5-'СЕТ СН'!$H$24</f>
        <v>3859.5998160600002</v>
      </c>
      <c r="K92" s="36">
        <f>SUMIFS(СВЦЭМ!$D$39:$D$782,СВЦЭМ!$A$39:$A$782,$A92,СВЦЭМ!$B$39:$B$782,K$83)+'СЕТ СН'!$H$14+СВЦЭМ!$D$10+'СЕТ СН'!$H$5-'СЕТ СН'!$H$24</f>
        <v>3841.1011256800002</v>
      </c>
      <c r="L92" s="36">
        <f>SUMIFS(СВЦЭМ!$D$39:$D$782,СВЦЭМ!$A$39:$A$782,$A92,СВЦЭМ!$B$39:$B$782,L$83)+'СЕТ СН'!$H$14+СВЦЭМ!$D$10+'СЕТ СН'!$H$5-'СЕТ СН'!$H$24</f>
        <v>3827.8872855700001</v>
      </c>
      <c r="M92" s="36">
        <f>SUMIFS(СВЦЭМ!$D$39:$D$782,СВЦЭМ!$A$39:$A$782,$A92,СВЦЭМ!$B$39:$B$782,M$83)+'СЕТ СН'!$H$14+СВЦЭМ!$D$10+'СЕТ СН'!$H$5-'СЕТ СН'!$H$24</f>
        <v>3841.5333137800003</v>
      </c>
      <c r="N92" s="36">
        <f>SUMIFS(СВЦЭМ!$D$39:$D$782,СВЦЭМ!$A$39:$A$782,$A92,СВЦЭМ!$B$39:$B$782,N$83)+'СЕТ СН'!$H$14+СВЦЭМ!$D$10+'СЕТ СН'!$H$5-'СЕТ СН'!$H$24</f>
        <v>3855.8760032500004</v>
      </c>
      <c r="O92" s="36">
        <f>SUMIFS(СВЦЭМ!$D$39:$D$782,СВЦЭМ!$A$39:$A$782,$A92,СВЦЭМ!$B$39:$B$782,O$83)+'СЕТ СН'!$H$14+СВЦЭМ!$D$10+'СЕТ СН'!$H$5-'СЕТ СН'!$H$24</f>
        <v>3854.0853984200003</v>
      </c>
      <c r="P92" s="36">
        <f>SUMIFS(СВЦЭМ!$D$39:$D$782,СВЦЭМ!$A$39:$A$782,$A92,СВЦЭМ!$B$39:$B$782,P$83)+'СЕТ СН'!$H$14+СВЦЭМ!$D$10+'СЕТ СН'!$H$5-'СЕТ СН'!$H$24</f>
        <v>3871.6267028600005</v>
      </c>
      <c r="Q92" s="36">
        <f>SUMIFS(СВЦЭМ!$D$39:$D$782,СВЦЭМ!$A$39:$A$782,$A92,СВЦЭМ!$B$39:$B$782,Q$83)+'СЕТ СН'!$H$14+СВЦЭМ!$D$10+'СЕТ СН'!$H$5-'СЕТ СН'!$H$24</f>
        <v>3875.9346047500003</v>
      </c>
      <c r="R92" s="36">
        <f>SUMIFS(СВЦЭМ!$D$39:$D$782,СВЦЭМ!$A$39:$A$782,$A92,СВЦЭМ!$B$39:$B$782,R$83)+'СЕТ СН'!$H$14+СВЦЭМ!$D$10+'СЕТ СН'!$H$5-'СЕТ СН'!$H$24</f>
        <v>3867.85500237</v>
      </c>
      <c r="S92" s="36">
        <f>SUMIFS(СВЦЭМ!$D$39:$D$782,СВЦЭМ!$A$39:$A$782,$A92,СВЦЭМ!$B$39:$B$782,S$83)+'СЕТ СН'!$H$14+СВЦЭМ!$D$10+'СЕТ СН'!$H$5-'СЕТ СН'!$H$24</f>
        <v>3849.1121219800002</v>
      </c>
      <c r="T92" s="36">
        <f>SUMIFS(СВЦЭМ!$D$39:$D$782,СВЦЭМ!$A$39:$A$782,$A92,СВЦЭМ!$B$39:$B$782,T$83)+'СЕТ СН'!$H$14+СВЦЭМ!$D$10+'СЕТ СН'!$H$5-'СЕТ СН'!$H$24</f>
        <v>3821.1992715700003</v>
      </c>
      <c r="U92" s="36">
        <f>SUMIFS(СВЦЭМ!$D$39:$D$782,СВЦЭМ!$A$39:$A$782,$A92,СВЦЭМ!$B$39:$B$782,U$83)+'СЕТ СН'!$H$14+СВЦЭМ!$D$10+'СЕТ СН'!$H$5-'СЕТ СН'!$H$24</f>
        <v>3832.5580925300001</v>
      </c>
      <c r="V92" s="36">
        <f>SUMIFS(СВЦЭМ!$D$39:$D$782,СВЦЭМ!$A$39:$A$782,$A92,СВЦЭМ!$B$39:$B$782,V$83)+'СЕТ СН'!$H$14+СВЦЭМ!$D$10+'СЕТ СН'!$H$5-'СЕТ СН'!$H$24</f>
        <v>3843.8643848600004</v>
      </c>
      <c r="W92" s="36">
        <f>SUMIFS(СВЦЭМ!$D$39:$D$782,СВЦЭМ!$A$39:$A$782,$A92,СВЦЭМ!$B$39:$B$782,W$83)+'СЕТ СН'!$H$14+СВЦЭМ!$D$10+'СЕТ СН'!$H$5-'СЕТ СН'!$H$24</f>
        <v>3852.5418424</v>
      </c>
      <c r="X92" s="36">
        <f>SUMIFS(СВЦЭМ!$D$39:$D$782,СВЦЭМ!$A$39:$A$782,$A92,СВЦЭМ!$B$39:$B$782,X$83)+'СЕТ СН'!$H$14+СВЦЭМ!$D$10+'СЕТ СН'!$H$5-'СЕТ СН'!$H$24</f>
        <v>3867.1371409000003</v>
      </c>
      <c r="Y92" s="36">
        <f>SUMIFS(СВЦЭМ!$D$39:$D$782,СВЦЭМ!$A$39:$A$782,$A92,СВЦЭМ!$B$39:$B$782,Y$83)+'СЕТ СН'!$H$14+СВЦЭМ!$D$10+'СЕТ СН'!$H$5-'СЕТ СН'!$H$24</f>
        <v>3885.9944939000002</v>
      </c>
    </row>
    <row r="93" spans="1:27" ht="15.75" x14ac:dyDescent="0.2">
      <c r="A93" s="35">
        <f t="shared" si="2"/>
        <v>45301</v>
      </c>
      <c r="B93" s="36">
        <f>SUMIFS(СВЦЭМ!$D$39:$D$782,СВЦЭМ!$A$39:$A$782,$A93,СВЦЭМ!$B$39:$B$782,B$83)+'СЕТ СН'!$H$14+СВЦЭМ!$D$10+'СЕТ СН'!$H$5-'СЕТ СН'!$H$24</f>
        <v>3881.6478193400003</v>
      </c>
      <c r="C93" s="36">
        <f>SUMIFS(СВЦЭМ!$D$39:$D$782,СВЦЭМ!$A$39:$A$782,$A93,СВЦЭМ!$B$39:$B$782,C$83)+'СЕТ СН'!$H$14+СВЦЭМ!$D$10+'СЕТ СН'!$H$5-'СЕТ СН'!$H$24</f>
        <v>3920.8801914100004</v>
      </c>
      <c r="D93" s="36">
        <f>SUMIFS(СВЦЭМ!$D$39:$D$782,СВЦЭМ!$A$39:$A$782,$A93,СВЦЭМ!$B$39:$B$782,D$83)+'СЕТ СН'!$H$14+СВЦЭМ!$D$10+'СЕТ СН'!$H$5-'СЕТ СН'!$H$24</f>
        <v>3951.5936977400002</v>
      </c>
      <c r="E93" s="36">
        <f>SUMIFS(СВЦЭМ!$D$39:$D$782,СВЦЭМ!$A$39:$A$782,$A93,СВЦЭМ!$B$39:$B$782,E$83)+'СЕТ СН'!$H$14+СВЦЭМ!$D$10+'СЕТ СН'!$H$5-'СЕТ СН'!$H$24</f>
        <v>3966.8283648900006</v>
      </c>
      <c r="F93" s="36">
        <f>SUMIFS(СВЦЭМ!$D$39:$D$782,СВЦЭМ!$A$39:$A$782,$A93,СВЦЭМ!$B$39:$B$782,F$83)+'СЕТ СН'!$H$14+СВЦЭМ!$D$10+'СЕТ СН'!$H$5-'СЕТ СН'!$H$24</f>
        <v>3961.0479320800005</v>
      </c>
      <c r="G93" s="36">
        <f>SUMIFS(СВЦЭМ!$D$39:$D$782,СВЦЭМ!$A$39:$A$782,$A93,СВЦЭМ!$B$39:$B$782,G$83)+'СЕТ СН'!$H$14+СВЦЭМ!$D$10+'СЕТ СН'!$H$5-'СЕТ СН'!$H$24</f>
        <v>3941.8483850700004</v>
      </c>
      <c r="H93" s="36">
        <f>SUMIFS(СВЦЭМ!$D$39:$D$782,СВЦЭМ!$A$39:$A$782,$A93,СВЦЭМ!$B$39:$B$782,H$83)+'СЕТ СН'!$H$14+СВЦЭМ!$D$10+'СЕТ СН'!$H$5-'СЕТ СН'!$H$24</f>
        <v>3883.8622914800003</v>
      </c>
      <c r="I93" s="36">
        <f>SUMIFS(СВЦЭМ!$D$39:$D$782,СВЦЭМ!$A$39:$A$782,$A93,СВЦЭМ!$B$39:$B$782,I$83)+'СЕТ СН'!$H$14+СВЦЭМ!$D$10+'СЕТ СН'!$H$5-'СЕТ СН'!$H$24</f>
        <v>3844.5432944500003</v>
      </c>
      <c r="J93" s="36">
        <f>SUMIFS(СВЦЭМ!$D$39:$D$782,СВЦЭМ!$A$39:$A$782,$A93,СВЦЭМ!$B$39:$B$782,J$83)+'СЕТ СН'!$H$14+СВЦЭМ!$D$10+'СЕТ СН'!$H$5-'СЕТ СН'!$H$24</f>
        <v>3856.6727745200005</v>
      </c>
      <c r="K93" s="36">
        <f>SUMIFS(СВЦЭМ!$D$39:$D$782,СВЦЭМ!$A$39:$A$782,$A93,СВЦЭМ!$B$39:$B$782,K$83)+'СЕТ СН'!$H$14+СВЦЭМ!$D$10+'СЕТ СН'!$H$5-'СЕТ СН'!$H$24</f>
        <v>3836.9429931800005</v>
      </c>
      <c r="L93" s="36">
        <f>SUMIFS(СВЦЭМ!$D$39:$D$782,СВЦЭМ!$A$39:$A$782,$A93,СВЦЭМ!$B$39:$B$782,L$83)+'СЕТ СН'!$H$14+СВЦЭМ!$D$10+'СЕТ СН'!$H$5-'СЕТ СН'!$H$24</f>
        <v>3824.0398248700003</v>
      </c>
      <c r="M93" s="36">
        <f>SUMIFS(СВЦЭМ!$D$39:$D$782,СВЦЭМ!$A$39:$A$782,$A93,СВЦЭМ!$B$39:$B$782,M$83)+'СЕТ СН'!$H$14+СВЦЭМ!$D$10+'СЕТ СН'!$H$5-'СЕТ СН'!$H$24</f>
        <v>3827.52201229</v>
      </c>
      <c r="N93" s="36">
        <f>SUMIFS(СВЦЭМ!$D$39:$D$782,СВЦЭМ!$A$39:$A$782,$A93,СВЦЭМ!$B$39:$B$782,N$83)+'СЕТ СН'!$H$14+СВЦЭМ!$D$10+'СЕТ СН'!$H$5-'СЕТ СН'!$H$24</f>
        <v>3816.6001832600004</v>
      </c>
      <c r="O93" s="36">
        <f>SUMIFS(СВЦЭМ!$D$39:$D$782,СВЦЭМ!$A$39:$A$782,$A93,СВЦЭМ!$B$39:$B$782,O$83)+'СЕТ СН'!$H$14+СВЦЭМ!$D$10+'СЕТ СН'!$H$5-'СЕТ СН'!$H$24</f>
        <v>3822.1170519900002</v>
      </c>
      <c r="P93" s="36">
        <f>SUMIFS(СВЦЭМ!$D$39:$D$782,СВЦЭМ!$A$39:$A$782,$A93,СВЦЭМ!$B$39:$B$782,P$83)+'СЕТ СН'!$H$14+СВЦЭМ!$D$10+'СЕТ СН'!$H$5-'СЕТ СН'!$H$24</f>
        <v>3833.7005815900002</v>
      </c>
      <c r="Q93" s="36">
        <f>SUMIFS(СВЦЭМ!$D$39:$D$782,СВЦЭМ!$A$39:$A$782,$A93,СВЦЭМ!$B$39:$B$782,Q$83)+'СЕТ СН'!$H$14+СВЦЭМ!$D$10+'СЕТ СН'!$H$5-'СЕТ СН'!$H$24</f>
        <v>3826.1715642100003</v>
      </c>
      <c r="R93" s="36">
        <f>SUMIFS(СВЦЭМ!$D$39:$D$782,СВЦЭМ!$A$39:$A$782,$A93,СВЦЭМ!$B$39:$B$782,R$83)+'СЕТ СН'!$H$14+СВЦЭМ!$D$10+'СЕТ СН'!$H$5-'СЕТ СН'!$H$24</f>
        <v>3832.5874911999999</v>
      </c>
      <c r="S93" s="36">
        <f>SUMIFS(СВЦЭМ!$D$39:$D$782,СВЦЭМ!$A$39:$A$782,$A93,СВЦЭМ!$B$39:$B$782,S$83)+'СЕТ СН'!$H$14+СВЦЭМ!$D$10+'СЕТ СН'!$H$5-'СЕТ СН'!$H$24</f>
        <v>3812.6978057000001</v>
      </c>
      <c r="T93" s="36">
        <f>SUMIFS(СВЦЭМ!$D$39:$D$782,СВЦЭМ!$A$39:$A$782,$A93,СВЦЭМ!$B$39:$B$782,T$83)+'СЕТ СН'!$H$14+СВЦЭМ!$D$10+'СЕТ СН'!$H$5-'СЕТ СН'!$H$24</f>
        <v>3794.7109957800003</v>
      </c>
      <c r="U93" s="36">
        <f>SUMIFS(СВЦЭМ!$D$39:$D$782,СВЦЭМ!$A$39:$A$782,$A93,СВЦЭМ!$B$39:$B$782,U$83)+'СЕТ СН'!$H$14+СВЦЭМ!$D$10+'СЕТ СН'!$H$5-'СЕТ СН'!$H$24</f>
        <v>3809.5741792300005</v>
      </c>
      <c r="V93" s="36">
        <f>SUMIFS(СВЦЭМ!$D$39:$D$782,СВЦЭМ!$A$39:$A$782,$A93,СВЦЭМ!$B$39:$B$782,V$83)+'СЕТ СН'!$H$14+СВЦЭМ!$D$10+'СЕТ СН'!$H$5-'СЕТ СН'!$H$24</f>
        <v>3826.2062340400003</v>
      </c>
      <c r="W93" s="36">
        <f>SUMIFS(СВЦЭМ!$D$39:$D$782,СВЦЭМ!$A$39:$A$782,$A93,СВЦЭМ!$B$39:$B$782,W$83)+'СЕТ СН'!$H$14+СВЦЭМ!$D$10+'СЕТ СН'!$H$5-'СЕТ СН'!$H$24</f>
        <v>3825.0236547200002</v>
      </c>
      <c r="X93" s="36">
        <f>SUMIFS(СВЦЭМ!$D$39:$D$782,СВЦЭМ!$A$39:$A$782,$A93,СВЦЭМ!$B$39:$B$782,X$83)+'СЕТ СН'!$H$14+СВЦЭМ!$D$10+'СЕТ СН'!$H$5-'СЕТ СН'!$H$24</f>
        <v>3845.1610459200001</v>
      </c>
      <c r="Y93" s="36">
        <f>SUMIFS(СВЦЭМ!$D$39:$D$782,СВЦЭМ!$A$39:$A$782,$A93,СВЦЭМ!$B$39:$B$782,Y$83)+'СЕТ СН'!$H$14+СВЦЭМ!$D$10+'СЕТ СН'!$H$5-'СЕТ СН'!$H$24</f>
        <v>3868.7255874100001</v>
      </c>
    </row>
    <row r="94" spans="1:27" ht="15.75" x14ac:dyDescent="0.2">
      <c r="A94" s="35">
        <f t="shared" si="2"/>
        <v>45302</v>
      </c>
      <c r="B94" s="36">
        <f>SUMIFS(СВЦЭМ!$D$39:$D$782,СВЦЭМ!$A$39:$A$782,$A94,СВЦЭМ!$B$39:$B$782,B$83)+'СЕТ СН'!$H$14+СВЦЭМ!$D$10+'СЕТ СН'!$H$5-'СЕТ СН'!$H$24</f>
        <v>3897.6492515700002</v>
      </c>
      <c r="C94" s="36">
        <f>SUMIFS(СВЦЭМ!$D$39:$D$782,СВЦЭМ!$A$39:$A$782,$A94,СВЦЭМ!$B$39:$B$782,C$83)+'СЕТ СН'!$H$14+СВЦЭМ!$D$10+'СЕТ СН'!$H$5-'СЕТ СН'!$H$24</f>
        <v>3937.36404494</v>
      </c>
      <c r="D94" s="36">
        <f>SUMIFS(СВЦЭМ!$D$39:$D$782,СВЦЭМ!$A$39:$A$782,$A94,СВЦЭМ!$B$39:$B$782,D$83)+'СЕТ СН'!$H$14+СВЦЭМ!$D$10+'СЕТ СН'!$H$5-'СЕТ СН'!$H$24</f>
        <v>3956.1724117399999</v>
      </c>
      <c r="E94" s="36">
        <f>SUMIFS(СВЦЭМ!$D$39:$D$782,СВЦЭМ!$A$39:$A$782,$A94,СВЦЭМ!$B$39:$B$782,E$83)+'СЕТ СН'!$H$14+СВЦЭМ!$D$10+'СЕТ СН'!$H$5-'СЕТ СН'!$H$24</f>
        <v>3978.1098271500005</v>
      </c>
      <c r="F94" s="36">
        <f>SUMIFS(СВЦЭМ!$D$39:$D$782,СВЦЭМ!$A$39:$A$782,$A94,СВЦЭМ!$B$39:$B$782,F$83)+'СЕТ СН'!$H$14+СВЦЭМ!$D$10+'СЕТ СН'!$H$5-'СЕТ СН'!$H$24</f>
        <v>3974.53616255</v>
      </c>
      <c r="G94" s="36">
        <f>SUMIFS(СВЦЭМ!$D$39:$D$782,СВЦЭМ!$A$39:$A$782,$A94,СВЦЭМ!$B$39:$B$782,G$83)+'СЕТ СН'!$H$14+СВЦЭМ!$D$10+'СЕТ СН'!$H$5-'СЕТ СН'!$H$24</f>
        <v>3957.5472265200005</v>
      </c>
      <c r="H94" s="36">
        <f>SUMIFS(СВЦЭМ!$D$39:$D$782,СВЦЭМ!$A$39:$A$782,$A94,СВЦЭМ!$B$39:$B$782,H$83)+'СЕТ СН'!$H$14+СВЦЭМ!$D$10+'СЕТ СН'!$H$5-'СЕТ СН'!$H$24</f>
        <v>3902.8243271500005</v>
      </c>
      <c r="I94" s="36">
        <f>SUMIFS(СВЦЭМ!$D$39:$D$782,СВЦЭМ!$A$39:$A$782,$A94,СВЦЭМ!$B$39:$B$782,I$83)+'СЕТ СН'!$H$14+СВЦЭМ!$D$10+'СЕТ СН'!$H$5-'СЕТ СН'!$H$24</f>
        <v>3862.86778572</v>
      </c>
      <c r="J94" s="36">
        <f>SUMIFS(СВЦЭМ!$D$39:$D$782,СВЦЭМ!$A$39:$A$782,$A94,СВЦЭМ!$B$39:$B$782,J$83)+'СЕТ СН'!$H$14+СВЦЭМ!$D$10+'СЕТ СН'!$H$5-'СЕТ СН'!$H$24</f>
        <v>3850.9391388399999</v>
      </c>
      <c r="K94" s="36">
        <f>SUMIFS(СВЦЭМ!$D$39:$D$782,СВЦЭМ!$A$39:$A$782,$A94,СВЦЭМ!$B$39:$B$782,K$83)+'СЕТ СН'!$H$14+СВЦЭМ!$D$10+'СЕТ СН'!$H$5-'СЕТ СН'!$H$24</f>
        <v>3836.9839199600001</v>
      </c>
      <c r="L94" s="36">
        <f>SUMIFS(СВЦЭМ!$D$39:$D$782,СВЦЭМ!$A$39:$A$782,$A94,СВЦЭМ!$B$39:$B$782,L$83)+'СЕТ СН'!$H$14+СВЦЭМ!$D$10+'СЕТ СН'!$H$5-'СЕТ СН'!$H$24</f>
        <v>3822.2980813900003</v>
      </c>
      <c r="M94" s="36">
        <f>SUMIFS(СВЦЭМ!$D$39:$D$782,СВЦЭМ!$A$39:$A$782,$A94,СВЦЭМ!$B$39:$B$782,M$83)+'СЕТ СН'!$H$14+СВЦЭМ!$D$10+'СЕТ СН'!$H$5-'СЕТ СН'!$H$24</f>
        <v>3830.0594169100004</v>
      </c>
      <c r="N94" s="36">
        <f>SUMIFS(СВЦЭМ!$D$39:$D$782,СВЦЭМ!$A$39:$A$782,$A94,СВЦЭМ!$B$39:$B$782,N$83)+'СЕТ СН'!$H$14+СВЦЭМ!$D$10+'СЕТ СН'!$H$5-'СЕТ СН'!$H$24</f>
        <v>3830.4274686900003</v>
      </c>
      <c r="O94" s="36">
        <f>SUMIFS(СВЦЭМ!$D$39:$D$782,СВЦЭМ!$A$39:$A$782,$A94,СВЦЭМ!$B$39:$B$782,O$83)+'СЕТ СН'!$H$14+СВЦЭМ!$D$10+'СЕТ СН'!$H$5-'СЕТ СН'!$H$24</f>
        <v>3845.3512021900005</v>
      </c>
      <c r="P94" s="36">
        <f>SUMIFS(СВЦЭМ!$D$39:$D$782,СВЦЭМ!$A$39:$A$782,$A94,СВЦЭМ!$B$39:$B$782,P$83)+'СЕТ СН'!$H$14+СВЦЭМ!$D$10+'СЕТ СН'!$H$5-'СЕТ СН'!$H$24</f>
        <v>3846.7857643100001</v>
      </c>
      <c r="Q94" s="36">
        <f>SUMIFS(СВЦЭМ!$D$39:$D$782,СВЦЭМ!$A$39:$A$782,$A94,СВЦЭМ!$B$39:$B$782,Q$83)+'СЕТ СН'!$H$14+СВЦЭМ!$D$10+'СЕТ СН'!$H$5-'СЕТ СН'!$H$24</f>
        <v>3859.5871792300004</v>
      </c>
      <c r="R94" s="36">
        <f>SUMIFS(СВЦЭМ!$D$39:$D$782,СВЦЭМ!$A$39:$A$782,$A94,СВЦЭМ!$B$39:$B$782,R$83)+'СЕТ СН'!$H$14+СВЦЭМ!$D$10+'СЕТ СН'!$H$5-'СЕТ СН'!$H$24</f>
        <v>3849.9731803000004</v>
      </c>
      <c r="S94" s="36">
        <f>SUMIFS(СВЦЭМ!$D$39:$D$782,СВЦЭМ!$A$39:$A$782,$A94,СВЦЭМ!$B$39:$B$782,S$83)+'СЕТ СН'!$H$14+СВЦЭМ!$D$10+'СЕТ СН'!$H$5-'СЕТ СН'!$H$24</f>
        <v>3820.7248545800003</v>
      </c>
      <c r="T94" s="36">
        <f>SUMIFS(СВЦЭМ!$D$39:$D$782,СВЦЭМ!$A$39:$A$782,$A94,СВЦЭМ!$B$39:$B$782,T$83)+'СЕТ СН'!$H$14+СВЦЭМ!$D$10+'СЕТ СН'!$H$5-'СЕТ СН'!$H$24</f>
        <v>3804.4750244500001</v>
      </c>
      <c r="U94" s="36">
        <f>SUMIFS(СВЦЭМ!$D$39:$D$782,СВЦЭМ!$A$39:$A$782,$A94,СВЦЭМ!$B$39:$B$782,U$83)+'СЕТ СН'!$H$14+СВЦЭМ!$D$10+'СЕТ СН'!$H$5-'СЕТ СН'!$H$24</f>
        <v>3827.20722209</v>
      </c>
      <c r="V94" s="36">
        <f>SUMIFS(СВЦЭМ!$D$39:$D$782,СВЦЭМ!$A$39:$A$782,$A94,СВЦЭМ!$B$39:$B$782,V$83)+'СЕТ СН'!$H$14+СВЦЭМ!$D$10+'СЕТ СН'!$H$5-'СЕТ СН'!$H$24</f>
        <v>3850.4273798100003</v>
      </c>
      <c r="W94" s="36">
        <f>SUMIFS(СВЦЭМ!$D$39:$D$782,СВЦЭМ!$A$39:$A$782,$A94,СВЦЭМ!$B$39:$B$782,W$83)+'СЕТ СН'!$H$14+СВЦЭМ!$D$10+'СЕТ СН'!$H$5-'СЕТ СН'!$H$24</f>
        <v>3854.7427976900003</v>
      </c>
      <c r="X94" s="36">
        <f>SUMIFS(СВЦЭМ!$D$39:$D$782,СВЦЭМ!$A$39:$A$782,$A94,СВЦЭМ!$B$39:$B$782,X$83)+'СЕТ СН'!$H$14+СВЦЭМ!$D$10+'СЕТ СН'!$H$5-'СЕТ СН'!$H$24</f>
        <v>3879.9154023600004</v>
      </c>
      <c r="Y94" s="36">
        <f>SUMIFS(СВЦЭМ!$D$39:$D$782,СВЦЭМ!$A$39:$A$782,$A94,СВЦЭМ!$B$39:$B$782,Y$83)+'СЕТ СН'!$H$14+СВЦЭМ!$D$10+'СЕТ СН'!$H$5-'СЕТ СН'!$H$24</f>
        <v>3910.7308621100001</v>
      </c>
    </row>
    <row r="95" spans="1:27" ht="15.75" x14ac:dyDescent="0.2">
      <c r="A95" s="35">
        <f t="shared" si="2"/>
        <v>45303</v>
      </c>
      <c r="B95" s="36">
        <f>SUMIFS(СВЦЭМ!$D$39:$D$782,СВЦЭМ!$A$39:$A$782,$A95,СВЦЭМ!$B$39:$B$782,B$83)+'СЕТ СН'!$H$14+СВЦЭМ!$D$10+'СЕТ СН'!$H$5-'СЕТ СН'!$H$24</f>
        <v>3942.5498899800004</v>
      </c>
      <c r="C95" s="36">
        <f>SUMIFS(СВЦЭМ!$D$39:$D$782,СВЦЭМ!$A$39:$A$782,$A95,СВЦЭМ!$B$39:$B$782,C$83)+'СЕТ СН'!$H$14+СВЦЭМ!$D$10+'СЕТ СН'!$H$5-'СЕТ СН'!$H$24</f>
        <v>3979.4175343300003</v>
      </c>
      <c r="D95" s="36">
        <f>SUMIFS(СВЦЭМ!$D$39:$D$782,СВЦЭМ!$A$39:$A$782,$A95,СВЦЭМ!$B$39:$B$782,D$83)+'СЕТ СН'!$H$14+СВЦЭМ!$D$10+'СЕТ СН'!$H$5-'СЕТ СН'!$H$24</f>
        <v>3993.6185564500001</v>
      </c>
      <c r="E95" s="36">
        <f>SUMIFS(СВЦЭМ!$D$39:$D$782,СВЦЭМ!$A$39:$A$782,$A95,СВЦЭМ!$B$39:$B$782,E$83)+'СЕТ СН'!$H$14+СВЦЭМ!$D$10+'СЕТ СН'!$H$5-'СЕТ СН'!$H$24</f>
        <v>4006.9721967800001</v>
      </c>
      <c r="F95" s="36">
        <f>SUMIFS(СВЦЭМ!$D$39:$D$782,СВЦЭМ!$A$39:$A$782,$A95,СВЦЭМ!$B$39:$B$782,F$83)+'СЕТ СН'!$H$14+СВЦЭМ!$D$10+'СЕТ СН'!$H$5-'СЕТ СН'!$H$24</f>
        <v>4006.1831234300003</v>
      </c>
      <c r="G95" s="36">
        <f>SUMIFS(СВЦЭМ!$D$39:$D$782,СВЦЭМ!$A$39:$A$782,$A95,СВЦЭМ!$B$39:$B$782,G$83)+'СЕТ СН'!$H$14+СВЦЭМ!$D$10+'СЕТ СН'!$H$5-'СЕТ СН'!$H$24</f>
        <v>3980.3696383900005</v>
      </c>
      <c r="H95" s="36">
        <f>SUMIFS(СВЦЭМ!$D$39:$D$782,СВЦЭМ!$A$39:$A$782,$A95,СВЦЭМ!$B$39:$B$782,H$83)+'СЕТ СН'!$H$14+СВЦЭМ!$D$10+'СЕТ СН'!$H$5-'СЕТ СН'!$H$24</f>
        <v>3930.2406821300001</v>
      </c>
      <c r="I95" s="36">
        <f>SUMIFS(СВЦЭМ!$D$39:$D$782,СВЦЭМ!$A$39:$A$782,$A95,СВЦЭМ!$B$39:$B$782,I$83)+'СЕТ СН'!$H$14+СВЦЭМ!$D$10+'СЕТ СН'!$H$5-'СЕТ СН'!$H$24</f>
        <v>3911.5433833400002</v>
      </c>
      <c r="J95" s="36">
        <f>SUMIFS(СВЦЭМ!$D$39:$D$782,СВЦЭМ!$A$39:$A$782,$A95,СВЦЭМ!$B$39:$B$782,J$83)+'СЕТ СН'!$H$14+СВЦЭМ!$D$10+'СЕТ СН'!$H$5-'СЕТ СН'!$H$24</f>
        <v>3880.49017766</v>
      </c>
      <c r="K95" s="36">
        <f>SUMIFS(СВЦЭМ!$D$39:$D$782,СВЦЭМ!$A$39:$A$782,$A95,СВЦЭМ!$B$39:$B$782,K$83)+'СЕТ СН'!$H$14+СВЦЭМ!$D$10+'СЕТ СН'!$H$5-'СЕТ СН'!$H$24</f>
        <v>3859.4793132800005</v>
      </c>
      <c r="L95" s="36">
        <f>SUMIFS(СВЦЭМ!$D$39:$D$782,СВЦЭМ!$A$39:$A$782,$A95,СВЦЭМ!$B$39:$B$782,L$83)+'СЕТ СН'!$H$14+СВЦЭМ!$D$10+'СЕТ СН'!$H$5-'СЕТ СН'!$H$24</f>
        <v>3840.1657798300002</v>
      </c>
      <c r="M95" s="36">
        <f>SUMIFS(СВЦЭМ!$D$39:$D$782,СВЦЭМ!$A$39:$A$782,$A95,СВЦЭМ!$B$39:$B$782,M$83)+'СЕТ СН'!$H$14+СВЦЭМ!$D$10+'СЕТ СН'!$H$5-'СЕТ СН'!$H$24</f>
        <v>3858.2373990599999</v>
      </c>
      <c r="N95" s="36">
        <f>SUMIFS(СВЦЭМ!$D$39:$D$782,СВЦЭМ!$A$39:$A$782,$A95,СВЦЭМ!$B$39:$B$782,N$83)+'СЕТ СН'!$H$14+СВЦЭМ!$D$10+'СЕТ СН'!$H$5-'СЕТ СН'!$H$24</f>
        <v>3882.8496102500003</v>
      </c>
      <c r="O95" s="36">
        <f>SUMIFS(СВЦЭМ!$D$39:$D$782,СВЦЭМ!$A$39:$A$782,$A95,СВЦЭМ!$B$39:$B$782,O$83)+'СЕТ СН'!$H$14+СВЦЭМ!$D$10+'СЕТ СН'!$H$5-'СЕТ СН'!$H$24</f>
        <v>3893.2628106000002</v>
      </c>
      <c r="P95" s="36">
        <f>SUMIFS(СВЦЭМ!$D$39:$D$782,СВЦЭМ!$A$39:$A$782,$A95,СВЦЭМ!$B$39:$B$782,P$83)+'СЕТ СН'!$H$14+СВЦЭМ!$D$10+'СЕТ СН'!$H$5-'СЕТ СН'!$H$24</f>
        <v>3897.6357642200001</v>
      </c>
      <c r="Q95" s="36">
        <f>SUMIFS(СВЦЭМ!$D$39:$D$782,СВЦЭМ!$A$39:$A$782,$A95,СВЦЭМ!$B$39:$B$782,Q$83)+'СЕТ СН'!$H$14+СВЦЭМ!$D$10+'СЕТ СН'!$H$5-'СЕТ СН'!$H$24</f>
        <v>3906.7669582500002</v>
      </c>
      <c r="R95" s="36">
        <f>SUMIFS(СВЦЭМ!$D$39:$D$782,СВЦЭМ!$A$39:$A$782,$A95,СВЦЭМ!$B$39:$B$782,R$83)+'СЕТ СН'!$H$14+СВЦЭМ!$D$10+'СЕТ СН'!$H$5-'СЕТ СН'!$H$24</f>
        <v>3909.7334915800002</v>
      </c>
      <c r="S95" s="36">
        <f>SUMIFS(СВЦЭМ!$D$39:$D$782,СВЦЭМ!$A$39:$A$782,$A95,СВЦЭМ!$B$39:$B$782,S$83)+'СЕТ СН'!$H$14+СВЦЭМ!$D$10+'СЕТ СН'!$H$5-'СЕТ СН'!$H$24</f>
        <v>3873.1960837900006</v>
      </c>
      <c r="T95" s="36">
        <f>SUMIFS(СВЦЭМ!$D$39:$D$782,СВЦЭМ!$A$39:$A$782,$A95,СВЦЭМ!$B$39:$B$782,T$83)+'СЕТ СН'!$H$14+СВЦЭМ!$D$10+'СЕТ СН'!$H$5-'СЕТ СН'!$H$24</f>
        <v>3831.2639954599999</v>
      </c>
      <c r="U95" s="36">
        <f>SUMIFS(СВЦЭМ!$D$39:$D$782,СВЦЭМ!$A$39:$A$782,$A95,СВЦЭМ!$B$39:$B$782,U$83)+'СЕТ СН'!$H$14+СВЦЭМ!$D$10+'СЕТ СН'!$H$5-'СЕТ СН'!$H$24</f>
        <v>3842.6935160900002</v>
      </c>
      <c r="V95" s="36">
        <f>SUMIFS(СВЦЭМ!$D$39:$D$782,СВЦЭМ!$A$39:$A$782,$A95,СВЦЭМ!$B$39:$B$782,V$83)+'СЕТ СН'!$H$14+СВЦЭМ!$D$10+'СЕТ СН'!$H$5-'СЕТ СН'!$H$24</f>
        <v>3860.4970603500005</v>
      </c>
      <c r="W95" s="36">
        <f>SUMIFS(СВЦЭМ!$D$39:$D$782,СВЦЭМ!$A$39:$A$782,$A95,СВЦЭМ!$B$39:$B$782,W$83)+'СЕТ СН'!$H$14+СВЦЭМ!$D$10+'СЕТ СН'!$H$5-'СЕТ СН'!$H$24</f>
        <v>3875.1293941399999</v>
      </c>
      <c r="X95" s="36">
        <f>SUMIFS(СВЦЭМ!$D$39:$D$782,СВЦЭМ!$A$39:$A$782,$A95,СВЦЭМ!$B$39:$B$782,X$83)+'СЕТ СН'!$H$14+СВЦЭМ!$D$10+'СЕТ СН'!$H$5-'СЕТ СН'!$H$24</f>
        <v>3901.6822330000005</v>
      </c>
      <c r="Y95" s="36">
        <f>SUMIFS(СВЦЭМ!$D$39:$D$782,СВЦЭМ!$A$39:$A$782,$A95,СВЦЭМ!$B$39:$B$782,Y$83)+'СЕТ СН'!$H$14+СВЦЭМ!$D$10+'СЕТ СН'!$H$5-'СЕТ СН'!$H$24</f>
        <v>3908.1410393400001</v>
      </c>
    </row>
    <row r="96" spans="1:27" ht="15.75" x14ac:dyDescent="0.2">
      <c r="A96" s="35">
        <f t="shared" si="2"/>
        <v>45304</v>
      </c>
      <c r="B96" s="36">
        <f>SUMIFS(СВЦЭМ!$D$39:$D$782,СВЦЭМ!$A$39:$A$782,$A96,СВЦЭМ!$B$39:$B$782,B$83)+'СЕТ СН'!$H$14+СВЦЭМ!$D$10+'СЕТ СН'!$H$5-'СЕТ СН'!$H$24</f>
        <v>3775.2073718800002</v>
      </c>
      <c r="C96" s="36">
        <f>SUMIFS(СВЦЭМ!$D$39:$D$782,СВЦЭМ!$A$39:$A$782,$A96,СВЦЭМ!$B$39:$B$782,C$83)+'СЕТ СН'!$H$14+СВЦЭМ!$D$10+'СЕТ СН'!$H$5-'СЕТ СН'!$H$24</f>
        <v>3744.12808305</v>
      </c>
      <c r="D96" s="36">
        <f>SUMIFS(СВЦЭМ!$D$39:$D$782,СВЦЭМ!$A$39:$A$782,$A96,СВЦЭМ!$B$39:$B$782,D$83)+'СЕТ СН'!$H$14+СВЦЭМ!$D$10+'СЕТ СН'!$H$5-'СЕТ СН'!$H$24</f>
        <v>3767.5063129600003</v>
      </c>
      <c r="E96" s="36">
        <f>SUMIFS(СВЦЭМ!$D$39:$D$782,СВЦЭМ!$A$39:$A$782,$A96,СВЦЭМ!$B$39:$B$782,E$83)+'СЕТ СН'!$H$14+СВЦЭМ!$D$10+'СЕТ СН'!$H$5-'СЕТ СН'!$H$24</f>
        <v>3779.3304880900005</v>
      </c>
      <c r="F96" s="36">
        <f>SUMIFS(СВЦЭМ!$D$39:$D$782,СВЦЭМ!$A$39:$A$782,$A96,СВЦЭМ!$B$39:$B$782,F$83)+'СЕТ СН'!$H$14+СВЦЭМ!$D$10+'СЕТ СН'!$H$5-'СЕТ СН'!$H$24</f>
        <v>3785.6347350900005</v>
      </c>
      <c r="G96" s="36">
        <f>SUMIFS(СВЦЭМ!$D$39:$D$782,СВЦЭМ!$A$39:$A$782,$A96,СВЦЭМ!$B$39:$B$782,G$83)+'СЕТ СН'!$H$14+СВЦЭМ!$D$10+'СЕТ СН'!$H$5-'СЕТ СН'!$H$24</f>
        <v>3776.2026241200001</v>
      </c>
      <c r="H96" s="36">
        <f>SUMIFS(СВЦЭМ!$D$39:$D$782,СВЦЭМ!$A$39:$A$782,$A96,СВЦЭМ!$B$39:$B$782,H$83)+'СЕТ СН'!$H$14+СВЦЭМ!$D$10+'СЕТ СН'!$H$5-'СЕТ СН'!$H$24</f>
        <v>3765.64031127</v>
      </c>
      <c r="I96" s="36">
        <f>SUMIFS(СВЦЭМ!$D$39:$D$782,СВЦЭМ!$A$39:$A$782,$A96,СВЦЭМ!$B$39:$B$782,I$83)+'СЕТ СН'!$H$14+СВЦЭМ!$D$10+'СЕТ СН'!$H$5-'СЕТ СН'!$H$24</f>
        <v>3776.2010010900003</v>
      </c>
      <c r="J96" s="36">
        <f>SUMIFS(СВЦЭМ!$D$39:$D$782,СВЦЭМ!$A$39:$A$782,$A96,СВЦЭМ!$B$39:$B$782,J$83)+'СЕТ СН'!$H$14+СВЦЭМ!$D$10+'СЕТ СН'!$H$5-'СЕТ СН'!$H$24</f>
        <v>3737.4835661100005</v>
      </c>
      <c r="K96" s="36">
        <f>SUMIFS(СВЦЭМ!$D$39:$D$782,СВЦЭМ!$A$39:$A$782,$A96,СВЦЭМ!$B$39:$B$782,K$83)+'СЕТ СН'!$H$14+СВЦЭМ!$D$10+'СЕТ СН'!$H$5-'СЕТ СН'!$H$24</f>
        <v>3710.8483060200001</v>
      </c>
      <c r="L96" s="36">
        <f>SUMIFS(СВЦЭМ!$D$39:$D$782,СВЦЭМ!$A$39:$A$782,$A96,СВЦЭМ!$B$39:$B$782,L$83)+'СЕТ СН'!$H$14+СВЦЭМ!$D$10+'СЕТ СН'!$H$5-'СЕТ СН'!$H$24</f>
        <v>3656.0129565000002</v>
      </c>
      <c r="M96" s="36">
        <f>SUMIFS(СВЦЭМ!$D$39:$D$782,СВЦЭМ!$A$39:$A$782,$A96,СВЦЭМ!$B$39:$B$782,M$83)+'СЕТ СН'!$H$14+СВЦЭМ!$D$10+'СЕТ СН'!$H$5-'СЕТ СН'!$H$24</f>
        <v>3644.6561367700001</v>
      </c>
      <c r="N96" s="36">
        <f>SUMIFS(СВЦЭМ!$D$39:$D$782,СВЦЭМ!$A$39:$A$782,$A96,СВЦЭМ!$B$39:$B$782,N$83)+'СЕТ СН'!$H$14+СВЦЭМ!$D$10+'СЕТ СН'!$H$5-'СЕТ СН'!$H$24</f>
        <v>3652.5988047300002</v>
      </c>
      <c r="O96" s="36">
        <f>SUMIFS(СВЦЭМ!$D$39:$D$782,СВЦЭМ!$A$39:$A$782,$A96,СВЦЭМ!$B$39:$B$782,O$83)+'СЕТ СН'!$H$14+СВЦЭМ!$D$10+'СЕТ СН'!$H$5-'СЕТ СН'!$H$24</f>
        <v>3666.8090520100004</v>
      </c>
      <c r="P96" s="36">
        <f>SUMIFS(СВЦЭМ!$D$39:$D$782,СВЦЭМ!$A$39:$A$782,$A96,СВЦЭМ!$B$39:$B$782,P$83)+'СЕТ СН'!$H$14+СВЦЭМ!$D$10+'СЕТ СН'!$H$5-'СЕТ СН'!$H$24</f>
        <v>3685.8372750400003</v>
      </c>
      <c r="Q96" s="36">
        <f>SUMIFS(СВЦЭМ!$D$39:$D$782,СВЦЭМ!$A$39:$A$782,$A96,СВЦЭМ!$B$39:$B$782,Q$83)+'СЕТ СН'!$H$14+СВЦЭМ!$D$10+'СЕТ СН'!$H$5-'СЕТ СН'!$H$24</f>
        <v>3697.1034234799999</v>
      </c>
      <c r="R96" s="36">
        <f>SUMIFS(СВЦЭМ!$D$39:$D$782,СВЦЭМ!$A$39:$A$782,$A96,СВЦЭМ!$B$39:$B$782,R$83)+'СЕТ СН'!$H$14+СВЦЭМ!$D$10+'СЕТ СН'!$H$5-'СЕТ СН'!$H$24</f>
        <v>3680.7832084900001</v>
      </c>
      <c r="S96" s="36">
        <f>SUMIFS(СВЦЭМ!$D$39:$D$782,СВЦЭМ!$A$39:$A$782,$A96,СВЦЭМ!$B$39:$B$782,S$83)+'СЕТ СН'!$H$14+СВЦЭМ!$D$10+'СЕТ СН'!$H$5-'СЕТ СН'!$H$24</f>
        <v>3659.0793658100001</v>
      </c>
      <c r="T96" s="36">
        <f>SUMIFS(СВЦЭМ!$D$39:$D$782,СВЦЭМ!$A$39:$A$782,$A96,СВЦЭМ!$B$39:$B$782,T$83)+'СЕТ СН'!$H$14+СВЦЭМ!$D$10+'СЕТ СН'!$H$5-'СЕТ СН'!$H$24</f>
        <v>3622.6373951200003</v>
      </c>
      <c r="U96" s="36">
        <f>SUMIFS(СВЦЭМ!$D$39:$D$782,СВЦЭМ!$A$39:$A$782,$A96,СВЦЭМ!$B$39:$B$782,U$83)+'СЕТ СН'!$H$14+СВЦЭМ!$D$10+'СЕТ СН'!$H$5-'СЕТ СН'!$H$24</f>
        <v>3621.6868577300002</v>
      </c>
      <c r="V96" s="36">
        <f>SUMIFS(СВЦЭМ!$D$39:$D$782,СВЦЭМ!$A$39:$A$782,$A96,СВЦЭМ!$B$39:$B$782,V$83)+'СЕТ СН'!$H$14+СВЦЭМ!$D$10+'СЕТ СН'!$H$5-'СЕТ СН'!$H$24</f>
        <v>3644.1651838100001</v>
      </c>
      <c r="W96" s="36">
        <f>SUMIFS(СВЦЭМ!$D$39:$D$782,СВЦЭМ!$A$39:$A$782,$A96,СВЦЭМ!$B$39:$B$782,W$83)+'СЕТ СН'!$H$14+СВЦЭМ!$D$10+'СЕТ СН'!$H$5-'СЕТ СН'!$H$24</f>
        <v>3654.07447598</v>
      </c>
      <c r="X96" s="36">
        <f>SUMIFS(СВЦЭМ!$D$39:$D$782,СВЦЭМ!$A$39:$A$782,$A96,СВЦЭМ!$B$39:$B$782,X$83)+'СЕТ СН'!$H$14+СВЦЭМ!$D$10+'СЕТ СН'!$H$5-'СЕТ СН'!$H$24</f>
        <v>3677.9839961000002</v>
      </c>
      <c r="Y96" s="36">
        <f>SUMIFS(СВЦЭМ!$D$39:$D$782,СВЦЭМ!$A$39:$A$782,$A96,СВЦЭМ!$B$39:$B$782,Y$83)+'СЕТ СН'!$H$14+СВЦЭМ!$D$10+'СЕТ СН'!$H$5-'СЕТ СН'!$H$24</f>
        <v>3705.6949769100002</v>
      </c>
    </row>
    <row r="97" spans="1:25" ht="15.75" x14ac:dyDescent="0.2">
      <c r="A97" s="35">
        <f t="shared" si="2"/>
        <v>45305</v>
      </c>
      <c r="B97" s="36">
        <f>SUMIFS(СВЦЭМ!$D$39:$D$782,СВЦЭМ!$A$39:$A$782,$A97,СВЦЭМ!$B$39:$B$782,B$83)+'СЕТ СН'!$H$14+СВЦЭМ!$D$10+'СЕТ СН'!$H$5-'СЕТ СН'!$H$24</f>
        <v>3844.2954557100002</v>
      </c>
      <c r="C97" s="36">
        <f>SUMIFS(СВЦЭМ!$D$39:$D$782,СВЦЭМ!$A$39:$A$782,$A97,СВЦЭМ!$B$39:$B$782,C$83)+'СЕТ СН'!$H$14+СВЦЭМ!$D$10+'СЕТ СН'!$H$5-'СЕТ СН'!$H$24</f>
        <v>3863.0744932699999</v>
      </c>
      <c r="D97" s="36">
        <f>SUMIFS(СВЦЭМ!$D$39:$D$782,СВЦЭМ!$A$39:$A$782,$A97,СВЦЭМ!$B$39:$B$782,D$83)+'СЕТ СН'!$H$14+СВЦЭМ!$D$10+'СЕТ СН'!$H$5-'СЕТ СН'!$H$24</f>
        <v>3877.4676199200003</v>
      </c>
      <c r="E97" s="36">
        <f>SUMIFS(СВЦЭМ!$D$39:$D$782,СВЦЭМ!$A$39:$A$782,$A97,СВЦЭМ!$B$39:$B$782,E$83)+'СЕТ СН'!$H$14+СВЦЭМ!$D$10+'СЕТ СН'!$H$5-'СЕТ СН'!$H$24</f>
        <v>3893.2038065300003</v>
      </c>
      <c r="F97" s="36">
        <f>SUMIFS(СВЦЭМ!$D$39:$D$782,СВЦЭМ!$A$39:$A$782,$A97,СВЦЭМ!$B$39:$B$782,F$83)+'СЕТ СН'!$H$14+СВЦЭМ!$D$10+'СЕТ СН'!$H$5-'СЕТ СН'!$H$24</f>
        <v>3899.6051017899999</v>
      </c>
      <c r="G97" s="36">
        <f>SUMIFS(СВЦЭМ!$D$39:$D$782,СВЦЭМ!$A$39:$A$782,$A97,СВЦЭМ!$B$39:$B$782,G$83)+'СЕТ СН'!$H$14+СВЦЭМ!$D$10+'СЕТ СН'!$H$5-'СЕТ СН'!$H$24</f>
        <v>3888.4049094100001</v>
      </c>
      <c r="H97" s="36">
        <f>SUMIFS(СВЦЭМ!$D$39:$D$782,СВЦЭМ!$A$39:$A$782,$A97,СВЦЭМ!$B$39:$B$782,H$83)+'СЕТ СН'!$H$14+СВЦЭМ!$D$10+'СЕТ СН'!$H$5-'СЕТ СН'!$H$24</f>
        <v>3867.1098669400003</v>
      </c>
      <c r="I97" s="36">
        <f>SUMIFS(СВЦЭМ!$D$39:$D$782,СВЦЭМ!$A$39:$A$782,$A97,СВЦЭМ!$B$39:$B$782,I$83)+'СЕТ СН'!$H$14+СВЦЭМ!$D$10+'СЕТ СН'!$H$5-'СЕТ СН'!$H$24</f>
        <v>3856.86223875</v>
      </c>
      <c r="J97" s="36">
        <f>SUMIFS(СВЦЭМ!$D$39:$D$782,СВЦЭМ!$A$39:$A$782,$A97,СВЦЭМ!$B$39:$B$782,J$83)+'СЕТ СН'!$H$14+СВЦЭМ!$D$10+'СЕТ СН'!$H$5-'СЕТ СН'!$H$24</f>
        <v>3838.6147548100002</v>
      </c>
      <c r="K97" s="36">
        <f>SUMIFS(СВЦЭМ!$D$39:$D$782,СВЦЭМ!$A$39:$A$782,$A97,СВЦЭМ!$B$39:$B$782,K$83)+'СЕТ СН'!$H$14+СВЦЭМ!$D$10+'СЕТ СН'!$H$5-'СЕТ СН'!$H$24</f>
        <v>3796.6267318300002</v>
      </c>
      <c r="L97" s="36">
        <f>SUMIFS(СВЦЭМ!$D$39:$D$782,СВЦЭМ!$A$39:$A$782,$A97,СВЦЭМ!$B$39:$B$782,L$83)+'СЕТ СН'!$H$14+СВЦЭМ!$D$10+'СЕТ СН'!$H$5-'СЕТ СН'!$H$24</f>
        <v>3761.3543558700003</v>
      </c>
      <c r="M97" s="36">
        <f>SUMIFS(СВЦЭМ!$D$39:$D$782,СВЦЭМ!$A$39:$A$782,$A97,СВЦЭМ!$B$39:$B$782,M$83)+'СЕТ СН'!$H$14+СВЦЭМ!$D$10+'СЕТ СН'!$H$5-'СЕТ СН'!$H$24</f>
        <v>3750.9499758300003</v>
      </c>
      <c r="N97" s="36">
        <f>SUMIFS(СВЦЭМ!$D$39:$D$782,СВЦЭМ!$A$39:$A$782,$A97,СВЦЭМ!$B$39:$B$782,N$83)+'СЕТ СН'!$H$14+СВЦЭМ!$D$10+'СЕТ СН'!$H$5-'СЕТ СН'!$H$24</f>
        <v>3749.3155594200002</v>
      </c>
      <c r="O97" s="36">
        <f>SUMIFS(СВЦЭМ!$D$39:$D$782,СВЦЭМ!$A$39:$A$782,$A97,СВЦЭМ!$B$39:$B$782,O$83)+'СЕТ СН'!$H$14+СВЦЭМ!$D$10+'СЕТ СН'!$H$5-'СЕТ СН'!$H$24</f>
        <v>3768.4256142900003</v>
      </c>
      <c r="P97" s="36">
        <f>SUMIFS(СВЦЭМ!$D$39:$D$782,СВЦЭМ!$A$39:$A$782,$A97,СВЦЭМ!$B$39:$B$782,P$83)+'СЕТ СН'!$H$14+СВЦЭМ!$D$10+'СЕТ СН'!$H$5-'СЕТ СН'!$H$24</f>
        <v>3786.1344497500004</v>
      </c>
      <c r="Q97" s="36">
        <f>SUMIFS(СВЦЭМ!$D$39:$D$782,СВЦЭМ!$A$39:$A$782,$A97,СВЦЭМ!$B$39:$B$782,Q$83)+'СЕТ СН'!$H$14+СВЦЭМ!$D$10+'СЕТ СН'!$H$5-'СЕТ СН'!$H$24</f>
        <v>3781.4971735500003</v>
      </c>
      <c r="R97" s="36">
        <f>SUMIFS(СВЦЭМ!$D$39:$D$782,СВЦЭМ!$A$39:$A$782,$A97,СВЦЭМ!$B$39:$B$782,R$83)+'СЕТ СН'!$H$14+СВЦЭМ!$D$10+'СЕТ СН'!$H$5-'СЕТ СН'!$H$24</f>
        <v>3773.9035571100003</v>
      </c>
      <c r="S97" s="36">
        <f>SUMIFS(СВЦЭМ!$D$39:$D$782,СВЦЭМ!$A$39:$A$782,$A97,СВЦЭМ!$B$39:$B$782,S$83)+'СЕТ СН'!$H$14+СВЦЭМ!$D$10+'СЕТ СН'!$H$5-'СЕТ СН'!$H$24</f>
        <v>3739.4276187100004</v>
      </c>
      <c r="T97" s="36">
        <f>SUMIFS(СВЦЭМ!$D$39:$D$782,СВЦЭМ!$A$39:$A$782,$A97,СВЦЭМ!$B$39:$B$782,T$83)+'СЕТ СН'!$H$14+СВЦЭМ!$D$10+'СЕТ СН'!$H$5-'СЕТ СН'!$H$24</f>
        <v>3702.5650600600002</v>
      </c>
      <c r="U97" s="36">
        <f>SUMIFS(СВЦЭМ!$D$39:$D$782,СВЦЭМ!$A$39:$A$782,$A97,СВЦЭМ!$B$39:$B$782,U$83)+'СЕТ СН'!$H$14+СВЦЭМ!$D$10+'СЕТ СН'!$H$5-'СЕТ СН'!$H$24</f>
        <v>3717.4547184100002</v>
      </c>
      <c r="V97" s="36">
        <f>SUMIFS(СВЦЭМ!$D$39:$D$782,СВЦЭМ!$A$39:$A$782,$A97,СВЦЭМ!$B$39:$B$782,V$83)+'СЕТ СН'!$H$14+СВЦЭМ!$D$10+'СЕТ СН'!$H$5-'СЕТ СН'!$H$24</f>
        <v>3732.0919211099999</v>
      </c>
      <c r="W97" s="36">
        <f>SUMIFS(СВЦЭМ!$D$39:$D$782,СВЦЭМ!$A$39:$A$782,$A97,СВЦЭМ!$B$39:$B$782,W$83)+'СЕТ СН'!$H$14+СВЦЭМ!$D$10+'СЕТ СН'!$H$5-'СЕТ СН'!$H$24</f>
        <v>3758.6282690300004</v>
      </c>
      <c r="X97" s="36">
        <f>SUMIFS(СВЦЭМ!$D$39:$D$782,СВЦЭМ!$A$39:$A$782,$A97,СВЦЭМ!$B$39:$B$782,X$83)+'СЕТ СН'!$H$14+СВЦЭМ!$D$10+'СЕТ СН'!$H$5-'СЕТ СН'!$H$24</f>
        <v>3791.6414494700002</v>
      </c>
      <c r="Y97" s="36">
        <f>SUMIFS(СВЦЭМ!$D$39:$D$782,СВЦЭМ!$A$39:$A$782,$A97,СВЦЭМ!$B$39:$B$782,Y$83)+'СЕТ СН'!$H$14+СВЦЭМ!$D$10+'СЕТ СН'!$H$5-'СЕТ СН'!$H$24</f>
        <v>3812.7445818900005</v>
      </c>
    </row>
    <row r="98" spans="1:25" ht="15.75" x14ac:dyDescent="0.2">
      <c r="A98" s="35">
        <f t="shared" si="2"/>
        <v>45306</v>
      </c>
      <c r="B98" s="36">
        <f>SUMIFS(СВЦЭМ!$D$39:$D$782,СВЦЭМ!$A$39:$A$782,$A98,СВЦЭМ!$B$39:$B$782,B$83)+'СЕТ СН'!$H$14+СВЦЭМ!$D$10+'СЕТ СН'!$H$5-'СЕТ СН'!$H$24</f>
        <v>3814.5438838099999</v>
      </c>
      <c r="C98" s="36">
        <f>SUMIFS(СВЦЭМ!$D$39:$D$782,СВЦЭМ!$A$39:$A$782,$A98,СВЦЭМ!$B$39:$B$782,C$83)+'СЕТ СН'!$H$14+СВЦЭМ!$D$10+'СЕТ СН'!$H$5-'СЕТ СН'!$H$24</f>
        <v>3856.4183030600002</v>
      </c>
      <c r="D98" s="36">
        <f>SUMIFS(СВЦЭМ!$D$39:$D$782,СВЦЭМ!$A$39:$A$782,$A98,СВЦЭМ!$B$39:$B$782,D$83)+'СЕТ СН'!$H$14+СВЦЭМ!$D$10+'СЕТ СН'!$H$5-'СЕТ СН'!$H$24</f>
        <v>3871.06046436</v>
      </c>
      <c r="E98" s="36">
        <f>SUMIFS(СВЦЭМ!$D$39:$D$782,СВЦЭМ!$A$39:$A$782,$A98,СВЦЭМ!$B$39:$B$782,E$83)+'СЕТ СН'!$H$14+СВЦЭМ!$D$10+'СЕТ СН'!$H$5-'СЕТ СН'!$H$24</f>
        <v>3892.5203950100004</v>
      </c>
      <c r="F98" s="36">
        <f>SUMIFS(СВЦЭМ!$D$39:$D$782,СВЦЭМ!$A$39:$A$782,$A98,СВЦЭМ!$B$39:$B$782,F$83)+'СЕТ СН'!$H$14+СВЦЭМ!$D$10+'СЕТ СН'!$H$5-'СЕТ СН'!$H$24</f>
        <v>3895.1217733100002</v>
      </c>
      <c r="G98" s="36">
        <f>SUMIFS(СВЦЭМ!$D$39:$D$782,СВЦЭМ!$A$39:$A$782,$A98,СВЦЭМ!$B$39:$B$782,G$83)+'СЕТ СН'!$H$14+СВЦЭМ!$D$10+'СЕТ СН'!$H$5-'СЕТ СН'!$H$24</f>
        <v>3867.9920352700001</v>
      </c>
      <c r="H98" s="36">
        <f>SUMIFS(СВЦЭМ!$D$39:$D$782,СВЦЭМ!$A$39:$A$782,$A98,СВЦЭМ!$B$39:$B$782,H$83)+'СЕТ СН'!$H$14+СВЦЭМ!$D$10+'СЕТ СН'!$H$5-'СЕТ СН'!$H$24</f>
        <v>3840.7397825100002</v>
      </c>
      <c r="I98" s="36">
        <f>SUMIFS(СВЦЭМ!$D$39:$D$782,СВЦЭМ!$A$39:$A$782,$A98,СВЦЭМ!$B$39:$B$782,I$83)+'СЕТ СН'!$H$14+СВЦЭМ!$D$10+'СЕТ СН'!$H$5-'СЕТ СН'!$H$24</f>
        <v>3804.4388992100003</v>
      </c>
      <c r="J98" s="36">
        <f>SUMIFS(СВЦЭМ!$D$39:$D$782,СВЦЭМ!$A$39:$A$782,$A98,СВЦЭМ!$B$39:$B$782,J$83)+'СЕТ СН'!$H$14+СВЦЭМ!$D$10+'СЕТ СН'!$H$5-'СЕТ СН'!$H$24</f>
        <v>3763.8264105300004</v>
      </c>
      <c r="K98" s="36">
        <f>SUMIFS(СВЦЭМ!$D$39:$D$782,СВЦЭМ!$A$39:$A$782,$A98,СВЦЭМ!$B$39:$B$782,K$83)+'СЕТ СН'!$H$14+СВЦЭМ!$D$10+'СЕТ СН'!$H$5-'СЕТ СН'!$H$24</f>
        <v>3732.4055498600001</v>
      </c>
      <c r="L98" s="36">
        <f>SUMIFS(СВЦЭМ!$D$39:$D$782,СВЦЭМ!$A$39:$A$782,$A98,СВЦЭМ!$B$39:$B$782,L$83)+'СЕТ СН'!$H$14+СВЦЭМ!$D$10+'СЕТ СН'!$H$5-'СЕТ СН'!$H$24</f>
        <v>3710.4311855800001</v>
      </c>
      <c r="M98" s="36">
        <f>SUMIFS(СВЦЭМ!$D$39:$D$782,СВЦЭМ!$A$39:$A$782,$A98,СВЦЭМ!$B$39:$B$782,M$83)+'СЕТ СН'!$H$14+СВЦЭМ!$D$10+'СЕТ СН'!$H$5-'СЕТ СН'!$H$24</f>
        <v>3722.3275497900004</v>
      </c>
      <c r="N98" s="36">
        <f>SUMIFS(СВЦЭМ!$D$39:$D$782,СВЦЭМ!$A$39:$A$782,$A98,СВЦЭМ!$B$39:$B$782,N$83)+'СЕТ СН'!$H$14+СВЦЭМ!$D$10+'СЕТ СН'!$H$5-'СЕТ СН'!$H$24</f>
        <v>3757.0413929900005</v>
      </c>
      <c r="O98" s="36">
        <f>SUMIFS(СВЦЭМ!$D$39:$D$782,СВЦЭМ!$A$39:$A$782,$A98,СВЦЭМ!$B$39:$B$782,O$83)+'СЕТ СН'!$H$14+СВЦЭМ!$D$10+'СЕТ СН'!$H$5-'СЕТ СН'!$H$24</f>
        <v>3765.7599641400002</v>
      </c>
      <c r="P98" s="36">
        <f>SUMIFS(СВЦЭМ!$D$39:$D$782,СВЦЭМ!$A$39:$A$782,$A98,СВЦЭМ!$B$39:$B$782,P$83)+'СЕТ СН'!$H$14+СВЦЭМ!$D$10+'СЕТ СН'!$H$5-'СЕТ СН'!$H$24</f>
        <v>3789.2626832100004</v>
      </c>
      <c r="Q98" s="36">
        <f>SUMIFS(СВЦЭМ!$D$39:$D$782,СВЦЭМ!$A$39:$A$782,$A98,СВЦЭМ!$B$39:$B$782,Q$83)+'СЕТ СН'!$H$14+СВЦЭМ!$D$10+'СЕТ СН'!$H$5-'СЕТ СН'!$H$24</f>
        <v>3796.4205234000001</v>
      </c>
      <c r="R98" s="36">
        <f>SUMIFS(СВЦЭМ!$D$39:$D$782,СВЦЭМ!$A$39:$A$782,$A98,СВЦЭМ!$B$39:$B$782,R$83)+'СЕТ СН'!$H$14+СВЦЭМ!$D$10+'СЕТ СН'!$H$5-'СЕТ СН'!$H$24</f>
        <v>3815.2508369400002</v>
      </c>
      <c r="S98" s="36">
        <f>SUMIFS(СВЦЭМ!$D$39:$D$782,СВЦЭМ!$A$39:$A$782,$A98,СВЦЭМ!$B$39:$B$782,S$83)+'СЕТ СН'!$H$14+СВЦЭМ!$D$10+'СЕТ СН'!$H$5-'СЕТ СН'!$H$24</f>
        <v>3783.59436912</v>
      </c>
      <c r="T98" s="36">
        <f>SUMIFS(СВЦЭМ!$D$39:$D$782,СВЦЭМ!$A$39:$A$782,$A98,СВЦЭМ!$B$39:$B$782,T$83)+'СЕТ СН'!$H$14+СВЦЭМ!$D$10+'СЕТ СН'!$H$5-'СЕТ СН'!$H$24</f>
        <v>3744.2843182000001</v>
      </c>
      <c r="U98" s="36">
        <f>SUMIFS(СВЦЭМ!$D$39:$D$782,СВЦЭМ!$A$39:$A$782,$A98,СВЦЭМ!$B$39:$B$782,U$83)+'СЕТ СН'!$H$14+СВЦЭМ!$D$10+'СЕТ СН'!$H$5-'СЕТ СН'!$H$24</f>
        <v>3757.21878724</v>
      </c>
      <c r="V98" s="36">
        <f>SUMIFS(СВЦЭМ!$D$39:$D$782,СВЦЭМ!$A$39:$A$782,$A98,СВЦЭМ!$B$39:$B$782,V$83)+'СЕТ СН'!$H$14+СВЦЭМ!$D$10+'СЕТ СН'!$H$5-'СЕТ СН'!$H$24</f>
        <v>3777.7177843200002</v>
      </c>
      <c r="W98" s="36">
        <f>SUMIFS(СВЦЭМ!$D$39:$D$782,СВЦЭМ!$A$39:$A$782,$A98,СВЦЭМ!$B$39:$B$782,W$83)+'СЕТ СН'!$H$14+СВЦЭМ!$D$10+'СЕТ СН'!$H$5-'СЕТ СН'!$H$24</f>
        <v>3785.9556942600002</v>
      </c>
      <c r="X98" s="36">
        <f>SUMIFS(СВЦЭМ!$D$39:$D$782,СВЦЭМ!$A$39:$A$782,$A98,СВЦЭМ!$B$39:$B$782,X$83)+'СЕТ СН'!$H$14+СВЦЭМ!$D$10+'СЕТ СН'!$H$5-'СЕТ СН'!$H$24</f>
        <v>3781.9825827900004</v>
      </c>
      <c r="Y98" s="36">
        <f>SUMIFS(СВЦЭМ!$D$39:$D$782,СВЦЭМ!$A$39:$A$782,$A98,СВЦЭМ!$B$39:$B$782,Y$83)+'СЕТ СН'!$H$14+СВЦЭМ!$D$10+'СЕТ СН'!$H$5-'СЕТ СН'!$H$24</f>
        <v>3806.5252099899999</v>
      </c>
    </row>
    <row r="99" spans="1:25" ht="15.75" x14ac:dyDescent="0.2">
      <c r="A99" s="35">
        <f t="shared" si="2"/>
        <v>45307</v>
      </c>
      <c r="B99" s="36">
        <f>SUMIFS(СВЦЭМ!$D$39:$D$782,СВЦЭМ!$A$39:$A$782,$A99,СВЦЭМ!$B$39:$B$782,B$83)+'СЕТ СН'!$H$14+СВЦЭМ!$D$10+'СЕТ СН'!$H$5-'СЕТ СН'!$H$24</f>
        <v>3881.8399698200001</v>
      </c>
      <c r="C99" s="36">
        <f>SUMIFS(СВЦЭМ!$D$39:$D$782,СВЦЭМ!$A$39:$A$782,$A99,СВЦЭМ!$B$39:$B$782,C$83)+'СЕТ СН'!$H$14+СВЦЭМ!$D$10+'СЕТ СН'!$H$5-'СЕТ СН'!$H$24</f>
        <v>3920.3356794500005</v>
      </c>
      <c r="D99" s="36">
        <f>SUMIFS(СВЦЭМ!$D$39:$D$782,СВЦЭМ!$A$39:$A$782,$A99,СВЦЭМ!$B$39:$B$782,D$83)+'СЕТ СН'!$H$14+СВЦЭМ!$D$10+'СЕТ СН'!$H$5-'СЕТ СН'!$H$24</f>
        <v>3940.7972341499999</v>
      </c>
      <c r="E99" s="36">
        <f>SUMIFS(СВЦЭМ!$D$39:$D$782,СВЦЭМ!$A$39:$A$782,$A99,СВЦЭМ!$B$39:$B$782,E$83)+'СЕТ СН'!$H$14+СВЦЭМ!$D$10+'СЕТ СН'!$H$5-'СЕТ СН'!$H$24</f>
        <v>3951.7568095100005</v>
      </c>
      <c r="F99" s="36">
        <f>SUMIFS(СВЦЭМ!$D$39:$D$782,СВЦЭМ!$A$39:$A$782,$A99,СВЦЭМ!$B$39:$B$782,F$83)+'СЕТ СН'!$H$14+СВЦЭМ!$D$10+'СЕТ СН'!$H$5-'СЕТ СН'!$H$24</f>
        <v>3951.5069607700002</v>
      </c>
      <c r="G99" s="36">
        <f>SUMIFS(СВЦЭМ!$D$39:$D$782,СВЦЭМ!$A$39:$A$782,$A99,СВЦЭМ!$B$39:$B$782,G$83)+'СЕТ СН'!$H$14+СВЦЭМ!$D$10+'СЕТ СН'!$H$5-'СЕТ СН'!$H$24</f>
        <v>3935.6409996000002</v>
      </c>
      <c r="H99" s="36">
        <f>SUMIFS(СВЦЭМ!$D$39:$D$782,СВЦЭМ!$A$39:$A$782,$A99,СВЦЭМ!$B$39:$B$782,H$83)+'СЕТ СН'!$H$14+СВЦЭМ!$D$10+'СЕТ СН'!$H$5-'СЕТ СН'!$H$24</f>
        <v>3869.6239731400001</v>
      </c>
      <c r="I99" s="36">
        <f>SUMIFS(СВЦЭМ!$D$39:$D$782,СВЦЭМ!$A$39:$A$782,$A99,СВЦЭМ!$B$39:$B$782,I$83)+'СЕТ СН'!$H$14+СВЦЭМ!$D$10+'СЕТ СН'!$H$5-'СЕТ СН'!$H$24</f>
        <v>3827.5705020200003</v>
      </c>
      <c r="J99" s="36">
        <f>SUMIFS(СВЦЭМ!$D$39:$D$782,СВЦЭМ!$A$39:$A$782,$A99,СВЦЭМ!$B$39:$B$782,J$83)+'СЕТ СН'!$H$14+СВЦЭМ!$D$10+'СЕТ СН'!$H$5-'СЕТ СН'!$H$24</f>
        <v>3786.1638442000003</v>
      </c>
      <c r="K99" s="36">
        <f>SUMIFS(СВЦЭМ!$D$39:$D$782,СВЦЭМ!$A$39:$A$782,$A99,СВЦЭМ!$B$39:$B$782,K$83)+'СЕТ СН'!$H$14+СВЦЭМ!$D$10+'СЕТ СН'!$H$5-'СЕТ СН'!$H$24</f>
        <v>3756.8310695500004</v>
      </c>
      <c r="L99" s="36">
        <f>SUMIFS(СВЦЭМ!$D$39:$D$782,СВЦЭМ!$A$39:$A$782,$A99,СВЦЭМ!$B$39:$B$782,L$83)+'СЕТ СН'!$H$14+СВЦЭМ!$D$10+'СЕТ СН'!$H$5-'СЕТ СН'!$H$24</f>
        <v>3751.61019794</v>
      </c>
      <c r="M99" s="36">
        <f>SUMIFS(СВЦЭМ!$D$39:$D$782,СВЦЭМ!$A$39:$A$782,$A99,СВЦЭМ!$B$39:$B$782,M$83)+'СЕТ СН'!$H$14+СВЦЭМ!$D$10+'СЕТ СН'!$H$5-'СЕТ СН'!$H$24</f>
        <v>3780.0523029700003</v>
      </c>
      <c r="N99" s="36">
        <f>SUMIFS(СВЦЭМ!$D$39:$D$782,СВЦЭМ!$A$39:$A$782,$A99,СВЦЭМ!$B$39:$B$782,N$83)+'СЕТ СН'!$H$14+СВЦЭМ!$D$10+'СЕТ СН'!$H$5-'СЕТ СН'!$H$24</f>
        <v>3798.7965325800005</v>
      </c>
      <c r="O99" s="36">
        <f>SUMIFS(СВЦЭМ!$D$39:$D$782,СВЦЭМ!$A$39:$A$782,$A99,СВЦЭМ!$B$39:$B$782,O$83)+'СЕТ СН'!$H$14+СВЦЭМ!$D$10+'СЕТ СН'!$H$5-'СЕТ СН'!$H$24</f>
        <v>3801.6129172300002</v>
      </c>
      <c r="P99" s="36">
        <f>SUMIFS(СВЦЭМ!$D$39:$D$782,СВЦЭМ!$A$39:$A$782,$A99,СВЦЭМ!$B$39:$B$782,P$83)+'СЕТ СН'!$H$14+СВЦЭМ!$D$10+'СЕТ СН'!$H$5-'СЕТ СН'!$H$24</f>
        <v>3820.57855595</v>
      </c>
      <c r="Q99" s="36">
        <f>SUMIFS(СВЦЭМ!$D$39:$D$782,СВЦЭМ!$A$39:$A$782,$A99,СВЦЭМ!$B$39:$B$782,Q$83)+'СЕТ СН'!$H$14+СВЦЭМ!$D$10+'СЕТ СН'!$H$5-'СЕТ СН'!$H$24</f>
        <v>3824.5647374500004</v>
      </c>
      <c r="R99" s="36">
        <f>SUMIFS(СВЦЭМ!$D$39:$D$782,СВЦЭМ!$A$39:$A$782,$A99,СВЦЭМ!$B$39:$B$782,R$83)+'СЕТ СН'!$H$14+СВЦЭМ!$D$10+'СЕТ СН'!$H$5-'СЕТ СН'!$H$24</f>
        <v>3823.5666768999999</v>
      </c>
      <c r="S99" s="36">
        <f>SUMIFS(СВЦЭМ!$D$39:$D$782,СВЦЭМ!$A$39:$A$782,$A99,СВЦЭМ!$B$39:$B$782,S$83)+'СЕТ СН'!$H$14+СВЦЭМ!$D$10+'СЕТ СН'!$H$5-'СЕТ СН'!$H$24</f>
        <v>3794.2011951300001</v>
      </c>
      <c r="T99" s="36">
        <f>SUMIFS(СВЦЭМ!$D$39:$D$782,СВЦЭМ!$A$39:$A$782,$A99,СВЦЭМ!$B$39:$B$782,T$83)+'СЕТ СН'!$H$14+СВЦЭМ!$D$10+'СЕТ СН'!$H$5-'СЕТ СН'!$H$24</f>
        <v>3748.9433892699999</v>
      </c>
      <c r="U99" s="36">
        <f>SUMIFS(СВЦЭМ!$D$39:$D$782,СВЦЭМ!$A$39:$A$782,$A99,СВЦЭМ!$B$39:$B$782,U$83)+'СЕТ СН'!$H$14+СВЦЭМ!$D$10+'СЕТ СН'!$H$5-'СЕТ СН'!$H$24</f>
        <v>3760.8268153600002</v>
      </c>
      <c r="V99" s="36">
        <f>SUMIFS(СВЦЭМ!$D$39:$D$782,СВЦЭМ!$A$39:$A$782,$A99,СВЦЭМ!$B$39:$B$782,V$83)+'СЕТ СН'!$H$14+СВЦЭМ!$D$10+'СЕТ СН'!$H$5-'СЕТ СН'!$H$24</f>
        <v>3784.7560734500003</v>
      </c>
      <c r="W99" s="36">
        <f>SUMIFS(СВЦЭМ!$D$39:$D$782,СВЦЭМ!$A$39:$A$782,$A99,СВЦЭМ!$B$39:$B$782,W$83)+'СЕТ СН'!$H$14+СВЦЭМ!$D$10+'СЕТ СН'!$H$5-'СЕТ СН'!$H$24</f>
        <v>3791.5926275500005</v>
      </c>
      <c r="X99" s="36">
        <f>SUMIFS(СВЦЭМ!$D$39:$D$782,СВЦЭМ!$A$39:$A$782,$A99,СВЦЭМ!$B$39:$B$782,X$83)+'СЕТ СН'!$H$14+СВЦЭМ!$D$10+'СЕТ СН'!$H$5-'СЕТ СН'!$H$24</f>
        <v>3809.1516937800002</v>
      </c>
      <c r="Y99" s="36">
        <f>SUMIFS(СВЦЭМ!$D$39:$D$782,СВЦЭМ!$A$39:$A$782,$A99,СВЦЭМ!$B$39:$B$782,Y$83)+'СЕТ СН'!$H$14+СВЦЭМ!$D$10+'СЕТ СН'!$H$5-'СЕТ СН'!$H$24</f>
        <v>3833.63540818</v>
      </c>
    </row>
    <row r="100" spans="1:25" ht="15.75" x14ac:dyDescent="0.2">
      <c r="A100" s="35">
        <f t="shared" si="2"/>
        <v>45308</v>
      </c>
      <c r="B100" s="36">
        <f>SUMIFS(СВЦЭМ!$D$39:$D$782,СВЦЭМ!$A$39:$A$782,$A100,СВЦЭМ!$B$39:$B$782,B$83)+'СЕТ СН'!$H$14+СВЦЭМ!$D$10+'СЕТ СН'!$H$5-'СЕТ СН'!$H$24</f>
        <v>3788.3916010299999</v>
      </c>
      <c r="C100" s="36">
        <f>SUMIFS(СВЦЭМ!$D$39:$D$782,СВЦЭМ!$A$39:$A$782,$A100,СВЦЭМ!$B$39:$B$782,C$83)+'СЕТ СН'!$H$14+СВЦЭМ!$D$10+'СЕТ СН'!$H$5-'СЕТ СН'!$H$24</f>
        <v>3832.6891637700001</v>
      </c>
      <c r="D100" s="36">
        <f>SUMIFS(СВЦЭМ!$D$39:$D$782,СВЦЭМ!$A$39:$A$782,$A100,СВЦЭМ!$B$39:$B$782,D$83)+'СЕТ СН'!$H$14+СВЦЭМ!$D$10+'СЕТ СН'!$H$5-'СЕТ СН'!$H$24</f>
        <v>3859.3833810400001</v>
      </c>
      <c r="E100" s="36">
        <f>SUMIFS(СВЦЭМ!$D$39:$D$782,СВЦЭМ!$A$39:$A$782,$A100,СВЦЭМ!$B$39:$B$782,E$83)+'СЕТ СН'!$H$14+СВЦЭМ!$D$10+'СЕТ СН'!$H$5-'СЕТ СН'!$H$24</f>
        <v>3871.39756562</v>
      </c>
      <c r="F100" s="36">
        <f>SUMIFS(СВЦЭМ!$D$39:$D$782,СВЦЭМ!$A$39:$A$782,$A100,СВЦЭМ!$B$39:$B$782,F$83)+'СЕТ СН'!$H$14+СВЦЭМ!$D$10+'СЕТ СН'!$H$5-'СЕТ СН'!$H$24</f>
        <v>3860.2266434400003</v>
      </c>
      <c r="G100" s="36">
        <f>SUMIFS(СВЦЭМ!$D$39:$D$782,СВЦЭМ!$A$39:$A$782,$A100,СВЦЭМ!$B$39:$B$782,G$83)+'СЕТ СН'!$H$14+СВЦЭМ!$D$10+'СЕТ СН'!$H$5-'СЕТ СН'!$H$24</f>
        <v>3835.4136493599999</v>
      </c>
      <c r="H100" s="36">
        <f>SUMIFS(СВЦЭМ!$D$39:$D$782,СВЦЭМ!$A$39:$A$782,$A100,СВЦЭМ!$B$39:$B$782,H$83)+'СЕТ СН'!$H$14+СВЦЭМ!$D$10+'СЕТ СН'!$H$5-'СЕТ СН'!$H$24</f>
        <v>3784.8387357500005</v>
      </c>
      <c r="I100" s="36">
        <f>SUMIFS(СВЦЭМ!$D$39:$D$782,СВЦЭМ!$A$39:$A$782,$A100,СВЦЭМ!$B$39:$B$782,I$83)+'СЕТ СН'!$H$14+СВЦЭМ!$D$10+'СЕТ СН'!$H$5-'СЕТ СН'!$H$24</f>
        <v>3745.6219259300005</v>
      </c>
      <c r="J100" s="36">
        <f>SUMIFS(СВЦЭМ!$D$39:$D$782,СВЦЭМ!$A$39:$A$782,$A100,СВЦЭМ!$B$39:$B$782,J$83)+'СЕТ СН'!$H$14+СВЦЭМ!$D$10+'СЕТ СН'!$H$5-'СЕТ СН'!$H$24</f>
        <v>3713.13059694</v>
      </c>
      <c r="K100" s="36">
        <f>SUMIFS(СВЦЭМ!$D$39:$D$782,СВЦЭМ!$A$39:$A$782,$A100,СВЦЭМ!$B$39:$B$782,K$83)+'СЕТ СН'!$H$14+СВЦЭМ!$D$10+'СЕТ СН'!$H$5-'СЕТ СН'!$H$24</f>
        <v>3694.1228394400005</v>
      </c>
      <c r="L100" s="36">
        <f>SUMIFS(СВЦЭМ!$D$39:$D$782,СВЦЭМ!$A$39:$A$782,$A100,СВЦЭМ!$B$39:$B$782,L$83)+'СЕТ СН'!$H$14+СВЦЭМ!$D$10+'СЕТ СН'!$H$5-'СЕТ СН'!$H$24</f>
        <v>3679.7360768200001</v>
      </c>
      <c r="M100" s="36">
        <f>SUMIFS(СВЦЭМ!$D$39:$D$782,СВЦЭМ!$A$39:$A$782,$A100,СВЦЭМ!$B$39:$B$782,M$83)+'СЕТ СН'!$H$14+СВЦЭМ!$D$10+'СЕТ СН'!$H$5-'СЕТ СН'!$H$24</f>
        <v>3698.4944181999999</v>
      </c>
      <c r="N100" s="36">
        <f>SUMIFS(СВЦЭМ!$D$39:$D$782,СВЦЭМ!$A$39:$A$782,$A100,СВЦЭМ!$B$39:$B$782,N$83)+'СЕТ СН'!$H$14+СВЦЭМ!$D$10+'СЕТ СН'!$H$5-'СЕТ СН'!$H$24</f>
        <v>3719.3525006899999</v>
      </c>
      <c r="O100" s="36">
        <f>SUMIFS(СВЦЭМ!$D$39:$D$782,СВЦЭМ!$A$39:$A$782,$A100,СВЦЭМ!$B$39:$B$782,O$83)+'СЕТ СН'!$H$14+СВЦЭМ!$D$10+'СЕТ СН'!$H$5-'СЕТ СН'!$H$24</f>
        <v>3715.76057055</v>
      </c>
      <c r="P100" s="36">
        <f>SUMIFS(СВЦЭМ!$D$39:$D$782,СВЦЭМ!$A$39:$A$782,$A100,СВЦЭМ!$B$39:$B$782,P$83)+'СЕТ СН'!$H$14+СВЦЭМ!$D$10+'СЕТ СН'!$H$5-'СЕТ СН'!$H$24</f>
        <v>3729.0571656100001</v>
      </c>
      <c r="Q100" s="36">
        <f>SUMIFS(СВЦЭМ!$D$39:$D$782,СВЦЭМ!$A$39:$A$782,$A100,СВЦЭМ!$B$39:$B$782,Q$83)+'СЕТ СН'!$H$14+СВЦЭМ!$D$10+'СЕТ СН'!$H$5-'СЕТ СН'!$H$24</f>
        <v>3736.0590779700005</v>
      </c>
      <c r="R100" s="36">
        <f>SUMIFS(СВЦЭМ!$D$39:$D$782,СВЦЭМ!$A$39:$A$782,$A100,СВЦЭМ!$B$39:$B$782,R$83)+'СЕТ СН'!$H$14+СВЦЭМ!$D$10+'СЕТ СН'!$H$5-'СЕТ СН'!$H$24</f>
        <v>3735.8660976600004</v>
      </c>
      <c r="S100" s="36">
        <f>SUMIFS(СВЦЭМ!$D$39:$D$782,СВЦЭМ!$A$39:$A$782,$A100,СВЦЭМ!$B$39:$B$782,S$83)+'СЕТ СН'!$H$14+СВЦЭМ!$D$10+'СЕТ СН'!$H$5-'СЕТ СН'!$H$24</f>
        <v>3708.9412366400002</v>
      </c>
      <c r="T100" s="36">
        <f>SUMIFS(СВЦЭМ!$D$39:$D$782,СВЦЭМ!$A$39:$A$782,$A100,СВЦЭМ!$B$39:$B$782,T$83)+'СЕТ СН'!$H$14+СВЦЭМ!$D$10+'СЕТ СН'!$H$5-'СЕТ СН'!$H$24</f>
        <v>3666.8283233500001</v>
      </c>
      <c r="U100" s="36">
        <f>SUMIFS(СВЦЭМ!$D$39:$D$782,СВЦЭМ!$A$39:$A$782,$A100,СВЦЭМ!$B$39:$B$782,U$83)+'СЕТ СН'!$H$14+СВЦЭМ!$D$10+'СЕТ СН'!$H$5-'СЕТ СН'!$H$24</f>
        <v>3672.0459127399999</v>
      </c>
      <c r="V100" s="36">
        <f>SUMIFS(СВЦЭМ!$D$39:$D$782,СВЦЭМ!$A$39:$A$782,$A100,СВЦЭМ!$B$39:$B$782,V$83)+'СЕТ СН'!$H$14+СВЦЭМ!$D$10+'СЕТ СН'!$H$5-'СЕТ СН'!$H$24</f>
        <v>3693.2395407600002</v>
      </c>
      <c r="W100" s="36">
        <f>SUMIFS(СВЦЭМ!$D$39:$D$782,СВЦЭМ!$A$39:$A$782,$A100,СВЦЭМ!$B$39:$B$782,W$83)+'СЕТ СН'!$H$14+СВЦЭМ!$D$10+'СЕТ СН'!$H$5-'СЕТ СН'!$H$24</f>
        <v>3703.0213199899999</v>
      </c>
      <c r="X100" s="36">
        <f>SUMIFS(СВЦЭМ!$D$39:$D$782,СВЦЭМ!$A$39:$A$782,$A100,СВЦЭМ!$B$39:$B$782,X$83)+'СЕТ СН'!$H$14+СВЦЭМ!$D$10+'СЕТ СН'!$H$5-'СЕТ СН'!$H$24</f>
        <v>3729.7644851600003</v>
      </c>
      <c r="Y100" s="36">
        <f>SUMIFS(СВЦЭМ!$D$39:$D$782,СВЦЭМ!$A$39:$A$782,$A100,СВЦЭМ!$B$39:$B$782,Y$83)+'СЕТ СН'!$H$14+СВЦЭМ!$D$10+'СЕТ СН'!$H$5-'СЕТ СН'!$H$24</f>
        <v>3757.5123204900001</v>
      </c>
    </row>
    <row r="101" spans="1:25" ht="15.75" x14ac:dyDescent="0.2">
      <c r="A101" s="35">
        <f t="shared" si="2"/>
        <v>45309</v>
      </c>
      <c r="B101" s="36">
        <f>SUMIFS(СВЦЭМ!$D$39:$D$782,СВЦЭМ!$A$39:$A$782,$A101,СВЦЭМ!$B$39:$B$782,B$83)+'СЕТ СН'!$H$14+СВЦЭМ!$D$10+'СЕТ СН'!$H$5-'СЕТ СН'!$H$24</f>
        <v>3812.6955533099999</v>
      </c>
      <c r="C101" s="36">
        <f>SUMIFS(СВЦЭМ!$D$39:$D$782,СВЦЭМ!$A$39:$A$782,$A101,СВЦЭМ!$B$39:$B$782,C$83)+'СЕТ СН'!$H$14+СВЦЭМ!$D$10+'СЕТ СН'!$H$5-'СЕТ СН'!$H$24</f>
        <v>3806.11609804</v>
      </c>
      <c r="D101" s="36">
        <f>SUMIFS(СВЦЭМ!$D$39:$D$782,СВЦЭМ!$A$39:$A$782,$A101,СВЦЭМ!$B$39:$B$782,D$83)+'СЕТ СН'!$H$14+СВЦЭМ!$D$10+'СЕТ СН'!$H$5-'СЕТ СН'!$H$24</f>
        <v>3844.3692312400003</v>
      </c>
      <c r="E101" s="36">
        <f>SUMIFS(СВЦЭМ!$D$39:$D$782,СВЦЭМ!$A$39:$A$782,$A101,СВЦЭМ!$B$39:$B$782,E$83)+'СЕТ СН'!$H$14+СВЦЭМ!$D$10+'СЕТ СН'!$H$5-'СЕТ СН'!$H$24</f>
        <v>3874.3364175100005</v>
      </c>
      <c r="F101" s="36">
        <f>SUMIFS(СВЦЭМ!$D$39:$D$782,СВЦЭМ!$A$39:$A$782,$A101,СВЦЭМ!$B$39:$B$782,F$83)+'СЕТ СН'!$H$14+СВЦЭМ!$D$10+'СЕТ СН'!$H$5-'СЕТ СН'!$H$24</f>
        <v>3879.35012499</v>
      </c>
      <c r="G101" s="36">
        <f>SUMIFS(СВЦЭМ!$D$39:$D$782,СВЦЭМ!$A$39:$A$782,$A101,СВЦЭМ!$B$39:$B$782,G$83)+'СЕТ СН'!$H$14+СВЦЭМ!$D$10+'СЕТ СН'!$H$5-'СЕТ СН'!$H$24</f>
        <v>3864.4787064700004</v>
      </c>
      <c r="H101" s="36">
        <f>SUMIFS(СВЦЭМ!$D$39:$D$782,СВЦЭМ!$A$39:$A$782,$A101,СВЦЭМ!$B$39:$B$782,H$83)+'СЕТ СН'!$H$14+СВЦЭМ!$D$10+'СЕТ СН'!$H$5-'СЕТ СН'!$H$24</f>
        <v>3837.6705432799999</v>
      </c>
      <c r="I101" s="36">
        <f>SUMIFS(СВЦЭМ!$D$39:$D$782,СВЦЭМ!$A$39:$A$782,$A101,СВЦЭМ!$B$39:$B$782,I$83)+'СЕТ СН'!$H$14+СВЦЭМ!$D$10+'СЕТ СН'!$H$5-'СЕТ СН'!$H$24</f>
        <v>3847.70024939</v>
      </c>
      <c r="J101" s="36">
        <f>SUMIFS(СВЦЭМ!$D$39:$D$782,СВЦЭМ!$A$39:$A$782,$A101,СВЦЭМ!$B$39:$B$782,J$83)+'СЕТ СН'!$H$14+СВЦЭМ!$D$10+'СЕТ СН'!$H$5-'СЕТ СН'!$H$24</f>
        <v>3829.1834743500003</v>
      </c>
      <c r="K101" s="36">
        <f>SUMIFS(СВЦЭМ!$D$39:$D$782,СВЦЭМ!$A$39:$A$782,$A101,СВЦЭМ!$B$39:$B$782,K$83)+'СЕТ СН'!$H$14+СВЦЭМ!$D$10+'СЕТ СН'!$H$5-'СЕТ СН'!$H$24</f>
        <v>3798.6765686300005</v>
      </c>
      <c r="L101" s="36">
        <f>SUMIFS(СВЦЭМ!$D$39:$D$782,СВЦЭМ!$A$39:$A$782,$A101,СВЦЭМ!$B$39:$B$782,L$83)+'СЕТ СН'!$H$14+СВЦЭМ!$D$10+'СЕТ СН'!$H$5-'СЕТ СН'!$H$24</f>
        <v>3804.6785147600003</v>
      </c>
      <c r="M101" s="36">
        <f>SUMIFS(СВЦЭМ!$D$39:$D$782,СВЦЭМ!$A$39:$A$782,$A101,СВЦЭМ!$B$39:$B$782,M$83)+'СЕТ СН'!$H$14+СВЦЭМ!$D$10+'СЕТ СН'!$H$5-'СЕТ СН'!$H$24</f>
        <v>3818.2057291800002</v>
      </c>
      <c r="N101" s="36">
        <f>SUMIFS(СВЦЭМ!$D$39:$D$782,СВЦЭМ!$A$39:$A$782,$A101,СВЦЭМ!$B$39:$B$782,N$83)+'СЕТ СН'!$H$14+СВЦЭМ!$D$10+'СЕТ СН'!$H$5-'СЕТ СН'!$H$24</f>
        <v>3838.5592872300003</v>
      </c>
      <c r="O101" s="36">
        <f>SUMIFS(СВЦЭМ!$D$39:$D$782,СВЦЭМ!$A$39:$A$782,$A101,СВЦЭМ!$B$39:$B$782,O$83)+'СЕТ СН'!$H$14+СВЦЭМ!$D$10+'СЕТ СН'!$H$5-'СЕТ СН'!$H$24</f>
        <v>3849.0421157999999</v>
      </c>
      <c r="P101" s="36">
        <f>SUMIFS(СВЦЭМ!$D$39:$D$782,СВЦЭМ!$A$39:$A$782,$A101,СВЦЭМ!$B$39:$B$782,P$83)+'СЕТ СН'!$H$14+СВЦЭМ!$D$10+'СЕТ СН'!$H$5-'СЕТ СН'!$H$24</f>
        <v>3862.7683276800003</v>
      </c>
      <c r="Q101" s="36">
        <f>SUMIFS(СВЦЭМ!$D$39:$D$782,СВЦЭМ!$A$39:$A$782,$A101,СВЦЭМ!$B$39:$B$782,Q$83)+'СЕТ СН'!$H$14+СВЦЭМ!$D$10+'СЕТ СН'!$H$5-'СЕТ СН'!$H$24</f>
        <v>3869.9696921700001</v>
      </c>
      <c r="R101" s="36">
        <f>SUMIFS(СВЦЭМ!$D$39:$D$782,СВЦЭМ!$A$39:$A$782,$A101,СВЦЭМ!$B$39:$B$782,R$83)+'СЕТ СН'!$H$14+СВЦЭМ!$D$10+'СЕТ СН'!$H$5-'СЕТ СН'!$H$24</f>
        <v>3869.8782313600004</v>
      </c>
      <c r="S101" s="36">
        <f>SUMIFS(СВЦЭМ!$D$39:$D$782,СВЦЭМ!$A$39:$A$782,$A101,СВЦЭМ!$B$39:$B$782,S$83)+'СЕТ СН'!$H$14+СВЦЭМ!$D$10+'СЕТ СН'!$H$5-'СЕТ СН'!$H$24</f>
        <v>3832.4307945999999</v>
      </c>
      <c r="T101" s="36">
        <f>SUMIFS(СВЦЭМ!$D$39:$D$782,СВЦЭМ!$A$39:$A$782,$A101,СВЦЭМ!$B$39:$B$782,T$83)+'СЕТ СН'!$H$14+СВЦЭМ!$D$10+'СЕТ СН'!$H$5-'СЕТ СН'!$H$24</f>
        <v>3782.9333211600001</v>
      </c>
      <c r="U101" s="36">
        <f>SUMIFS(СВЦЭМ!$D$39:$D$782,СВЦЭМ!$A$39:$A$782,$A101,СВЦЭМ!$B$39:$B$782,U$83)+'СЕТ СН'!$H$14+СВЦЭМ!$D$10+'СЕТ СН'!$H$5-'СЕТ СН'!$H$24</f>
        <v>3793.2873477200001</v>
      </c>
      <c r="V101" s="36">
        <f>SUMIFS(СВЦЭМ!$D$39:$D$782,СВЦЭМ!$A$39:$A$782,$A101,СВЦЭМ!$B$39:$B$782,V$83)+'СЕТ СН'!$H$14+СВЦЭМ!$D$10+'СЕТ СН'!$H$5-'СЕТ СН'!$H$24</f>
        <v>3809.5010691300004</v>
      </c>
      <c r="W101" s="36">
        <f>SUMIFS(СВЦЭМ!$D$39:$D$782,СВЦЭМ!$A$39:$A$782,$A101,СВЦЭМ!$B$39:$B$782,W$83)+'СЕТ СН'!$H$14+СВЦЭМ!$D$10+'СЕТ СН'!$H$5-'СЕТ СН'!$H$24</f>
        <v>3813.9930765300005</v>
      </c>
      <c r="X101" s="36">
        <f>SUMIFS(СВЦЭМ!$D$39:$D$782,СВЦЭМ!$A$39:$A$782,$A101,СВЦЭМ!$B$39:$B$782,X$83)+'СЕТ СН'!$H$14+СВЦЭМ!$D$10+'СЕТ СН'!$H$5-'СЕТ СН'!$H$24</f>
        <v>3839.0953880300003</v>
      </c>
      <c r="Y101" s="36">
        <f>SUMIFS(СВЦЭМ!$D$39:$D$782,СВЦЭМ!$A$39:$A$782,$A101,СВЦЭМ!$B$39:$B$782,Y$83)+'СЕТ СН'!$H$14+СВЦЭМ!$D$10+'СЕТ СН'!$H$5-'СЕТ СН'!$H$24</f>
        <v>3869.6784182000001</v>
      </c>
    </row>
    <row r="102" spans="1:25" ht="15.75" x14ac:dyDescent="0.2">
      <c r="A102" s="35">
        <f t="shared" si="2"/>
        <v>45310</v>
      </c>
      <c r="B102" s="36">
        <f>SUMIFS(СВЦЭМ!$D$39:$D$782,СВЦЭМ!$A$39:$A$782,$A102,СВЦЭМ!$B$39:$B$782,B$83)+'СЕТ СН'!$H$14+СВЦЭМ!$D$10+'СЕТ СН'!$H$5-'СЕТ СН'!$H$24</f>
        <v>3902.8008606600001</v>
      </c>
      <c r="C102" s="36">
        <f>SUMIFS(СВЦЭМ!$D$39:$D$782,СВЦЭМ!$A$39:$A$782,$A102,СВЦЭМ!$B$39:$B$782,C$83)+'СЕТ СН'!$H$14+СВЦЭМ!$D$10+'СЕТ СН'!$H$5-'СЕТ СН'!$H$24</f>
        <v>3941.1677921099999</v>
      </c>
      <c r="D102" s="36">
        <f>SUMIFS(СВЦЭМ!$D$39:$D$782,СВЦЭМ!$A$39:$A$782,$A102,СВЦЭМ!$B$39:$B$782,D$83)+'СЕТ СН'!$H$14+СВЦЭМ!$D$10+'СЕТ СН'!$H$5-'СЕТ СН'!$H$24</f>
        <v>3954.0674326300004</v>
      </c>
      <c r="E102" s="36">
        <f>SUMIFS(СВЦЭМ!$D$39:$D$782,СВЦЭМ!$A$39:$A$782,$A102,СВЦЭМ!$B$39:$B$782,E$83)+'СЕТ СН'!$H$14+СВЦЭМ!$D$10+'СЕТ СН'!$H$5-'СЕТ СН'!$H$24</f>
        <v>3963.5180146400003</v>
      </c>
      <c r="F102" s="36">
        <f>SUMIFS(СВЦЭМ!$D$39:$D$782,СВЦЭМ!$A$39:$A$782,$A102,СВЦЭМ!$B$39:$B$782,F$83)+'СЕТ СН'!$H$14+СВЦЭМ!$D$10+'СЕТ СН'!$H$5-'СЕТ СН'!$H$24</f>
        <v>3961.4590465300003</v>
      </c>
      <c r="G102" s="36">
        <f>SUMIFS(СВЦЭМ!$D$39:$D$782,СВЦЭМ!$A$39:$A$782,$A102,СВЦЭМ!$B$39:$B$782,G$83)+'СЕТ СН'!$H$14+СВЦЭМ!$D$10+'СЕТ СН'!$H$5-'СЕТ СН'!$H$24</f>
        <v>3947.3624281900002</v>
      </c>
      <c r="H102" s="36">
        <f>SUMIFS(СВЦЭМ!$D$39:$D$782,СВЦЭМ!$A$39:$A$782,$A102,СВЦЭМ!$B$39:$B$782,H$83)+'СЕТ СН'!$H$14+СВЦЭМ!$D$10+'СЕТ СН'!$H$5-'СЕТ СН'!$H$24</f>
        <v>3889.7573339400005</v>
      </c>
      <c r="I102" s="36">
        <f>SUMIFS(СВЦЭМ!$D$39:$D$782,СВЦЭМ!$A$39:$A$782,$A102,СВЦЭМ!$B$39:$B$782,I$83)+'СЕТ СН'!$H$14+СВЦЭМ!$D$10+'СЕТ СН'!$H$5-'СЕТ СН'!$H$24</f>
        <v>3838.5380411400001</v>
      </c>
      <c r="J102" s="36">
        <f>SUMIFS(СВЦЭМ!$D$39:$D$782,СВЦЭМ!$A$39:$A$782,$A102,СВЦЭМ!$B$39:$B$782,J$83)+'СЕТ СН'!$H$14+СВЦЭМ!$D$10+'СЕТ СН'!$H$5-'СЕТ СН'!$H$24</f>
        <v>3811.9127730700002</v>
      </c>
      <c r="K102" s="36">
        <f>SUMIFS(СВЦЭМ!$D$39:$D$782,СВЦЭМ!$A$39:$A$782,$A102,СВЦЭМ!$B$39:$B$782,K$83)+'СЕТ СН'!$H$14+СВЦЭМ!$D$10+'СЕТ СН'!$H$5-'СЕТ СН'!$H$24</f>
        <v>3796.0750430400003</v>
      </c>
      <c r="L102" s="36">
        <f>SUMIFS(СВЦЭМ!$D$39:$D$782,СВЦЭМ!$A$39:$A$782,$A102,СВЦЭМ!$B$39:$B$782,L$83)+'СЕТ СН'!$H$14+СВЦЭМ!$D$10+'СЕТ СН'!$H$5-'СЕТ СН'!$H$24</f>
        <v>3780.3225266500003</v>
      </c>
      <c r="M102" s="36">
        <f>SUMIFS(СВЦЭМ!$D$39:$D$782,СВЦЭМ!$A$39:$A$782,$A102,СВЦЭМ!$B$39:$B$782,M$83)+'СЕТ СН'!$H$14+СВЦЭМ!$D$10+'СЕТ СН'!$H$5-'СЕТ СН'!$H$24</f>
        <v>3780.6128346700002</v>
      </c>
      <c r="N102" s="36">
        <f>SUMIFS(СВЦЭМ!$D$39:$D$782,СВЦЭМ!$A$39:$A$782,$A102,СВЦЭМ!$B$39:$B$782,N$83)+'СЕТ СН'!$H$14+СВЦЭМ!$D$10+'СЕТ СН'!$H$5-'СЕТ СН'!$H$24</f>
        <v>3795.5677209900005</v>
      </c>
      <c r="O102" s="36">
        <f>SUMIFS(СВЦЭМ!$D$39:$D$782,СВЦЭМ!$A$39:$A$782,$A102,СВЦЭМ!$B$39:$B$782,O$83)+'СЕТ СН'!$H$14+СВЦЭМ!$D$10+'СЕТ СН'!$H$5-'СЕТ СН'!$H$24</f>
        <v>3796.66983635</v>
      </c>
      <c r="P102" s="36">
        <f>SUMIFS(СВЦЭМ!$D$39:$D$782,СВЦЭМ!$A$39:$A$782,$A102,СВЦЭМ!$B$39:$B$782,P$83)+'СЕТ СН'!$H$14+СВЦЭМ!$D$10+'СЕТ СН'!$H$5-'СЕТ СН'!$H$24</f>
        <v>3806.4247608700002</v>
      </c>
      <c r="Q102" s="36">
        <f>SUMIFS(СВЦЭМ!$D$39:$D$782,СВЦЭМ!$A$39:$A$782,$A102,СВЦЭМ!$B$39:$B$782,Q$83)+'СЕТ СН'!$H$14+СВЦЭМ!$D$10+'СЕТ СН'!$H$5-'СЕТ СН'!$H$24</f>
        <v>3826.2626432900001</v>
      </c>
      <c r="R102" s="36">
        <f>SUMIFS(СВЦЭМ!$D$39:$D$782,СВЦЭМ!$A$39:$A$782,$A102,СВЦЭМ!$B$39:$B$782,R$83)+'СЕТ СН'!$H$14+СВЦЭМ!$D$10+'СЕТ СН'!$H$5-'СЕТ СН'!$H$24</f>
        <v>3838.5804781400002</v>
      </c>
      <c r="S102" s="36">
        <f>SUMIFS(СВЦЭМ!$D$39:$D$782,СВЦЭМ!$A$39:$A$782,$A102,СВЦЭМ!$B$39:$B$782,S$83)+'СЕТ СН'!$H$14+СВЦЭМ!$D$10+'СЕТ СН'!$H$5-'СЕТ СН'!$H$24</f>
        <v>3796.8258889500003</v>
      </c>
      <c r="T102" s="36">
        <f>SUMIFS(СВЦЭМ!$D$39:$D$782,СВЦЭМ!$A$39:$A$782,$A102,СВЦЭМ!$B$39:$B$782,T$83)+'СЕТ СН'!$H$14+СВЦЭМ!$D$10+'СЕТ СН'!$H$5-'СЕТ СН'!$H$24</f>
        <v>3747.3133448500002</v>
      </c>
      <c r="U102" s="36">
        <f>SUMIFS(СВЦЭМ!$D$39:$D$782,СВЦЭМ!$A$39:$A$782,$A102,СВЦЭМ!$B$39:$B$782,U$83)+'СЕТ СН'!$H$14+СВЦЭМ!$D$10+'СЕТ СН'!$H$5-'СЕТ СН'!$H$24</f>
        <v>3765.5942508300004</v>
      </c>
      <c r="V102" s="36">
        <f>SUMIFS(СВЦЭМ!$D$39:$D$782,СВЦЭМ!$A$39:$A$782,$A102,СВЦЭМ!$B$39:$B$782,V$83)+'СЕТ СН'!$H$14+СВЦЭМ!$D$10+'СЕТ СН'!$H$5-'СЕТ СН'!$H$24</f>
        <v>3778.8290011300005</v>
      </c>
      <c r="W102" s="36">
        <f>SUMIFS(СВЦЭМ!$D$39:$D$782,СВЦЭМ!$A$39:$A$782,$A102,СВЦЭМ!$B$39:$B$782,W$83)+'СЕТ СН'!$H$14+СВЦЭМ!$D$10+'СЕТ СН'!$H$5-'СЕТ СН'!$H$24</f>
        <v>3784.6354738099999</v>
      </c>
      <c r="X102" s="36">
        <f>SUMIFS(СВЦЭМ!$D$39:$D$782,СВЦЭМ!$A$39:$A$782,$A102,СВЦЭМ!$B$39:$B$782,X$83)+'СЕТ СН'!$H$14+СВЦЭМ!$D$10+'СЕТ СН'!$H$5-'СЕТ СН'!$H$24</f>
        <v>3808.9884203300003</v>
      </c>
      <c r="Y102" s="36">
        <f>SUMIFS(СВЦЭМ!$D$39:$D$782,СВЦЭМ!$A$39:$A$782,$A102,СВЦЭМ!$B$39:$B$782,Y$83)+'СЕТ СН'!$H$14+СВЦЭМ!$D$10+'СЕТ СН'!$H$5-'СЕТ СН'!$H$24</f>
        <v>3902.8847458400005</v>
      </c>
    </row>
    <row r="103" spans="1:25" ht="15.75" x14ac:dyDescent="0.2">
      <c r="A103" s="35">
        <f t="shared" si="2"/>
        <v>45311</v>
      </c>
      <c r="B103" s="36">
        <f>SUMIFS(СВЦЭМ!$D$39:$D$782,СВЦЭМ!$A$39:$A$782,$A103,СВЦЭМ!$B$39:$B$782,B$83)+'СЕТ СН'!$H$14+СВЦЭМ!$D$10+'СЕТ СН'!$H$5-'СЕТ СН'!$H$24</f>
        <v>3899.69114618</v>
      </c>
      <c r="C103" s="36">
        <f>SUMIFS(СВЦЭМ!$D$39:$D$782,СВЦЭМ!$A$39:$A$782,$A103,СВЦЭМ!$B$39:$B$782,C$83)+'СЕТ СН'!$H$14+СВЦЭМ!$D$10+'СЕТ СН'!$H$5-'СЕТ СН'!$H$24</f>
        <v>3906.74406722</v>
      </c>
      <c r="D103" s="36">
        <f>SUMIFS(СВЦЭМ!$D$39:$D$782,СВЦЭМ!$A$39:$A$782,$A103,СВЦЭМ!$B$39:$B$782,D$83)+'СЕТ СН'!$H$14+СВЦЭМ!$D$10+'СЕТ СН'!$H$5-'СЕТ СН'!$H$24</f>
        <v>3935.9820022200001</v>
      </c>
      <c r="E103" s="36">
        <f>SUMIFS(СВЦЭМ!$D$39:$D$782,СВЦЭМ!$A$39:$A$782,$A103,СВЦЭМ!$B$39:$B$782,E$83)+'СЕТ СН'!$H$14+СВЦЭМ!$D$10+'СЕТ СН'!$H$5-'СЕТ СН'!$H$24</f>
        <v>3943.0094782300002</v>
      </c>
      <c r="F103" s="36">
        <f>SUMIFS(СВЦЭМ!$D$39:$D$782,СВЦЭМ!$A$39:$A$782,$A103,СВЦЭМ!$B$39:$B$782,F$83)+'СЕТ СН'!$H$14+СВЦЭМ!$D$10+'СЕТ СН'!$H$5-'СЕТ СН'!$H$24</f>
        <v>3942.7612168300002</v>
      </c>
      <c r="G103" s="36">
        <f>SUMIFS(СВЦЭМ!$D$39:$D$782,СВЦЭМ!$A$39:$A$782,$A103,СВЦЭМ!$B$39:$B$782,G$83)+'СЕТ СН'!$H$14+СВЦЭМ!$D$10+'СЕТ СН'!$H$5-'СЕТ СН'!$H$24</f>
        <v>3930.0248809800005</v>
      </c>
      <c r="H103" s="36">
        <f>SUMIFS(СВЦЭМ!$D$39:$D$782,СВЦЭМ!$A$39:$A$782,$A103,СВЦЭМ!$B$39:$B$782,H$83)+'СЕТ СН'!$H$14+СВЦЭМ!$D$10+'СЕТ СН'!$H$5-'СЕТ СН'!$H$24</f>
        <v>3900.4971121300005</v>
      </c>
      <c r="I103" s="36">
        <f>SUMIFS(СВЦЭМ!$D$39:$D$782,СВЦЭМ!$A$39:$A$782,$A103,СВЦЭМ!$B$39:$B$782,I$83)+'СЕТ СН'!$H$14+СВЦЭМ!$D$10+'СЕТ СН'!$H$5-'СЕТ СН'!$H$24</f>
        <v>3878.2381186900002</v>
      </c>
      <c r="J103" s="36">
        <f>SUMIFS(СВЦЭМ!$D$39:$D$782,СВЦЭМ!$A$39:$A$782,$A103,СВЦЭМ!$B$39:$B$782,J$83)+'СЕТ СН'!$H$14+СВЦЭМ!$D$10+'СЕТ СН'!$H$5-'СЕТ СН'!$H$24</f>
        <v>3822.96490825</v>
      </c>
      <c r="K103" s="36">
        <f>SUMIFS(СВЦЭМ!$D$39:$D$782,СВЦЭМ!$A$39:$A$782,$A103,СВЦЭМ!$B$39:$B$782,K$83)+'СЕТ СН'!$H$14+СВЦЭМ!$D$10+'СЕТ СН'!$H$5-'СЕТ СН'!$H$24</f>
        <v>3781.7997673700002</v>
      </c>
      <c r="L103" s="36">
        <f>SUMIFS(СВЦЭМ!$D$39:$D$782,СВЦЭМ!$A$39:$A$782,$A103,СВЦЭМ!$B$39:$B$782,L$83)+'СЕТ СН'!$H$14+СВЦЭМ!$D$10+'СЕТ СН'!$H$5-'СЕТ СН'!$H$24</f>
        <v>3753.3753079200005</v>
      </c>
      <c r="M103" s="36">
        <f>SUMIFS(СВЦЭМ!$D$39:$D$782,СВЦЭМ!$A$39:$A$782,$A103,СВЦЭМ!$B$39:$B$782,M$83)+'СЕТ СН'!$H$14+СВЦЭМ!$D$10+'СЕТ СН'!$H$5-'СЕТ СН'!$H$24</f>
        <v>3757.13520152</v>
      </c>
      <c r="N103" s="36">
        <f>SUMIFS(СВЦЭМ!$D$39:$D$782,СВЦЭМ!$A$39:$A$782,$A103,СВЦЭМ!$B$39:$B$782,N$83)+'СЕТ СН'!$H$14+СВЦЭМ!$D$10+'СЕТ СН'!$H$5-'СЕТ СН'!$H$24</f>
        <v>3776.1552460400003</v>
      </c>
      <c r="O103" s="36">
        <f>SUMIFS(СВЦЭМ!$D$39:$D$782,СВЦЭМ!$A$39:$A$782,$A103,СВЦЭМ!$B$39:$B$782,O$83)+'СЕТ СН'!$H$14+СВЦЭМ!$D$10+'СЕТ СН'!$H$5-'СЕТ СН'!$H$24</f>
        <v>3788.0402059600001</v>
      </c>
      <c r="P103" s="36">
        <f>SUMIFS(СВЦЭМ!$D$39:$D$782,СВЦЭМ!$A$39:$A$782,$A103,СВЦЭМ!$B$39:$B$782,P$83)+'СЕТ СН'!$H$14+СВЦЭМ!$D$10+'СЕТ СН'!$H$5-'СЕТ СН'!$H$24</f>
        <v>3803.21617384</v>
      </c>
      <c r="Q103" s="36">
        <f>SUMIFS(СВЦЭМ!$D$39:$D$782,СВЦЭМ!$A$39:$A$782,$A103,СВЦЭМ!$B$39:$B$782,Q$83)+'СЕТ СН'!$H$14+СВЦЭМ!$D$10+'СЕТ СН'!$H$5-'СЕТ СН'!$H$24</f>
        <v>3815.8213695200002</v>
      </c>
      <c r="R103" s="36">
        <f>SUMIFS(СВЦЭМ!$D$39:$D$782,СВЦЭМ!$A$39:$A$782,$A103,СВЦЭМ!$B$39:$B$782,R$83)+'СЕТ СН'!$H$14+СВЦЭМ!$D$10+'СЕТ СН'!$H$5-'СЕТ СН'!$H$24</f>
        <v>3828.9193123300001</v>
      </c>
      <c r="S103" s="36">
        <f>SUMIFS(СВЦЭМ!$D$39:$D$782,СВЦЭМ!$A$39:$A$782,$A103,СВЦЭМ!$B$39:$B$782,S$83)+'СЕТ СН'!$H$14+СВЦЭМ!$D$10+'СЕТ СН'!$H$5-'СЕТ СН'!$H$24</f>
        <v>3795.2809235200002</v>
      </c>
      <c r="T103" s="36">
        <f>SUMIFS(СВЦЭМ!$D$39:$D$782,СВЦЭМ!$A$39:$A$782,$A103,СВЦЭМ!$B$39:$B$782,T$83)+'СЕТ СН'!$H$14+СВЦЭМ!$D$10+'СЕТ СН'!$H$5-'СЕТ СН'!$H$24</f>
        <v>3750.5270971200002</v>
      </c>
      <c r="U103" s="36">
        <f>SUMIFS(СВЦЭМ!$D$39:$D$782,СВЦЭМ!$A$39:$A$782,$A103,СВЦЭМ!$B$39:$B$782,U$83)+'СЕТ СН'!$H$14+СВЦЭМ!$D$10+'СЕТ СН'!$H$5-'СЕТ СН'!$H$24</f>
        <v>3771.1683234300003</v>
      </c>
      <c r="V103" s="36">
        <f>SUMIFS(СВЦЭМ!$D$39:$D$782,СВЦЭМ!$A$39:$A$782,$A103,СВЦЭМ!$B$39:$B$782,V$83)+'СЕТ СН'!$H$14+СВЦЭМ!$D$10+'СЕТ СН'!$H$5-'СЕТ СН'!$H$24</f>
        <v>3776.53815992</v>
      </c>
      <c r="W103" s="36">
        <f>SUMIFS(СВЦЭМ!$D$39:$D$782,СВЦЭМ!$A$39:$A$782,$A103,СВЦЭМ!$B$39:$B$782,W$83)+'СЕТ СН'!$H$14+СВЦЭМ!$D$10+'СЕТ СН'!$H$5-'СЕТ СН'!$H$24</f>
        <v>3787.0007000700002</v>
      </c>
      <c r="X103" s="36">
        <f>SUMIFS(СВЦЭМ!$D$39:$D$782,СВЦЭМ!$A$39:$A$782,$A103,СВЦЭМ!$B$39:$B$782,X$83)+'СЕТ СН'!$H$14+СВЦЭМ!$D$10+'СЕТ СН'!$H$5-'СЕТ СН'!$H$24</f>
        <v>3812.4346631000003</v>
      </c>
      <c r="Y103" s="36">
        <f>SUMIFS(СВЦЭМ!$D$39:$D$782,СВЦЭМ!$A$39:$A$782,$A103,СВЦЭМ!$B$39:$B$782,Y$83)+'СЕТ СН'!$H$14+СВЦЭМ!$D$10+'СЕТ СН'!$H$5-'СЕТ СН'!$H$24</f>
        <v>3834.0299787100003</v>
      </c>
    </row>
    <row r="104" spans="1:25" ht="15.75" x14ac:dyDescent="0.2">
      <c r="A104" s="35">
        <f t="shared" si="2"/>
        <v>45312</v>
      </c>
      <c r="B104" s="36">
        <f>SUMIFS(СВЦЭМ!$D$39:$D$782,СВЦЭМ!$A$39:$A$782,$A104,СВЦЭМ!$B$39:$B$782,B$83)+'СЕТ СН'!$H$14+СВЦЭМ!$D$10+'СЕТ СН'!$H$5-'СЕТ СН'!$H$24</f>
        <v>3882.8723185100002</v>
      </c>
      <c r="C104" s="36">
        <f>SUMIFS(СВЦЭМ!$D$39:$D$782,СВЦЭМ!$A$39:$A$782,$A104,СВЦЭМ!$B$39:$B$782,C$83)+'СЕТ СН'!$H$14+СВЦЭМ!$D$10+'СЕТ СН'!$H$5-'СЕТ СН'!$H$24</f>
        <v>3923.6777826200005</v>
      </c>
      <c r="D104" s="36">
        <f>SUMIFS(СВЦЭМ!$D$39:$D$782,СВЦЭМ!$A$39:$A$782,$A104,СВЦЭМ!$B$39:$B$782,D$83)+'СЕТ СН'!$H$14+СВЦЭМ!$D$10+'СЕТ СН'!$H$5-'СЕТ СН'!$H$24</f>
        <v>3936.9324580000002</v>
      </c>
      <c r="E104" s="36">
        <f>SUMIFS(СВЦЭМ!$D$39:$D$782,СВЦЭМ!$A$39:$A$782,$A104,СВЦЭМ!$B$39:$B$782,E$83)+'СЕТ СН'!$H$14+СВЦЭМ!$D$10+'СЕТ СН'!$H$5-'СЕТ СН'!$H$24</f>
        <v>3952.4670979500002</v>
      </c>
      <c r="F104" s="36">
        <f>SUMIFS(СВЦЭМ!$D$39:$D$782,СВЦЭМ!$A$39:$A$782,$A104,СВЦЭМ!$B$39:$B$782,F$83)+'СЕТ СН'!$H$14+СВЦЭМ!$D$10+'СЕТ СН'!$H$5-'СЕТ СН'!$H$24</f>
        <v>3949.5261817600003</v>
      </c>
      <c r="G104" s="36">
        <f>SUMIFS(СВЦЭМ!$D$39:$D$782,СВЦЭМ!$A$39:$A$782,$A104,СВЦЭМ!$B$39:$B$782,G$83)+'СЕТ СН'!$H$14+СВЦЭМ!$D$10+'СЕТ СН'!$H$5-'СЕТ СН'!$H$24</f>
        <v>3945.2875149800002</v>
      </c>
      <c r="H104" s="36">
        <f>SUMIFS(СВЦЭМ!$D$39:$D$782,СВЦЭМ!$A$39:$A$782,$A104,СВЦЭМ!$B$39:$B$782,H$83)+'СЕТ СН'!$H$14+СВЦЭМ!$D$10+'СЕТ СН'!$H$5-'СЕТ СН'!$H$24</f>
        <v>3934.9341183500001</v>
      </c>
      <c r="I104" s="36">
        <f>SUMIFS(СВЦЭМ!$D$39:$D$782,СВЦЭМ!$A$39:$A$782,$A104,СВЦЭМ!$B$39:$B$782,I$83)+'СЕТ СН'!$H$14+СВЦЭМ!$D$10+'СЕТ СН'!$H$5-'СЕТ СН'!$H$24</f>
        <v>3928.74232588</v>
      </c>
      <c r="J104" s="36">
        <f>SUMIFS(СВЦЭМ!$D$39:$D$782,СВЦЭМ!$A$39:$A$782,$A104,СВЦЭМ!$B$39:$B$782,J$83)+'СЕТ СН'!$H$14+СВЦЭМ!$D$10+'СЕТ СН'!$H$5-'СЕТ СН'!$H$24</f>
        <v>3879.0555012200002</v>
      </c>
      <c r="K104" s="36">
        <f>SUMIFS(СВЦЭМ!$D$39:$D$782,СВЦЭМ!$A$39:$A$782,$A104,СВЦЭМ!$B$39:$B$782,K$83)+'СЕТ СН'!$H$14+СВЦЭМ!$D$10+'СЕТ СН'!$H$5-'СЕТ СН'!$H$24</f>
        <v>3833.5656126399999</v>
      </c>
      <c r="L104" s="36">
        <f>SUMIFS(СВЦЭМ!$D$39:$D$782,СВЦЭМ!$A$39:$A$782,$A104,СВЦЭМ!$B$39:$B$782,L$83)+'СЕТ СН'!$H$14+СВЦЭМ!$D$10+'СЕТ СН'!$H$5-'СЕТ СН'!$H$24</f>
        <v>3789.0911990900004</v>
      </c>
      <c r="M104" s="36">
        <f>SUMIFS(СВЦЭМ!$D$39:$D$782,СВЦЭМ!$A$39:$A$782,$A104,СВЦЭМ!$B$39:$B$782,M$83)+'СЕТ СН'!$H$14+СВЦЭМ!$D$10+'СЕТ СН'!$H$5-'СЕТ СН'!$H$24</f>
        <v>3770.9215060700003</v>
      </c>
      <c r="N104" s="36">
        <f>SUMIFS(СВЦЭМ!$D$39:$D$782,СВЦЭМ!$A$39:$A$782,$A104,СВЦЭМ!$B$39:$B$782,N$83)+'СЕТ СН'!$H$14+СВЦЭМ!$D$10+'СЕТ СН'!$H$5-'СЕТ СН'!$H$24</f>
        <v>3777.0405630800005</v>
      </c>
      <c r="O104" s="36">
        <f>SUMIFS(СВЦЭМ!$D$39:$D$782,СВЦЭМ!$A$39:$A$782,$A104,СВЦЭМ!$B$39:$B$782,O$83)+'СЕТ СН'!$H$14+СВЦЭМ!$D$10+'СЕТ СН'!$H$5-'СЕТ СН'!$H$24</f>
        <v>3789.6338972700005</v>
      </c>
      <c r="P104" s="36">
        <f>SUMIFS(СВЦЭМ!$D$39:$D$782,СВЦЭМ!$A$39:$A$782,$A104,СВЦЭМ!$B$39:$B$782,P$83)+'СЕТ СН'!$H$14+СВЦЭМ!$D$10+'СЕТ СН'!$H$5-'СЕТ СН'!$H$24</f>
        <v>3812.0205759400005</v>
      </c>
      <c r="Q104" s="36">
        <f>SUMIFS(СВЦЭМ!$D$39:$D$782,СВЦЭМ!$A$39:$A$782,$A104,СВЦЭМ!$B$39:$B$782,Q$83)+'СЕТ СН'!$H$14+СВЦЭМ!$D$10+'СЕТ СН'!$H$5-'СЕТ СН'!$H$24</f>
        <v>3828.4697672500001</v>
      </c>
      <c r="R104" s="36">
        <f>SUMIFS(СВЦЭМ!$D$39:$D$782,СВЦЭМ!$A$39:$A$782,$A104,СВЦЭМ!$B$39:$B$782,R$83)+'СЕТ СН'!$H$14+СВЦЭМ!$D$10+'СЕТ СН'!$H$5-'СЕТ СН'!$H$24</f>
        <v>3822.4773944000003</v>
      </c>
      <c r="S104" s="36">
        <f>SUMIFS(СВЦЭМ!$D$39:$D$782,СВЦЭМ!$A$39:$A$782,$A104,СВЦЭМ!$B$39:$B$782,S$83)+'СЕТ СН'!$H$14+СВЦЭМ!$D$10+'СЕТ СН'!$H$5-'СЕТ СН'!$H$24</f>
        <v>3803.9487639100003</v>
      </c>
      <c r="T104" s="36">
        <f>SUMIFS(СВЦЭМ!$D$39:$D$782,СВЦЭМ!$A$39:$A$782,$A104,СВЦЭМ!$B$39:$B$782,T$83)+'СЕТ СН'!$H$14+СВЦЭМ!$D$10+'СЕТ СН'!$H$5-'СЕТ СН'!$H$24</f>
        <v>3748.12496233</v>
      </c>
      <c r="U104" s="36">
        <f>SUMIFS(СВЦЭМ!$D$39:$D$782,СВЦЭМ!$A$39:$A$782,$A104,СВЦЭМ!$B$39:$B$782,U$83)+'СЕТ СН'!$H$14+СВЦЭМ!$D$10+'СЕТ СН'!$H$5-'СЕТ СН'!$H$24</f>
        <v>3754.9525523500001</v>
      </c>
      <c r="V104" s="36">
        <f>SUMIFS(СВЦЭМ!$D$39:$D$782,СВЦЭМ!$A$39:$A$782,$A104,СВЦЭМ!$B$39:$B$782,V$83)+'СЕТ СН'!$H$14+СВЦЭМ!$D$10+'СЕТ СН'!$H$5-'СЕТ СН'!$H$24</f>
        <v>3753.4985001900004</v>
      </c>
      <c r="W104" s="36">
        <f>SUMIFS(СВЦЭМ!$D$39:$D$782,СВЦЭМ!$A$39:$A$782,$A104,СВЦЭМ!$B$39:$B$782,W$83)+'СЕТ СН'!$H$14+СВЦЭМ!$D$10+'СЕТ СН'!$H$5-'СЕТ СН'!$H$24</f>
        <v>3769.7258953600003</v>
      </c>
      <c r="X104" s="36">
        <f>SUMIFS(СВЦЭМ!$D$39:$D$782,СВЦЭМ!$A$39:$A$782,$A104,СВЦЭМ!$B$39:$B$782,X$83)+'СЕТ СН'!$H$14+СВЦЭМ!$D$10+'СЕТ СН'!$H$5-'СЕТ СН'!$H$24</f>
        <v>3797.9601625900004</v>
      </c>
      <c r="Y104" s="36">
        <f>SUMIFS(СВЦЭМ!$D$39:$D$782,СВЦЭМ!$A$39:$A$782,$A104,СВЦЭМ!$B$39:$B$782,Y$83)+'СЕТ СН'!$H$14+СВЦЭМ!$D$10+'СЕТ СН'!$H$5-'СЕТ СН'!$H$24</f>
        <v>3819.3522532900001</v>
      </c>
    </row>
    <row r="105" spans="1:25" ht="15.75" x14ac:dyDescent="0.2">
      <c r="A105" s="35">
        <f t="shared" si="2"/>
        <v>45313</v>
      </c>
      <c r="B105" s="36">
        <f>SUMIFS(СВЦЭМ!$D$39:$D$782,СВЦЭМ!$A$39:$A$782,$A105,СВЦЭМ!$B$39:$B$782,B$83)+'СЕТ СН'!$H$14+СВЦЭМ!$D$10+'СЕТ СН'!$H$5-'СЕТ СН'!$H$24</f>
        <v>3861.1651838500002</v>
      </c>
      <c r="C105" s="36">
        <f>SUMIFS(СВЦЭМ!$D$39:$D$782,СВЦЭМ!$A$39:$A$782,$A105,СВЦЭМ!$B$39:$B$782,C$83)+'СЕТ СН'!$H$14+СВЦЭМ!$D$10+'СЕТ СН'!$H$5-'СЕТ СН'!$H$24</f>
        <v>3953.59577145</v>
      </c>
      <c r="D105" s="36">
        <f>SUMIFS(СВЦЭМ!$D$39:$D$782,СВЦЭМ!$A$39:$A$782,$A105,СВЦЭМ!$B$39:$B$782,D$83)+'СЕТ СН'!$H$14+СВЦЭМ!$D$10+'СЕТ СН'!$H$5-'СЕТ СН'!$H$24</f>
        <v>4011.1654387900003</v>
      </c>
      <c r="E105" s="36">
        <f>SUMIFS(СВЦЭМ!$D$39:$D$782,СВЦЭМ!$A$39:$A$782,$A105,СВЦЭМ!$B$39:$B$782,E$83)+'СЕТ СН'!$H$14+СВЦЭМ!$D$10+'СЕТ СН'!$H$5-'СЕТ СН'!$H$24</f>
        <v>4018.8246483200001</v>
      </c>
      <c r="F105" s="36">
        <f>SUMIFS(СВЦЭМ!$D$39:$D$782,СВЦЭМ!$A$39:$A$782,$A105,СВЦЭМ!$B$39:$B$782,F$83)+'СЕТ СН'!$H$14+СВЦЭМ!$D$10+'СЕТ СН'!$H$5-'СЕТ СН'!$H$24</f>
        <v>4019.8555946000001</v>
      </c>
      <c r="G105" s="36">
        <f>SUMIFS(СВЦЭМ!$D$39:$D$782,СВЦЭМ!$A$39:$A$782,$A105,СВЦЭМ!$B$39:$B$782,G$83)+'СЕТ СН'!$H$14+СВЦЭМ!$D$10+'СЕТ СН'!$H$5-'СЕТ СН'!$H$24</f>
        <v>4010.5199813500003</v>
      </c>
      <c r="H105" s="36">
        <f>SUMIFS(СВЦЭМ!$D$39:$D$782,СВЦЭМ!$A$39:$A$782,$A105,СВЦЭМ!$B$39:$B$782,H$83)+'СЕТ СН'!$H$14+СВЦЭМ!$D$10+'СЕТ СН'!$H$5-'СЕТ СН'!$H$24</f>
        <v>3975.3951492900005</v>
      </c>
      <c r="I105" s="36">
        <f>SUMIFS(СВЦЭМ!$D$39:$D$782,СВЦЭМ!$A$39:$A$782,$A105,СВЦЭМ!$B$39:$B$782,I$83)+'СЕТ СН'!$H$14+СВЦЭМ!$D$10+'СЕТ СН'!$H$5-'СЕТ СН'!$H$24</f>
        <v>3958.68022234</v>
      </c>
      <c r="J105" s="36">
        <f>SUMIFS(СВЦЭМ!$D$39:$D$782,СВЦЭМ!$A$39:$A$782,$A105,СВЦЭМ!$B$39:$B$782,J$83)+'СЕТ СН'!$H$14+СВЦЭМ!$D$10+'СЕТ СН'!$H$5-'СЕТ СН'!$H$24</f>
        <v>3932.2151544799999</v>
      </c>
      <c r="K105" s="36">
        <f>SUMIFS(СВЦЭМ!$D$39:$D$782,СВЦЭМ!$A$39:$A$782,$A105,СВЦЭМ!$B$39:$B$782,K$83)+'СЕТ СН'!$H$14+СВЦЭМ!$D$10+'СЕТ СН'!$H$5-'СЕТ СН'!$H$24</f>
        <v>3896.6801336000003</v>
      </c>
      <c r="L105" s="36">
        <f>SUMIFS(СВЦЭМ!$D$39:$D$782,СВЦЭМ!$A$39:$A$782,$A105,СВЦЭМ!$B$39:$B$782,L$83)+'СЕТ СН'!$H$14+СВЦЭМ!$D$10+'СЕТ СН'!$H$5-'СЕТ СН'!$H$24</f>
        <v>3885.0426134500003</v>
      </c>
      <c r="M105" s="36">
        <f>SUMIFS(СВЦЭМ!$D$39:$D$782,СВЦЭМ!$A$39:$A$782,$A105,СВЦЭМ!$B$39:$B$782,M$83)+'СЕТ СН'!$H$14+СВЦЭМ!$D$10+'СЕТ СН'!$H$5-'СЕТ СН'!$H$24</f>
        <v>3918.51404972</v>
      </c>
      <c r="N105" s="36">
        <f>SUMIFS(СВЦЭМ!$D$39:$D$782,СВЦЭМ!$A$39:$A$782,$A105,СВЦЭМ!$B$39:$B$782,N$83)+'СЕТ СН'!$H$14+СВЦЭМ!$D$10+'СЕТ СН'!$H$5-'СЕТ СН'!$H$24</f>
        <v>3917.7644619500002</v>
      </c>
      <c r="O105" s="36">
        <f>SUMIFS(СВЦЭМ!$D$39:$D$782,СВЦЭМ!$A$39:$A$782,$A105,СВЦЭМ!$B$39:$B$782,O$83)+'СЕТ СН'!$H$14+СВЦЭМ!$D$10+'СЕТ СН'!$H$5-'СЕТ СН'!$H$24</f>
        <v>3927.1287857400002</v>
      </c>
      <c r="P105" s="36">
        <f>SUMIFS(СВЦЭМ!$D$39:$D$782,СВЦЭМ!$A$39:$A$782,$A105,СВЦЭМ!$B$39:$B$782,P$83)+'СЕТ СН'!$H$14+СВЦЭМ!$D$10+'СЕТ СН'!$H$5-'СЕТ СН'!$H$24</f>
        <v>3974.6190091500002</v>
      </c>
      <c r="Q105" s="36">
        <f>SUMIFS(СВЦЭМ!$D$39:$D$782,СВЦЭМ!$A$39:$A$782,$A105,СВЦЭМ!$B$39:$B$782,Q$83)+'СЕТ СН'!$H$14+СВЦЭМ!$D$10+'СЕТ СН'!$H$5-'СЕТ СН'!$H$24</f>
        <v>3990.3511145400003</v>
      </c>
      <c r="R105" s="36">
        <f>SUMIFS(СВЦЭМ!$D$39:$D$782,СВЦЭМ!$A$39:$A$782,$A105,СВЦЭМ!$B$39:$B$782,R$83)+'СЕТ СН'!$H$14+СВЦЭМ!$D$10+'СЕТ СН'!$H$5-'СЕТ СН'!$H$24</f>
        <v>3992.17072749</v>
      </c>
      <c r="S105" s="36">
        <f>SUMIFS(СВЦЭМ!$D$39:$D$782,СВЦЭМ!$A$39:$A$782,$A105,СВЦЭМ!$B$39:$B$782,S$83)+'СЕТ СН'!$H$14+СВЦЭМ!$D$10+'СЕТ СН'!$H$5-'СЕТ СН'!$H$24</f>
        <v>3957.8063021000003</v>
      </c>
      <c r="T105" s="36">
        <f>SUMIFS(СВЦЭМ!$D$39:$D$782,СВЦЭМ!$A$39:$A$782,$A105,СВЦЭМ!$B$39:$B$782,T$83)+'СЕТ СН'!$H$14+СВЦЭМ!$D$10+'СЕТ СН'!$H$5-'СЕТ СН'!$H$24</f>
        <v>3912.6367949900005</v>
      </c>
      <c r="U105" s="36">
        <f>SUMIFS(СВЦЭМ!$D$39:$D$782,СВЦЭМ!$A$39:$A$782,$A105,СВЦЭМ!$B$39:$B$782,U$83)+'СЕТ СН'!$H$14+СВЦЭМ!$D$10+'СЕТ СН'!$H$5-'СЕТ СН'!$H$24</f>
        <v>3911.9180214900002</v>
      </c>
      <c r="V105" s="36">
        <f>SUMIFS(СВЦЭМ!$D$39:$D$782,СВЦЭМ!$A$39:$A$782,$A105,СВЦЭМ!$B$39:$B$782,V$83)+'СЕТ СН'!$H$14+СВЦЭМ!$D$10+'СЕТ СН'!$H$5-'СЕТ СН'!$H$24</f>
        <v>3948.7506965500002</v>
      </c>
      <c r="W105" s="36">
        <f>SUMIFS(СВЦЭМ!$D$39:$D$782,СВЦЭМ!$A$39:$A$782,$A105,СВЦЭМ!$B$39:$B$782,W$83)+'СЕТ СН'!$H$14+СВЦЭМ!$D$10+'СЕТ СН'!$H$5-'СЕТ СН'!$H$24</f>
        <v>3963.4152398100005</v>
      </c>
      <c r="X105" s="36">
        <f>SUMIFS(СВЦЭМ!$D$39:$D$782,СВЦЭМ!$A$39:$A$782,$A105,СВЦЭМ!$B$39:$B$782,X$83)+'СЕТ СН'!$H$14+СВЦЭМ!$D$10+'СЕТ СН'!$H$5-'СЕТ СН'!$H$24</f>
        <v>3998.4075003300004</v>
      </c>
      <c r="Y105" s="36">
        <f>SUMIFS(СВЦЭМ!$D$39:$D$782,СВЦЭМ!$A$39:$A$782,$A105,СВЦЭМ!$B$39:$B$782,Y$83)+'СЕТ СН'!$H$14+СВЦЭМ!$D$10+'СЕТ СН'!$H$5-'СЕТ СН'!$H$24</f>
        <v>4034.6247586600002</v>
      </c>
    </row>
    <row r="106" spans="1:25" ht="15.75" x14ac:dyDescent="0.2">
      <c r="A106" s="35">
        <f t="shared" si="2"/>
        <v>45314</v>
      </c>
      <c r="B106" s="36">
        <f>SUMIFS(СВЦЭМ!$D$39:$D$782,СВЦЭМ!$A$39:$A$782,$A106,СВЦЭМ!$B$39:$B$782,B$83)+'СЕТ СН'!$H$14+СВЦЭМ!$D$10+'СЕТ СН'!$H$5-'СЕТ СН'!$H$24</f>
        <v>3960.8927239000004</v>
      </c>
      <c r="C106" s="36">
        <f>SUMIFS(СВЦЭМ!$D$39:$D$782,СВЦЭМ!$A$39:$A$782,$A106,СВЦЭМ!$B$39:$B$782,C$83)+'СЕТ СН'!$H$14+СВЦЭМ!$D$10+'СЕТ СН'!$H$5-'СЕТ СН'!$H$24</f>
        <v>4013.0037387700004</v>
      </c>
      <c r="D106" s="36">
        <f>SUMIFS(СВЦЭМ!$D$39:$D$782,СВЦЭМ!$A$39:$A$782,$A106,СВЦЭМ!$B$39:$B$782,D$83)+'СЕТ СН'!$H$14+СВЦЭМ!$D$10+'СЕТ СН'!$H$5-'СЕТ СН'!$H$24</f>
        <v>4037.66550723</v>
      </c>
      <c r="E106" s="36">
        <f>SUMIFS(СВЦЭМ!$D$39:$D$782,СВЦЭМ!$A$39:$A$782,$A106,СВЦЭМ!$B$39:$B$782,E$83)+'СЕТ СН'!$H$14+СВЦЭМ!$D$10+'СЕТ СН'!$H$5-'СЕТ СН'!$H$24</f>
        <v>4044.9310742000002</v>
      </c>
      <c r="F106" s="36">
        <f>SUMIFS(СВЦЭМ!$D$39:$D$782,СВЦЭМ!$A$39:$A$782,$A106,СВЦЭМ!$B$39:$B$782,F$83)+'СЕТ СН'!$H$14+СВЦЭМ!$D$10+'СЕТ СН'!$H$5-'СЕТ СН'!$H$24</f>
        <v>4042.8703109900002</v>
      </c>
      <c r="G106" s="36">
        <f>SUMIFS(СВЦЭМ!$D$39:$D$782,СВЦЭМ!$A$39:$A$782,$A106,СВЦЭМ!$B$39:$B$782,G$83)+'СЕТ СН'!$H$14+СВЦЭМ!$D$10+'СЕТ СН'!$H$5-'СЕТ СН'!$H$24</f>
        <v>4031.5580226500001</v>
      </c>
      <c r="H106" s="36">
        <f>SUMIFS(СВЦЭМ!$D$39:$D$782,СВЦЭМ!$A$39:$A$782,$A106,СВЦЭМ!$B$39:$B$782,H$83)+'СЕТ СН'!$H$14+СВЦЭМ!$D$10+'СЕТ СН'!$H$5-'СЕТ СН'!$H$24</f>
        <v>3963.8659842200004</v>
      </c>
      <c r="I106" s="36">
        <f>SUMIFS(СВЦЭМ!$D$39:$D$782,СВЦЭМ!$A$39:$A$782,$A106,СВЦЭМ!$B$39:$B$782,I$83)+'СЕТ СН'!$H$14+СВЦЭМ!$D$10+'СЕТ СН'!$H$5-'СЕТ СН'!$H$24</f>
        <v>3920.64997081</v>
      </c>
      <c r="J106" s="36">
        <f>SUMIFS(СВЦЭМ!$D$39:$D$782,СВЦЭМ!$A$39:$A$782,$A106,СВЦЭМ!$B$39:$B$782,J$83)+'СЕТ СН'!$H$14+СВЦЭМ!$D$10+'СЕТ СН'!$H$5-'СЕТ СН'!$H$24</f>
        <v>3875.0025387700002</v>
      </c>
      <c r="K106" s="36">
        <f>SUMIFS(СВЦЭМ!$D$39:$D$782,СВЦЭМ!$A$39:$A$782,$A106,СВЦЭМ!$B$39:$B$782,K$83)+'СЕТ СН'!$H$14+СВЦЭМ!$D$10+'СЕТ СН'!$H$5-'СЕТ СН'!$H$24</f>
        <v>3844.0451528100002</v>
      </c>
      <c r="L106" s="36">
        <f>SUMIFS(СВЦЭМ!$D$39:$D$782,СВЦЭМ!$A$39:$A$782,$A106,СВЦЭМ!$B$39:$B$782,L$83)+'СЕТ СН'!$H$14+СВЦЭМ!$D$10+'СЕТ СН'!$H$5-'СЕТ СН'!$H$24</f>
        <v>3852.9993253500002</v>
      </c>
      <c r="M106" s="36">
        <f>SUMIFS(СВЦЭМ!$D$39:$D$782,СВЦЭМ!$A$39:$A$782,$A106,СВЦЭМ!$B$39:$B$782,M$83)+'СЕТ СН'!$H$14+СВЦЭМ!$D$10+'СЕТ СН'!$H$5-'СЕТ СН'!$H$24</f>
        <v>3892.3882210100001</v>
      </c>
      <c r="N106" s="36">
        <f>SUMIFS(СВЦЭМ!$D$39:$D$782,СВЦЭМ!$A$39:$A$782,$A106,СВЦЭМ!$B$39:$B$782,N$83)+'СЕТ СН'!$H$14+СВЦЭМ!$D$10+'СЕТ СН'!$H$5-'СЕТ СН'!$H$24</f>
        <v>3905.5644439900002</v>
      </c>
      <c r="O106" s="36">
        <f>SUMIFS(СВЦЭМ!$D$39:$D$782,СВЦЭМ!$A$39:$A$782,$A106,СВЦЭМ!$B$39:$B$782,O$83)+'СЕТ СН'!$H$14+СВЦЭМ!$D$10+'СЕТ СН'!$H$5-'СЕТ СН'!$H$24</f>
        <v>3912.3041220900004</v>
      </c>
      <c r="P106" s="36">
        <f>SUMIFS(СВЦЭМ!$D$39:$D$782,СВЦЭМ!$A$39:$A$782,$A106,СВЦЭМ!$B$39:$B$782,P$83)+'СЕТ СН'!$H$14+СВЦЭМ!$D$10+'СЕТ СН'!$H$5-'СЕТ СН'!$H$24</f>
        <v>3921.8204561600005</v>
      </c>
      <c r="Q106" s="36">
        <f>SUMIFS(СВЦЭМ!$D$39:$D$782,СВЦЭМ!$A$39:$A$782,$A106,СВЦЭМ!$B$39:$B$782,Q$83)+'СЕТ СН'!$H$14+СВЦЭМ!$D$10+'СЕТ СН'!$H$5-'СЕТ СН'!$H$24</f>
        <v>3932.3311456900001</v>
      </c>
      <c r="R106" s="36">
        <f>SUMIFS(СВЦЭМ!$D$39:$D$782,СВЦЭМ!$A$39:$A$782,$A106,СВЦЭМ!$B$39:$B$782,R$83)+'СЕТ СН'!$H$14+СВЦЭМ!$D$10+'СЕТ СН'!$H$5-'СЕТ СН'!$H$24</f>
        <v>3933.0330913500002</v>
      </c>
      <c r="S106" s="36">
        <f>SUMIFS(СВЦЭМ!$D$39:$D$782,СВЦЭМ!$A$39:$A$782,$A106,СВЦЭМ!$B$39:$B$782,S$83)+'СЕТ СН'!$H$14+СВЦЭМ!$D$10+'СЕТ СН'!$H$5-'СЕТ СН'!$H$24</f>
        <v>3904.3043858500005</v>
      </c>
      <c r="T106" s="36">
        <f>SUMIFS(СВЦЭМ!$D$39:$D$782,СВЦЭМ!$A$39:$A$782,$A106,СВЦЭМ!$B$39:$B$782,T$83)+'СЕТ СН'!$H$14+СВЦЭМ!$D$10+'СЕТ СН'!$H$5-'СЕТ СН'!$H$24</f>
        <v>3863.8408312900001</v>
      </c>
      <c r="U106" s="36">
        <f>SUMIFS(СВЦЭМ!$D$39:$D$782,СВЦЭМ!$A$39:$A$782,$A106,СВЦЭМ!$B$39:$B$782,U$83)+'СЕТ СН'!$H$14+СВЦЭМ!$D$10+'СЕТ СН'!$H$5-'СЕТ СН'!$H$24</f>
        <v>3868.3663236400002</v>
      </c>
      <c r="V106" s="36">
        <f>SUMIFS(СВЦЭМ!$D$39:$D$782,СВЦЭМ!$A$39:$A$782,$A106,СВЦЭМ!$B$39:$B$782,V$83)+'СЕТ СН'!$H$14+СВЦЭМ!$D$10+'СЕТ СН'!$H$5-'СЕТ СН'!$H$24</f>
        <v>3873.4363297700002</v>
      </c>
      <c r="W106" s="36">
        <f>SUMIFS(СВЦЭМ!$D$39:$D$782,СВЦЭМ!$A$39:$A$782,$A106,СВЦЭМ!$B$39:$B$782,W$83)+'СЕТ СН'!$H$14+СВЦЭМ!$D$10+'СЕТ СН'!$H$5-'СЕТ СН'!$H$24</f>
        <v>3886.0384591000002</v>
      </c>
      <c r="X106" s="36">
        <f>SUMIFS(СВЦЭМ!$D$39:$D$782,СВЦЭМ!$A$39:$A$782,$A106,СВЦЭМ!$B$39:$B$782,X$83)+'СЕТ СН'!$H$14+СВЦЭМ!$D$10+'СЕТ СН'!$H$5-'СЕТ СН'!$H$24</f>
        <v>3917.8342729100004</v>
      </c>
      <c r="Y106" s="36">
        <f>SUMIFS(СВЦЭМ!$D$39:$D$782,СВЦЭМ!$A$39:$A$782,$A106,СВЦЭМ!$B$39:$B$782,Y$83)+'СЕТ СН'!$H$14+СВЦЭМ!$D$10+'СЕТ СН'!$H$5-'СЕТ СН'!$H$24</f>
        <v>3953.6287400000001</v>
      </c>
    </row>
    <row r="107" spans="1:25" ht="15.75" x14ac:dyDescent="0.2">
      <c r="A107" s="35">
        <f t="shared" si="2"/>
        <v>45315</v>
      </c>
      <c r="B107" s="36">
        <f>SUMIFS(СВЦЭМ!$D$39:$D$782,СВЦЭМ!$A$39:$A$782,$A107,СВЦЭМ!$B$39:$B$782,B$83)+'СЕТ СН'!$H$14+СВЦЭМ!$D$10+'СЕТ СН'!$H$5-'СЕТ СН'!$H$24</f>
        <v>4043.7200560300003</v>
      </c>
      <c r="C107" s="36">
        <f>SUMIFS(СВЦЭМ!$D$39:$D$782,СВЦЭМ!$A$39:$A$782,$A107,СВЦЭМ!$B$39:$B$782,C$83)+'СЕТ СН'!$H$14+СВЦЭМ!$D$10+'СЕТ СН'!$H$5-'СЕТ СН'!$H$24</f>
        <v>4086.3851848500003</v>
      </c>
      <c r="D107" s="36">
        <f>SUMIFS(СВЦЭМ!$D$39:$D$782,СВЦЭМ!$A$39:$A$782,$A107,СВЦЭМ!$B$39:$B$782,D$83)+'СЕТ СН'!$H$14+СВЦЭМ!$D$10+'СЕТ СН'!$H$5-'СЕТ СН'!$H$24</f>
        <v>4096.8608108600001</v>
      </c>
      <c r="E107" s="36">
        <f>SUMIFS(СВЦЭМ!$D$39:$D$782,СВЦЭМ!$A$39:$A$782,$A107,СВЦЭМ!$B$39:$B$782,E$83)+'СЕТ СН'!$H$14+СВЦЭМ!$D$10+'СЕТ СН'!$H$5-'СЕТ СН'!$H$24</f>
        <v>4118.55243083</v>
      </c>
      <c r="F107" s="36">
        <f>SUMIFS(СВЦЭМ!$D$39:$D$782,СВЦЭМ!$A$39:$A$782,$A107,СВЦЭМ!$B$39:$B$782,F$83)+'СЕТ СН'!$H$14+СВЦЭМ!$D$10+'СЕТ СН'!$H$5-'СЕТ СН'!$H$24</f>
        <v>4107.6913249500003</v>
      </c>
      <c r="G107" s="36">
        <f>SUMIFS(СВЦЭМ!$D$39:$D$782,СВЦЭМ!$A$39:$A$782,$A107,СВЦЭМ!$B$39:$B$782,G$83)+'СЕТ СН'!$H$14+СВЦЭМ!$D$10+'СЕТ СН'!$H$5-'СЕТ СН'!$H$24</f>
        <v>4087.3115277000002</v>
      </c>
      <c r="H107" s="36">
        <f>SUMIFS(СВЦЭМ!$D$39:$D$782,СВЦЭМ!$A$39:$A$782,$A107,СВЦЭМ!$B$39:$B$782,H$83)+'СЕТ СН'!$H$14+СВЦЭМ!$D$10+'СЕТ СН'!$H$5-'СЕТ СН'!$H$24</f>
        <v>4048.6232929100001</v>
      </c>
      <c r="I107" s="36">
        <f>SUMIFS(СВЦЭМ!$D$39:$D$782,СВЦЭМ!$A$39:$A$782,$A107,СВЦЭМ!$B$39:$B$782,I$83)+'СЕТ СН'!$H$14+СВЦЭМ!$D$10+'СЕТ СН'!$H$5-'СЕТ СН'!$H$24</f>
        <v>4008.3460263800002</v>
      </c>
      <c r="J107" s="36">
        <f>SUMIFS(СВЦЭМ!$D$39:$D$782,СВЦЭМ!$A$39:$A$782,$A107,СВЦЭМ!$B$39:$B$782,J$83)+'СЕТ СН'!$H$14+СВЦЭМ!$D$10+'СЕТ СН'!$H$5-'СЕТ СН'!$H$24</f>
        <v>3962.1218191300004</v>
      </c>
      <c r="K107" s="36">
        <f>SUMIFS(СВЦЭМ!$D$39:$D$782,СВЦЭМ!$A$39:$A$782,$A107,СВЦЭМ!$B$39:$B$782,K$83)+'СЕТ СН'!$H$14+СВЦЭМ!$D$10+'СЕТ СН'!$H$5-'СЕТ СН'!$H$24</f>
        <v>3945.1984770700001</v>
      </c>
      <c r="L107" s="36">
        <f>SUMIFS(СВЦЭМ!$D$39:$D$782,СВЦЭМ!$A$39:$A$782,$A107,СВЦЭМ!$B$39:$B$782,L$83)+'СЕТ СН'!$H$14+СВЦЭМ!$D$10+'СЕТ СН'!$H$5-'СЕТ СН'!$H$24</f>
        <v>3929.7260190500001</v>
      </c>
      <c r="M107" s="36">
        <f>SUMIFS(СВЦЭМ!$D$39:$D$782,СВЦЭМ!$A$39:$A$782,$A107,СВЦЭМ!$B$39:$B$782,M$83)+'СЕТ СН'!$H$14+СВЦЭМ!$D$10+'СЕТ СН'!$H$5-'СЕТ СН'!$H$24</f>
        <v>3960.8898188400003</v>
      </c>
      <c r="N107" s="36">
        <f>SUMIFS(СВЦЭМ!$D$39:$D$782,СВЦЭМ!$A$39:$A$782,$A107,СВЦЭМ!$B$39:$B$782,N$83)+'СЕТ СН'!$H$14+СВЦЭМ!$D$10+'СЕТ СН'!$H$5-'СЕТ СН'!$H$24</f>
        <v>3983.9002151100003</v>
      </c>
      <c r="O107" s="36">
        <f>SUMIFS(СВЦЭМ!$D$39:$D$782,СВЦЭМ!$A$39:$A$782,$A107,СВЦЭМ!$B$39:$B$782,O$83)+'СЕТ СН'!$H$14+СВЦЭМ!$D$10+'СЕТ СН'!$H$5-'СЕТ СН'!$H$24</f>
        <v>3984.1891782600005</v>
      </c>
      <c r="P107" s="36">
        <f>SUMIFS(СВЦЭМ!$D$39:$D$782,СВЦЭМ!$A$39:$A$782,$A107,СВЦЭМ!$B$39:$B$782,P$83)+'СЕТ СН'!$H$14+СВЦЭМ!$D$10+'СЕТ СН'!$H$5-'СЕТ СН'!$H$24</f>
        <v>3999.4489632000004</v>
      </c>
      <c r="Q107" s="36">
        <f>SUMIFS(СВЦЭМ!$D$39:$D$782,СВЦЭМ!$A$39:$A$782,$A107,СВЦЭМ!$B$39:$B$782,Q$83)+'СЕТ СН'!$H$14+СВЦЭМ!$D$10+'СЕТ СН'!$H$5-'СЕТ СН'!$H$24</f>
        <v>4004.2654780500002</v>
      </c>
      <c r="R107" s="36">
        <f>SUMIFS(СВЦЭМ!$D$39:$D$782,СВЦЭМ!$A$39:$A$782,$A107,СВЦЭМ!$B$39:$B$782,R$83)+'СЕТ СН'!$H$14+СВЦЭМ!$D$10+'СЕТ СН'!$H$5-'СЕТ СН'!$H$24</f>
        <v>4003.2010130799999</v>
      </c>
      <c r="S107" s="36">
        <f>SUMIFS(СВЦЭМ!$D$39:$D$782,СВЦЭМ!$A$39:$A$782,$A107,СВЦЭМ!$B$39:$B$782,S$83)+'СЕТ СН'!$H$14+СВЦЭМ!$D$10+'СЕТ СН'!$H$5-'СЕТ СН'!$H$24</f>
        <v>3981.4712911400002</v>
      </c>
      <c r="T107" s="36">
        <f>SUMIFS(СВЦЭМ!$D$39:$D$782,СВЦЭМ!$A$39:$A$782,$A107,СВЦЭМ!$B$39:$B$782,T$83)+'СЕТ СН'!$H$14+СВЦЭМ!$D$10+'СЕТ СН'!$H$5-'СЕТ СН'!$H$24</f>
        <v>3936.1896917700005</v>
      </c>
      <c r="U107" s="36">
        <f>SUMIFS(СВЦЭМ!$D$39:$D$782,СВЦЭМ!$A$39:$A$782,$A107,СВЦЭМ!$B$39:$B$782,U$83)+'СЕТ СН'!$H$14+СВЦЭМ!$D$10+'СЕТ СН'!$H$5-'СЕТ СН'!$H$24</f>
        <v>3936.9997903900003</v>
      </c>
      <c r="V107" s="36">
        <f>SUMIFS(СВЦЭМ!$D$39:$D$782,СВЦЭМ!$A$39:$A$782,$A107,СВЦЭМ!$B$39:$B$782,V$83)+'СЕТ СН'!$H$14+СВЦЭМ!$D$10+'СЕТ СН'!$H$5-'СЕТ СН'!$H$24</f>
        <v>3945.4014710500005</v>
      </c>
      <c r="W107" s="36">
        <f>SUMIFS(СВЦЭМ!$D$39:$D$782,СВЦЭМ!$A$39:$A$782,$A107,СВЦЭМ!$B$39:$B$782,W$83)+'СЕТ СН'!$H$14+СВЦЭМ!$D$10+'СЕТ СН'!$H$5-'СЕТ СН'!$H$24</f>
        <v>3968.5815776500003</v>
      </c>
      <c r="X107" s="36">
        <f>SUMIFS(СВЦЭМ!$D$39:$D$782,СВЦЭМ!$A$39:$A$782,$A107,СВЦЭМ!$B$39:$B$782,X$83)+'СЕТ СН'!$H$14+СВЦЭМ!$D$10+'СЕТ СН'!$H$5-'СЕТ СН'!$H$24</f>
        <v>3983.6335071600001</v>
      </c>
      <c r="Y107" s="36">
        <f>SUMIFS(СВЦЭМ!$D$39:$D$782,СВЦЭМ!$A$39:$A$782,$A107,СВЦЭМ!$B$39:$B$782,Y$83)+'СЕТ СН'!$H$14+СВЦЭМ!$D$10+'СЕТ СН'!$H$5-'СЕТ СН'!$H$24</f>
        <v>4006.0644246500005</v>
      </c>
    </row>
    <row r="108" spans="1:25" ht="15.75" x14ac:dyDescent="0.2">
      <c r="A108" s="35">
        <f t="shared" si="2"/>
        <v>45316</v>
      </c>
      <c r="B108" s="36">
        <f>SUMIFS(СВЦЭМ!$D$39:$D$782,СВЦЭМ!$A$39:$A$782,$A108,СВЦЭМ!$B$39:$B$782,B$83)+'СЕТ СН'!$H$14+СВЦЭМ!$D$10+'СЕТ СН'!$H$5-'СЕТ СН'!$H$24</f>
        <v>3988.3581435200003</v>
      </c>
      <c r="C108" s="36">
        <f>SUMIFS(СВЦЭМ!$D$39:$D$782,СВЦЭМ!$A$39:$A$782,$A108,СВЦЭМ!$B$39:$B$782,C$83)+'СЕТ СН'!$H$14+СВЦЭМ!$D$10+'СЕТ СН'!$H$5-'СЕТ СН'!$H$24</f>
        <v>4033.4906066700005</v>
      </c>
      <c r="D108" s="36">
        <f>SUMIFS(СВЦЭМ!$D$39:$D$782,СВЦЭМ!$A$39:$A$782,$A108,СВЦЭМ!$B$39:$B$782,D$83)+'СЕТ СН'!$H$14+СВЦЭМ!$D$10+'СЕТ СН'!$H$5-'СЕТ СН'!$H$24</f>
        <v>4072.6130429000004</v>
      </c>
      <c r="E108" s="36">
        <f>SUMIFS(СВЦЭМ!$D$39:$D$782,СВЦЭМ!$A$39:$A$782,$A108,СВЦЭМ!$B$39:$B$782,E$83)+'СЕТ СН'!$H$14+СВЦЭМ!$D$10+'СЕТ СН'!$H$5-'СЕТ СН'!$H$24</f>
        <v>4071.18889425</v>
      </c>
      <c r="F108" s="36">
        <f>SUMIFS(СВЦЭМ!$D$39:$D$782,СВЦЭМ!$A$39:$A$782,$A108,СВЦЭМ!$B$39:$B$782,F$83)+'СЕТ СН'!$H$14+СВЦЭМ!$D$10+'СЕТ СН'!$H$5-'СЕТ СН'!$H$24</f>
        <v>4062.2256973700005</v>
      </c>
      <c r="G108" s="36">
        <f>SUMIFS(СВЦЭМ!$D$39:$D$782,СВЦЭМ!$A$39:$A$782,$A108,СВЦЭМ!$B$39:$B$782,G$83)+'СЕТ СН'!$H$14+СВЦЭМ!$D$10+'СЕТ СН'!$H$5-'СЕТ СН'!$H$24</f>
        <v>4054.2702837500001</v>
      </c>
      <c r="H108" s="36">
        <f>SUMIFS(СВЦЭМ!$D$39:$D$782,СВЦЭМ!$A$39:$A$782,$A108,СВЦЭМ!$B$39:$B$782,H$83)+'СЕТ СН'!$H$14+СВЦЭМ!$D$10+'СЕТ СН'!$H$5-'СЕТ СН'!$H$24</f>
        <v>3967.6909666199999</v>
      </c>
      <c r="I108" s="36">
        <f>SUMIFS(СВЦЭМ!$D$39:$D$782,СВЦЭМ!$A$39:$A$782,$A108,СВЦЭМ!$B$39:$B$782,I$83)+'СЕТ СН'!$H$14+СВЦЭМ!$D$10+'СЕТ СН'!$H$5-'СЕТ СН'!$H$24</f>
        <v>3914.1769986300005</v>
      </c>
      <c r="J108" s="36">
        <f>SUMIFS(СВЦЭМ!$D$39:$D$782,СВЦЭМ!$A$39:$A$782,$A108,СВЦЭМ!$B$39:$B$782,J$83)+'СЕТ СН'!$H$14+СВЦЭМ!$D$10+'СЕТ СН'!$H$5-'СЕТ СН'!$H$24</f>
        <v>3878.6780812000002</v>
      </c>
      <c r="K108" s="36">
        <f>SUMIFS(СВЦЭМ!$D$39:$D$782,СВЦЭМ!$A$39:$A$782,$A108,СВЦЭМ!$B$39:$B$782,K$83)+'СЕТ СН'!$H$14+СВЦЭМ!$D$10+'СЕТ СН'!$H$5-'СЕТ СН'!$H$24</f>
        <v>3853.1177033500003</v>
      </c>
      <c r="L108" s="36">
        <f>SUMIFS(СВЦЭМ!$D$39:$D$782,СВЦЭМ!$A$39:$A$782,$A108,СВЦЭМ!$B$39:$B$782,L$83)+'СЕТ СН'!$H$14+СВЦЭМ!$D$10+'СЕТ СН'!$H$5-'СЕТ СН'!$H$24</f>
        <v>3841.8364702400004</v>
      </c>
      <c r="M108" s="36">
        <f>SUMIFS(СВЦЭМ!$D$39:$D$782,СВЦЭМ!$A$39:$A$782,$A108,СВЦЭМ!$B$39:$B$782,M$83)+'СЕТ СН'!$H$14+СВЦЭМ!$D$10+'СЕТ СН'!$H$5-'СЕТ СН'!$H$24</f>
        <v>3864.2602841600001</v>
      </c>
      <c r="N108" s="36">
        <f>SUMIFS(СВЦЭМ!$D$39:$D$782,СВЦЭМ!$A$39:$A$782,$A108,СВЦЭМ!$B$39:$B$782,N$83)+'СЕТ СН'!$H$14+СВЦЭМ!$D$10+'СЕТ СН'!$H$5-'СЕТ СН'!$H$24</f>
        <v>3885.6202695100001</v>
      </c>
      <c r="O108" s="36">
        <f>SUMIFS(СВЦЭМ!$D$39:$D$782,СВЦЭМ!$A$39:$A$782,$A108,СВЦЭМ!$B$39:$B$782,O$83)+'СЕТ СН'!$H$14+СВЦЭМ!$D$10+'СЕТ СН'!$H$5-'СЕТ СН'!$H$24</f>
        <v>3891.6592432300004</v>
      </c>
      <c r="P108" s="36">
        <f>SUMIFS(СВЦЭМ!$D$39:$D$782,СВЦЭМ!$A$39:$A$782,$A108,СВЦЭМ!$B$39:$B$782,P$83)+'СЕТ СН'!$H$14+СВЦЭМ!$D$10+'СЕТ СН'!$H$5-'СЕТ СН'!$H$24</f>
        <v>3901.9912845900003</v>
      </c>
      <c r="Q108" s="36">
        <f>SUMIFS(СВЦЭМ!$D$39:$D$782,СВЦЭМ!$A$39:$A$782,$A108,СВЦЭМ!$B$39:$B$782,Q$83)+'СЕТ СН'!$H$14+СВЦЭМ!$D$10+'СЕТ СН'!$H$5-'СЕТ СН'!$H$24</f>
        <v>3904.7872367700002</v>
      </c>
      <c r="R108" s="36">
        <f>SUMIFS(СВЦЭМ!$D$39:$D$782,СВЦЭМ!$A$39:$A$782,$A108,СВЦЭМ!$B$39:$B$782,R$83)+'СЕТ СН'!$H$14+СВЦЭМ!$D$10+'СЕТ СН'!$H$5-'СЕТ СН'!$H$24</f>
        <v>3904.0076404700003</v>
      </c>
      <c r="S108" s="36">
        <f>SUMIFS(СВЦЭМ!$D$39:$D$782,СВЦЭМ!$A$39:$A$782,$A108,СВЦЭМ!$B$39:$B$782,S$83)+'СЕТ СН'!$H$14+СВЦЭМ!$D$10+'СЕТ СН'!$H$5-'СЕТ СН'!$H$24</f>
        <v>3883.8877554400005</v>
      </c>
      <c r="T108" s="36">
        <f>SUMIFS(СВЦЭМ!$D$39:$D$782,СВЦЭМ!$A$39:$A$782,$A108,СВЦЭМ!$B$39:$B$782,T$83)+'СЕТ СН'!$H$14+СВЦЭМ!$D$10+'СЕТ СН'!$H$5-'СЕТ СН'!$H$24</f>
        <v>3835.0647984699999</v>
      </c>
      <c r="U108" s="36">
        <f>SUMIFS(СВЦЭМ!$D$39:$D$782,СВЦЭМ!$A$39:$A$782,$A108,СВЦЭМ!$B$39:$B$782,U$83)+'СЕТ СН'!$H$14+СВЦЭМ!$D$10+'СЕТ СН'!$H$5-'СЕТ СН'!$H$24</f>
        <v>3838.2493697600003</v>
      </c>
      <c r="V108" s="36">
        <f>SUMIFS(СВЦЭМ!$D$39:$D$782,СВЦЭМ!$A$39:$A$782,$A108,СВЦЭМ!$B$39:$B$782,V$83)+'СЕТ СН'!$H$14+СВЦЭМ!$D$10+'СЕТ СН'!$H$5-'СЕТ СН'!$H$24</f>
        <v>3891.2976429</v>
      </c>
      <c r="W108" s="36">
        <f>SUMIFS(СВЦЭМ!$D$39:$D$782,СВЦЭМ!$A$39:$A$782,$A108,СВЦЭМ!$B$39:$B$782,W$83)+'СЕТ СН'!$H$14+СВЦЭМ!$D$10+'СЕТ СН'!$H$5-'СЕТ СН'!$H$24</f>
        <v>3902.6943526200002</v>
      </c>
      <c r="X108" s="36">
        <f>SUMIFS(СВЦЭМ!$D$39:$D$782,СВЦЭМ!$A$39:$A$782,$A108,СВЦЭМ!$B$39:$B$782,X$83)+'СЕТ СН'!$H$14+СВЦЭМ!$D$10+'СЕТ СН'!$H$5-'СЕТ СН'!$H$24</f>
        <v>3929.9385402800003</v>
      </c>
      <c r="Y108" s="36">
        <f>SUMIFS(СВЦЭМ!$D$39:$D$782,СВЦЭМ!$A$39:$A$782,$A108,СВЦЭМ!$B$39:$B$782,Y$83)+'СЕТ СН'!$H$14+СВЦЭМ!$D$10+'СЕТ СН'!$H$5-'СЕТ СН'!$H$24</f>
        <v>3940.0121531100003</v>
      </c>
    </row>
    <row r="109" spans="1:25" ht="15.75" x14ac:dyDescent="0.2">
      <c r="A109" s="35">
        <f t="shared" si="2"/>
        <v>45317</v>
      </c>
      <c r="B109" s="36">
        <f>SUMIFS(СВЦЭМ!$D$39:$D$782,СВЦЭМ!$A$39:$A$782,$A109,СВЦЭМ!$B$39:$B$782,B$83)+'СЕТ СН'!$H$14+СВЦЭМ!$D$10+'СЕТ СН'!$H$5-'СЕТ СН'!$H$24</f>
        <v>4002.3509605600002</v>
      </c>
      <c r="C109" s="36">
        <f>SUMIFS(СВЦЭМ!$D$39:$D$782,СВЦЭМ!$A$39:$A$782,$A109,СВЦЭМ!$B$39:$B$782,C$83)+'СЕТ СН'!$H$14+СВЦЭМ!$D$10+'СЕТ СН'!$H$5-'СЕТ СН'!$H$24</f>
        <v>4047.0132126300005</v>
      </c>
      <c r="D109" s="36">
        <f>SUMIFS(СВЦЭМ!$D$39:$D$782,СВЦЭМ!$A$39:$A$782,$A109,СВЦЭМ!$B$39:$B$782,D$83)+'СЕТ СН'!$H$14+СВЦЭМ!$D$10+'СЕТ СН'!$H$5-'СЕТ СН'!$H$24</f>
        <v>4062.8291024800001</v>
      </c>
      <c r="E109" s="36">
        <f>SUMIFS(СВЦЭМ!$D$39:$D$782,СВЦЭМ!$A$39:$A$782,$A109,СВЦЭМ!$B$39:$B$782,E$83)+'СЕТ СН'!$H$14+СВЦЭМ!$D$10+'СЕТ СН'!$H$5-'СЕТ СН'!$H$24</f>
        <v>4061.3058937900005</v>
      </c>
      <c r="F109" s="36">
        <f>SUMIFS(СВЦЭМ!$D$39:$D$782,СВЦЭМ!$A$39:$A$782,$A109,СВЦЭМ!$B$39:$B$782,F$83)+'СЕТ СН'!$H$14+СВЦЭМ!$D$10+'СЕТ СН'!$H$5-'СЕТ СН'!$H$24</f>
        <v>4058.8129295700001</v>
      </c>
      <c r="G109" s="36">
        <f>SUMIFS(СВЦЭМ!$D$39:$D$782,СВЦЭМ!$A$39:$A$782,$A109,СВЦЭМ!$B$39:$B$782,G$83)+'СЕТ СН'!$H$14+СВЦЭМ!$D$10+'СЕТ СН'!$H$5-'СЕТ СН'!$H$24</f>
        <v>4047.6735968800003</v>
      </c>
      <c r="H109" s="36">
        <f>SUMIFS(СВЦЭМ!$D$39:$D$782,СВЦЭМ!$A$39:$A$782,$A109,СВЦЭМ!$B$39:$B$782,H$83)+'СЕТ СН'!$H$14+СВЦЭМ!$D$10+'СЕТ СН'!$H$5-'СЕТ СН'!$H$24</f>
        <v>3990.3401863300005</v>
      </c>
      <c r="I109" s="36">
        <f>SUMIFS(СВЦЭМ!$D$39:$D$782,СВЦЭМ!$A$39:$A$782,$A109,СВЦЭМ!$B$39:$B$782,I$83)+'СЕТ СН'!$H$14+СВЦЭМ!$D$10+'СЕТ СН'!$H$5-'СЕТ СН'!$H$24</f>
        <v>3940.9488393199999</v>
      </c>
      <c r="J109" s="36">
        <f>SUMIFS(СВЦЭМ!$D$39:$D$782,СВЦЭМ!$A$39:$A$782,$A109,СВЦЭМ!$B$39:$B$782,J$83)+'СЕТ СН'!$H$14+СВЦЭМ!$D$10+'СЕТ СН'!$H$5-'СЕТ СН'!$H$24</f>
        <v>3876.9576954600002</v>
      </c>
      <c r="K109" s="36">
        <f>SUMIFS(СВЦЭМ!$D$39:$D$782,СВЦЭМ!$A$39:$A$782,$A109,СВЦЭМ!$B$39:$B$782,K$83)+'СЕТ СН'!$H$14+СВЦЭМ!$D$10+'СЕТ СН'!$H$5-'СЕТ СН'!$H$24</f>
        <v>3878.1987171500004</v>
      </c>
      <c r="L109" s="36">
        <f>SUMIFS(СВЦЭМ!$D$39:$D$782,СВЦЭМ!$A$39:$A$782,$A109,СВЦЭМ!$B$39:$B$782,L$83)+'СЕТ СН'!$H$14+СВЦЭМ!$D$10+'СЕТ СН'!$H$5-'СЕТ СН'!$H$24</f>
        <v>3873.1396575100002</v>
      </c>
      <c r="M109" s="36">
        <f>SUMIFS(СВЦЭМ!$D$39:$D$782,СВЦЭМ!$A$39:$A$782,$A109,СВЦЭМ!$B$39:$B$782,M$83)+'СЕТ СН'!$H$14+СВЦЭМ!$D$10+'СЕТ СН'!$H$5-'СЕТ СН'!$H$24</f>
        <v>3883.8432379599999</v>
      </c>
      <c r="N109" s="36">
        <f>SUMIFS(СВЦЭМ!$D$39:$D$782,СВЦЭМ!$A$39:$A$782,$A109,СВЦЭМ!$B$39:$B$782,N$83)+'СЕТ СН'!$H$14+СВЦЭМ!$D$10+'СЕТ СН'!$H$5-'СЕТ СН'!$H$24</f>
        <v>3891.8882170800002</v>
      </c>
      <c r="O109" s="36">
        <f>SUMIFS(СВЦЭМ!$D$39:$D$782,СВЦЭМ!$A$39:$A$782,$A109,СВЦЭМ!$B$39:$B$782,O$83)+'СЕТ СН'!$H$14+СВЦЭМ!$D$10+'СЕТ СН'!$H$5-'СЕТ СН'!$H$24</f>
        <v>3888.6367799200002</v>
      </c>
      <c r="P109" s="36">
        <f>SUMIFS(СВЦЭМ!$D$39:$D$782,СВЦЭМ!$A$39:$A$782,$A109,СВЦЭМ!$B$39:$B$782,P$83)+'СЕТ СН'!$H$14+СВЦЭМ!$D$10+'СЕТ СН'!$H$5-'СЕТ СН'!$H$24</f>
        <v>3884.8505767300003</v>
      </c>
      <c r="Q109" s="36">
        <f>SUMIFS(СВЦЭМ!$D$39:$D$782,СВЦЭМ!$A$39:$A$782,$A109,СВЦЭМ!$B$39:$B$782,Q$83)+'СЕТ СН'!$H$14+СВЦЭМ!$D$10+'СЕТ СН'!$H$5-'СЕТ СН'!$H$24</f>
        <v>3906.58144928</v>
      </c>
      <c r="R109" s="36">
        <f>SUMIFS(СВЦЭМ!$D$39:$D$782,СВЦЭМ!$A$39:$A$782,$A109,СВЦЭМ!$B$39:$B$782,R$83)+'СЕТ СН'!$H$14+СВЦЭМ!$D$10+'СЕТ СН'!$H$5-'СЕТ СН'!$H$24</f>
        <v>3927.0806804700005</v>
      </c>
      <c r="S109" s="36">
        <f>SUMIFS(СВЦЭМ!$D$39:$D$782,СВЦЭМ!$A$39:$A$782,$A109,СВЦЭМ!$B$39:$B$782,S$83)+'СЕТ СН'!$H$14+СВЦЭМ!$D$10+'СЕТ СН'!$H$5-'СЕТ СН'!$H$24</f>
        <v>3912.9433473600002</v>
      </c>
      <c r="T109" s="36">
        <f>SUMIFS(СВЦЭМ!$D$39:$D$782,СВЦЭМ!$A$39:$A$782,$A109,СВЦЭМ!$B$39:$B$782,T$83)+'СЕТ СН'!$H$14+СВЦЭМ!$D$10+'СЕТ СН'!$H$5-'СЕТ СН'!$H$24</f>
        <v>3866.9334372600001</v>
      </c>
      <c r="U109" s="36">
        <f>SUMIFS(СВЦЭМ!$D$39:$D$782,СВЦЭМ!$A$39:$A$782,$A109,СВЦЭМ!$B$39:$B$782,U$83)+'СЕТ СН'!$H$14+СВЦЭМ!$D$10+'СЕТ СН'!$H$5-'СЕТ СН'!$H$24</f>
        <v>3844.8541622800003</v>
      </c>
      <c r="V109" s="36">
        <f>SUMIFS(СВЦЭМ!$D$39:$D$782,СВЦЭМ!$A$39:$A$782,$A109,СВЦЭМ!$B$39:$B$782,V$83)+'СЕТ СН'!$H$14+СВЦЭМ!$D$10+'СЕТ СН'!$H$5-'СЕТ СН'!$H$24</f>
        <v>3888.7429055400003</v>
      </c>
      <c r="W109" s="36">
        <f>SUMIFS(СВЦЭМ!$D$39:$D$782,СВЦЭМ!$A$39:$A$782,$A109,СВЦЭМ!$B$39:$B$782,W$83)+'СЕТ СН'!$H$14+СВЦЭМ!$D$10+'СЕТ СН'!$H$5-'СЕТ СН'!$H$24</f>
        <v>3885.1853124700001</v>
      </c>
      <c r="X109" s="36">
        <f>SUMIFS(СВЦЭМ!$D$39:$D$782,СВЦЭМ!$A$39:$A$782,$A109,СВЦЭМ!$B$39:$B$782,X$83)+'СЕТ СН'!$H$14+СВЦЭМ!$D$10+'СЕТ СН'!$H$5-'СЕТ СН'!$H$24</f>
        <v>3910.97409367</v>
      </c>
      <c r="Y109" s="36">
        <f>SUMIFS(СВЦЭМ!$D$39:$D$782,СВЦЭМ!$A$39:$A$782,$A109,СВЦЭМ!$B$39:$B$782,Y$83)+'СЕТ СН'!$H$14+СВЦЭМ!$D$10+'СЕТ СН'!$H$5-'СЕТ СН'!$H$24</f>
        <v>4014.8990123900003</v>
      </c>
    </row>
    <row r="110" spans="1:25" ht="15.75" x14ac:dyDescent="0.2">
      <c r="A110" s="35">
        <f t="shared" si="2"/>
        <v>45318</v>
      </c>
      <c r="B110" s="36">
        <f>SUMIFS(СВЦЭМ!$D$39:$D$782,СВЦЭМ!$A$39:$A$782,$A110,СВЦЭМ!$B$39:$B$782,B$83)+'СЕТ СН'!$H$14+СВЦЭМ!$D$10+'СЕТ СН'!$H$5-'СЕТ СН'!$H$24</f>
        <v>3860.4989919200002</v>
      </c>
      <c r="C110" s="36">
        <f>SUMIFS(СВЦЭМ!$D$39:$D$782,СВЦЭМ!$A$39:$A$782,$A110,СВЦЭМ!$B$39:$B$782,C$83)+'СЕТ СН'!$H$14+СВЦЭМ!$D$10+'СЕТ СН'!$H$5-'СЕТ СН'!$H$24</f>
        <v>3894.4812730600001</v>
      </c>
      <c r="D110" s="36">
        <f>SUMIFS(СВЦЭМ!$D$39:$D$782,СВЦЭМ!$A$39:$A$782,$A110,СВЦЭМ!$B$39:$B$782,D$83)+'СЕТ СН'!$H$14+СВЦЭМ!$D$10+'СЕТ СН'!$H$5-'СЕТ СН'!$H$24</f>
        <v>3917.9931073800003</v>
      </c>
      <c r="E110" s="36">
        <f>SUMIFS(СВЦЭМ!$D$39:$D$782,СВЦЭМ!$A$39:$A$782,$A110,СВЦЭМ!$B$39:$B$782,E$83)+'СЕТ СН'!$H$14+СВЦЭМ!$D$10+'СЕТ СН'!$H$5-'СЕТ СН'!$H$24</f>
        <v>3925.09943312</v>
      </c>
      <c r="F110" s="36">
        <f>SUMIFS(СВЦЭМ!$D$39:$D$782,СВЦЭМ!$A$39:$A$782,$A110,СВЦЭМ!$B$39:$B$782,F$83)+'СЕТ СН'!$H$14+СВЦЭМ!$D$10+'СЕТ СН'!$H$5-'СЕТ СН'!$H$24</f>
        <v>3921.0237234400001</v>
      </c>
      <c r="G110" s="36">
        <f>SUMIFS(СВЦЭМ!$D$39:$D$782,СВЦЭМ!$A$39:$A$782,$A110,СВЦЭМ!$B$39:$B$782,G$83)+'СЕТ СН'!$H$14+СВЦЭМ!$D$10+'СЕТ СН'!$H$5-'СЕТ СН'!$H$24</f>
        <v>3912.7731604300002</v>
      </c>
      <c r="H110" s="36">
        <f>SUMIFS(СВЦЭМ!$D$39:$D$782,СВЦЭМ!$A$39:$A$782,$A110,СВЦЭМ!$B$39:$B$782,H$83)+'СЕТ СН'!$H$14+СВЦЭМ!$D$10+'СЕТ СН'!$H$5-'СЕТ СН'!$H$24</f>
        <v>3886.8509939600003</v>
      </c>
      <c r="I110" s="36">
        <f>SUMIFS(СВЦЭМ!$D$39:$D$782,СВЦЭМ!$A$39:$A$782,$A110,СВЦЭМ!$B$39:$B$782,I$83)+'СЕТ СН'!$H$14+СВЦЭМ!$D$10+'СЕТ СН'!$H$5-'СЕТ СН'!$H$24</f>
        <v>3866.6259254700003</v>
      </c>
      <c r="J110" s="36">
        <f>SUMIFS(СВЦЭМ!$D$39:$D$782,СВЦЭМ!$A$39:$A$782,$A110,СВЦЭМ!$B$39:$B$782,J$83)+'СЕТ СН'!$H$14+СВЦЭМ!$D$10+'СЕТ СН'!$H$5-'СЕТ СН'!$H$24</f>
        <v>3791.4949053300002</v>
      </c>
      <c r="K110" s="36">
        <f>SUMIFS(СВЦЭМ!$D$39:$D$782,СВЦЭМ!$A$39:$A$782,$A110,СВЦЭМ!$B$39:$B$782,K$83)+'СЕТ СН'!$H$14+СВЦЭМ!$D$10+'СЕТ СН'!$H$5-'СЕТ СН'!$H$24</f>
        <v>3731.5134248200002</v>
      </c>
      <c r="L110" s="36">
        <f>SUMIFS(СВЦЭМ!$D$39:$D$782,СВЦЭМ!$A$39:$A$782,$A110,СВЦЭМ!$B$39:$B$782,L$83)+'СЕТ СН'!$H$14+СВЦЭМ!$D$10+'СЕТ СН'!$H$5-'СЕТ СН'!$H$24</f>
        <v>3699.2671852700005</v>
      </c>
      <c r="M110" s="36">
        <f>SUMIFS(СВЦЭМ!$D$39:$D$782,СВЦЭМ!$A$39:$A$782,$A110,СВЦЭМ!$B$39:$B$782,M$83)+'СЕТ СН'!$H$14+СВЦЭМ!$D$10+'СЕТ СН'!$H$5-'СЕТ СН'!$H$24</f>
        <v>3714.8076990200002</v>
      </c>
      <c r="N110" s="36">
        <f>SUMIFS(СВЦЭМ!$D$39:$D$782,СВЦЭМ!$A$39:$A$782,$A110,СВЦЭМ!$B$39:$B$782,N$83)+'СЕТ СН'!$H$14+СВЦЭМ!$D$10+'СЕТ СН'!$H$5-'СЕТ СН'!$H$24</f>
        <v>3726.5566596900003</v>
      </c>
      <c r="O110" s="36">
        <f>SUMIFS(СВЦЭМ!$D$39:$D$782,СВЦЭМ!$A$39:$A$782,$A110,СВЦЭМ!$B$39:$B$782,O$83)+'СЕТ СН'!$H$14+СВЦЭМ!$D$10+'СЕТ СН'!$H$5-'СЕТ СН'!$H$24</f>
        <v>3736.0402745700003</v>
      </c>
      <c r="P110" s="36">
        <f>SUMIFS(СВЦЭМ!$D$39:$D$782,СВЦЭМ!$A$39:$A$782,$A110,СВЦЭМ!$B$39:$B$782,P$83)+'СЕТ СН'!$H$14+СВЦЭМ!$D$10+'СЕТ СН'!$H$5-'СЕТ СН'!$H$24</f>
        <v>3750.0495963500002</v>
      </c>
      <c r="Q110" s="36">
        <f>SUMIFS(СВЦЭМ!$D$39:$D$782,СВЦЭМ!$A$39:$A$782,$A110,СВЦЭМ!$B$39:$B$782,Q$83)+'СЕТ СН'!$H$14+СВЦЭМ!$D$10+'СЕТ СН'!$H$5-'СЕТ СН'!$H$24</f>
        <v>3750.2804793100004</v>
      </c>
      <c r="R110" s="36">
        <f>SUMIFS(СВЦЭМ!$D$39:$D$782,СВЦЭМ!$A$39:$A$782,$A110,СВЦЭМ!$B$39:$B$782,R$83)+'СЕТ СН'!$H$14+СВЦЭМ!$D$10+'СЕТ СН'!$H$5-'СЕТ СН'!$H$24</f>
        <v>3754.1422418299999</v>
      </c>
      <c r="S110" s="36">
        <f>SUMIFS(СВЦЭМ!$D$39:$D$782,СВЦЭМ!$A$39:$A$782,$A110,СВЦЭМ!$B$39:$B$782,S$83)+'СЕТ СН'!$H$14+СВЦЭМ!$D$10+'СЕТ СН'!$H$5-'СЕТ СН'!$H$24</f>
        <v>3763.0079264400001</v>
      </c>
      <c r="T110" s="36">
        <f>SUMIFS(СВЦЭМ!$D$39:$D$782,СВЦЭМ!$A$39:$A$782,$A110,СВЦЭМ!$B$39:$B$782,T$83)+'СЕТ СН'!$H$14+СВЦЭМ!$D$10+'СЕТ СН'!$H$5-'СЕТ СН'!$H$24</f>
        <v>3715.9193591500002</v>
      </c>
      <c r="U110" s="36">
        <f>SUMIFS(СВЦЭМ!$D$39:$D$782,СВЦЭМ!$A$39:$A$782,$A110,СВЦЭМ!$B$39:$B$782,U$83)+'СЕТ СН'!$H$14+СВЦЭМ!$D$10+'СЕТ СН'!$H$5-'СЕТ СН'!$H$24</f>
        <v>3726.40501743</v>
      </c>
      <c r="V110" s="36">
        <f>SUMIFS(СВЦЭМ!$D$39:$D$782,СВЦЭМ!$A$39:$A$782,$A110,СВЦЭМ!$B$39:$B$782,V$83)+'СЕТ СН'!$H$14+СВЦЭМ!$D$10+'СЕТ СН'!$H$5-'СЕТ СН'!$H$24</f>
        <v>3740.2044381100004</v>
      </c>
      <c r="W110" s="36">
        <f>SUMIFS(СВЦЭМ!$D$39:$D$782,СВЦЭМ!$A$39:$A$782,$A110,СВЦЭМ!$B$39:$B$782,W$83)+'СЕТ СН'!$H$14+СВЦЭМ!$D$10+'СЕТ СН'!$H$5-'СЕТ СН'!$H$24</f>
        <v>3759.4930419700004</v>
      </c>
      <c r="X110" s="36">
        <f>SUMIFS(СВЦЭМ!$D$39:$D$782,СВЦЭМ!$A$39:$A$782,$A110,СВЦЭМ!$B$39:$B$782,X$83)+'СЕТ СН'!$H$14+СВЦЭМ!$D$10+'СЕТ СН'!$H$5-'СЕТ СН'!$H$24</f>
        <v>3787.79010036</v>
      </c>
      <c r="Y110" s="36">
        <f>SUMIFS(СВЦЭМ!$D$39:$D$782,СВЦЭМ!$A$39:$A$782,$A110,СВЦЭМ!$B$39:$B$782,Y$83)+'СЕТ СН'!$H$14+СВЦЭМ!$D$10+'СЕТ СН'!$H$5-'СЕТ СН'!$H$24</f>
        <v>3817.7673711100001</v>
      </c>
    </row>
    <row r="111" spans="1:25" ht="15.75" x14ac:dyDescent="0.2">
      <c r="A111" s="35">
        <f t="shared" si="2"/>
        <v>45319</v>
      </c>
      <c r="B111" s="36">
        <f>SUMIFS(СВЦЭМ!$D$39:$D$782,СВЦЭМ!$A$39:$A$782,$A111,СВЦЭМ!$B$39:$B$782,B$83)+'СЕТ СН'!$H$14+СВЦЭМ!$D$10+'СЕТ СН'!$H$5-'СЕТ СН'!$H$24</f>
        <v>3821.9742888300002</v>
      </c>
      <c r="C111" s="36">
        <f>SUMIFS(СВЦЭМ!$D$39:$D$782,СВЦЭМ!$A$39:$A$782,$A111,СВЦЭМ!$B$39:$B$782,C$83)+'СЕТ СН'!$H$14+СВЦЭМ!$D$10+'СЕТ СН'!$H$5-'СЕТ СН'!$H$24</f>
        <v>3858.2869034000005</v>
      </c>
      <c r="D111" s="36">
        <f>SUMIFS(СВЦЭМ!$D$39:$D$782,СВЦЭМ!$A$39:$A$782,$A111,СВЦЭМ!$B$39:$B$782,D$83)+'СЕТ СН'!$H$14+СВЦЭМ!$D$10+'СЕТ СН'!$H$5-'СЕТ СН'!$H$24</f>
        <v>3885.2738315900006</v>
      </c>
      <c r="E111" s="36">
        <f>SUMIFS(СВЦЭМ!$D$39:$D$782,СВЦЭМ!$A$39:$A$782,$A111,СВЦЭМ!$B$39:$B$782,E$83)+'СЕТ СН'!$H$14+СВЦЭМ!$D$10+'СЕТ СН'!$H$5-'СЕТ СН'!$H$24</f>
        <v>3897.8298256000003</v>
      </c>
      <c r="F111" s="36">
        <f>SUMIFS(СВЦЭМ!$D$39:$D$782,СВЦЭМ!$A$39:$A$782,$A111,СВЦЭМ!$B$39:$B$782,F$83)+'СЕТ СН'!$H$14+СВЦЭМ!$D$10+'СЕТ СН'!$H$5-'СЕТ СН'!$H$24</f>
        <v>3891.9211051400002</v>
      </c>
      <c r="G111" s="36">
        <f>SUMIFS(СВЦЭМ!$D$39:$D$782,СВЦЭМ!$A$39:$A$782,$A111,СВЦЭМ!$B$39:$B$782,G$83)+'СЕТ СН'!$H$14+СВЦЭМ!$D$10+'СЕТ СН'!$H$5-'СЕТ СН'!$H$24</f>
        <v>3882.7907672800002</v>
      </c>
      <c r="H111" s="36">
        <f>SUMIFS(СВЦЭМ!$D$39:$D$782,СВЦЭМ!$A$39:$A$782,$A111,СВЦЭМ!$B$39:$B$782,H$83)+'СЕТ СН'!$H$14+СВЦЭМ!$D$10+'СЕТ СН'!$H$5-'СЕТ СН'!$H$24</f>
        <v>3871.0622173800002</v>
      </c>
      <c r="I111" s="36">
        <f>SUMIFS(СВЦЭМ!$D$39:$D$782,СВЦЭМ!$A$39:$A$782,$A111,СВЦЭМ!$B$39:$B$782,I$83)+'СЕТ СН'!$H$14+СВЦЭМ!$D$10+'СЕТ СН'!$H$5-'СЕТ СН'!$H$24</f>
        <v>3860.8662851500003</v>
      </c>
      <c r="J111" s="36">
        <f>SUMIFS(СВЦЭМ!$D$39:$D$782,СВЦЭМ!$A$39:$A$782,$A111,СВЦЭМ!$B$39:$B$782,J$83)+'СЕТ СН'!$H$14+СВЦЭМ!$D$10+'СЕТ СН'!$H$5-'СЕТ СН'!$H$24</f>
        <v>3818.9745516600005</v>
      </c>
      <c r="K111" s="36">
        <f>SUMIFS(СВЦЭМ!$D$39:$D$782,СВЦЭМ!$A$39:$A$782,$A111,СВЦЭМ!$B$39:$B$782,K$83)+'СЕТ СН'!$H$14+СВЦЭМ!$D$10+'СЕТ СН'!$H$5-'СЕТ СН'!$H$24</f>
        <v>3768.0914972</v>
      </c>
      <c r="L111" s="36">
        <f>SUMIFS(СВЦЭМ!$D$39:$D$782,СВЦЭМ!$A$39:$A$782,$A111,СВЦЭМ!$B$39:$B$782,L$83)+'СЕТ СН'!$H$14+СВЦЭМ!$D$10+'СЕТ СН'!$H$5-'СЕТ СН'!$H$24</f>
        <v>3727.4464955600001</v>
      </c>
      <c r="M111" s="36">
        <f>SUMIFS(СВЦЭМ!$D$39:$D$782,СВЦЭМ!$A$39:$A$782,$A111,СВЦЭМ!$B$39:$B$782,M$83)+'СЕТ СН'!$H$14+СВЦЭМ!$D$10+'СЕТ СН'!$H$5-'СЕТ СН'!$H$24</f>
        <v>3724.5524508799999</v>
      </c>
      <c r="N111" s="36">
        <f>SUMIFS(СВЦЭМ!$D$39:$D$782,СВЦЭМ!$A$39:$A$782,$A111,СВЦЭМ!$B$39:$B$782,N$83)+'СЕТ СН'!$H$14+СВЦЭМ!$D$10+'СЕТ СН'!$H$5-'СЕТ СН'!$H$24</f>
        <v>3735.6096716700004</v>
      </c>
      <c r="O111" s="36">
        <f>SUMIFS(СВЦЭМ!$D$39:$D$782,СВЦЭМ!$A$39:$A$782,$A111,СВЦЭМ!$B$39:$B$782,O$83)+'СЕТ СН'!$H$14+СВЦЭМ!$D$10+'СЕТ СН'!$H$5-'СЕТ СН'!$H$24</f>
        <v>3744.70994522</v>
      </c>
      <c r="P111" s="36">
        <f>SUMIFS(СВЦЭМ!$D$39:$D$782,СВЦЭМ!$A$39:$A$782,$A111,СВЦЭМ!$B$39:$B$782,P$83)+'СЕТ СН'!$H$14+СВЦЭМ!$D$10+'СЕТ СН'!$H$5-'СЕТ СН'!$H$24</f>
        <v>3753.8607951600002</v>
      </c>
      <c r="Q111" s="36">
        <f>SUMIFS(СВЦЭМ!$D$39:$D$782,СВЦЭМ!$A$39:$A$782,$A111,СВЦЭМ!$B$39:$B$782,Q$83)+'СЕТ СН'!$H$14+СВЦЭМ!$D$10+'СЕТ СН'!$H$5-'СЕТ СН'!$H$24</f>
        <v>3761.0359414200002</v>
      </c>
      <c r="R111" s="36">
        <f>SUMIFS(СВЦЭМ!$D$39:$D$782,СВЦЭМ!$A$39:$A$782,$A111,СВЦЭМ!$B$39:$B$782,R$83)+'СЕТ СН'!$H$14+СВЦЭМ!$D$10+'СЕТ СН'!$H$5-'СЕТ СН'!$H$24</f>
        <v>3757.4863265900003</v>
      </c>
      <c r="S111" s="36">
        <f>SUMIFS(СВЦЭМ!$D$39:$D$782,СВЦЭМ!$A$39:$A$782,$A111,СВЦЭМ!$B$39:$B$782,S$83)+'СЕТ СН'!$H$14+СВЦЭМ!$D$10+'СЕТ СН'!$H$5-'СЕТ СН'!$H$24</f>
        <v>3733.1161067900002</v>
      </c>
      <c r="T111" s="36">
        <f>SUMIFS(СВЦЭМ!$D$39:$D$782,СВЦЭМ!$A$39:$A$782,$A111,СВЦЭМ!$B$39:$B$782,T$83)+'СЕТ СН'!$H$14+СВЦЭМ!$D$10+'СЕТ СН'!$H$5-'СЕТ СН'!$H$24</f>
        <v>3687.20514637</v>
      </c>
      <c r="U111" s="36">
        <f>SUMIFS(СВЦЭМ!$D$39:$D$782,СВЦЭМ!$A$39:$A$782,$A111,СВЦЭМ!$B$39:$B$782,U$83)+'СЕТ СН'!$H$14+СВЦЭМ!$D$10+'СЕТ СН'!$H$5-'СЕТ СН'!$H$24</f>
        <v>3686.1115445600003</v>
      </c>
      <c r="V111" s="36">
        <f>SUMIFS(СВЦЭМ!$D$39:$D$782,СВЦЭМ!$A$39:$A$782,$A111,СВЦЭМ!$B$39:$B$782,V$83)+'СЕТ СН'!$H$14+СВЦЭМ!$D$10+'СЕТ СН'!$H$5-'СЕТ СН'!$H$24</f>
        <v>3706.3626334700002</v>
      </c>
      <c r="W111" s="36">
        <f>SUMIFS(СВЦЭМ!$D$39:$D$782,СВЦЭМ!$A$39:$A$782,$A111,СВЦЭМ!$B$39:$B$782,W$83)+'СЕТ СН'!$H$14+СВЦЭМ!$D$10+'СЕТ СН'!$H$5-'СЕТ СН'!$H$24</f>
        <v>3724.9821885900001</v>
      </c>
      <c r="X111" s="36">
        <f>SUMIFS(СВЦЭМ!$D$39:$D$782,СВЦЭМ!$A$39:$A$782,$A111,СВЦЭМ!$B$39:$B$782,X$83)+'СЕТ СН'!$H$14+СВЦЭМ!$D$10+'СЕТ СН'!$H$5-'СЕТ СН'!$H$24</f>
        <v>3761.8493947200004</v>
      </c>
      <c r="Y111" s="36">
        <f>SUMIFS(СВЦЭМ!$D$39:$D$782,СВЦЭМ!$A$39:$A$782,$A111,СВЦЭМ!$B$39:$B$782,Y$83)+'СЕТ СН'!$H$14+СВЦЭМ!$D$10+'СЕТ СН'!$H$5-'СЕТ СН'!$H$24</f>
        <v>3783.0429744200001</v>
      </c>
    </row>
    <row r="112" spans="1:25" ht="15.75" x14ac:dyDescent="0.2">
      <c r="A112" s="35">
        <f t="shared" si="2"/>
        <v>45320</v>
      </c>
      <c r="B112" s="36">
        <f>SUMIFS(СВЦЭМ!$D$39:$D$782,СВЦЭМ!$A$39:$A$782,$A112,СВЦЭМ!$B$39:$B$782,B$83)+'СЕТ СН'!$H$14+СВЦЭМ!$D$10+'СЕТ СН'!$H$5-'СЕТ СН'!$H$24</f>
        <v>3808.6116086300003</v>
      </c>
      <c r="C112" s="36">
        <f>SUMIFS(СВЦЭМ!$D$39:$D$782,СВЦЭМ!$A$39:$A$782,$A112,СВЦЭМ!$B$39:$B$782,C$83)+'СЕТ СН'!$H$14+СВЦЭМ!$D$10+'СЕТ СН'!$H$5-'СЕТ СН'!$H$24</f>
        <v>3842.4182456000003</v>
      </c>
      <c r="D112" s="36">
        <f>SUMIFS(СВЦЭМ!$D$39:$D$782,СВЦЭМ!$A$39:$A$782,$A112,СВЦЭМ!$B$39:$B$782,D$83)+'СЕТ СН'!$H$14+СВЦЭМ!$D$10+'СЕТ СН'!$H$5-'СЕТ СН'!$H$24</f>
        <v>3853.5738097700005</v>
      </c>
      <c r="E112" s="36">
        <f>SUMIFS(СВЦЭМ!$D$39:$D$782,СВЦЭМ!$A$39:$A$782,$A112,СВЦЭМ!$B$39:$B$782,E$83)+'СЕТ СН'!$H$14+СВЦЭМ!$D$10+'СЕТ СН'!$H$5-'СЕТ СН'!$H$24</f>
        <v>3865.2434524800001</v>
      </c>
      <c r="F112" s="36">
        <f>SUMIFS(СВЦЭМ!$D$39:$D$782,СВЦЭМ!$A$39:$A$782,$A112,СВЦЭМ!$B$39:$B$782,F$83)+'СЕТ СН'!$H$14+СВЦЭМ!$D$10+'СЕТ СН'!$H$5-'СЕТ СН'!$H$24</f>
        <v>3863.4439461900001</v>
      </c>
      <c r="G112" s="36">
        <f>SUMIFS(СВЦЭМ!$D$39:$D$782,СВЦЭМ!$A$39:$A$782,$A112,СВЦЭМ!$B$39:$B$782,G$83)+'СЕТ СН'!$H$14+СВЦЭМ!$D$10+'СЕТ СН'!$H$5-'СЕТ СН'!$H$24</f>
        <v>3838.5239968300002</v>
      </c>
      <c r="H112" s="36">
        <f>SUMIFS(СВЦЭМ!$D$39:$D$782,СВЦЭМ!$A$39:$A$782,$A112,СВЦЭМ!$B$39:$B$782,H$83)+'СЕТ СН'!$H$14+СВЦЭМ!$D$10+'СЕТ СН'!$H$5-'СЕТ СН'!$H$24</f>
        <v>3811.3662872800005</v>
      </c>
      <c r="I112" s="36">
        <f>SUMIFS(СВЦЭМ!$D$39:$D$782,СВЦЭМ!$A$39:$A$782,$A112,СВЦЭМ!$B$39:$B$782,I$83)+'СЕТ СН'!$H$14+СВЦЭМ!$D$10+'СЕТ СН'!$H$5-'СЕТ СН'!$H$24</f>
        <v>3780.18148415</v>
      </c>
      <c r="J112" s="36">
        <f>SUMIFS(СВЦЭМ!$D$39:$D$782,СВЦЭМ!$A$39:$A$782,$A112,СВЦЭМ!$B$39:$B$782,J$83)+'СЕТ СН'!$H$14+СВЦЭМ!$D$10+'СЕТ СН'!$H$5-'СЕТ СН'!$H$24</f>
        <v>3742.6007771499999</v>
      </c>
      <c r="K112" s="36">
        <f>SUMIFS(СВЦЭМ!$D$39:$D$782,СВЦЭМ!$A$39:$A$782,$A112,СВЦЭМ!$B$39:$B$782,K$83)+'СЕТ СН'!$H$14+СВЦЭМ!$D$10+'СЕТ СН'!$H$5-'СЕТ СН'!$H$24</f>
        <v>3715.40274813</v>
      </c>
      <c r="L112" s="36">
        <f>SUMIFS(СВЦЭМ!$D$39:$D$782,СВЦЭМ!$A$39:$A$782,$A112,СВЦЭМ!$B$39:$B$782,L$83)+'СЕТ СН'!$H$14+СВЦЭМ!$D$10+'СЕТ СН'!$H$5-'СЕТ СН'!$H$24</f>
        <v>3704.7892004100004</v>
      </c>
      <c r="M112" s="36">
        <f>SUMIFS(СВЦЭМ!$D$39:$D$782,СВЦЭМ!$A$39:$A$782,$A112,СВЦЭМ!$B$39:$B$782,M$83)+'СЕТ СН'!$H$14+СВЦЭМ!$D$10+'СЕТ СН'!$H$5-'СЕТ СН'!$H$24</f>
        <v>3723.9223578500005</v>
      </c>
      <c r="N112" s="36">
        <f>SUMIFS(СВЦЭМ!$D$39:$D$782,СВЦЭМ!$A$39:$A$782,$A112,СВЦЭМ!$B$39:$B$782,N$83)+'СЕТ СН'!$H$14+СВЦЭМ!$D$10+'СЕТ СН'!$H$5-'СЕТ СН'!$H$24</f>
        <v>3749.5507448400003</v>
      </c>
      <c r="O112" s="36">
        <f>SUMIFS(СВЦЭМ!$D$39:$D$782,СВЦЭМ!$A$39:$A$782,$A112,СВЦЭМ!$B$39:$B$782,O$83)+'СЕТ СН'!$H$14+СВЦЭМ!$D$10+'СЕТ СН'!$H$5-'СЕТ СН'!$H$24</f>
        <v>3762.9037128</v>
      </c>
      <c r="P112" s="36">
        <f>SUMIFS(СВЦЭМ!$D$39:$D$782,СВЦЭМ!$A$39:$A$782,$A112,СВЦЭМ!$B$39:$B$782,P$83)+'СЕТ СН'!$H$14+СВЦЭМ!$D$10+'СЕТ СН'!$H$5-'СЕТ СН'!$H$24</f>
        <v>3772.8072710000001</v>
      </c>
      <c r="Q112" s="36">
        <f>SUMIFS(СВЦЭМ!$D$39:$D$782,СВЦЭМ!$A$39:$A$782,$A112,СВЦЭМ!$B$39:$B$782,Q$83)+'СЕТ СН'!$H$14+СВЦЭМ!$D$10+'СЕТ СН'!$H$5-'СЕТ СН'!$H$24</f>
        <v>3784.51066335</v>
      </c>
      <c r="R112" s="36">
        <f>SUMIFS(СВЦЭМ!$D$39:$D$782,СВЦЭМ!$A$39:$A$782,$A112,СВЦЭМ!$B$39:$B$782,R$83)+'СЕТ СН'!$H$14+СВЦЭМ!$D$10+'СЕТ СН'!$H$5-'СЕТ СН'!$H$24</f>
        <v>3778.4623129400002</v>
      </c>
      <c r="S112" s="36">
        <f>SUMIFS(СВЦЭМ!$D$39:$D$782,СВЦЭМ!$A$39:$A$782,$A112,СВЦЭМ!$B$39:$B$782,S$83)+'СЕТ СН'!$H$14+СВЦЭМ!$D$10+'СЕТ СН'!$H$5-'СЕТ СН'!$H$24</f>
        <v>3752.0963802599999</v>
      </c>
      <c r="T112" s="36">
        <f>SUMIFS(СВЦЭМ!$D$39:$D$782,СВЦЭМ!$A$39:$A$782,$A112,СВЦЭМ!$B$39:$B$782,T$83)+'СЕТ СН'!$H$14+СВЦЭМ!$D$10+'СЕТ СН'!$H$5-'СЕТ СН'!$H$24</f>
        <v>3712.2791548300002</v>
      </c>
      <c r="U112" s="36">
        <f>SUMIFS(СВЦЭМ!$D$39:$D$782,СВЦЭМ!$A$39:$A$782,$A112,СВЦЭМ!$B$39:$B$782,U$83)+'СЕТ СН'!$H$14+СВЦЭМ!$D$10+'СЕТ СН'!$H$5-'СЕТ СН'!$H$24</f>
        <v>3715.8833306000001</v>
      </c>
      <c r="V112" s="36">
        <f>SUMIFS(СВЦЭМ!$D$39:$D$782,СВЦЭМ!$A$39:$A$782,$A112,СВЦЭМ!$B$39:$B$782,V$83)+'СЕТ СН'!$H$14+СВЦЭМ!$D$10+'СЕТ СН'!$H$5-'СЕТ СН'!$H$24</f>
        <v>3728.0607545700004</v>
      </c>
      <c r="W112" s="36">
        <f>SUMIFS(СВЦЭМ!$D$39:$D$782,СВЦЭМ!$A$39:$A$782,$A112,СВЦЭМ!$B$39:$B$782,W$83)+'СЕТ СН'!$H$14+СВЦЭМ!$D$10+'СЕТ СН'!$H$5-'СЕТ СН'!$H$24</f>
        <v>3744.6629732000001</v>
      </c>
      <c r="X112" s="36">
        <f>SUMIFS(СВЦЭМ!$D$39:$D$782,СВЦЭМ!$A$39:$A$782,$A112,СВЦЭМ!$B$39:$B$782,X$83)+'СЕТ СН'!$H$14+СВЦЭМ!$D$10+'СЕТ СН'!$H$5-'СЕТ СН'!$H$24</f>
        <v>3772.3510505000004</v>
      </c>
      <c r="Y112" s="36">
        <f>SUMIFS(СВЦЭМ!$D$39:$D$782,СВЦЭМ!$A$39:$A$782,$A112,СВЦЭМ!$B$39:$B$782,Y$83)+'СЕТ СН'!$H$14+СВЦЭМ!$D$10+'СЕТ СН'!$H$5-'СЕТ СН'!$H$24</f>
        <v>3794.1440875000003</v>
      </c>
    </row>
    <row r="113" spans="1:27" ht="15.75" x14ac:dyDescent="0.2">
      <c r="A113" s="35">
        <f t="shared" si="2"/>
        <v>45321</v>
      </c>
      <c r="B113" s="36">
        <f>SUMIFS(СВЦЭМ!$D$39:$D$782,СВЦЭМ!$A$39:$A$782,$A113,СВЦЭМ!$B$39:$B$782,B$83)+'СЕТ СН'!$H$14+СВЦЭМ!$D$10+'СЕТ СН'!$H$5-'СЕТ СН'!$H$24</f>
        <v>3891.8640197300001</v>
      </c>
      <c r="C113" s="36">
        <f>SUMIFS(СВЦЭМ!$D$39:$D$782,СВЦЭМ!$A$39:$A$782,$A113,СВЦЭМ!$B$39:$B$782,C$83)+'СЕТ СН'!$H$14+СВЦЭМ!$D$10+'СЕТ СН'!$H$5-'СЕТ СН'!$H$24</f>
        <v>3910.2964339400005</v>
      </c>
      <c r="D113" s="36">
        <f>SUMIFS(СВЦЭМ!$D$39:$D$782,СВЦЭМ!$A$39:$A$782,$A113,СВЦЭМ!$B$39:$B$782,D$83)+'СЕТ СН'!$H$14+СВЦЭМ!$D$10+'СЕТ СН'!$H$5-'СЕТ СН'!$H$24</f>
        <v>3936.8950773700003</v>
      </c>
      <c r="E113" s="36">
        <f>SUMIFS(СВЦЭМ!$D$39:$D$782,СВЦЭМ!$A$39:$A$782,$A113,СВЦЭМ!$B$39:$B$782,E$83)+'СЕТ СН'!$H$14+СВЦЭМ!$D$10+'СЕТ СН'!$H$5-'СЕТ СН'!$H$24</f>
        <v>3949.4282753300004</v>
      </c>
      <c r="F113" s="36">
        <f>SUMIFS(СВЦЭМ!$D$39:$D$782,СВЦЭМ!$A$39:$A$782,$A113,СВЦЭМ!$B$39:$B$782,F$83)+'СЕТ СН'!$H$14+СВЦЭМ!$D$10+'СЕТ СН'!$H$5-'СЕТ СН'!$H$24</f>
        <v>3941.1081292600002</v>
      </c>
      <c r="G113" s="36">
        <f>SUMIFS(СВЦЭМ!$D$39:$D$782,СВЦЭМ!$A$39:$A$782,$A113,СВЦЭМ!$B$39:$B$782,G$83)+'СЕТ СН'!$H$14+СВЦЭМ!$D$10+'СЕТ СН'!$H$5-'СЕТ СН'!$H$24</f>
        <v>3916.1329188300001</v>
      </c>
      <c r="H113" s="36">
        <f>SUMIFS(СВЦЭМ!$D$39:$D$782,СВЦЭМ!$A$39:$A$782,$A113,СВЦЭМ!$B$39:$B$782,H$83)+'СЕТ СН'!$H$14+СВЦЭМ!$D$10+'СЕТ СН'!$H$5-'СЕТ СН'!$H$24</f>
        <v>3861.54004575</v>
      </c>
      <c r="I113" s="36">
        <f>SUMIFS(СВЦЭМ!$D$39:$D$782,СВЦЭМ!$A$39:$A$782,$A113,СВЦЭМ!$B$39:$B$782,I$83)+'СЕТ СН'!$H$14+СВЦЭМ!$D$10+'СЕТ СН'!$H$5-'СЕТ СН'!$H$24</f>
        <v>3831.3125240700001</v>
      </c>
      <c r="J113" s="36">
        <f>SUMIFS(СВЦЭМ!$D$39:$D$782,СВЦЭМ!$A$39:$A$782,$A113,СВЦЭМ!$B$39:$B$782,J$83)+'СЕТ СН'!$H$14+СВЦЭМ!$D$10+'СЕТ СН'!$H$5-'СЕТ СН'!$H$24</f>
        <v>3765.1544544799999</v>
      </c>
      <c r="K113" s="36">
        <f>SUMIFS(СВЦЭМ!$D$39:$D$782,СВЦЭМ!$A$39:$A$782,$A113,СВЦЭМ!$B$39:$B$782,K$83)+'СЕТ СН'!$H$14+СВЦЭМ!$D$10+'СЕТ СН'!$H$5-'СЕТ СН'!$H$24</f>
        <v>3749.4050174200001</v>
      </c>
      <c r="L113" s="36">
        <f>SUMIFS(СВЦЭМ!$D$39:$D$782,СВЦЭМ!$A$39:$A$782,$A113,СВЦЭМ!$B$39:$B$782,L$83)+'СЕТ СН'!$H$14+СВЦЭМ!$D$10+'СЕТ СН'!$H$5-'СЕТ СН'!$H$24</f>
        <v>3765.0098566100005</v>
      </c>
      <c r="M113" s="36">
        <f>SUMIFS(СВЦЭМ!$D$39:$D$782,СВЦЭМ!$A$39:$A$782,$A113,СВЦЭМ!$B$39:$B$782,M$83)+'СЕТ СН'!$H$14+СВЦЭМ!$D$10+'СЕТ СН'!$H$5-'СЕТ СН'!$H$24</f>
        <v>3844.9326184000001</v>
      </c>
      <c r="N113" s="36">
        <f>SUMIFS(СВЦЭМ!$D$39:$D$782,СВЦЭМ!$A$39:$A$782,$A113,СВЦЭМ!$B$39:$B$782,N$83)+'СЕТ СН'!$H$14+СВЦЭМ!$D$10+'СЕТ СН'!$H$5-'СЕТ СН'!$H$24</f>
        <v>3886.4830443500005</v>
      </c>
      <c r="O113" s="36">
        <f>SUMIFS(СВЦЭМ!$D$39:$D$782,СВЦЭМ!$A$39:$A$782,$A113,СВЦЭМ!$B$39:$B$782,O$83)+'СЕТ СН'!$H$14+СВЦЭМ!$D$10+'СЕТ СН'!$H$5-'СЕТ СН'!$H$24</f>
        <v>3903.4239107399999</v>
      </c>
      <c r="P113" s="36">
        <f>SUMIFS(СВЦЭМ!$D$39:$D$782,СВЦЭМ!$A$39:$A$782,$A113,СВЦЭМ!$B$39:$B$782,P$83)+'СЕТ СН'!$H$14+СВЦЭМ!$D$10+'СЕТ СН'!$H$5-'СЕТ СН'!$H$24</f>
        <v>3920.6280527100002</v>
      </c>
      <c r="Q113" s="36">
        <f>SUMIFS(СВЦЭМ!$D$39:$D$782,СВЦЭМ!$A$39:$A$782,$A113,СВЦЭМ!$B$39:$B$782,Q$83)+'СЕТ СН'!$H$14+СВЦЭМ!$D$10+'СЕТ СН'!$H$5-'СЕТ СН'!$H$24</f>
        <v>3936.50202696</v>
      </c>
      <c r="R113" s="36">
        <f>SUMIFS(СВЦЭМ!$D$39:$D$782,СВЦЭМ!$A$39:$A$782,$A113,СВЦЭМ!$B$39:$B$782,R$83)+'СЕТ СН'!$H$14+СВЦЭМ!$D$10+'СЕТ СН'!$H$5-'СЕТ СН'!$H$24</f>
        <v>3935.1927566600002</v>
      </c>
      <c r="S113" s="36">
        <f>SUMIFS(СВЦЭМ!$D$39:$D$782,СВЦЭМ!$A$39:$A$782,$A113,СВЦЭМ!$B$39:$B$782,S$83)+'СЕТ СН'!$H$14+СВЦЭМ!$D$10+'СЕТ СН'!$H$5-'СЕТ СН'!$H$24</f>
        <v>3914.1128765200001</v>
      </c>
      <c r="T113" s="36">
        <f>SUMIFS(СВЦЭМ!$D$39:$D$782,СВЦЭМ!$A$39:$A$782,$A113,СВЦЭМ!$B$39:$B$782,T$83)+'СЕТ СН'!$H$14+СВЦЭМ!$D$10+'СЕТ СН'!$H$5-'СЕТ СН'!$H$24</f>
        <v>3828.4990585800001</v>
      </c>
      <c r="U113" s="36">
        <f>SUMIFS(СВЦЭМ!$D$39:$D$782,СВЦЭМ!$A$39:$A$782,$A113,СВЦЭМ!$B$39:$B$782,U$83)+'СЕТ СН'!$H$14+СВЦЭМ!$D$10+'СЕТ СН'!$H$5-'СЕТ СН'!$H$24</f>
        <v>3798.16005967</v>
      </c>
      <c r="V113" s="36">
        <f>SUMIFS(СВЦЭМ!$D$39:$D$782,СВЦЭМ!$A$39:$A$782,$A113,СВЦЭМ!$B$39:$B$782,V$83)+'СЕТ СН'!$H$14+СВЦЭМ!$D$10+'СЕТ СН'!$H$5-'СЕТ СН'!$H$24</f>
        <v>3822.5635374200001</v>
      </c>
      <c r="W113" s="36">
        <f>SUMIFS(СВЦЭМ!$D$39:$D$782,СВЦЭМ!$A$39:$A$782,$A113,СВЦЭМ!$B$39:$B$782,W$83)+'СЕТ СН'!$H$14+СВЦЭМ!$D$10+'СЕТ СН'!$H$5-'СЕТ СН'!$H$24</f>
        <v>3799.9403328600001</v>
      </c>
      <c r="X113" s="36">
        <f>SUMIFS(СВЦЭМ!$D$39:$D$782,СВЦЭМ!$A$39:$A$782,$A113,СВЦЭМ!$B$39:$B$782,X$83)+'СЕТ СН'!$H$14+СВЦЭМ!$D$10+'СЕТ СН'!$H$5-'СЕТ СН'!$H$24</f>
        <v>3822.0351690699999</v>
      </c>
      <c r="Y113" s="36">
        <f>SUMIFS(СВЦЭМ!$D$39:$D$782,СВЦЭМ!$A$39:$A$782,$A113,СВЦЭМ!$B$39:$B$782,Y$83)+'СЕТ СН'!$H$14+СВЦЭМ!$D$10+'СЕТ СН'!$H$5-'СЕТ СН'!$H$24</f>
        <v>3854.1477163500003</v>
      </c>
    </row>
    <row r="114" spans="1:27" ht="15.75" x14ac:dyDescent="0.2">
      <c r="A114" s="35">
        <f t="shared" si="2"/>
        <v>45322</v>
      </c>
      <c r="B114" s="36">
        <f>SUMIFS(СВЦЭМ!$D$39:$D$782,СВЦЭМ!$A$39:$A$782,$A114,СВЦЭМ!$B$39:$B$782,B$83)+'СЕТ СН'!$H$14+СВЦЭМ!$D$10+'СЕТ СН'!$H$5-'СЕТ СН'!$H$24</f>
        <v>3901.10884575</v>
      </c>
      <c r="C114" s="36">
        <f>SUMIFS(СВЦЭМ!$D$39:$D$782,СВЦЭМ!$A$39:$A$782,$A114,СВЦЭМ!$B$39:$B$782,C$83)+'СЕТ СН'!$H$14+СВЦЭМ!$D$10+'СЕТ СН'!$H$5-'СЕТ СН'!$H$24</f>
        <v>3951.0028422100004</v>
      </c>
      <c r="D114" s="36">
        <f>SUMIFS(СВЦЭМ!$D$39:$D$782,СВЦЭМ!$A$39:$A$782,$A114,СВЦЭМ!$B$39:$B$782,D$83)+'СЕТ СН'!$H$14+СВЦЭМ!$D$10+'СЕТ СН'!$H$5-'СЕТ СН'!$H$24</f>
        <v>3964.3990915900004</v>
      </c>
      <c r="E114" s="36">
        <f>SUMIFS(СВЦЭМ!$D$39:$D$782,СВЦЭМ!$A$39:$A$782,$A114,СВЦЭМ!$B$39:$B$782,E$83)+'СЕТ СН'!$H$14+СВЦЭМ!$D$10+'СЕТ СН'!$H$5-'СЕТ СН'!$H$24</f>
        <v>3982.0182315500001</v>
      </c>
      <c r="F114" s="36">
        <f>SUMIFS(СВЦЭМ!$D$39:$D$782,СВЦЭМ!$A$39:$A$782,$A114,СВЦЭМ!$B$39:$B$782,F$83)+'СЕТ СН'!$H$14+СВЦЭМ!$D$10+'СЕТ СН'!$H$5-'СЕТ СН'!$H$24</f>
        <v>3974.0901809699999</v>
      </c>
      <c r="G114" s="36">
        <f>SUMIFS(СВЦЭМ!$D$39:$D$782,СВЦЭМ!$A$39:$A$782,$A114,СВЦЭМ!$B$39:$B$782,G$83)+'СЕТ СН'!$H$14+СВЦЭМ!$D$10+'СЕТ СН'!$H$5-'СЕТ СН'!$H$24</f>
        <v>3946.1205630200002</v>
      </c>
      <c r="H114" s="36">
        <f>SUMIFS(СВЦЭМ!$D$39:$D$782,СВЦЭМ!$A$39:$A$782,$A114,СВЦЭМ!$B$39:$B$782,H$83)+'СЕТ СН'!$H$14+СВЦЭМ!$D$10+'СЕТ СН'!$H$5-'СЕТ СН'!$H$24</f>
        <v>3890.0796645600003</v>
      </c>
      <c r="I114" s="36">
        <f>SUMIFS(СВЦЭМ!$D$39:$D$782,СВЦЭМ!$A$39:$A$782,$A114,СВЦЭМ!$B$39:$B$782,I$83)+'СЕТ СН'!$H$14+СВЦЭМ!$D$10+'СЕТ СН'!$H$5-'СЕТ СН'!$H$24</f>
        <v>3846.4665273600003</v>
      </c>
      <c r="J114" s="36">
        <f>SUMIFS(СВЦЭМ!$D$39:$D$782,СВЦЭМ!$A$39:$A$782,$A114,СВЦЭМ!$B$39:$B$782,J$83)+'СЕТ СН'!$H$14+СВЦЭМ!$D$10+'СЕТ СН'!$H$5-'СЕТ СН'!$H$24</f>
        <v>3807.8183565100003</v>
      </c>
      <c r="K114" s="36">
        <f>SUMIFS(СВЦЭМ!$D$39:$D$782,СВЦЭМ!$A$39:$A$782,$A114,СВЦЭМ!$B$39:$B$782,K$83)+'СЕТ СН'!$H$14+СВЦЭМ!$D$10+'СЕТ СН'!$H$5-'СЕТ СН'!$H$24</f>
        <v>3776.79047137</v>
      </c>
      <c r="L114" s="36">
        <f>SUMIFS(СВЦЭМ!$D$39:$D$782,СВЦЭМ!$A$39:$A$782,$A114,СВЦЭМ!$B$39:$B$782,L$83)+'СЕТ СН'!$H$14+СВЦЭМ!$D$10+'СЕТ СН'!$H$5-'СЕТ СН'!$H$24</f>
        <v>3777.0420977399999</v>
      </c>
      <c r="M114" s="36">
        <f>SUMIFS(СВЦЭМ!$D$39:$D$782,СВЦЭМ!$A$39:$A$782,$A114,СВЦЭМ!$B$39:$B$782,M$83)+'СЕТ СН'!$H$14+СВЦЭМ!$D$10+'СЕТ СН'!$H$5-'СЕТ СН'!$H$24</f>
        <v>3908.9096906900004</v>
      </c>
      <c r="N114" s="36">
        <f>SUMIFS(СВЦЭМ!$D$39:$D$782,СВЦЭМ!$A$39:$A$782,$A114,СВЦЭМ!$B$39:$B$782,N$83)+'СЕТ СН'!$H$14+СВЦЭМ!$D$10+'СЕТ СН'!$H$5-'СЕТ СН'!$H$24</f>
        <v>3938.1449247099999</v>
      </c>
      <c r="O114" s="36">
        <f>SUMIFS(СВЦЭМ!$D$39:$D$782,СВЦЭМ!$A$39:$A$782,$A114,СВЦЭМ!$B$39:$B$782,O$83)+'СЕТ СН'!$H$14+СВЦЭМ!$D$10+'СЕТ СН'!$H$5-'СЕТ СН'!$H$24</f>
        <v>3955.19801594</v>
      </c>
      <c r="P114" s="36">
        <f>SUMIFS(СВЦЭМ!$D$39:$D$782,СВЦЭМ!$A$39:$A$782,$A114,СВЦЭМ!$B$39:$B$782,P$83)+'СЕТ СН'!$H$14+СВЦЭМ!$D$10+'СЕТ СН'!$H$5-'СЕТ СН'!$H$24</f>
        <v>3972.7731770800001</v>
      </c>
      <c r="Q114" s="36">
        <f>SUMIFS(СВЦЭМ!$D$39:$D$782,СВЦЭМ!$A$39:$A$782,$A114,СВЦЭМ!$B$39:$B$782,Q$83)+'СЕТ СН'!$H$14+СВЦЭМ!$D$10+'СЕТ СН'!$H$5-'СЕТ СН'!$H$24</f>
        <v>3992.7018048700002</v>
      </c>
      <c r="R114" s="36">
        <f>SUMIFS(СВЦЭМ!$D$39:$D$782,СВЦЭМ!$A$39:$A$782,$A114,СВЦЭМ!$B$39:$B$782,R$83)+'СЕТ СН'!$H$14+СВЦЭМ!$D$10+'СЕТ СН'!$H$5-'СЕТ СН'!$H$24</f>
        <v>3990.6874537200001</v>
      </c>
      <c r="S114" s="36">
        <f>SUMIFS(СВЦЭМ!$D$39:$D$782,СВЦЭМ!$A$39:$A$782,$A114,СВЦЭМ!$B$39:$B$782,S$83)+'СЕТ СН'!$H$14+СВЦЭМ!$D$10+'СЕТ СН'!$H$5-'СЕТ СН'!$H$24</f>
        <v>3953.7499751900004</v>
      </c>
      <c r="T114" s="36">
        <f>SUMIFS(СВЦЭМ!$D$39:$D$782,СВЦЭМ!$A$39:$A$782,$A114,СВЦЭМ!$B$39:$B$782,T$83)+'СЕТ СН'!$H$14+СВЦЭМ!$D$10+'СЕТ СН'!$H$5-'СЕТ СН'!$H$24</f>
        <v>3876.8800146600001</v>
      </c>
      <c r="U114" s="36">
        <f>SUMIFS(СВЦЭМ!$D$39:$D$782,СВЦЭМ!$A$39:$A$782,$A114,СВЦЭМ!$B$39:$B$782,U$83)+'СЕТ СН'!$H$14+СВЦЭМ!$D$10+'СЕТ СН'!$H$5-'СЕТ СН'!$H$24</f>
        <v>3859.80882655</v>
      </c>
      <c r="V114" s="36">
        <f>SUMIFS(СВЦЭМ!$D$39:$D$782,СВЦЭМ!$A$39:$A$782,$A114,СВЦЭМ!$B$39:$B$782,V$83)+'СЕТ СН'!$H$14+СВЦЭМ!$D$10+'СЕТ СН'!$H$5-'СЕТ СН'!$H$24</f>
        <v>3827.7378079400005</v>
      </c>
      <c r="W114" s="36">
        <f>SUMIFS(СВЦЭМ!$D$39:$D$782,СВЦЭМ!$A$39:$A$782,$A114,СВЦЭМ!$B$39:$B$782,W$83)+'СЕТ СН'!$H$14+СВЦЭМ!$D$10+'СЕТ СН'!$H$5-'СЕТ СН'!$H$24</f>
        <v>3808.4101824200002</v>
      </c>
      <c r="X114" s="36">
        <f>SUMIFS(СВЦЭМ!$D$39:$D$782,СВЦЭМ!$A$39:$A$782,$A114,СВЦЭМ!$B$39:$B$782,X$83)+'СЕТ СН'!$H$14+СВЦЭМ!$D$10+'СЕТ СН'!$H$5-'СЕТ СН'!$H$24</f>
        <v>3827.1843513500003</v>
      </c>
      <c r="Y114" s="36">
        <f>SUMIFS(СВЦЭМ!$D$39:$D$782,СВЦЭМ!$A$39:$A$782,$A114,СВЦЭМ!$B$39:$B$782,Y$83)+'СЕТ СН'!$H$14+СВЦЭМ!$D$10+'СЕТ СН'!$H$5-'СЕТ СН'!$H$24</f>
        <v>3859.3158537400004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01.01.2024</v>
      </c>
      <c r="B120" s="36">
        <f>SUMIFS(СВЦЭМ!$D$39:$D$782,СВЦЭМ!$A$39:$A$782,$A120,СВЦЭМ!$B$39:$B$782,B$119)+'СЕТ СН'!$I$14+СВЦЭМ!$D$10+'СЕТ СН'!$I$5-'СЕТ СН'!$I$24</f>
        <v>4595.1442346900003</v>
      </c>
      <c r="C120" s="36">
        <f>SUMIFS(СВЦЭМ!$D$39:$D$782,СВЦЭМ!$A$39:$A$782,$A120,СВЦЭМ!$B$39:$B$782,C$119)+'СЕТ СН'!$I$14+СВЦЭМ!$D$10+'СЕТ СН'!$I$5-'СЕТ СН'!$I$24</f>
        <v>4622.8722506100003</v>
      </c>
      <c r="D120" s="36">
        <f>SUMIFS(СВЦЭМ!$D$39:$D$782,СВЦЭМ!$A$39:$A$782,$A120,СВЦЭМ!$B$39:$B$782,D$119)+'СЕТ СН'!$I$14+СВЦЭМ!$D$10+'СЕТ СН'!$I$5-'СЕТ СН'!$I$24</f>
        <v>4633.8847844299999</v>
      </c>
      <c r="E120" s="36">
        <f>SUMIFS(СВЦЭМ!$D$39:$D$782,СВЦЭМ!$A$39:$A$782,$A120,СВЦЭМ!$B$39:$B$782,E$119)+'СЕТ СН'!$I$14+СВЦЭМ!$D$10+'СЕТ СН'!$I$5-'СЕТ СН'!$I$24</f>
        <v>4661.76446003</v>
      </c>
      <c r="F120" s="36">
        <f>SUMIFS(СВЦЭМ!$D$39:$D$782,СВЦЭМ!$A$39:$A$782,$A120,СВЦЭМ!$B$39:$B$782,F$119)+'СЕТ СН'!$I$14+СВЦЭМ!$D$10+'СЕТ СН'!$I$5-'СЕТ СН'!$I$24</f>
        <v>4675.8685722999999</v>
      </c>
      <c r="G120" s="36">
        <f>SUMIFS(СВЦЭМ!$D$39:$D$782,СВЦЭМ!$A$39:$A$782,$A120,СВЦЭМ!$B$39:$B$782,G$119)+'СЕТ СН'!$I$14+СВЦЭМ!$D$10+'СЕТ СН'!$I$5-'СЕТ СН'!$I$24</f>
        <v>4665.0696618700003</v>
      </c>
      <c r="H120" s="36">
        <f>SUMIFS(СВЦЭМ!$D$39:$D$782,СВЦЭМ!$A$39:$A$782,$A120,СВЦЭМ!$B$39:$B$782,H$119)+'СЕТ СН'!$I$14+СВЦЭМ!$D$10+'СЕТ СН'!$I$5-'СЕТ СН'!$I$24</f>
        <v>4662.3549932099995</v>
      </c>
      <c r="I120" s="36">
        <f>SUMIFS(СВЦЭМ!$D$39:$D$782,СВЦЭМ!$A$39:$A$782,$A120,СВЦЭМ!$B$39:$B$782,I$119)+'СЕТ СН'!$I$14+СВЦЭМ!$D$10+'СЕТ СН'!$I$5-'СЕТ СН'!$I$24</f>
        <v>4666.0600710199997</v>
      </c>
      <c r="J120" s="36">
        <f>SUMIFS(СВЦЭМ!$D$39:$D$782,СВЦЭМ!$A$39:$A$782,$A120,СВЦЭМ!$B$39:$B$782,J$119)+'СЕТ СН'!$I$14+СВЦЭМ!$D$10+'СЕТ СН'!$I$5-'СЕТ СН'!$I$24</f>
        <v>4664.6679233200002</v>
      </c>
      <c r="K120" s="36">
        <f>SUMIFS(СВЦЭМ!$D$39:$D$782,СВЦЭМ!$A$39:$A$782,$A120,СВЦЭМ!$B$39:$B$782,K$119)+'СЕТ СН'!$I$14+СВЦЭМ!$D$10+'СЕТ СН'!$I$5-'СЕТ СН'!$I$24</f>
        <v>4600.7566845299998</v>
      </c>
      <c r="L120" s="36">
        <f>SUMIFS(СВЦЭМ!$D$39:$D$782,СВЦЭМ!$A$39:$A$782,$A120,СВЦЭМ!$B$39:$B$782,L$119)+'СЕТ СН'!$I$14+СВЦЭМ!$D$10+'СЕТ СН'!$I$5-'СЕТ СН'!$I$24</f>
        <v>4592.1045885000003</v>
      </c>
      <c r="M120" s="36">
        <f>SUMIFS(СВЦЭМ!$D$39:$D$782,СВЦЭМ!$A$39:$A$782,$A120,СВЦЭМ!$B$39:$B$782,M$119)+'СЕТ СН'!$I$14+СВЦЭМ!$D$10+'СЕТ СН'!$I$5-'СЕТ СН'!$I$24</f>
        <v>4596.0274191999997</v>
      </c>
      <c r="N120" s="36">
        <f>SUMIFS(СВЦЭМ!$D$39:$D$782,СВЦЭМ!$A$39:$A$782,$A120,СВЦЭМ!$B$39:$B$782,N$119)+'СЕТ СН'!$I$14+СВЦЭМ!$D$10+'СЕТ СН'!$I$5-'СЕТ СН'!$I$24</f>
        <v>4589.1124519499999</v>
      </c>
      <c r="O120" s="36">
        <f>SUMIFS(СВЦЭМ!$D$39:$D$782,СВЦЭМ!$A$39:$A$782,$A120,СВЦЭМ!$B$39:$B$782,O$119)+'СЕТ СН'!$I$14+СВЦЭМ!$D$10+'СЕТ СН'!$I$5-'СЕТ СН'!$I$24</f>
        <v>4600.2965563899998</v>
      </c>
      <c r="P120" s="36">
        <f>SUMIFS(СВЦЭМ!$D$39:$D$782,СВЦЭМ!$A$39:$A$782,$A120,СВЦЭМ!$B$39:$B$782,P$119)+'СЕТ СН'!$I$14+СВЦЭМ!$D$10+'СЕТ СН'!$I$5-'СЕТ СН'!$I$24</f>
        <v>4624.84130413</v>
      </c>
      <c r="Q120" s="36">
        <f>SUMIFS(СВЦЭМ!$D$39:$D$782,СВЦЭМ!$A$39:$A$782,$A120,СВЦЭМ!$B$39:$B$782,Q$119)+'СЕТ СН'!$I$14+СВЦЭМ!$D$10+'СЕТ СН'!$I$5-'СЕТ СН'!$I$24</f>
        <v>4624.0220123399995</v>
      </c>
      <c r="R120" s="36">
        <f>SUMIFS(СВЦЭМ!$D$39:$D$782,СВЦЭМ!$A$39:$A$782,$A120,СВЦЭМ!$B$39:$B$782,R$119)+'СЕТ СН'!$I$14+СВЦЭМ!$D$10+'СЕТ СН'!$I$5-'СЕТ СН'!$I$24</f>
        <v>4626.1178280300001</v>
      </c>
      <c r="S120" s="36">
        <f>SUMIFS(СВЦЭМ!$D$39:$D$782,СВЦЭМ!$A$39:$A$782,$A120,СВЦЭМ!$B$39:$B$782,S$119)+'СЕТ СН'!$I$14+СВЦЭМ!$D$10+'СЕТ СН'!$I$5-'СЕТ СН'!$I$24</f>
        <v>4602.7007838700001</v>
      </c>
      <c r="T120" s="36">
        <f>SUMIFS(СВЦЭМ!$D$39:$D$782,СВЦЭМ!$A$39:$A$782,$A120,СВЦЭМ!$B$39:$B$782,T$119)+'СЕТ СН'!$I$14+СВЦЭМ!$D$10+'СЕТ СН'!$I$5-'СЕТ СН'!$I$24</f>
        <v>4559.4666077000002</v>
      </c>
      <c r="U120" s="36">
        <f>SUMIFS(СВЦЭМ!$D$39:$D$782,СВЦЭМ!$A$39:$A$782,$A120,СВЦЭМ!$B$39:$B$782,U$119)+'СЕТ СН'!$I$14+СВЦЭМ!$D$10+'СЕТ СН'!$I$5-'СЕТ СН'!$I$24</f>
        <v>4554.3382916</v>
      </c>
      <c r="V120" s="36">
        <f>SUMIFS(СВЦЭМ!$D$39:$D$782,СВЦЭМ!$A$39:$A$782,$A120,СВЦЭМ!$B$39:$B$782,V$119)+'СЕТ СН'!$I$14+СВЦЭМ!$D$10+'СЕТ СН'!$I$5-'СЕТ СН'!$I$24</f>
        <v>4563.7011662499999</v>
      </c>
      <c r="W120" s="36">
        <f>SUMIFS(СВЦЭМ!$D$39:$D$782,СВЦЭМ!$A$39:$A$782,$A120,СВЦЭМ!$B$39:$B$782,W$119)+'СЕТ СН'!$I$14+СВЦЭМ!$D$10+'СЕТ СН'!$I$5-'СЕТ СН'!$I$24</f>
        <v>4541.29962015</v>
      </c>
      <c r="X120" s="36">
        <f>SUMIFS(СВЦЭМ!$D$39:$D$782,СВЦЭМ!$A$39:$A$782,$A120,СВЦЭМ!$B$39:$B$782,X$119)+'СЕТ СН'!$I$14+СВЦЭМ!$D$10+'СЕТ СН'!$I$5-'СЕТ СН'!$I$24</f>
        <v>4561.3062458499999</v>
      </c>
      <c r="Y120" s="36">
        <f>SUMIFS(СВЦЭМ!$D$39:$D$782,СВЦЭМ!$A$39:$A$782,$A120,СВЦЭМ!$B$39:$B$782,Y$119)+'СЕТ СН'!$I$14+СВЦЭМ!$D$10+'СЕТ СН'!$I$5-'СЕТ СН'!$I$24</f>
        <v>4548.7168827599999</v>
      </c>
      <c r="AA120" s="45"/>
    </row>
    <row r="121" spans="1:27" ht="15.75" x14ac:dyDescent="0.2">
      <c r="A121" s="35">
        <f>A120+1</f>
        <v>45293</v>
      </c>
      <c r="B121" s="36">
        <f>SUMIFS(СВЦЭМ!$D$39:$D$782,СВЦЭМ!$A$39:$A$782,$A121,СВЦЭМ!$B$39:$B$782,B$119)+'СЕТ СН'!$I$14+СВЦЭМ!$D$10+'СЕТ СН'!$I$5-'СЕТ СН'!$I$24</f>
        <v>4471.9680066500005</v>
      </c>
      <c r="C121" s="36">
        <f>SUMIFS(СВЦЭМ!$D$39:$D$782,СВЦЭМ!$A$39:$A$782,$A121,СВЦЭМ!$B$39:$B$782,C$119)+'СЕТ СН'!$I$14+СВЦЭМ!$D$10+'СЕТ СН'!$I$5-'СЕТ СН'!$I$24</f>
        <v>4503.6793006400003</v>
      </c>
      <c r="D121" s="36">
        <f>SUMIFS(СВЦЭМ!$D$39:$D$782,СВЦЭМ!$A$39:$A$782,$A121,СВЦЭМ!$B$39:$B$782,D$119)+'СЕТ СН'!$I$14+СВЦЭМ!$D$10+'СЕТ СН'!$I$5-'СЕТ СН'!$I$24</f>
        <v>4522.8565741299999</v>
      </c>
      <c r="E121" s="36">
        <f>SUMIFS(СВЦЭМ!$D$39:$D$782,СВЦЭМ!$A$39:$A$782,$A121,СВЦЭМ!$B$39:$B$782,E$119)+'СЕТ СН'!$I$14+СВЦЭМ!$D$10+'СЕТ СН'!$I$5-'СЕТ СН'!$I$24</f>
        <v>4531.4839493600002</v>
      </c>
      <c r="F121" s="36">
        <f>SUMIFS(СВЦЭМ!$D$39:$D$782,СВЦЭМ!$A$39:$A$782,$A121,СВЦЭМ!$B$39:$B$782,F$119)+'СЕТ СН'!$I$14+СВЦЭМ!$D$10+'СЕТ СН'!$I$5-'СЕТ СН'!$I$24</f>
        <v>4532.0789716300005</v>
      </c>
      <c r="G121" s="36">
        <f>SUMIFS(СВЦЭМ!$D$39:$D$782,СВЦЭМ!$A$39:$A$782,$A121,СВЦЭМ!$B$39:$B$782,G$119)+'СЕТ СН'!$I$14+СВЦЭМ!$D$10+'СЕТ СН'!$I$5-'СЕТ СН'!$I$24</f>
        <v>4524.7633669699999</v>
      </c>
      <c r="H121" s="36">
        <f>SUMIFS(СВЦЭМ!$D$39:$D$782,СВЦЭМ!$A$39:$A$782,$A121,СВЦЭМ!$B$39:$B$782,H$119)+'СЕТ СН'!$I$14+СВЦЭМ!$D$10+'СЕТ СН'!$I$5-'СЕТ СН'!$I$24</f>
        <v>4522.1804393299999</v>
      </c>
      <c r="I121" s="36">
        <f>SUMIFS(СВЦЭМ!$D$39:$D$782,СВЦЭМ!$A$39:$A$782,$A121,СВЦЭМ!$B$39:$B$782,I$119)+'СЕТ СН'!$I$14+СВЦЭМ!$D$10+'СЕТ СН'!$I$5-'СЕТ СН'!$I$24</f>
        <v>4524.8578694500002</v>
      </c>
      <c r="J121" s="36">
        <f>SUMIFS(СВЦЭМ!$D$39:$D$782,СВЦЭМ!$A$39:$A$782,$A121,СВЦЭМ!$B$39:$B$782,J$119)+'СЕТ СН'!$I$14+СВЦЭМ!$D$10+'СЕТ СН'!$I$5-'СЕТ СН'!$I$24</f>
        <v>4506.6113548599997</v>
      </c>
      <c r="K121" s="36">
        <f>SUMIFS(СВЦЭМ!$D$39:$D$782,СВЦЭМ!$A$39:$A$782,$A121,СВЦЭМ!$B$39:$B$782,K$119)+'СЕТ СН'!$I$14+СВЦЭМ!$D$10+'СЕТ СН'!$I$5-'СЕТ СН'!$I$24</f>
        <v>4470.5486692300001</v>
      </c>
      <c r="L121" s="36">
        <f>SUMIFS(СВЦЭМ!$D$39:$D$782,СВЦЭМ!$A$39:$A$782,$A121,СВЦЭМ!$B$39:$B$782,L$119)+'СЕТ СН'!$I$14+СВЦЭМ!$D$10+'СЕТ СН'!$I$5-'СЕТ СН'!$I$24</f>
        <v>4431.4820002199995</v>
      </c>
      <c r="M121" s="36">
        <f>SUMIFS(СВЦЭМ!$D$39:$D$782,СВЦЭМ!$A$39:$A$782,$A121,СВЦЭМ!$B$39:$B$782,M$119)+'СЕТ СН'!$I$14+СВЦЭМ!$D$10+'СЕТ СН'!$I$5-'СЕТ СН'!$I$24</f>
        <v>4422.2830362799996</v>
      </c>
      <c r="N121" s="36">
        <f>SUMIFS(СВЦЭМ!$D$39:$D$782,СВЦЭМ!$A$39:$A$782,$A121,СВЦЭМ!$B$39:$B$782,N$119)+'СЕТ СН'!$I$14+СВЦЭМ!$D$10+'СЕТ СН'!$I$5-'СЕТ СН'!$I$24</f>
        <v>4421.6029743899999</v>
      </c>
      <c r="O121" s="36">
        <f>SUMIFS(СВЦЭМ!$D$39:$D$782,СВЦЭМ!$A$39:$A$782,$A121,СВЦЭМ!$B$39:$B$782,O$119)+'СЕТ СН'!$I$14+СВЦЭМ!$D$10+'СЕТ СН'!$I$5-'СЕТ СН'!$I$24</f>
        <v>4443.9019073999998</v>
      </c>
      <c r="P121" s="36">
        <f>SUMIFS(СВЦЭМ!$D$39:$D$782,СВЦЭМ!$A$39:$A$782,$A121,СВЦЭМ!$B$39:$B$782,P$119)+'СЕТ СН'!$I$14+СВЦЭМ!$D$10+'СЕТ СН'!$I$5-'СЕТ СН'!$I$24</f>
        <v>4455.3260243099994</v>
      </c>
      <c r="Q121" s="36">
        <f>SUMIFS(СВЦЭМ!$D$39:$D$782,СВЦЭМ!$A$39:$A$782,$A121,СВЦЭМ!$B$39:$B$782,Q$119)+'СЕТ СН'!$I$14+СВЦЭМ!$D$10+'СЕТ СН'!$I$5-'СЕТ СН'!$I$24</f>
        <v>4488.0846639800002</v>
      </c>
      <c r="R121" s="36">
        <f>SUMIFS(СВЦЭМ!$D$39:$D$782,СВЦЭМ!$A$39:$A$782,$A121,СВЦЭМ!$B$39:$B$782,R$119)+'СЕТ СН'!$I$14+СВЦЭМ!$D$10+'СЕТ СН'!$I$5-'СЕТ СН'!$I$24</f>
        <v>4486.7988441799998</v>
      </c>
      <c r="S121" s="36">
        <f>SUMIFS(СВЦЭМ!$D$39:$D$782,СВЦЭМ!$A$39:$A$782,$A121,СВЦЭМ!$B$39:$B$782,S$119)+'СЕТ СН'!$I$14+СВЦЭМ!$D$10+'СЕТ СН'!$I$5-'СЕТ СН'!$I$24</f>
        <v>4446.8047883399995</v>
      </c>
      <c r="T121" s="36">
        <f>SUMIFS(СВЦЭМ!$D$39:$D$782,СВЦЭМ!$A$39:$A$782,$A121,СВЦЭМ!$B$39:$B$782,T$119)+'СЕТ СН'!$I$14+СВЦЭМ!$D$10+'СЕТ СН'!$I$5-'СЕТ СН'!$I$24</f>
        <v>4401.3192762500003</v>
      </c>
      <c r="U121" s="36">
        <f>SUMIFS(СВЦЭМ!$D$39:$D$782,СВЦЭМ!$A$39:$A$782,$A121,СВЦЭМ!$B$39:$B$782,U$119)+'СЕТ СН'!$I$14+СВЦЭМ!$D$10+'СЕТ СН'!$I$5-'СЕТ СН'!$I$24</f>
        <v>4408.7398061900003</v>
      </c>
      <c r="V121" s="36">
        <f>SUMIFS(СВЦЭМ!$D$39:$D$782,СВЦЭМ!$A$39:$A$782,$A121,СВЦЭМ!$B$39:$B$782,V$119)+'СЕТ СН'!$I$14+СВЦЭМ!$D$10+'СЕТ СН'!$I$5-'СЕТ СН'!$I$24</f>
        <v>4424.1933766100001</v>
      </c>
      <c r="W121" s="36">
        <f>SUMIFS(СВЦЭМ!$D$39:$D$782,СВЦЭМ!$A$39:$A$782,$A121,СВЦЭМ!$B$39:$B$782,W$119)+'СЕТ СН'!$I$14+СВЦЭМ!$D$10+'СЕТ СН'!$I$5-'СЕТ СН'!$I$24</f>
        <v>4435.8353461500001</v>
      </c>
      <c r="X121" s="36">
        <f>SUMIFS(СВЦЭМ!$D$39:$D$782,СВЦЭМ!$A$39:$A$782,$A121,СВЦЭМ!$B$39:$B$782,X$119)+'СЕТ СН'!$I$14+СВЦЭМ!$D$10+'СЕТ СН'!$I$5-'СЕТ СН'!$I$24</f>
        <v>4439.8322996699999</v>
      </c>
      <c r="Y121" s="36">
        <f>SUMIFS(СВЦЭМ!$D$39:$D$782,СВЦЭМ!$A$39:$A$782,$A121,СВЦЭМ!$B$39:$B$782,Y$119)+'СЕТ СН'!$I$14+СВЦЭМ!$D$10+'СЕТ СН'!$I$5-'СЕТ СН'!$I$24</f>
        <v>4457.6038840900001</v>
      </c>
    </row>
    <row r="122" spans="1:27" ht="15.75" x14ac:dyDescent="0.2">
      <c r="A122" s="35">
        <f t="shared" ref="A122:A150" si="3">A121+1</f>
        <v>45294</v>
      </c>
      <c r="B122" s="36">
        <f>SUMIFS(СВЦЭМ!$D$39:$D$782,СВЦЭМ!$A$39:$A$782,$A122,СВЦЭМ!$B$39:$B$782,B$119)+'СЕТ СН'!$I$14+СВЦЭМ!$D$10+'СЕТ СН'!$I$5-'СЕТ СН'!$I$24</f>
        <v>4381.2382401100003</v>
      </c>
      <c r="C122" s="36">
        <f>SUMIFS(СВЦЭМ!$D$39:$D$782,СВЦЭМ!$A$39:$A$782,$A122,СВЦЭМ!$B$39:$B$782,C$119)+'СЕТ СН'!$I$14+СВЦЭМ!$D$10+'СЕТ СН'!$I$5-'СЕТ СН'!$I$24</f>
        <v>4349.5800864100001</v>
      </c>
      <c r="D122" s="36">
        <f>SUMIFS(СВЦЭМ!$D$39:$D$782,СВЦЭМ!$A$39:$A$782,$A122,СВЦЭМ!$B$39:$B$782,D$119)+'СЕТ СН'!$I$14+СВЦЭМ!$D$10+'СЕТ СН'!$I$5-'СЕТ СН'!$I$24</f>
        <v>4414.5368087400002</v>
      </c>
      <c r="E122" s="36">
        <f>SUMIFS(СВЦЭМ!$D$39:$D$782,СВЦЭМ!$A$39:$A$782,$A122,СВЦЭМ!$B$39:$B$782,E$119)+'СЕТ СН'!$I$14+СВЦЭМ!$D$10+'СЕТ СН'!$I$5-'СЕТ СН'!$I$24</f>
        <v>4401.8781943100003</v>
      </c>
      <c r="F122" s="36">
        <f>SUMIFS(СВЦЭМ!$D$39:$D$782,СВЦЭМ!$A$39:$A$782,$A122,СВЦЭМ!$B$39:$B$782,F$119)+'СЕТ СН'!$I$14+СВЦЭМ!$D$10+'СЕТ СН'!$I$5-'СЕТ СН'!$I$24</f>
        <v>4403.6237687599996</v>
      </c>
      <c r="G122" s="36">
        <f>SUMIFS(СВЦЭМ!$D$39:$D$782,СВЦЭМ!$A$39:$A$782,$A122,СВЦЭМ!$B$39:$B$782,G$119)+'СЕТ СН'!$I$14+СВЦЭМ!$D$10+'СЕТ СН'!$I$5-'СЕТ СН'!$I$24</f>
        <v>4413.6787811899994</v>
      </c>
      <c r="H122" s="36">
        <f>SUMIFS(СВЦЭМ!$D$39:$D$782,СВЦЭМ!$A$39:$A$782,$A122,СВЦЭМ!$B$39:$B$782,H$119)+'СЕТ СН'!$I$14+СВЦЭМ!$D$10+'СЕТ СН'!$I$5-'СЕТ СН'!$I$24</f>
        <v>4409.4247728600003</v>
      </c>
      <c r="I122" s="36">
        <f>SUMIFS(СВЦЭМ!$D$39:$D$782,СВЦЭМ!$A$39:$A$782,$A122,СВЦЭМ!$B$39:$B$782,I$119)+'СЕТ СН'!$I$14+СВЦЭМ!$D$10+'СЕТ СН'!$I$5-'СЕТ СН'!$I$24</f>
        <v>4399.5592710999999</v>
      </c>
      <c r="J122" s="36">
        <f>SUMIFS(СВЦЭМ!$D$39:$D$782,СВЦЭМ!$A$39:$A$782,$A122,СВЦЭМ!$B$39:$B$782,J$119)+'СЕТ СН'!$I$14+СВЦЭМ!$D$10+'СЕТ СН'!$I$5-'СЕТ СН'!$I$24</f>
        <v>4365.7719797899999</v>
      </c>
      <c r="K122" s="36">
        <f>SUMIFS(СВЦЭМ!$D$39:$D$782,СВЦЭМ!$A$39:$A$782,$A122,СВЦЭМ!$B$39:$B$782,K$119)+'СЕТ СН'!$I$14+СВЦЭМ!$D$10+'СЕТ СН'!$I$5-'СЕТ СН'!$I$24</f>
        <v>4329.9711884500002</v>
      </c>
      <c r="L122" s="36">
        <f>SUMIFS(СВЦЭМ!$D$39:$D$782,СВЦЭМ!$A$39:$A$782,$A122,СВЦЭМ!$B$39:$B$782,L$119)+'СЕТ СН'!$I$14+СВЦЭМ!$D$10+'СЕТ СН'!$I$5-'СЕТ СН'!$I$24</f>
        <v>4303.1006227799999</v>
      </c>
      <c r="M122" s="36">
        <f>SUMIFS(СВЦЭМ!$D$39:$D$782,СВЦЭМ!$A$39:$A$782,$A122,СВЦЭМ!$B$39:$B$782,M$119)+'СЕТ СН'!$I$14+СВЦЭМ!$D$10+'СЕТ СН'!$I$5-'СЕТ СН'!$I$24</f>
        <v>4314.0457826900001</v>
      </c>
      <c r="N122" s="36">
        <f>SUMIFS(СВЦЭМ!$D$39:$D$782,СВЦЭМ!$A$39:$A$782,$A122,СВЦЭМ!$B$39:$B$782,N$119)+'СЕТ СН'!$I$14+СВЦЭМ!$D$10+'СЕТ СН'!$I$5-'СЕТ СН'!$I$24</f>
        <v>4328.31443932</v>
      </c>
      <c r="O122" s="36">
        <f>SUMIFS(СВЦЭМ!$D$39:$D$782,СВЦЭМ!$A$39:$A$782,$A122,СВЦЭМ!$B$39:$B$782,O$119)+'СЕТ СН'!$I$14+СВЦЭМ!$D$10+'СЕТ СН'!$I$5-'СЕТ СН'!$I$24</f>
        <v>4345.90361717</v>
      </c>
      <c r="P122" s="36">
        <f>SUMIFS(СВЦЭМ!$D$39:$D$782,СВЦЭМ!$A$39:$A$782,$A122,СВЦЭМ!$B$39:$B$782,P$119)+'СЕТ СН'!$I$14+СВЦЭМ!$D$10+'СЕТ СН'!$I$5-'СЕТ СН'!$I$24</f>
        <v>4357.5075418899996</v>
      </c>
      <c r="Q122" s="36">
        <f>SUMIFS(СВЦЭМ!$D$39:$D$782,СВЦЭМ!$A$39:$A$782,$A122,СВЦЭМ!$B$39:$B$782,Q$119)+'СЕТ СН'!$I$14+СВЦЭМ!$D$10+'СЕТ СН'!$I$5-'СЕТ СН'!$I$24</f>
        <v>4371.2572260199995</v>
      </c>
      <c r="R122" s="36">
        <f>SUMIFS(СВЦЭМ!$D$39:$D$782,СВЦЭМ!$A$39:$A$782,$A122,СВЦЭМ!$B$39:$B$782,R$119)+'СЕТ СН'!$I$14+СВЦЭМ!$D$10+'СЕТ СН'!$I$5-'СЕТ СН'!$I$24</f>
        <v>4373.5485331600003</v>
      </c>
      <c r="S122" s="36">
        <f>SUMIFS(СВЦЭМ!$D$39:$D$782,СВЦЭМ!$A$39:$A$782,$A122,СВЦЭМ!$B$39:$B$782,S$119)+'СЕТ СН'!$I$14+СВЦЭМ!$D$10+'СЕТ СН'!$I$5-'СЕТ СН'!$I$24</f>
        <v>4338.7620623000003</v>
      </c>
      <c r="T122" s="36">
        <f>SUMIFS(СВЦЭМ!$D$39:$D$782,СВЦЭМ!$A$39:$A$782,$A122,СВЦЭМ!$B$39:$B$782,T$119)+'СЕТ СН'!$I$14+СВЦЭМ!$D$10+'СЕТ СН'!$I$5-'СЕТ СН'!$I$24</f>
        <v>4289.0629458700005</v>
      </c>
      <c r="U122" s="36">
        <f>SUMIFS(СВЦЭМ!$D$39:$D$782,СВЦЭМ!$A$39:$A$782,$A122,СВЦЭМ!$B$39:$B$782,U$119)+'СЕТ СН'!$I$14+СВЦЭМ!$D$10+'СЕТ СН'!$I$5-'СЕТ СН'!$I$24</f>
        <v>4298.9401524000004</v>
      </c>
      <c r="V122" s="36">
        <f>SUMIFS(СВЦЭМ!$D$39:$D$782,СВЦЭМ!$A$39:$A$782,$A122,СВЦЭМ!$B$39:$B$782,V$119)+'СЕТ СН'!$I$14+СВЦЭМ!$D$10+'СЕТ СН'!$I$5-'СЕТ СН'!$I$24</f>
        <v>4316.3350777799997</v>
      </c>
      <c r="W122" s="36">
        <f>SUMIFS(СВЦЭМ!$D$39:$D$782,СВЦЭМ!$A$39:$A$782,$A122,СВЦЭМ!$B$39:$B$782,W$119)+'СЕТ СН'!$I$14+СВЦЭМ!$D$10+'СЕТ СН'!$I$5-'СЕТ СН'!$I$24</f>
        <v>4320.1126396099999</v>
      </c>
      <c r="X122" s="36">
        <f>SUMIFS(СВЦЭМ!$D$39:$D$782,СВЦЭМ!$A$39:$A$782,$A122,СВЦЭМ!$B$39:$B$782,X$119)+'СЕТ СН'!$I$14+СВЦЭМ!$D$10+'СЕТ СН'!$I$5-'СЕТ СН'!$I$24</f>
        <v>4341.4985247200002</v>
      </c>
      <c r="Y122" s="36">
        <f>SUMIFS(СВЦЭМ!$D$39:$D$782,СВЦЭМ!$A$39:$A$782,$A122,СВЦЭМ!$B$39:$B$782,Y$119)+'СЕТ СН'!$I$14+СВЦЭМ!$D$10+'СЕТ СН'!$I$5-'СЕТ СН'!$I$24</f>
        <v>4364.3469708299999</v>
      </c>
    </row>
    <row r="123" spans="1:27" ht="15.75" x14ac:dyDescent="0.2">
      <c r="A123" s="35">
        <f t="shared" si="3"/>
        <v>45295</v>
      </c>
      <c r="B123" s="36">
        <f>SUMIFS(СВЦЭМ!$D$39:$D$782,СВЦЭМ!$A$39:$A$782,$A123,СВЦЭМ!$B$39:$B$782,B$119)+'СЕТ СН'!$I$14+СВЦЭМ!$D$10+'СЕТ СН'!$I$5-'СЕТ СН'!$I$24</f>
        <v>4291.28925351</v>
      </c>
      <c r="C123" s="36">
        <f>SUMIFS(СВЦЭМ!$D$39:$D$782,СВЦЭМ!$A$39:$A$782,$A123,СВЦЭМ!$B$39:$B$782,C$119)+'СЕТ СН'!$I$14+СВЦЭМ!$D$10+'СЕТ СН'!$I$5-'СЕТ СН'!$I$24</f>
        <v>4322.2217528000001</v>
      </c>
      <c r="D123" s="36">
        <f>SUMIFS(СВЦЭМ!$D$39:$D$782,СВЦЭМ!$A$39:$A$782,$A123,СВЦЭМ!$B$39:$B$782,D$119)+'СЕТ СН'!$I$14+СВЦЭМ!$D$10+'СЕТ СН'!$I$5-'СЕТ СН'!$I$24</f>
        <v>4325.0453563600004</v>
      </c>
      <c r="E123" s="36">
        <f>SUMIFS(СВЦЭМ!$D$39:$D$782,СВЦЭМ!$A$39:$A$782,$A123,СВЦЭМ!$B$39:$B$782,E$119)+'СЕТ СН'!$I$14+СВЦЭМ!$D$10+'СЕТ СН'!$I$5-'СЕТ СН'!$I$24</f>
        <v>4339.3132824100003</v>
      </c>
      <c r="F123" s="36">
        <f>SUMIFS(СВЦЭМ!$D$39:$D$782,СВЦЭМ!$A$39:$A$782,$A123,СВЦЭМ!$B$39:$B$782,F$119)+'СЕТ СН'!$I$14+СВЦЭМ!$D$10+'СЕТ СН'!$I$5-'СЕТ СН'!$I$24</f>
        <v>4340.3314791800003</v>
      </c>
      <c r="G123" s="36">
        <f>SUMIFS(СВЦЭМ!$D$39:$D$782,СВЦЭМ!$A$39:$A$782,$A123,СВЦЭМ!$B$39:$B$782,G$119)+'СЕТ СН'!$I$14+СВЦЭМ!$D$10+'СЕТ СН'!$I$5-'СЕТ СН'!$I$24</f>
        <v>4331.7108766900001</v>
      </c>
      <c r="H123" s="36">
        <f>SUMIFS(СВЦЭМ!$D$39:$D$782,СВЦЭМ!$A$39:$A$782,$A123,СВЦЭМ!$B$39:$B$782,H$119)+'СЕТ СН'!$I$14+СВЦЭМ!$D$10+'СЕТ СН'!$I$5-'СЕТ СН'!$I$24</f>
        <v>4321.4020352999996</v>
      </c>
      <c r="I123" s="36">
        <f>SUMIFS(СВЦЭМ!$D$39:$D$782,СВЦЭМ!$A$39:$A$782,$A123,СВЦЭМ!$B$39:$B$782,I$119)+'СЕТ СН'!$I$14+СВЦЭМ!$D$10+'СЕТ СН'!$I$5-'СЕТ СН'!$I$24</f>
        <v>4308.1680244999998</v>
      </c>
      <c r="J123" s="36">
        <f>SUMIFS(СВЦЭМ!$D$39:$D$782,СВЦЭМ!$A$39:$A$782,$A123,СВЦЭМ!$B$39:$B$782,J$119)+'СЕТ СН'!$I$14+СВЦЭМ!$D$10+'СЕТ СН'!$I$5-'СЕТ СН'!$I$24</f>
        <v>4305.6242729999994</v>
      </c>
      <c r="K123" s="36">
        <f>SUMIFS(СВЦЭМ!$D$39:$D$782,СВЦЭМ!$A$39:$A$782,$A123,СВЦЭМ!$B$39:$B$782,K$119)+'СЕТ СН'!$I$14+СВЦЭМ!$D$10+'СЕТ СН'!$I$5-'СЕТ СН'!$I$24</f>
        <v>4263.3725269200004</v>
      </c>
      <c r="L123" s="36">
        <f>SUMIFS(СВЦЭМ!$D$39:$D$782,СВЦЭМ!$A$39:$A$782,$A123,СВЦЭМ!$B$39:$B$782,L$119)+'СЕТ СН'!$I$14+СВЦЭМ!$D$10+'СЕТ СН'!$I$5-'СЕТ СН'!$I$24</f>
        <v>4238.1616883699999</v>
      </c>
      <c r="M123" s="36">
        <f>SUMIFS(СВЦЭМ!$D$39:$D$782,СВЦЭМ!$A$39:$A$782,$A123,СВЦЭМ!$B$39:$B$782,M$119)+'СЕТ СН'!$I$14+СВЦЭМ!$D$10+'СЕТ СН'!$I$5-'СЕТ СН'!$I$24</f>
        <v>4238.1414177999995</v>
      </c>
      <c r="N123" s="36">
        <f>SUMIFS(СВЦЭМ!$D$39:$D$782,СВЦЭМ!$A$39:$A$782,$A123,СВЦЭМ!$B$39:$B$782,N$119)+'СЕТ СН'!$I$14+СВЦЭМ!$D$10+'СЕТ СН'!$I$5-'СЕТ СН'!$I$24</f>
        <v>4252.2910605400002</v>
      </c>
      <c r="O123" s="36">
        <f>SUMIFS(СВЦЭМ!$D$39:$D$782,СВЦЭМ!$A$39:$A$782,$A123,СВЦЭМ!$B$39:$B$782,O$119)+'СЕТ СН'!$I$14+СВЦЭМ!$D$10+'СЕТ СН'!$I$5-'СЕТ СН'!$I$24</f>
        <v>4263.5169101000001</v>
      </c>
      <c r="P123" s="36">
        <f>SUMIFS(СВЦЭМ!$D$39:$D$782,СВЦЭМ!$A$39:$A$782,$A123,СВЦЭМ!$B$39:$B$782,P$119)+'СЕТ СН'!$I$14+СВЦЭМ!$D$10+'СЕТ СН'!$I$5-'СЕТ СН'!$I$24</f>
        <v>4278.42601001</v>
      </c>
      <c r="Q123" s="36">
        <f>SUMIFS(СВЦЭМ!$D$39:$D$782,СВЦЭМ!$A$39:$A$782,$A123,СВЦЭМ!$B$39:$B$782,Q$119)+'СЕТ СН'!$I$14+СВЦЭМ!$D$10+'СЕТ СН'!$I$5-'СЕТ СН'!$I$24</f>
        <v>4293.4419438200002</v>
      </c>
      <c r="R123" s="36">
        <f>SUMIFS(СВЦЭМ!$D$39:$D$782,СВЦЭМ!$A$39:$A$782,$A123,СВЦЭМ!$B$39:$B$782,R$119)+'СЕТ СН'!$I$14+СВЦЭМ!$D$10+'СЕТ СН'!$I$5-'СЕТ СН'!$I$24</f>
        <v>4299.3962690099997</v>
      </c>
      <c r="S123" s="36">
        <f>SUMIFS(СВЦЭМ!$D$39:$D$782,СВЦЭМ!$A$39:$A$782,$A123,СВЦЭМ!$B$39:$B$782,S$119)+'СЕТ СН'!$I$14+СВЦЭМ!$D$10+'СЕТ СН'!$I$5-'СЕТ СН'!$I$24</f>
        <v>4256.5313054199996</v>
      </c>
      <c r="T123" s="36">
        <f>SUMIFS(СВЦЭМ!$D$39:$D$782,СВЦЭМ!$A$39:$A$782,$A123,СВЦЭМ!$B$39:$B$782,T$119)+'СЕТ СН'!$I$14+СВЦЭМ!$D$10+'СЕТ СН'!$I$5-'СЕТ СН'!$I$24</f>
        <v>4216.2557958300004</v>
      </c>
      <c r="U123" s="36">
        <f>SUMIFS(СВЦЭМ!$D$39:$D$782,СВЦЭМ!$A$39:$A$782,$A123,СВЦЭМ!$B$39:$B$782,U$119)+'СЕТ СН'!$I$14+СВЦЭМ!$D$10+'СЕТ СН'!$I$5-'СЕТ СН'!$I$24</f>
        <v>4223.5511085399994</v>
      </c>
      <c r="V123" s="36">
        <f>SUMIFS(СВЦЭМ!$D$39:$D$782,СВЦЭМ!$A$39:$A$782,$A123,СВЦЭМ!$B$39:$B$782,V$119)+'СЕТ СН'!$I$14+СВЦЭМ!$D$10+'СЕТ СН'!$I$5-'СЕТ СН'!$I$24</f>
        <v>4249.4535950700001</v>
      </c>
      <c r="W123" s="36">
        <f>SUMIFS(СВЦЭМ!$D$39:$D$782,СВЦЭМ!$A$39:$A$782,$A123,СВЦЭМ!$B$39:$B$782,W$119)+'СЕТ СН'!$I$14+СВЦЭМ!$D$10+'СЕТ СН'!$I$5-'СЕТ СН'!$I$24</f>
        <v>4257.1793921400003</v>
      </c>
      <c r="X123" s="36">
        <f>SUMIFS(СВЦЭМ!$D$39:$D$782,СВЦЭМ!$A$39:$A$782,$A123,СВЦЭМ!$B$39:$B$782,X$119)+'СЕТ СН'!$I$14+СВЦЭМ!$D$10+'СЕТ СН'!$I$5-'СЕТ СН'!$I$24</f>
        <v>4276.1072304499994</v>
      </c>
      <c r="Y123" s="36">
        <f>SUMIFS(СВЦЭМ!$D$39:$D$782,СВЦЭМ!$A$39:$A$782,$A123,СВЦЭМ!$B$39:$B$782,Y$119)+'СЕТ СН'!$I$14+СВЦЭМ!$D$10+'СЕТ СН'!$I$5-'СЕТ СН'!$I$24</f>
        <v>4293.3303707499999</v>
      </c>
    </row>
    <row r="124" spans="1:27" ht="15.75" x14ac:dyDescent="0.2">
      <c r="A124" s="35">
        <f t="shared" si="3"/>
        <v>45296</v>
      </c>
      <c r="B124" s="36">
        <f>SUMIFS(СВЦЭМ!$D$39:$D$782,СВЦЭМ!$A$39:$A$782,$A124,СВЦЭМ!$B$39:$B$782,B$119)+'СЕТ СН'!$I$14+СВЦЭМ!$D$10+'СЕТ СН'!$I$5-'СЕТ СН'!$I$24</f>
        <v>4340.8996898799996</v>
      </c>
      <c r="C124" s="36">
        <f>SUMIFS(СВЦЭМ!$D$39:$D$782,СВЦЭМ!$A$39:$A$782,$A124,СВЦЭМ!$B$39:$B$782,C$119)+'СЕТ СН'!$I$14+СВЦЭМ!$D$10+'СЕТ СН'!$I$5-'СЕТ СН'!$I$24</f>
        <v>4373.8352869299997</v>
      </c>
      <c r="D124" s="36">
        <f>SUMIFS(СВЦЭМ!$D$39:$D$782,СВЦЭМ!$A$39:$A$782,$A124,СВЦЭМ!$B$39:$B$782,D$119)+'СЕТ СН'!$I$14+СВЦЭМ!$D$10+'СЕТ СН'!$I$5-'СЕТ СН'!$I$24</f>
        <v>4392.5512766600004</v>
      </c>
      <c r="E124" s="36">
        <f>SUMIFS(СВЦЭМ!$D$39:$D$782,СВЦЭМ!$A$39:$A$782,$A124,СВЦЭМ!$B$39:$B$782,E$119)+'СЕТ СН'!$I$14+СВЦЭМ!$D$10+'СЕТ СН'!$I$5-'СЕТ СН'!$I$24</f>
        <v>4399.2302818299995</v>
      </c>
      <c r="F124" s="36">
        <f>SUMIFS(СВЦЭМ!$D$39:$D$782,СВЦЭМ!$A$39:$A$782,$A124,СВЦЭМ!$B$39:$B$782,F$119)+'СЕТ СН'!$I$14+СВЦЭМ!$D$10+'СЕТ СН'!$I$5-'СЕТ СН'!$I$24</f>
        <v>4403.6810449799996</v>
      </c>
      <c r="G124" s="36">
        <f>SUMIFS(СВЦЭМ!$D$39:$D$782,СВЦЭМ!$A$39:$A$782,$A124,СВЦЭМ!$B$39:$B$782,G$119)+'СЕТ СН'!$I$14+СВЦЭМ!$D$10+'СЕТ СН'!$I$5-'СЕТ СН'!$I$24</f>
        <v>4395.9763826799999</v>
      </c>
      <c r="H124" s="36">
        <f>SUMIFS(СВЦЭМ!$D$39:$D$782,СВЦЭМ!$A$39:$A$782,$A124,СВЦЭМ!$B$39:$B$782,H$119)+'СЕТ СН'!$I$14+СВЦЭМ!$D$10+'СЕТ СН'!$I$5-'СЕТ СН'!$I$24</f>
        <v>4378.1251527900004</v>
      </c>
      <c r="I124" s="36">
        <f>SUMIFS(СВЦЭМ!$D$39:$D$782,СВЦЭМ!$A$39:$A$782,$A124,СВЦЭМ!$B$39:$B$782,I$119)+'СЕТ СН'!$I$14+СВЦЭМ!$D$10+'СЕТ СН'!$I$5-'СЕТ СН'!$I$24</f>
        <v>4362.3964697299998</v>
      </c>
      <c r="J124" s="36">
        <f>SUMIFS(СВЦЭМ!$D$39:$D$782,СВЦЭМ!$A$39:$A$782,$A124,СВЦЭМ!$B$39:$B$782,J$119)+'СЕТ СН'!$I$14+СВЦЭМ!$D$10+'СЕТ СН'!$I$5-'СЕТ СН'!$I$24</f>
        <v>4322.8448209199996</v>
      </c>
      <c r="K124" s="36">
        <f>SUMIFS(СВЦЭМ!$D$39:$D$782,СВЦЭМ!$A$39:$A$782,$A124,СВЦЭМ!$B$39:$B$782,K$119)+'СЕТ СН'!$I$14+СВЦЭМ!$D$10+'СЕТ СН'!$I$5-'СЕТ СН'!$I$24</f>
        <v>4276.3726675500002</v>
      </c>
      <c r="L124" s="36">
        <f>SUMIFS(СВЦЭМ!$D$39:$D$782,СВЦЭМ!$A$39:$A$782,$A124,СВЦЭМ!$B$39:$B$782,L$119)+'СЕТ СН'!$I$14+СВЦЭМ!$D$10+'СЕТ СН'!$I$5-'СЕТ СН'!$I$24</f>
        <v>4235.1892986799994</v>
      </c>
      <c r="M124" s="36">
        <f>SUMIFS(СВЦЭМ!$D$39:$D$782,СВЦЭМ!$A$39:$A$782,$A124,СВЦЭМ!$B$39:$B$782,M$119)+'СЕТ СН'!$I$14+СВЦЭМ!$D$10+'СЕТ СН'!$I$5-'СЕТ СН'!$I$24</f>
        <v>4226.3002517599998</v>
      </c>
      <c r="N124" s="36">
        <f>SUMIFS(СВЦЭМ!$D$39:$D$782,СВЦЭМ!$A$39:$A$782,$A124,СВЦЭМ!$B$39:$B$782,N$119)+'СЕТ СН'!$I$14+СВЦЭМ!$D$10+'СЕТ СН'!$I$5-'СЕТ СН'!$I$24</f>
        <v>4241.8879643600003</v>
      </c>
      <c r="O124" s="36">
        <f>SUMIFS(СВЦЭМ!$D$39:$D$782,СВЦЭМ!$A$39:$A$782,$A124,СВЦЭМ!$B$39:$B$782,O$119)+'СЕТ СН'!$I$14+СВЦЭМ!$D$10+'СЕТ СН'!$I$5-'СЕТ СН'!$I$24</f>
        <v>4267.9227924799998</v>
      </c>
      <c r="P124" s="36">
        <f>SUMIFS(СВЦЭМ!$D$39:$D$782,СВЦЭМ!$A$39:$A$782,$A124,СВЦЭМ!$B$39:$B$782,P$119)+'СЕТ СН'!$I$14+СВЦЭМ!$D$10+'СЕТ СН'!$I$5-'СЕТ СН'!$I$24</f>
        <v>4281.57392351</v>
      </c>
      <c r="Q124" s="36">
        <f>SUMIFS(СВЦЭМ!$D$39:$D$782,СВЦЭМ!$A$39:$A$782,$A124,СВЦЭМ!$B$39:$B$782,Q$119)+'СЕТ СН'!$I$14+СВЦЭМ!$D$10+'СЕТ СН'!$I$5-'СЕТ СН'!$I$24</f>
        <v>4296.9923599599997</v>
      </c>
      <c r="R124" s="36">
        <f>SUMIFS(СВЦЭМ!$D$39:$D$782,СВЦЭМ!$A$39:$A$782,$A124,СВЦЭМ!$B$39:$B$782,R$119)+'СЕТ СН'!$I$14+СВЦЭМ!$D$10+'СЕТ СН'!$I$5-'СЕТ СН'!$I$24</f>
        <v>4282.0769982100001</v>
      </c>
      <c r="S124" s="36">
        <f>SUMIFS(СВЦЭМ!$D$39:$D$782,СВЦЭМ!$A$39:$A$782,$A124,СВЦЭМ!$B$39:$B$782,S$119)+'СЕТ СН'!$I$14+СВЦЭМ!$D$10+'СЕТ СН'!$I$5-'СЕТ СН'!$I$24</f>
        <v>4236.4110528599995</v>
      </c>
      <c r="T124" s="36">
        <f>SUMIFS(СВЦЭМ!$D$39:$D$782,СВЦЭМ!$A$39:$A$782,$A124,СВЦЭМ!$B$39:$B$782,T$119)+'СЕТ СН'!$I$14+СВЦЭМ!$D$10+'СЕТ СН'!$I$5-'СЕТ СН'!$I$24</f>
        <v>4218.9955525200003</v>
      </c>
      <c r="U124" s="36">
        <f>SUMIFS(СВЦЭМ!$D$39:$D$782,СВЦЭМ!$A$39:$A$782,$A124,СВЦЭМ!$B$39:$B$782,U$119)+'СЕТ СН'!$I$14+СВЦЭМ!$D$10+'СЕТ СН'!$I$5-'СЕТ СН'!$I$24</f>
        <v>4227.6767962800004</v>
      </c>
      <c r="V124" s="36">
        <f>SUMIFS(СВЦЭМ!$D$39:$D$782,СВЦЭМ!$A$39:$A$782,$A124,СВЦЭМ!$B$39:$B$782,V$119)+'СЕТ СН'!$I$14+СВЦЭМ!$D$10+'СЕТ СН'!$I$5-'СЕТ СН'!$I$24</f>
        <v>4248.8110926999998</v>
      </c>
      <c r="W124" s="36">
        <f>SUMIFS(СВЦЭМ!$D$39:$D$782,СВЦЭМ!$A$39:$A$782,$A124,СВЦЭМ!$B$39:$B$782,W$119)+'СЕТ СН'!$I$14+СВЦЭМ!$D$10+'СЕТ СН'!$I$5-'СЕТ СН'!$I$24</f>
        <v>4251.0817726200003</v>
      </c>
      <c r="X124" s="36">
        <f>SUMIFS(СВЦЭМ!$D$39:$D$782,СВЦЭМ!$A$39:$A$782,$A124,СВЦЭМ!$B$39:$B$782,X$119)+'СЕТ СН'!$I$14+СВЦЭМ!$D$10+'СЕТ СН'!$I$5-'СЕТ СН'!$I$24</f>
        <v>4261.7348845500001</v>
      </c>
      <c r="Y124" s="36">
        <f>SUMIFS(СВЦЭМ!$D$39:$D$782,СВЦЭМ!$A$39:$A$782,$A124,СВЦЭМ!$B$39:$B$782,Y$119)+'СЕТ СН'!$I$14+СВЦЭМ!$D$10+'СЕТ СН'!$I$5-'СЕТ СН'!$I$24</f>
        <v>4276.0460243799998</v>
      </c>
    </row>
    <row r="125" spans="1:27" ht="15.75" x14ac:dyDescent="0.2">
      <c r="A125" s="35">
        <f t="shared" si="3"/>
        <v>45297</v>
      </c>
      <c r="B125" s="36">
        <f>SUMIFS(СВЦЭМ!$D$39:$D$782,СВЦЭМ!$A$39:$A$782,$A125,СВЦЭМ!$B$39:$B$782,B$119)+'СЕТ СН'!$I$14+СВЦЭМ!$D$10+'СЕТ СН'!$I$5-'СЕТ СН'!$I$24</f>
        <v>4439.0987372299996</v>
      </c>
      <c r="C125" s="36">
        <f>SUMIFS(СВЦЭМ!$D$39:$D$782,СВЦЭМ!$A$39:$A$782,$A125,СВЦЭМ!$B$39:$B$782,C$119)+'СЕТ СН'!$I$14+СВЦЭМ!$D$10+'СЕТ СН'!$I$5-'СЕТ СН'!$I$24</f>
        <v>4419.7621773000001</v>
      </c>
      <c r="D125" s="36">
        <f>SUMIFS(СВЦЭМ!$D$39:$D$782,СВЦЭМ!$A$39:$A$782,$A125,СВЦЭМ!$B$39:$B$782,D$119)+'СЕТ СН'!$I$14+СВЦЭМ!$D$10+'СЕТ СН'!$I$5-'СЕТ СН'!$I$24</f>
        <v>4433.5969246699997</v>
      </c>
      <c r="E125" s="36">
        <f>SUMIFS(СВЦЭМ!$D$39:$D$782,СВЦЭМ!$A$39:$A$782,$A125,СВЦЭМ!$B$39:$B$782,E$119)+'СЕТ СН'!$I$14+СВЦЭМ!$D$10+'СЕТ СН'!$I$5-'СЕТ СН'!$I$24</f>
        <v>4448.2450179799998</v>
      </c>
      <c r="F125" s="36">
        <f>SUMIFS(СВЦЭМ!$D$39:$D$782,СВЦЭМ!$A$39:$A$782,$A125,СВЦЭМ!$B$39:$B$782,F$119)+'СЕТ СН'!$I$14+СВЦЭМ!$D$10+'СЕТ СН'!$I$5-'СЕТ СН'!$I$24</f>
        <v>4445.6978144200002</v>
      </c>
      <c r="G125" s="36">
        <f>SUMIFS(СВЦЭМ!$D$39:$D$782,СВЦЭМ!$A$39:$A$782,$A125,СВЦЭМ!$B$39:$B$782,G$119)+'СЕТ СН'!$I$14+СВЦЭМ!$D$10+'СЕТ СН'!$I$5-'СЕТ СН'!$I$24</f>
        <v>4438.01618684</v>
      </c>
      <c r="H125" s="36">
        <f>SUMIFS(СВЦЭМ!$D$39:$D$782,СВЦЭМ!$A$39:$A$782,$A125,СВЦЭМ!$B$39:$B$782,H$119)+'СЕТ СН'!$I$14+СВЦЭМ!$D$10+'СЕТ СН'!$I$5-'СЕТ СН'!$I$24</f>
        <v>4421.6255733400003</v>
      </c>
      <c r="I125" s="36">
        <f>SUMIFS(СВЦЭМ!$D$39:$D$782,СВЦЭМ!$A$39:$A$782,$A125,СВЦЭМ!$B$39:$B$782,I$119)+'СЕТ СН'!$I$14+СВЦЭМ!$D$10+'СЕТ СН'!$I$5-'СЕТ СН'!$I$24</f>
        <v>4381.5531573500002</v>
      </c>
      <c r="J125" s="36">
        <f>SUMIFS(СВЦЭМ!$D$39:$D$782,СВЦЭМ!$A$39:$A$782,$A125,СВЦЭМ!$B$39:$B$782,J$119)+'СЕТ СН'!$I$14+СВЦЭМ!$D$10+'СЕТ СН'!$I$5-'СЕТ СН'!$I$24</f>
        <v>4372.5487285600002</v>
      </c>
      <c r="K125" s="36">
        <f>SUMIFS(СВЦЭМ!$D$39:$D$782,СВЦЭМ!$A$39:$A$782,$A125,СВЦЭМ!$B$39:$B$782,K$119)+'СЕТ СН'!$I$14+СВЦЭМ!$D$10+'СЕТ СН'!$I$5-'СЕТ СН'!$I$24</f>
        <v>4333.4619305300002</v>
      </c>
      <c r="L125" s="36">
        <f>SUMIFS(СВЦЭМ!$D$39:$D$782,СВЦЭМ!$A$39:$A$782,$A125,СВЦЭМ!$B$39:$B$782,L$119)+'СЕТ СН'!$I$14+СВЦЭМ!$D$10+'СЕТ СН'!$I$5-'СЕТ СН'!$I$24</f>
        <v>4293.3847230800002</v>
      </c>
      <c r="M125" s="36">
        <f>SUMIFS(СВЦЭМ!$D$39:$D$782,СВЦЭМ!$A$39:$A$782,$A125,СВЦЭМ!$B$39:$B$782,M$119)+'СЕТ СН'!$I$14+СВЦЭМ!$D$10+'СЕТ СН'!$I$5-'СЕТ СН'!$I$24</f>
        <v>4287.1710036900004</v>
      </c>
      <c r="N125" s="36">
        <f>SUMIFS(СВЦЭМ!$D$39:$D$782,СВЦЭМ!$A$39:$A$782,$A125,СВЦЭМ!$B$39:$B$782,N$119)+'СЕТ СН'!$I$14+СВЦЭМ!$D$10+'СЕТ СН'!$I$5-'СЕТ СН'!$I$24</f>
        <v>4295.7571643600004</v>
      </c>
      <c r="O125" s="36">
        <f>SUMIFS(СВЦЭМ!$D$39:$D$782,СВЦЭМ!$A$39:$A$782,$A125,СВЦЭМ!$B$39:$B$782,O$119)+'СЕТ СН'!$I$14+СВЦЭМ!$D$10+'СЕТ СН'!$I$5-'СЕТ СН'!$I$24</f>
        <v>4308.8501761799998</v>
      </c>
      <c r="P125" s="36">
        <f>SUMIFS(СВЦЭМ!$D$39:$D$782,СВЦЭМ!$A$39:$A$782,$A125,СВЦЭМ!$B$39:$B$782,P$119)+'СЕТ СН'!$I$14+СВЦЭМ!$D$10+'СЕТ СН'!$I$5-'СЕТ СН'!$I$24</f>
        <v>4320.8277698299999</v>
      </c>
      <c r="Q125" s="36">
        <f>SUMIFS(СВЦЭМ!$D$39:$D$782,СВЦЭМ!$A$39:$A$782,$A125,СВЦЭМ!$B$39:$B$782,Q$119)+'СЕТ СН'!$I$14+СВЦЭМ!$D$10+'СЕТ СН'!$I$5-'СЕТ СН'!$I$24</f>
        <v>4332.1590137799994</v>
      </c>
      <c r="R125" s="36">
        <f>SUMIFS(СВЦЭМ!$D$39:$D$782,СВЦЭМ!$A$39:$A$782,$A125,СВЦЭМ!$B$39:$B$782,R$119)+'СЕТ СН'!$I$14+СВЦЭМ!$D$10+'СЕТ СН'!$I$5-'СЕТ СН'!$I$24</f>
        <v>4350.1225972100001</v>
      </c>
      <c r="S125" s="36">
        <f>SUMIFS(СВЦЭМ!$D$39:$D$782,СВЦЭМ!$A$39:$A$782,$A125,СВЦЭМ!$B$39:$B$782,S$119)+'СЕТ СН'!$I$14+СВЦЭМ!$D$10+'СЕТ СН'!$I$5-'СЕТ СН'!$I$24</f>
        <v>4294.08704657</v>
      </c>
      <c r="T125" s="36">
        <f>SUMIFS(СВЦЭМ!$D$39:$D$782,СВЦЭМ!$A$39:$A$782,$A125,СВЦЭМ!$B$39:$B$782,T$119)+'СЕТ СН'!$I$14+СВЦЭМ!$D$10+'СЕТ СН'!$I$5-'СЕТ СН'!$I$24</f>
        <v>4257.4897585099998</v>
      </c>
      <c r="U125" s="36">
        <f>SUMIFS(СВЦЭМ!$D$39:$D$782,СВЦЭМ!$A$39:$A$782,$A125,СВЦЭМ!$B$39:$B$782,U$119)+'СЕТ СН'!$I$14+СВЦЭМ!$D$10+'СЕТ СН'!$I$5-'СЕТ СН'!$I$24</f>
        <v>4266.1955642100002</v>
      </c>
      <c r="V125" s="36">
        <f>SUMIFS(СВЦЭМ!$D$39:$D$782,СВЦЭМ!$A$39:$A$782,$A125,СВЦЭМ!$B$39:$B$782,V$119)+'СЕТ СН'!$I$14+СВЦЭМ!$D$10+'СЕТ СН'!$I$5-'СЕТ СН'!$I$24</f>
        <v>4289.7792621799999</v>
      </c>
      <c r="W125" s="36">
        <f>SUMIFS(СВЦЭМ!$D$39:$D$782,СВЦЭМ!$A$39:$A$782,$A125,СВЦЭМ!$B$39:$B$782,W$119)+'СЕТ СН'!$I$14+СВЦЭМ!$D$10+'СЕТ СН'!$I$5-'СЕТ СН'!$I$24</f>
        <v>4294.4480433700001</v>
      </c>
      <c r="X125" s="36">
        <f>SUMIFS(СВЦЭМ!$D$39:$D$782,СВЦЭМ!$A$39:$A$782,$A125,СВЦЭМ!$B$39:$B$782,X$119)+'СЕТ СН'!$I$14+СВЦЭМ!$D$10+'СЕТ СН'!$I$5-'СЕТ СН'!$I$24</f>
        <v>4309.0687171899999</v>
      </c>
      <c r="Y125" s="36">
        <f>SUMIFS(СВЦЭМ!$D$39:$D$782,СВЦЭМ!$A$39:$A$782,$A125,СВЦЭМ!$B$39:$B$782,Y$119)+'СЕТ СН'!$I$14+СВЦЭМ!$D$10+'СЕТ СН'!$I$5-'СЕТ СН'!$I$24</f>
        <v>4325.69133659</v>
      </c>
    </row>
    <row r="126" spans="1:27" ht="15.75" x14ac:dyDescent="0.2">
      <c r="A126" s="35">
        <f t="shared" si="3"/>
        <v>45298</v>
      </c>
      <c r="B126" s="36">
        <f>SUMIFS(СВЦЭМ!$D$39:$D$782,СВЦЭМ!$A$39:$A$782,$A126,СВЦЭМ!$B$39:$B$782,B$119)+'СЕТ СН'!$I$14+СВЦЭМ!$D$10+'СЕТ СН'!$I$5-'СЕТ СН'!$I$24</f>
        <v>4359.9453159900004</v>
      </c>
      <c r="C126" s="36">
        <f>SUMIFS(СВЦЭМ!$D$39:$D$782,СВЦЭМ!$A$39:$A$782,$A126,СВЦЭМ!$B$39:$B$782,C$119)+'СЕТ СН'!$I$14+СВЦЭМ!$D$10+'СЕТ СН'!$I$5-'СЕТ СН'!$I$24</f>
        <v>4441.7387996400003</v>
      </c>
      <c r="D126" s="36">
        <f>SUMIFS(СВЦЭМ!$D$39:$D$782,СВЦЭМ!$A$39:$A$782,$A126,СВЦЭМ!$B$39:$B$782,D$119)+'СЕТ СН'!$I$14+СВЦЭМ!$D$10+'СЕТ СН'!$I$5-'СЕТ СН'!$I$24</f>
        <v>4464.2101898599994</v>
      </c>
      <c r="E126" s="36">
        <f>SUMIFS(СВЦЭМ!$D$39:$D$782,СВЦЭМ!$A$39:$A$782,$A126,СВЦЭМ!$B$39:$B$782,E$119)+'СЕТ СН'!$I$14+СВЦЭМ!$D$10+'СЕТ СН'!$I$5-'СЕТ СН'!$I$24</f>
        <v>4474.1864223900002</v>
      </c>
      <c r="F126" s="36">
        <f>SUMIFS(СВЦЭМ!$D$39:$D$782,СВЦЭМ!$A$39:$A$782,$A126,СВЦЭМ!$B$39:$B$782,F$119)+'СЕТ СН'!$I$14+СВЦЭМ!$D$10+'СЕТ СН'!$I$5-'СЕТ СН'!$I$24</f>
        <v>4473.14381065</v>
      </c>
      <c r="G126" s="36">
        <f>SUMIFS(СВЦЭМ!$D$39:$D$782,СВЦЭМ!$A$39:$A$782,$A126,СВЦЭМ!$B$39:$B$782,G$119)+'СЕТ СН'!$I$14+СВЦЭМ!$D$10+'СЕТ СН'!$I$5-'СЕТ СН'!$I$24</f>
        <v>4465.2492049800003</v>
      </c>
      <c r="H126" s="36">
        <f>SUMIFS(СВЦЭМ!$D$39:$D$782,СВЦЭМ!$A$39:$A$782,$A126,СВЦЭМ!$B$39:$B$782,H$119)+'СЕТ СН'!$I$14+СВЦЭМ!$D$10+'СЕТ СН'!$I$5-'СЕТ СН'!$I$24</f>
        <v>4452.03742994</v>
      </c>
      <c r="I126" s="36">
        <f>SUMIFS(СВЦЭМ!$D$39:$D$782,СВЦЭМ!$A$39:$A$782,$A126,СВЦЭМ!$B$39:$B$782,I$119)+'СЕТ СН'!$I$14+СВЦЭМ!$D$10+'СЕТ СН'!$I$5-'СЕТ СН'!$I$24</f>
        <v>4454.40897812</v>
      </c>
      <c r="J126" s="36">
        <f>SUMIFS(СВЦЭМ!$D$39:$D$782,СВЦЭМ!$A$39:$A$782,$A126,СВЦЭМ!$B$39:$B$782,J$119)+'СЕТ СН'!$I$14+СВЦЭМ!$D$10+'СЕТ СН'!$I$5-'СЕТ СН'!$I$24</f>
        <v>4420.7405642900003</v>
      </c>
      <c r="K126" s="36">
        <f>SUMIFS(СВЦЭМ!$D$39:$D$782,СВЦЭМ!$A$39:$A$782,$A126,СВЦЭМ!$B$39:$B$782,K$119)+'СЕТ СН'!$I$14+СВЦЭМ!$D$10+'СЕТ СН'!$I$5-'СЕТ СН'!$I$24</f>
        <v>4380.9781359899998</v>
      </c>
      <c r="L126" s="36">
        <f>SUMIFS(СВЦЭМ!$D$39:$D$782,СВЦЭМ!$A$39:$A$782,$A126,СВЦЭМ!$B$39:$B$782,L$119)+'СЕТ СН'!$I$14+СВЦЭМ!$D$10+'СЕТ СН'!$I$5-'СЕТ СН'!$I$24</f>
        <v>4349.7158084799994</v>
      </c>
      <c r="M126" s="36">
        <f>SUMIFS(СВЦЭМ!$D$39:$D$782,СВЦЭМ!$A$39:$A$782,$A126,СВЦЭМ!$B$39:$B$782,M$119)+'СЕТ СН'!$I$14+СВЦЭМ!$D$10+'СЕТ СН'!$I$5-'СЕТ СН'!$I$24</f>
        <v>4330.6903025199999</v>
      </c>
      <c r="N126" s="36">
        <f>SUMIFS(СВЦЭМ!$D$39:$D$782,СВЦЭМ!$A$39:$A$782,$A126,СВЦЭМ!$B$39:$B$782,N$119)+'СЕТ СН'!$I$14+СВЦЭМ!$D$10+'СЕТ СН'!$I$5-'СЕТ СН'!$I$24</f>
        <v>4343.4205130800001</v>
      </c>
      <c r="O126" s="36">
        <f>SUMIFS(СВЦЭМ!$D$39:$D$782,СВЦЭМ!$A$39:$A$782,$A126,СВЦЭМ!$B$39:$B$782,O$119)+'СЕТ СН'!$I$14+СВЦЭМ!$D$10+'СЕТ СН'!$I$5-'СЕТ СН'!$I$24</f>
        <v>4352.7987901799997</v>
      </c>
      <c r="P126" s="36">
        <f>SUMIFS(СВЦЭМ!$D$39:$D$782,СВЦЭМ!$A$39:$A$782,$A126,СВЦЭМ!$B$39:$B$782,P$119)+'СЕТ СН'!$I$14+СВЦЭМ!$D$10+'СЕТ СН'!$I$5-'СЕТ СН'!$I$24</f>
        <v>4372.5616779399998</v>
      </c>
      <c r="Q126" s="36">
        <f>SUMIFS(СВЦЭМ!$D$39:$D$782,СВЦЭМ!$A$39:$A$782,$A126,СВЦЭМ!$B$39:$B$782,Q$119)+'СЕТ СН'!$I$14+СВЦЭМ!$D$10+'СЕТ СН'!$I$5-'СЕТ СН'!$I$24</f>
        <v>4371.1589563199996</v>
      </c>
      <c r="R126" s="36">
        <f>SUMIFS(СВЦЭМ!$D$39:$D$782,СВЦЭМ!$A$39:$A$782,$A126,СВЦЭМ!$B$39:$B$782,R$119)+'СЕТ СН'!$I$14+СВЦЭМ!$D$10+'СЕТ СН'!$I$5-'СЕТ СН'!$I$24</f>
        <v>4362.6498059799997</v>
      </c>
      <c r="S126" s="36">
        <f>SUMIFS(СВЦЭМ!$D$39:$D$782,СВЦЭМ!$A$39:$A$782,$A126,СВЦЭМ!$B$39:$B$782,S$119)+'СЕТ СН'!$I$14+СВЦЭМ!$D$10+'СЕТ СН'!$I$5-'СЕТ СН'!$I$24</f>
        <v>4337.2401286300001</v>
      </c>
      <c r="T126" s="36">
        <f>SUMIFS(СВЦЭМ!$D$39:$D$782,СВЦЭМ!$A$39:$A$782,$A126,СВЦЭМ!$B$39:$B$782,T$119)+'СЕТ СН'!$I$14+СВЦЭМ!$D$10+'СЕТ СН'!$I$5-'СЕТ СН'!$I$24</f>
        <v>4323.9095687700001</v>
      </c>
      <c r="U126" s="36">
        <f>SUMIFS(СВЦЭМ!$D$39:$D$782,СВЦЭМ!$A$39:$A$782,$A126,СВЦЭМ!$B$39:$B$782,U$119)+'СЕТ СН'!$I$14+СВЦЭМ!$D$10+'СЕТ СН'!$I$5-'СЕТ СН'!$I$24</f>
        <v>4343.6334564700001</v>
      </c>
      <c r="V126" s="36">
        <f>SUMIFS(СВЦЭМ!$D$39:$D$782,СВЦЭМ!$A$39:$A$782,$A126,СВЦЭМ!$B$39:$B$782,V$119)+'СЕТ СН'!$I$14+СВЦЭМ!$D$10+'СЕТ СН'!$I$5-'СЕТ СН'!$I$24</f>
        <v>4354.9042412099998</v>
      </c>
      <c r="W126" s="36">
        <f>SUMIFS(СВЦЭМ!$D$39:$D$782,СВЦЭМ!$A$39:$A$782,$A126,СВЦЭМ!$B$39:$B$782,W$119)+'СЕТ СН'!$I$14+СВЦЭМ!$D$10+'СЕТ СН'!$I$5-'СЕТ СН'!$I$24</f>
        <v>4360.0861104100004</v>
      </c>
      <c r="X126" s="36">
        <f>SUMIFS(СВЦЭМ!$D$39:$D$782,СВЦЭМ!$A$39:$A$782,$A126,СВЦЭМ!$B$39:$B$782,X$119)+'СЕТ СН'!$I$14+СВЦЭМ!$D$10+'СЕТ СН'!$I$5-'СЕТ СН'!$I$24</f>
        <v>4377.9676565700001</v>
      </c>
      <c r="Y126" s="36">
        <f>SUMIFS(СВЦЭМ!$D$39:$D$782,СВЦЭМ!$A$39:$A$782,$A126,СВЦЭМ!$B$39:$B$782,Y$119)+'СЕТ СН'!$I$14+СВЦЭМ!$D$10+'СЕТ СН'!$I$5-'СЕТ СН'!$I$24</f>
        <v>4393.7441244000001</v>
      </c>
    </row>
    <row r="127" spans="1:27" ht="15.75" x14ac:dyDescent="0.2">
      <c r="A127" s="35">
        <f t="shared" si="3"/>
        <v>45299</v>
      </c>
      <c r="B127" s="36">
        <f>SUMIFS(СВЦЭМ!$D$39:$D$782,СВЦЭМ!$A$39:$A$782,$A127,СВЦЭМ!$B$39:$B$782,B$119)+'СЕТ СН'!$I$14+СВЦЭМ!$D$10+'СЕТ СН'!$I$5-'СЕТ СН'!$I$24</f>
        <v>4247.0196997000003</v>
      </c>
      <c r="C127" s="36">
        <f>SUMIFS(СВЦЭМ!$D$39:$D$782,СВЦЭМ!$A$39:$A$782,$A127,СВЦЭМ!$B$39:$B$782,C$119)+'СЕТ СН'!$I$14+СВЦЭМ!$D$10+'СЕТ СН'!$I$5-'СЕТ СН'!$I$24</f>
        <v>4268.9397481199994</v>
      </c>
      <c r="D127" s="36">
        <f>SUMIFS(СВЦЭМ!$D$39:$D$782,СВЦЭМ!$A$39:$A$782,$A127,СВЦЭМ!$B$39:$B$782,D$119)+'СЕТ СН'!$I$14+СВЦЭМ!$D$10+'СЕТ СН'!$I$5-'СЕТ СН'!$I$24</f>
        <v>4292.8509304899999</v>
      </c>
      <c r="E127" s="36">
        <f>SUMIFS(СВЦЭМ!$D$39:$D$782,СВЦЭМ!$A$39:$A$782,$A127,СВЦЭМ!$B$39:$B$782,E$119)+'СЕТ СН'!$I$14+СВЦЭМ!$D$10+'СЕТ СН'!$I$5-'СЕТ СН'!$I$24</f>
        <v>4303.3391397100004</v>
      </c>
      <c r="F127" s="36">
        <f>SUMIFS(СВЦЭМ!$D$39:$D$782,СВЦЭМ!$A$39:$A$782,$A127,СВЦЭМ!$B$39:$B$782,F$119)+'СЕТ СН'!$I$14+СВЦЭМ!$D$10+'СЕТ СН'!$I$5-'СЕТ СН'!$I$24</f>
        <v>4312.9689803800002</v>
      </c>
      <c r="G127" s="36">
        <f>SUMIFS(СВЦЭМ!$D$39:$D$782,СВЦЭМ!$A$39:$A$782,$A127,СВЦЭМ!$B$39:$B$782,G$119)+'СЕТ СН'!$I$14+СВЦЭМ!$D$10+'СЕТ СН'!$I$5-'СЕТ СН'!$I$24</f>
        <v>4305.7016452200005</v>
      </c>
      <c r="H127" s="36">
        <f>SUMIFS(СВЦЭМ!$D$39:$D$782,СВЦЭМ!$A$39:$A$782,$A127,СВЦЭМ!$B$39:$B$782,H$119)+'СЕТ СН'!$I$14+СВЦЭМ!$D$10+'СЕТ СН'!$I$5-'СЕТ СН'!$I$24</f>
        <v>4290.1661010899998</v>
      </c>
      <c r="I127" s="36">
        <f>SUMIFS(СВЦЭМ!$D$39:$D$782,СВЦЭМ!$A$39:$A$782,$A127,СВЦЭМ!$B$39:$B$782,I$119)+'СЕТ СН'!$I$14+СВЦЭМ!$D$10+'СЕТ СН'!$I$5-'СЕТ СН'!$I$24</f>
        <v>4280.6951823700001</v>
      </c>
      <c r="J127" s="36">
        <f>SUMIFS(СВЦЭМ!$D$39:$D$782,СВЦЭМ!$A$39:$A$782,$A127,СВЦЭМ!$B$39:$B$782,J$119)+'СЕТ СН'!$I$14+СВЦЭМ!$D$10+'СЕТ СН'!$I$5-'СЕТ СН'!$I$24</f>
        <v>4249.8412414699997</v>
      </c>
      <c r="K127" s="36">
        <f>SUMIFS(СВЦЭМ!$D$39:$D$782,СВЦЭМ!$A$39:$A$782,$A127,СВЦЭМ!$B$39:$B$782,K$119)+'СЕТ СН'!$I$14+СВЦЭМ!$D$10+'СЕТ СН'!$I$5-'СЕТ СН'!$I$24</f>
        <v>4238.1962044000002</v>
      </c>
      <c r="L127" s="36">
        <f>SUMIFS(СВЦЭМ!$D$39:$D$782,СВЦЭМ!$A$39:$A$782,$A127,СВЦЭМ!$B$39:$B$782,L$119)+'СЕТ СН'!$I$14+СВЦЭМ!$D$10+'СЕТ СН'!$I$5-'СЕТ СН'!$I$24</f>
        <v>4307.1148478899995</v>
      </c>
      <c r="M127" s="36">
        <f>SUMIFS(СВЦЭМ!$D$39:$D$782,СВЦЭМ!$A$39:$A$782,$A127,СВЦЭМ!$B$39:$B$782,M$119)+'СЕТ СН'!$I$14+СВЦЭМ!$D$10+'СЕТ СН'!$I$5-'СЕТ СН'!$I$24</f>
        <v>4293.9661617000002</v>
      </c>
      <c r="N127" s="36">
        <f>SUMIFS(СВЦЭМ!$D$39:$D$782,СВЦЭМ!$A$39:$A$782,$A127,СВЦЭМ!$B$39:$B$782,N$119)+'СЕТ СН'!$I$14+СВЦЭМ!$D$10+'СЕТ СН'!$I$5-'СЕТ СН'!$I$24</f>
        <v>4302.2924504399998</v>
      </c>
      <c r="O127" s="36">
        <f>SUMIFS(СВЦЭМ!$D$39:$D$782,СВЦЭМ!$A$39:$A$782,$A127,СВЦЭМ!$B$39:$B$782,O$119)+'СЕТ СН'!$I$14+СВЦЭМ!$D$10+'СЕТ СН'!$I$5-'СЕТ СН'!$I$24</f>
        <v>4317.6358113400001</v>
      </c>
      <c r="P127" s="36">
        <f>SUMIFS(СВЦЭМ!$D$39:$D$782,СВЦЭМ!$A$39:$A$782,$A127,СВЦЭМ!$B$39:$B$782,P$119)+'СЕТ СН'!$I$14+СВЦЭМ!$D$10+'СЕТ СН'!$I$5-'СЕТ СН'!$I$24</f>
        <v>4336.9578378200003</v>
      </c>
      <c r="Q127" s="36">
        <f>SUMIFS(СВЦЭМ!$D$39:$D$782,СВЦЭМ!$A$39:$A$782,$A127,СВЦЭМ!$B$39:$B$782,Q$119)+'СЕТ СН'!$I$14+СВЦЭМ!$D$10+'СЕТ СН'!$I$5-'СЕТ СН'!$I$24</f>
        <v>4340.3477739600003</v>
      </c>
      <c r="R127" s="36">
        <f>SUMIFS(СВЦЭМ!$D$39:$D$782,СВЦЭМ!$A$39:$A$782,$A127,СВЦЭМ!$B$39:$B$782,R$119)+'СЕТ СН'!$I$14+СВЦЭМ!$D$10+'СЕТ СН'!$I$5-'СЕТ СН'!$I$24</f>
        <v>4332.6013414299996</v>
      </c>
      <c r="S127" s="36">
        <f>SUMIFS(СВЦЭМ!$D$39:$D$782,СВЦЭМ!$A$39:$A$782,$A127,СВЦЭМ!$B$39:$B$782,S$119)+'СЕТ СН'!$I$14+СВЦЭМ!$D$10+'СЕТ СН'!$I$5-'СЕТ СН'!$I$24</f>
        <v>4305.9041480799997</v>
      </c>
      <c r="T127" s="36">
        <f>SUMIFS(СВЦЭМ!$D$39:$D$782,СВЦЭМ!$A$39:$A$782,$A127,СВЦЭМ!$B$39:$B$782,T$119)+'СЕТ СН'!$I$14+СВЦЭМ!$D$10+'СЕТ СН'!$I$5-'СЕТ СН'!$I$24</f>
        <v>4272.8925314200005</v>
      </c>
      <c r="U127" s="36">
        <f>SUMIFS(СВЦЭМ!$D$39:$D$782,СВЦЭМ!$A$39:$A$782,$A127,СВЦЭМ!$B$39:$B$782,U$119)+'СЕТ СН'!$I$14+СВЦЭМ!$D$10+'СЕТ СН'!$I$5-'СЕТ СН'!$I$24</f>
        <v>4283.5079654900001</v>
      </c>
      <c r="V127" s="36">
        <f>SUMIFS(СВЦЭМ!$D$39:$D$782,СВЦЭМ!$A$39:$A$782,$A127,СВЦЭМ!$B$39:$B$782,V$119)+'СЕТ СН'!$I$14+СВЦЭМ!$D$10+'СЕТ СН'!$I$5-'СЕТ СН'!$I$24</f>
        <v>4304.7893399499999</v>
      </c>
      <c r="W127" s="36">
        <f>SUMIFS(СВЦЭМ!$D$39:$D$782,СВЦЭМ!$A$39:$A$782,$A127,СВЦЭМ!$B$39:$B$782,W$119)+'СЕТ СН'!$I$14+СВЦЭМ!$D$10+'СЕТ СН'!$I$5-'СЕТ СН'!$I$24</f>
        <v>4299.6581699199996</v>
      </c>
      <c r="X127" s="36">
        <f>SUMIFS(СВЦЭМ!$D$39:$D$782,СВЦЭМ!$A$39:$A$782,$A127,СВЦЭМ!$B$39:$B$782,X$119)+'СЕТ СН'!$I$14+СВЦЭМ!$D$10+'СЕТ СН'!$I$5-'СЕТ СН'!$I$24</f>
        <v>4312.62640354</v>
      </c>
      <c r="Y127" s="36">
        <f>SUMIFS(СВЦЭМ!$D$39:$D$782,СВЦЭМ!$A$39:$A$782,$A127,СВЦЭМ!$B$39:$B$782,Y$119)+'СЕТ СН'!$I$14+СВЦЭМ!$D$10+'СЕТ СН'!$I$5-'СЕТ СН'!$I$24</f>
        <v>4322.6293073300003</v>
      </c>
    </row>
    <row r="128" spans="1:27" ht="15.75" x14ac:dyDescent="0.2">
      <c r="A128" s="35">
        <f t="shared" si="3"/>
        <v>45300</v>
      </c>
      <c r="B128" s="36">
        <f>SUMIFS(СВЦЭМ!$D$39:$D$782,СВЦЭМ!$A$39:$A$782,$A128,СВЦЭМ!$B$39:$B$782,B$119)+'СЕТ СН'!$I$14+СВЦЭМ!$D$10+'СЕТ СН'!$I$5-'СЕТ СН'!$I$24</f>
        <v>4329.9100315100004</v>
      </c>
      <c r="C128" s="36">
        <f>SUMIFS(СВЦЭМ!$D$39:$D$782,СВЦЭМ!$A$39:$A$782,$A128,СВЦЭМ!$B$39:$B$782,C$119)+'СЕТ СН'!$I$14+СВЦЭМ!$D$10+'СЕТ СН'!$I$5-'СЕТ СН'!$I$24</f>
        <v>4415.5775318300002</v>
      </c>
      <c r="D128" s="36">
        <f>SUMIFS(СВЦЭМ!$D$39:$D$782,СВЦЭМ!$A$39:$A$782,$A128,СВЦЭМ!$B$39:$B$782,D$119)+'СЕТ СН'!$I$14+СВЦЭМ!$D$10+'СЕТ СН'!$I$5-'СЕТ СН'!$I$24</f>
        <v>4478.5346893799997</v>
      </c>
      <c r="E128" s="36">
        <f>SUMIFS(СВЦЭМ!$D$39:$D$782,СВЦЭМ!$A$39:$A$782,$A128,СВЦЭМ!$B$39:$B$782,E$119)+'СЕТ СН'!$I$14+СВЦЭМ!$D$10+'СЕТ СН'!$I$5-'СЕТ СН'!$I$24</f>
        <v>4498.6900698999998</v>
      </c>
      <c r="F128" s="36">
        <f>SUMIFS(СВЦЭМ!$D$39:$D$782,СВЦЭМ!$A$39:$A$782,$A128,СВЦЭМ!$B$39:$B$782,F$119)+'СЕТ СН'!$I$14+СВЦЭМ!$D$10+'СЕТ СН'!$I$5-'СЕТ СН'!$I$24</f>
        <v>4496.5604256699999</v>
      </c>
      <c r="G128" s="36">
        <f>SUMIFS(СВЦЭМ!$D$39:$D$782,СВЦЭМ!$A$39:$A$782,$A128,СВЦЭМ!$B$39:$B$782,G$119)+'СЕТ СН'!$I$14+СВЦЭМ!$D$10+'СЕТ СН'!$I$5-'СЕТ СН'!$I$24</f>
        <v>4483.3764950799996</v>
      </c>
      <c r="H128" s="36">
        <f>SUMIFS(СВЦЭМ!$D$39:$D$782,СВЦЭМ!$A$39:$A$782,$A128,СВЦЭМ!$B$39:$B$782,H$119)+'СЕТ СН'!$I$14+СВЦЭМ!$D$10+'СЕТ СН'!$I$5-'СЕТ СН'!$I$24</f>
        <v>4422.7624705799999</v>
      </c>
      <c r="I128" s="36">
        <f>SUMIFS(СВЦЭМ!$D$39:$D$782,СВЦЭМ!$A$39:$A$782,$A128,СВЦЭМ!$B$39:$B$782,I$119)+'СЕТ СН'!$I$14+СВЦЭМ!$D$10+'СЕТ СН'!$I$5-'СЕТ СН'!$I$24</f>
        <v>4387.9058542100001</v>
      </c>
      <c r="J128" s="36">
        <f>SUMIFS(СВЦЭМ!$D$39:$D$782,СВЦЭМ!$A$39:$A$782,$A128,СВЦЭМ!$B$39:$B$782,J$119)+'СЕТ СН'!$I$14+СВЦЭМ!$D$10+'СЕТ СН'!$I$5-'СЕТ СН'!$I$24</f>
        <v>4376.1298160599999</v>
      </c>
      <c r="K128" s="36">
        <f>SUMIFS(СВЦЭМ!$D$39:$D$782,СВЦЭМ!$A$39:$A$782,$A128,СВЦЭМ!$B$39:$B$782,K$119)+'СЕТ СН'!$I$14+СВЦЭМ!$D$10+'СЕТ СН'!$I$5-'СЕТ СН'!$I$24</f>
        <v>4357.63112568</v>
      </c>
      <c r="L128" s="36">
        <f>SUMIFS(СВЦЭМ!$D$39:$D$782,СВЦЭМ!$A$39:$A$782,$A128,СВЦЭМ!$B$39:$B$782,L$119)+'СЕТ СН'!$I$14+СВЦЭМ!$D$10+'СЕТ СН'!$I$5-'СЕТ СН'!$I$24</f>
        <v>4344.4172855699999</v>
      </c>
      <c r="M128" s="36">
        <f>SUMIFS(СВЦЭМ!$D$39:$D$782,СВЦЭМ!$A$39:$A$782,$A128,СВЦЭМ!$B$39:$B$782,M$119)+'СЕТ СН'!$I$14+СВЦЭМ!$D$10+'СЕТ СН'!$I$5-'СЕТ СН'!$I$24</f>
        <v>4358.0633137799996</v>
      </c>
      <c r="N128" s="36">
        <f>SUMIFS(СВЦЭМ!$D$39:$D$782,СВЦЭМ!$A$39:$A$782,$A128,СВЦЭМ!$B$39:$B$782,N$119)+'СЕТ СН'!$I$14+СВЦЭМ!$D$10+'СЕТ СН'!$I$5-'СЕТ СН'!$I$24</f>
        <v>4372.4060032500001</v>
      </c>
      <c r="O128" s="36">
        <f>SUMIFS(СВЦЭМ!$D$39:$D$782,СВЦЭМ!$A$39:$A$782,$A128,СВЦЭМ!$B$39:$B$782,O$119)+'СЕТ СН'!$I$14+СВЦЭМ!$D$10+'СЕТ СН'!$I$5-'СЕТ СН'!$I$24</f>
        <v>4370.61539842</v>
      </c>
      <c r="P128" s="36">
        <f>SUMIFS(СВЦЭМ!$D$39:$D$782,СВЦЭМ!$A$39:$A$782,$A128,СВЦЭМ!$B$39:$B$782,P$119)+'СЕТ СН'!$I$14+СВЦЭМ!$D$10+'СЕТ СН'!$I$5-'СЕТ СН'!$I$24</f>
        <v>4388.1567028600002</v>
      </c>
      <c r="Q128" s="36">
        <f>SUMIFS(СВЦЭМ!$D$39:$D$782,СВЦЭМ!$A$39:$A$782,$A128,СВЦЭМ!$B$39:$B$782,Q$119)+'СЕТ СН'!$I$14+СВЦЭМ!$D$10+'СЕТ СН'!$I$5-'СЕТ СН'!$I$24</f>
        <v>4392.46460475</v>
      </c>
      <c r="R128" s="36">
        <f>SUMIFS(СВЦЭМ!$D$39:$D$782,СВЦЭМ!$A$39:$A$782,$A128,СВЦЭМ!$B$39:$B$782,R$119)+'СЕТ СН'!$I$14+СВЦЭМ!$D$10+'СЕТ СН'!$I$5-'СЕТ СН'!$I$24</f>
        <v>4384.3850023699997</v>
      </c>
      <c r="S128" s="36">
        <f>SUMIFS(СВЦЭМ!$D$39:$D$782,СВЦЭМ!$A$39:$A$782,$A128,СВЦЭМ!$B$39:$B$782,S$119)+'СЕТ СН'!$I$14+СВЦЭМ!$D$10+'СЕТ СН'!$I$5-'СЕТ СН'!$I$24</f>
        <v>4365.6421219799995</v>
      </c>
      <c r="T128" s="36">
        <f>SUMIFS(СВЦЭМ!$D$39:$D$782,СВЦЭМ!$A$39:$A$782,$A128,СВЦЭМ!$B$39:$B$782,T$119)+'СЕТ СН'!$I$14+СВЦЭМ!$D$10+'СЕТ СН'!$I$5-'СЕТ СН'!$I$24</f>
        <v>4337.7292715700005</v>
      </c>
      <c r="U128" s="36">
        <f>SUMIFS(СВЦЭМ!$D$39:$D$782,СВЦЭМ!$A$39:$A$782,$A128,СВЦЭМ!$B$39:$B$782,U$119)+'СЕТ СН'!$I$14+СВЦЭМ!$D$10+'СЕТ СН'!$I$5-'СЕТ СН'!$I$24</f>
        <v>4349.0880925299998</v>
      </c>
      <c r="V128" s="36">
        <f>SUMIFS(СВЦЭМ!$D$39:$D$782,СВЦЭМ!$A$39:$A$782,$A128,СВЦЭМ!$B$39:$B$782,V$119)+'СЕТ СН'!$I$14+СВЦЭМ!$D$10+'СЕТ СН'!$I$5-'СЕТ СН'!$I$24</f>
        <v>4360.3943848600002</v>
      </c>
      <c r="W128" s="36">
        <f>SUMIFS(СВЦЭМ!$D$39:$D$782,СВЦЭМ!$A$39:$A$782,$A128,СВЦЭМ!$B$39:$B$782,W$119)+'СЕТ СН'!$I$14+СВЦЭМ!$D$10+'СЕТ СН'!$I$5-'СЕТ СН'!$I$24</f>
        <v>4369.0718423999997</v>
      </c>
      <c r="X128" s="36">
        <f>SUMIFS(СВЦЭМ!$D$39:$D$782,СВЦЭМ!$A$39:$A$782,$A128,СВЦЭМ!$B$39:$B$782,X$119)+'СЕТ СН'!$I$14+СВЦЭМ!$D$10+'СЕТ СН'!$I$5-'СЕТ СН'!$I$24</f>
        <v>4383.6671409</v>
      </c>
      <c r="Y128" s="36">
        <f>SUMIFS(СВЦЭМ!$D$39:$D$782,СВЦЭМ!$A$39:$A$782,$A128,СВЦЭМ!$B$39:$B$782,Y$119)+'СЕТ СН'!$I$14+СВЦЭМ!$D$10+'СЕТ СН'!$I$5-'СЕТ СН'!$I$24</f>
        <v>4402.5244939000004</v>
      </c>
    </row>
    <row r="129" spans="1:25" ht="15.75" x14ac:dyDescent="0.2">
      <c r="A129" s="35">
        <f t="shared" si="3"/>
        <v>45301</v>
      </c>
      <c r="B129" s="36">
        <f>SUMIFS(СВЦЭМ!$D$39:$D$782,СВЦЭМ!$A$39:$A$782,$A129,СВЦЭМ!$B$39:$B$782,B$119)+'СЕТ СН'!$I$14+СВЦЭМ!$D$10+'СЕТ СН'!$I$5-'СЕТ СН'!$I$24</f>
        <v>4398.1778193400005</v>
      </c>
      <c r="C129" s="36">
        <f>SUMIFS(СВЦЭМ!$D$39:$D$782,СВЦЭМ!$A$39:$A$782,$A129,СВЦЭМ!$B$39:$B$782,C$119)+'СЕТ СН'!$I$14+СВЦЭМ!$D$10+'СЕТ СН'!$I$5-'СЕТ СН'!$I$24</f>
        <v>4437.4101914100002</v>
      </c>
      <c r="D129" s="36">
        <f>SUMIFS(СВЦЭМ!$D$39:$D$782,СВЦЭМ!$A$39:$A$782,$A129,СВЦЭМ!$B$39:$B$782,D$119)+'СЕТ СН'!$I$14+СВЦЭМ!$D$10+'СЕТ СН'!$I$5-'СЕТ СН'!$I$24</f>
        <v>4468.1236977400004</v>
      </c>
      <c r="E129" s="36">
        <f>SUMIFS(СВЦЭМ!$D$39:$D$782,СВЦЭМ!$A$39:$A$782,$A129,СВЦЭМ!$B$39:$B$782,E$119)+'СЕТ СН'!$I$14+СВЦЭМ!$D$10+'СЕТ СН'!$I$5-'СЕТ СН'!$I$24</f>
        <v>4483.3583648900003</v>
      </c>
      <c r="F129" s="36">
        <f>SUMIFS(СВЦЭМ!$D$39:$D$782,СВЦЭМ!$A$39:$A$782,$A129,СВЦЭМ!$B$39:$B$782,F$119)+'СЕТ СН'!$I$14+СВЦЭМ!$D$10+'СЕТ СН'!$I$5-'СЕТ СН'!$I$24</f>
        <v>4477.5779320800002</v>
      </c>
      <c r="G129" s="36">
        <f>SUMIFS(СВЦЭМ!$D$39:$D$782,СВЦЭМ!$A$39:$A$782,$A129,СВЦЭМ!$B$39:$B$782,G$119)+'СЕТ СН'!$I$14+СВЦЭМ!$D$10+'СЕТ СН'!$I$5-'СЕТ СН'!$I$24</f>
        <v>4458.3783850700001</v>
      </c>
      <c r="H129" s="36">
        <f>SUMIFS(СВЦЭМ!$D$39:$D$782,СВЦЭМ!$A$39:$A$782,$A129,СВЦЭМ!$B$39:$B$782,H$119)+'СЕТ СН'!$I$14+СВЦЭМ!$D$10+'СЕТ СН'!$I$5-'СЕТ СН'!$I$24</f>
        <v>4400.3922914800005</v>
      </c>
      <c r="I129" s="36">
        <f>SUMIFS(СВЦЭМ!$D$39:$D$782,СВЦЭМ!$A$39:$A$782,$A129,СВЦЭМ!$B$39:$B$782,I$119)+'СЕТ СН'!$I$14+СВЦЭМ!$D$10+'СЕТ СН'!$I$5-'СЕТ СН'!$I$24</f>
        <v>4361.0732944499996</v>
      </c>
      <c r="J129" s="36">
        <f>SUMIFS(СВЦЭМ!$D$39:$D$782,СВЦЭМ!$A$39:$A$782,$A129,СВЦЭМ!$B$39:$B$782,J$119)+'СЕТ СН'!$I$14+СВЦЭМ!$D$10+'СЕТ СН'!$I$5-'СЕТ СН'!$I$24</f>
        <v>4373.2027745200003</v>
      </c>
      <c r="K129" s="36">
        <f>SUMIFS(СВЦЭМ!$D$39:$D$782,СВЦЭМ!$A$39:$A$782,$A129,СВЦЭМ!$B$39:$B$782,K$119)+'СЕТ СН'!$I$14+СВЦЭМ!$D$10+'СЕТ СН'!$I$5-'СЕТ СН'!$I$24</f>
        <v>4353.4729931800002</v>
      </c>
      <c r="L129" s="36">
        <f>SUMIFS(СВЦЭМ!$D$39:$D$782,СВЦЭМ!$A$39:$A$782,$A129,СВЦЭМ!$B$39:$B$782,L$119)+'СЕТ СН'!$I$14+СВЦЭМ!$D$10+'СЕТ СН'!$I$5-'СЕТ СН'!$I$24</f>
        <v>4340.56982487</v>
      </c>
      <c r="M129" s="36">
        <f>SUMIFS(СВЦЭМ!$D$39:$D$782,СВЦЭМ!$A$39:$A$782,$A129,СВЦЭМ!$B$39:$B$782,M$119)+'СЕТ СН'!$I$14+СВЦЭМ!$D$10+'СЕТ СН'!$I$5-'СЕТ СН'!$I$24</f>
        <v>4344.0520122899998</v>
      </c>
      <c r="N129" s="36">
        <f>SUMIFS(СВЦЭМ!$D$39:$D$782,СВЦЭМ!$A$39:$A$782,$A129,СВЦЭМ!$B$39:$B$782,N$119)+'СЕТ СН'!$I$14+СВЦЭМ!$D$10+'СЕТ СН'!$I$5-'СЕТ СН'!$I$24</f>
        <v>4333.1301832600002</v>
      </c>
      <c r="O129" s="36">
        <f>SUMIFS(СВЦЭМ!$D$39:$D$782,СВЦЭМ!$A$39:$A$782,$A129,СВЦЭМ!$B$39:$B$782,O$119)+'СЕТ СН'!$I$14+СВЦЭМ!$D$10+'СЕТ СН'!$I$5-'СЕТ СН'!$I$24</f>
        <v>4338.6470519899995</v>
      </c>
      <c r="P129" s="36">
        <f>SUMIFS(СВЦЭМ!$D$39:$D$782,СВЦЭМ!$A$39:$A$782,$A129,СВЦЭМ!$B$39:$B$782,P$119)+'СЕТ СН'!$I$14+СВЦЭМ!$D$10+'СЕТ СН'!$I$5-'СЕТ СН'!$I$24</f>
        <v>4350.2305815899999</v>
      </c>
      <c r="Q129" s="36">
        <f>SUMIFS(СВЦЭМ!$D$39:$D$782,СВЦЭМ!$A$39:$A$782,$A129,СВЦЭМ!$B$39:$B$782,Q$119)+'СЕТ СН'!$I$14+СВЦЭМ!$D$10+'СЕТ СН'!$I$5-'СЕТ СН'!$I$24</f>
        <v>4342.7015642099996</v>
      </c>
      <c r="R129" s="36">
        <f>SUMIFS(СВЦЭМ!$D$39:$D$782,СВЦЭМ!$A$39:$A$782,$A129,СВЦЭМ!$B$39:$B$782,R$119)+'СЕТ СН'!$I$14+СВЦЭМ!$D$10+'СЕТ СН'!$I$5-'СЕТ СН'!$I$24</f>
        <v>4349.1174911999997</v>
      </c>
      <c r="S129" s="36">
        <f>SUMIFS(СВЦЭМ!$D$39:$D$782,СВЦЭМ!$A$39:$A$782,$A129,СВЦЭМ!$B$39:$B$782,S$119)+'СЕТ СН'!$I$14+СВЦЭМ!$D$10+'СЕТ СН'!$I$5-'СЕТ СН'!$I$24</f>
        <v>4329.2278057000003</v>
      </c>
      <c r="T129" s="36">
        <f>SUMIFS(СВЦЭМ!$D$39:$D$782,СВЦЭМ!$A$39:$A$782,$A129,СВЦЭМ!$B$39:$B$782,T$119)+'СЕТ СН'!$I$14+СВЦЭМ!$D$10+'СЕТ СН'!$I$5-'СЕТ СН'!$I$24</f>
        <v>4311.24099578</v>
      </c>
      <c r="U129" s="36">
        <f>SUMIFS(СВЦЭМ!$D$39:$D$782,СВЦЭМ!$A$39:$A$782,$A129,СВЦЭМ!$B$39:$B$782,U$119)+'СЕТ СН'!$I$14+СВЦЭМ!$D$10+'СЕТ СН'!$I$5-'СЕТ СН'!$I$24</f>
        <v>4326.1041792300002</v>
      </c>
      <c r="V129" s="36">
        <f>SUMIFS(СВЦЭМ!$D$39:$D$782,СВЦЭМ!$A$39:$A$782,$A129,СВЦЭМ!$B$39:$B$782,V$119)+'СЕТ СН'!$I$14+СВЦЭМ!$D$10+'СЕТ СН'!$I$5-'СЕТ СН'!$I$24</f>
        <v>4342.7362340399995</v>
      </c>
      <c r="W129" s="36">
        <f>SUMIFS(СВЦЭМ!$D$39:$D$782,СВЦЭМ!$A$39:$A$782,$A129,СВЦЭМ!$B$39:$B$782,W$119)+'СЕТ СН'!$I$14+СВЦЭМ!$D$10+'СЕТ СН'!$I$5-'СЕТ СН'!$I$24</f>
        <v>4341.5536547199999</v>
      </c>
      <c r="X129" s="36">
        <f>SUMIFS(СВЦЭМ!$D$39:$D$782,СВЦЭМ!$A$39:$A$782,$A129,СВЦЭМ!$B$39:$B$782,X$119)+'СЕТ СН'!$I$14+СВЦЭМ!$D$10+'СЕТ СН'!$I$5-'СЕТ СН'!$I$24</f>
        <v>4361.6910459199999</v>
      </c>
      <c r="Y129" s="36">
        <f>SUMIFS(СВЦЭМ!$D$39:$D$782,СВЦЭМ!$A$39:$A$782,$A129,СВЦЭМ!$B$39:$B$782,Y$119)+'СЕТ СН'!$I$14+СВЦЭМ!$D$10+'СЕТ СН'!$I$5-'СЕТ СН'!$I$24</f>
        <v>4385.2555874099999</v>
      </c>
    </row>
    <row r="130" spans="1:25" ht="15.75" x14ac:dyDescent="0.2">
      <c r="A130" s="35">
        <f t="shared" si="3"/>
        <v>45302</v>
      </c>
      <c r="B130" s="36">
        <f>SUMIFS(СВЦЭМ!$D$39:$D$782,СВЦЭМ!$A$39:$A$782,$A130,СВЦЭМ!$B$39:$B$782,B$119)+'СЕТ СН'!$I$14+СВЦЭМ!$D$10+'СЕТ СН'!$I$5-'СЕТ СН'!$I$24</f>
        <v>4414.1792515699999</v>
      </c>
      <c r="C130" s="36">
        <f>SUMIFS(СВЦЭМ!$D$39:$D$782,СВЦЭМ!$A$39:$A$782,$A130,СВЦЭМ!$B$39:$B$782,C$119)+'СЕТ СН'!$I$14+СВЦЭМ!$D$10+'СЕТ СН'!$I$5-'СЕТ СН'!$I$24</f>
        <v>4453.8940449399997</v>
      </c>
      <c r="D130" s="36">
        <f>SUMIFS(СВЦЭМ!$D$39:$D$782,СВЦЭМ!$A$39:$A$782,$A130,СВЦЭМ!$B$39:$B$782,D$119)+'СЕТ СН'!$I$14+СВЦЭМ!$D$10+'СЕТ СН'!$I$5-'СЕТ СН'!$I$24</f>
        <v>4472.7024117399997</v>
      </c>
      <c r="E130" s="36">
        <f>SUMIFS(СВЦЭМ!$D$39:$D$782,СВЦЭМ!$A$39:$A$782,$A130,СВЦЭМ!$B$39:$B$782,E$119)+'СЕТ СН'!$I$14+СВЦЭМ!$D$10+'СЕТ СН'!$I$5-'СЕТ СН'!$I$24</f>
        <v>4494.6398271500002</v>
      </c>
      <c r="F130" s="36">
        <f>SUMIFS(СВЦЭМ!$D$39:$D$782,СВЦЭМ!$A$39:$A$782,$A130,СВЦЭМ!$B$39:$B$782,F$119)+'СЕТ СН'!$I$14+СВЦЭМ!$D$10+'СЕТ СН'!$I$5-'СЕТ СН'!$I$24</f>
        <v>4491.0661625499997</v>
      </c>
      <c r="G130" s="36">
        <f>SUMIFS(СВЦЭМ!$D$39:$D$782,СВЦЭМ!$A$39:$A$782,$A130,СВЦЭМ!$B$39:$B$782,G$119)+'СЕТ СН'!$I$14+СВЦЭМ!$D$10+'СЕТ СН'!$I$5-'СЕТ СН'!$I$24</f>
        <v>4474.0772265200003</v>
      </c>
      <c r="H130" s="36">
        <f>SUMIFS(СВЦЭМ!$D$39:$D$782,СВЦЭМ!$A$39:$A$782,$A130,СВЦЭМ!$B$39:$B$782,H$119)+'СЕТ СН'!$I$14+СВЦЭМ!$D$10+'СЕТ СН'!$I$5-'СЕТ СН'!$I$24</f>
        <v>4419.3543271500002</v>
      </c>
      <c r="I130" s="36">
        <f>SUMIFS(СВЦЭМ!$D$39:$D$782,СВЦЭМ!$A$39:$A$782,$A130,СВЦЭМ!$B$39:$B$782,I$119)+'СЕТ СН'!$I$14+СВЦЭМ!$D$10+'СЕТ СН'!$I$5-'СЕТ СН'!$I$24</f>
        <v>4379.3977857199998</v>
      </c>
      <c r="J130" s="36">
        <f>SUMIFS(СВЦЭМ!$D$39:$D$782,СВЦЭМ!$A$39:$A$782,$A130,СВЦЭМ!$B$39:$B$782,J$119)+'СЕТ СН'!$I$14+СВЦЭМ!$D$10+'СЕТ СН'!$I$5-'СЕТ СН'!$I$24</f>
        <v>4367.4691388399997</v>
      </c>
      <c r="K130" s="36">
        <f>SUMIFS(СВЦЭМ!$D$39:$D$782,СВЦЭМ!$A$39:$A$782,$A130,СВЦЭМ!$B$39:$B$782,K$119)+'СЕТ СН'!$I$14+СВЦЭМ!$D$10+'СЕТ СН'!$I$5-'СЕТ СН'!$I$24</f>
        <v>4353.5139199599998</v>
      </c>
      <c r="L130" s="36">
        <f>SUMIFS(СВЦЭМ!$D$39:$D$782,СВЦЭМ!$A$39:$A$782,$A130,СВЦЭМ!$B$39:$B$782,L$119)+'СЕТ СН'!$I$14+СВЦЭМ!$D$10+'СЕТ СН'!$I$5-'СЕТ СН'!$I$24</f>
        <v>4338.8280813900001</v>
      </c>
      <c r="M130" s="36">
        <f>SUMIFS(СВЦЭМ!$D$39:$D$782,СВЦЭМ!$A$39:$A$782,$A130,СВЦЭМ!$B$39:$B$782,M$119)+'СЕТ СН'!$I$14+СВЦЭМ!$D$10+'СЕТ СН'!$I$5-'СЕТ СН'!$I$24</f>
        <v>4346.5894169100002</v>
      </c>
      <c r="N130" s="36">
        <f>SUMIFS(СВЦЭМ!$D$39:$D$782,СВЦЭМ!$A$39:$A$782,$A130,СВЦЭМ!$B$39:$B$782,N$119)+'СЕТ СН'!$I$14+СВЦЭМ!$D$10+'СЕТ СН'!$I$5-'СЕТ СН'!$I$24</f>
        <v>4346.9574686899996</v>
      </c>
      <c r="O130" s="36">
        <f>SUMIFS(СВЦЭМ!$D$39:$D$782,СВЦЭМ!$A$39:$A$782,$A130,СВЦЭМ!$B$39:$B$782,O$119)+'СЕТ СН'!$I$14+СВЦЭМ!$D$10+'СЕТ СН'!$I$5-'СЕТ СН'!$I$24</f>
        <v>4361.8812021900003</v>
      </c>
      <c r="P130" s="36">
        <f>SUMIFS(СВЦЭМ!$D$39:$D$782,СВЦЭМ!$A$39:$A$782,$A130,СВЦЭМ!$B$39:$B$782,P$119)+'СЕТ СН'!$I$14+СВЦЭМ!$D$10+'СЕТ СН'!$I$5-'СЕТ СН'!$I$24</f>
        <v>4363.3157643100003</v>
      </c>
      <c r="Q130" s="36">
        <f>SUMIFS(СВЦЭМ!$D$39:$D$782,СВЦЭМ!$A$39:$A$782,$A130,СВЦЭМ!$B$39:$B$782,Q$119)+'СЕТ СН'!$I$14+СВЦЭМ!$D$10+'СЕТ СН'!$I$5-'СЕТ СН'!$I$24</f>
        <v>4376.1171792300001</v>
      </c>
      <c r="R130" s="36">
        <f>SUMIFS(СВЦЭМ!$D$39:$D$782,СВЦЭМ!$A$39:$A$782,$A130,СВЦЭМ!$B$39:$B$782,R$119)+'СЕТ СН'!$I$14+СВЦЭМ!$D$10+'СЕТ СН'!$I$5-'СЕТ СН'!$I$24</f>
        <v>4366.5031803000002</v>
      </c>
      <c r="S130" s="36">
        <f>SUMIFS(СВЦЭМ!$D$39:$D$782,СВЦЭМ!$A$39:$A$782,$A130,СВЦЭМ!$B$39:$B$782,S$119)+'СЕТ СН'!$I$14+СВЦЭМ!$D$10+'СЕТ СН'!$I$5-'СЕТ СН'!$I$24</f>
        <v>4337.25485458</v>
      </c>
      <c r="T130" s="36">
        <f>SUMIFS(СВЦЭМ!$D$39:$D$782,СВЦЭМ!$A$39:$A$782,$A130,СВЦЭМ!$B$39:$B$782,T$119)+'СЕТ СН'!$I$14+СВЦЭМ!$D$10+'СЕТ СН'!$I$5-'СЕТ СН'!$I$24</f>
        <v>4321.0050244499998</v>
      </c>
      <c r="U130" s="36">
        <f>SUMIFS(СВЦЭМ!$D$39:$D$782,СВЦЭМ!$A$39:$A$782,$A130,СВЦЭМ!$B$39:$B$782,U$119)+'СЕТ СН'!$I$14+СВЦЭМ!$D$10+'СЕТ СН'!$I$5-'СЕТ СН'!$I$24</f>
        <v>4343.7372220899997</v>
      </c>
      <c r="V130" s="36">
        <f>SUMIFS(СВЦЭМ!$D$39:$D$782,СВЦЭМ!$A$39:$A$782,$A130,СВЦЭМ!$B$39:$B$782,V$119)+'СЕТ СН'!$I$14+СВЦЭМ!$D$10+'СЕТ СН'!$I$5-'СЕТ СН'!$I$24</f>
        <v>4366.95737981</v>
      </c>
      <c r="W130" s="36">
        <f>SUMIFS(СВЦЭМ!$D$39:$D$782,СВЦЭМ!$A$39:$A$782,$A130,СВЦЭМ!$B$39:$B$782,W$119)+'СЕТ СН'!$I$14+СВЦЭМ!$D$10+'СЕТ СН'!$I$5-'СЕТ СН'!$I$24</f>
        <v>4371.2727976900005</v>
      </c>
      <c r="X130" s="36">
        <f>SUMIFS(СВЦЭМ!$D$39:$D$782,СВЦЭМ!$A$39:$A$782,$A130,СВЦЭМ!$B$39:$B$782,X$119)+'СЕТ СН'!$I$14+СВЦЭМ!$D$10+'СЕТ СН'!$I$5-'СЕТ СН'!$I$24</f>
        <v>4396.4454023600001</v>
      </c>
      <c r="Y130" s="36">
        <f>SUMIFS(СВЦЭМ!$D$39:$D$782,СВЦЭМ!$A$39:$A$782,$A130,СВЦЭМ!$B$39:$B$782,Y$119)+'СЕТ СН'!$I$14+СВЦЭМ!$D$10+'СЕТ СН'!$I$5-'СЕТ СН'!$I$24</f>
        <v>4427.2608621099998</v>
      </c>
    </row>
    <row r="131" spans="1:25" ht="15.75" x14ac:dyDescent="0.2">
      <c r="A131" s="35">
        <f t="shared" si="3"/>
        <v>45303</v>
      </c>
      <c r="B131" s="36">
        <f>SUMIFS(СВЦЭМ!$D$39:$D$782,СВЦЭМ!$A$39:$A$782,$A131,СВЦЭМ!$B$39:$B$782,B$119)+'СЕТ СН'!$I$14+СВЦЭМ!$D$10+'СЕТ СН'!$I$5-'СЕТ СН'!$I$24</f>
        <v>4459.0798899800002</v>
      </c>
      <c r="C131" s="36">
        <f>SUMIFS(СВЦЭМ!$D$39:$D$782,СВЦЭМ!$A$39:$A$782,$A131,СВЦЭМ!$B$39:$B$782,C$119)+'СЕТ СН'!$I$14+СВЦЭМ!$D$10+'СЕТ СН'!$I$5-'СЕТ СН'!$I$24</f>
        <v>4495.9475343300001</v>
      </c>
      <c r="D131" s="36">
        <f>SUMIFS(СВЦЭМ!$D$39:$D$782,СВЦЭМ!$A$39:$A$782,$A131,СВЦЭМ!$B$39:$B$782,D$119)+'СЕТ СН'!$I$14+СВЦЭМ!$D$10+'СЕТ СН'!$I$5-'СЕТ СН'!$I$24</f>
        <v>4510.1485564499999</v>
      </c>
      <c r="E131" s="36">
        <f>SUMIFS(СВЦЭМ!$D$39:$D$782,СВЦЭМ!$A$39:$A$782,$A131,СВЦЭМ!$B$39:$B$782,E$119)+'СЕТ СН'!$I$14+СВЦЭМ!$D$10+'СЕТ СН'!$I$5-'СЕТ СН'!$I$24</f>
        <v>4523.5021967800003</v>
      </c>
      <c r="F131" s="36">
        <f>SUMIFS(СВЦЭМ!$D$39:$D$782,СВЦЭМ!$A$39:$A$782,$A131,СВЦЭМ!$B$39:$B$782,F$119)+'СЕТ СН'!$I$14+СВЦЭМ!$D$10+'СЕТ СН'!$I$5-'СЕТ СН'!$I$24</f>
        <v>4522.7131234299995</v>
      </c>
      <c r="G131" s="36">
        <f>SUMIFS(СВЦЭМ!$D$39:$D$782,СВЦЭМ!$A$39:$A$782,$A131,СВЦЭМ!$B$39:$B$782,G$119)+'СЕТ СН'!$I$14+СВЦЭМ!$D$10+'СЕТ СН'!$I$5-'СЕТ СН'!$I$24</f>
        <v>4496.8996383900003</v>
      </c>
      <c r="H131" s="36">
        <f>SUMIFS(СВЦЭМ!$D$39:$D$782,СВЦЭМ!$A$39:$A$782,$A131,СВЦЭМ!$B$39:$B$782,H$119)+'СЕТ СН'!$I$14+СВЦЭМ!$D$10+'СЕТ СН'!$I$5-'СЕТ СН'!$I$24</f>
        <v>4446.7706821299998</v>
      </c>
      <c r="I131" s="36">
        <f>SUMIFS(СВЦЭМ!$D$39:$D$782,СВЦЭМ!$A$39:$A$782,$A131,СВЦЭМ!$B$39:$B$782,I$119)+'СЕТ СН'!$I$14+СВЦЭМ!$D$10+'СЕТ СН'!$I$5-'СЕТ СН'!$I$24</f>
        <v>4428.07338334</v>
      </c>
      <c r="J131" s="36">
        <f>SUMIFS(СВЦЭМ!$D$39:$D$782,СВЦЭМ!$A$39:$A$782,$A131,СВЦЭМ!$B$39:$B$782,J$119)+'СЕТ СН'!$I$14+СВЦЭМ!$D$10+'СЕТ СН'!$I$5-'СЕТ СН'!$I$24</f>
        <v>4397.0201776599997</v>
      </c>
      <c r="K131" s="36">
        <f>SUMIFS(СВЦЭМ!$D$39:$D$782,СВЦЭМ!$A$39:$A$782,$A131,СВЦЭМ!$B$39:$B$782,K$119)+'СЕТ СН'!$I$14+СВЦЭМ!$D$10+'СЕТ СН'!$I$5-'СЕТ СН'!$I$24</f>
        <v>4376.0093132800002</v>
      </c>
      <c r="L131" s="36">
        <f>SUMIFS(СВЦЭМ!$D$39:$D$782,СВЦЭМ!$A$39:$A$782,$A131,СВЦЭМ!$B$39:$B$782,L$119)+'СЕТ СН'!$I$14+СВЦЭМ!$D$10+'СЕТ СН'!$I$5-'СЕТ СН'!$I$24</f>
        <v>4356.69577983</v>
      </c>
      <c r="M131" s="36">
        <f>SUMIFS(СВЦЭМ!$D$39:$D$782,СВЦЭМ!$A$39:$A$782,$A131,СВЦЭМ!$B$39:$B$782,M$119)+'СЕТ СН'!$I$14+СВЦЭМ!$D$10+'СЕТ СН'!$I$5-'СЕТ СН'!$I$24</f>
        <v>4374.7673990599997</v>
      </c>
      <c r="N131" s="36">
        <f>SUMIFS(СВЦЭМ!$D$39:$D$782,СВЦЭМ!$A$39:$A$782,$A131,СВЦЭМ!$B$39:$B$782,N$119)+'СЕТ СН'!$I$14+СВЦЭМ!$D$10+'СЕТ СН'!$I$5-'СЕТ СН'!$I$24</f>
        <v>4399.37961025</v>
      </c>
      <c r="O131" s="36">
        <f>SUMIFS(СВЦЭМ!$D$39:$D$782,СВЦЭМ!$A$39:$A$782,$A131,СВЦЭМ!$B$39:$B$782,O$119)+'СЕТ СН'!$I$14+СВЦЭМ!$D$10+'СЕТ СН'!$I$5-'СЕТ СН'!$I$24</f>
        <v>4409.7928105999999</v>
      </c>
      <c r="P131" s="36">
        <f>SUMIFS(СВЦЭМ!$D$39:$D$782,СВЦЭМ!$A$39:$A$782,$A131,СВЦЭМ!$B$39:$B$782,P$119)+'СЕТ СН'!$I$14+СВЦЭМ!$D$10+'СЕТ СН'!$I$5-'СЕТ СН'!$I$24</f>
        <v>4414.1657642199998</v>
      </c>
      <c r="Q131" s="36">
        <f>SUMIFS(СВЦЭМ!$D$39:$D$782,СВЦЭМ!$A$39:$A$782,$A131,СВЦЭМ!$B$39:$B$782,Q$119)+'СЕТ СН'!$I$14+СВЦЭМ!$D$10+'СЕТ СН'!$I$5-'СЕТ СН'!$I$24</f>
        <v>4423.29695825</v>
      </c>
      <c r="R131" s="36">
        <f>SUMIFS(СВЦЭМ!$D$39:$D$782,СВЦЭМ!$A$39:$A$782,$A131,СВЦЭМ!$B$39:$B$782,R$119)+'СЕТ СН'!$I$14+СВЦЭМ!$D$10+'СЕТ СН'!$I$5-'СЕТ СН'!$I$24</f>
        <v>4426.2634915799999</v>
      </c>
      <c r="S131" s="36">
        <f>SUMIFS(СВЦЭМ!$D$39:$D$782,СВЦЭМ!$A$39:$A$782,$A131,СВЦЭМ!$B$39:$B$782,S$119)+'СЕТ СН'!$I$14+СВЦЭМ!$D$10+'СЕТ СН'!$I$5-'СЕТ СН'!$I$24</f>
        <v>4389.7260837900003</v>
      </c>
      <c r="T131" s="36">
        <f>SUMIFS(СВЦЭМ!$D$39:$D$782,СВЦЭМ!$A$39:$A$782,$A131,СВЦЭМ!$B$39:$B$782,T$119)+'СЕТ СН'!$I$14+СВЦЭМ!$D$10+'СЕТ СН'!$I$5-'СЕТ СН'!$I$24</f>
        <v>4347.7939954599997</v>
      </c>
      <c r="U131" s="36">
        <f>SUMIFS(СВЦЭМ!$D$39:$D$782,СВЦЭМ!$A$39:$A$782,$A131,СВЦЭМ!$B$39:$B$782,U$119)+'СЕТ СН'!$I$14+СВЦЭМ!$D$10+'СЕТ СН'!$I$5-'СЕТ СН'!$I$24</f>
        <v>4359.22351609</v>
      </c>
      <c r="V131" s="36">
        <f>SUMIFS(СВЦЭМ!$D$39:$D$782,СВЦЭМ!$A$39:$A$782,$A131,СВЦЭМ!$B$39:$B$782,V$119)+'СЕТ СН'!$I$14+СВЦЭМ!$D$10+'СЕТ СН'!$I$5-'СЕТ СН'!$I$24</f>
        <v>4377.0270603500003</v>
      </c>
      <c r="W131" s="36">
        <f>SUMIFS(СВЦЭМ!$D$39:$D$782,СВЦЭМ!$A$39:$A$782,$A131,СВЦЭМ!$B$39:$B$782,W$119)+'СЕТ СН'!$I$14+СВЦЭМ!$D$10+'СЕТ СН'!$I$5-'СЕТ СН'!$I$24</f>
        <v>4391.6593941399997</v>
      </c>
      <c r="X131" s="36">
        <f>SUMIFS(СВЦЭМ!$D$39:$D$782,СВЦЭМ!$A$39:$A$782,$A131,СВЦЭМ!$B$39:$B$782,X$119)+'СЕТ СН'!$I$14+СВЦЭМ!$D$10+'СЕТ СН'!$I$5-'СЕТ СН'!$I$24</f>
        <v>4418.2122330000002</v>
      </c>
      <c r="Y131" s="36">
        <f>SUMIFS(СВЦЭМ!$D$39:$D$782,СВЦЭМ!$A$39:$A$782,$A131,СВЦЭМ!$B$39:$B$782,Y$119)+'СЕТ СН'!$I$14+СВЦЭМ!$D$10+'СЕТ СН'!$I$5-'СЕТ СН'!$I$24</f>
        <v>4424.6710393399999</v>
      </c>
    </row>
    <row r="132" spans="1:25" ht="15.75" x14ac:dyDescent="0.2">
      <c r="A132" s="35">
        <f t="shared" si="3"/>
        <v>45304</v>
      </c>
      <c r="B132" s="36">
        <f>SUMIFS(СВЦЭМ!$D$39:$D$782,СВЦЭМ!$A$39:$A$782,$A132,СВЦЭМ!$B$39:$B$782,B$119)+'СЕТ СН'!$I$14+СВЦЭМ!$D$10+'СЕТ СН'!$I$5-'СЕТ СН'!$I$24</f>
        <v>4291.73737188</v>
      </c>
      <c r="C132" s="36">
        <f>SUMIFS(СВЦЭМ!$D$39:$D$782,СВЦЭМ!$A$39:$A$782,$A132,СВЦЭМ!$B$39:$B$782,C$119)+'СЕТ СН'!$I$14+СВЦЭМ!$D$10+'СЕТ СН'!$I$5-'СЕТ СН'!$I$24</f>
        <v>4260.6580830499997</v>
      </c>
      <c r="D132" s="36">
        <f>SUMIFS(СВЦЭМ!$D$39:$D$782,СВЦЭМ!$A$39:$A$782,$A132,СВЦЭМ!$B$39:$B$782,D$119)+'СЕТ СН'!$I$14+СВЦЭМ!$D$10+'СЕТ СН'!$I$5-'СЕТ СН'!$I$24</f>
        <v>4284.03631296</v>
      </c>
      <c r="E132" s="36">
        <f>SUMIFS(СВЦЭМ!$D$39:$D$782,СВЦЭМ!$A$39:$A$782,$A132,СВЦЭМ!$B$39:$B$782,E$119)+'СЕТ СН'!$I$14+СВЦЭМ!$D$10+'СЕТ СН'!$I$5-'СЕТ СН'!$I$24</f>
        <v>4295.8604880900002</v>
      </c>
      <c r="F132" s="36">
        <f>SUMIFS(СВЦЭМ!$D$39:$D$782,СВЦЭМ!$A$39:$A$782,$A132,СВЦЭМ!$B$39:$B$782,F$119)+'СЕТ СН'!$I$14+СВЦЭМ!$D$10+'СЕТ СН'!$I$5-'СЕТ СН'!$I$24</f>
        <v>4302.1647350900002</v>
      </c>
      <c r="G132" s="36">
        <f>SUMIFS(СВЦЭМ!$D$39:$D$782,СВЦЭМ!$A$39:$A$782,$A132,СВЦЭМ!$B$39:$B$782,G$119)+'СЕТ СН'!$I$14+СВЦЭМ!$D$10+'СЕТ СН'!$I$5-'СЕТ СН'!$I$24</f>
        <v>4292.7326241199999</v>
      </c>
      <c r="H132" s="36">
        <f>SUMIFS(СВЦЭМ!$D$39:$D$782,СВЦЭМ!$A$39:$A$782,$A132,СВЦЭМ!$B$39:$B$782,H$119)+'СЕТ СН'!$I$14+СВЦЭМ!$D$10+'СЕТ СН'!$I$5-'СЕТ СН'!$I$24</f>
        <v>4282.1703112699997</v>
      </c>
      <c r="I132" s="36">
        <f>SUMIFS(СВЦЭМ!$D$39:$D$782,СВЦЭМ!$A$39:$A$782,$A132,СВЦЭМ!$B$39:$B$782,I$119)+'СЕТ СН'!$I$14+СВЦЭМ!$D$10+'СЕТ СН'!$I$5-'СЕТ СН'!$I$24</f>
        <v>4292.7310010900001</v>
      </c>
      <c r="J132" s="36">
        <f>SUMIFS(СВЦЭМ!$D$39:$D$782,СВЦЭМ!$A$39:$A$782,$A132,СВЦЭМ!$B$39:$B$782,J$119)+'СЕТ СН'!$I$14+СВЦЭМ!$D$10+'СЕТ СН'!$I$5-'СЕТ СН'!$I$24</f>
        <v>4254.0135661100003</v>
      </c>
      <c r="K132" s="36">
        <f>SUMIFS(СВЦЭМ!$D$39:$D$782,СВЦЭМ!$A$39:$A$782,$A132,СВЦЭМ!$B$39:$B$782,K$119)+'СЕТ СН'!$I$14+СВЦЭМ!$D$10+'СЕТ СН'!$I$5-'СЕТ СН'!$I$24</f>
        <v>4227.3783060200003</v>
      </c>
      <c r="L132" s="36">
        <f>SUMIFS(СВЦЭМ!$D$39:$D$782,СВЦЭМ!$A$39:$A$782,$A132,СВЦЭМ!$B$39:$B$782,L$119)+'СЕТ СН'!$I$14+СВЦЭМ!$D$10+'СЕТ СН'!$I$5-'СЕТ СН'!$I$24</f>
        <v>4172.5429564999995</v>
      </c>
      <c r="M132" s="36">
        <f>SUMIFS(СВЦЭМ!$D$39:$D$782,СВЦЭМ!$A$39:$A$782,$A132,СВЦЭМ!$B$39:$B$782,M$119)+'СЕТ СН'!$I$14+СВЦЭМ!$D$10+'СЕТ СН'!$I$5-'СЕТ СН'!$I$24</f>
        <v>4161.1861367700003</v>
      </c>
      <c r="N132" s="36">
        <f>SUMIFS(СВЦЭМ!$D$39:$D$782,СВЦЭМ!$A$39:$A$782,$A132,СВЦЭМ!$B$39:$B$782,N$119)+'СЕТ СН'!$I$14+СВЦЭМ!$D$10+'СЕТ СН'!$I$5-'СЕТ СН'!$I$24</f>
        <v>4169.1288047300004</v>
      </c>
      <c r="O132" s="36">
        <f>SUMIFS(СВЦЭМ!$D$39:$D$782,СВЦЭМ!$A$39:$A$782,$A132,СВЦЭМ!$B$39:$B$782,O$119)+'СЕТ СН'!$I$14+СВЦЭМ!$D$10+'СЕТ СН'!$I$5-'СЕТ СН'!$I$24</f>
        <v>4183.3390520100002</v>
      </c>
      <c r="P132" s="36">
        <f>SUMIFS(СВЦЭМ!$D$39:$D$782,СВЦЭМ!$A$39:$A$782,$A132,СВЦЭМ!$B$39:$B$782,P$119)+'СЕТ СН'!$I$14+СВЦЭМ!$D$10+'СЕТ СН'!$I$5-'СЕТ СН'!$I$24</f>
        <v>4202.3672750400001</v>
      </c>
      <c r="Q132" s="36">
        <f>SUMIFS(СВЦЭМ!$D$39:$D$782,СВЦЭМ!$A$39:$A$782,$A132,СВЦЭМ!$B$39:$B$782,Q$119)+'СЕТ СН'!$I$14+СВЦЭМ!$D$10+'СЕТ СН'!$I$5-'СЕТ СН'!$I$24</f>
        <v>4213.6334234799997</v>
      </c>
      <c r="R132" s="36">
        <f>SUMIFS(СВЦЭМ!$D$39:$D$782,СВЦЭМ!$A$39:$A$782,$A132,СВЦЭМ!$B$39:$B$782,R$119)+'СЕТ СН'!$I$14+СВЦЭМ!$D$10+'СЕТ СН'!$I$5-'СЕТ СН'!$I$24</f>
        <v>4197.3132084899999</v>
      </c>
      <c r="S132" s="36">
        <f>SUMIFS(СВЦЭМ!$D$39:$D$782,СВЦЭМ!$A$39:$A$782,$A132,СВЦЭМ!$B$39:$B$782,S$119)+'СЕТ СН'!$I$14+СВЦЭМ!$D$10+'СЕТ СН'!$I$5-'СЕТ СН'!$I$24</f>
        <v>4175.6093658099999</v>
      </c>
      <c r="T132" s="36">
        <f>SUMIFS(СВЦЭМ!$D$39:$D$782,СВЦЭМ!$A$39:$A$782,$A132,СВЦЭМ!$B$39:$B$782,T$119)+'СЕТ СН'!$I$14+СВЦЭМ!$D$10+'СЕТ СН'!$I$5-'СЕТ СН'!$I$24</f>
        <v>4139.16739512</v>
      </c>
      <c r="U132" s="36">
        <f>SUMIFS(СВЦЭМ!$D$39:$D$782,СВЦЭМ!$A$39:$A$782,$A132,СВЦЭМ!$B$39:$B$782,U$119)+'СЕТ СН'!$I$14+СВЦЭМ!$D$10+'СЕТ СН'!$I$5-'СЕТ СН'!$I$24</f>
        <v>4138.2168577299999</v>
      </c>
      <c r="V132" s="36">
        <f>SUMIFS(СВЦЭМ!$D$39:$D$782,СВЦЭМ!$A$39:$A$782,$A132,СВЦЭМ!$B$39:$B$782,V$119)+'СЕТ СН'!$I$14+СВЦЭМ!$D$10+'СЕТ СН'!$I$5-'СЕТ СН'!$I$24</f>
        <v>4160.6951838099994</v>
      </c>
      <c r="W132" s="36">
        <f>SUMIFS(СВЦЭМ!$D$39:$D$782,СВЦЭМ!$A$39:$A$782,$A132,СВЦЭМ!$B$39:$B$782,W$119)+'СЕТ СН'!$I$14+СВЦЭМ!$D$10+'СЕТ СН'!$I$5-'СЕТ СН'!$I$24</f>
        <v>4170.6044759799997</v>
      </c>
      <c r="X132" s="36">
        <f>SUMIFS(СВЦЭМ!$D$39:$D$782,СВЦЭМ!$A$39:$A$782,$A132,СВЦЭМ!$B$39:$B$782,X$119)+'СЕТ СН'!$I$14+СВЦЭМ!$D$10+'СЕТ СН'!$I$5-'СЕТ СН'!$I$24</f>
        <v>4194.5139961000004</v>
      </c>
      <c r="Y132" s="36">
        <f>SUMIFS(СВЦЭМ!$D$39:$D$782,СВЦЭМ!$A$39:$A$782,$A132,СВЦЭМ!$B$39:$B$782,Y$119)+'СЕТ СН'!$I$14+СВЦЭМ!$D$10+'СЕТ СН'!$I$5-'СЕТ СН'!$I$24</f>
        <v>4222.2249769099999</v>
      </c>
    </row>
    <row r="133" spans="1:25" ht="15.75" x14ac:dyDescent="0.2">
      <c r="A133" s="35">
        <f t="shared" si="3"/>
        <v>45305</v>
      </c>
      <c r="B133" s="36">
        <f>SUMIFS(СВЦЭМ!$D$39:$D$782,СВЦЭМ!$A$39:$A$782,$A133,СВЦЭМ!$B$39:$B$782,B$119)+'СЕТ СН'!$I$14+СВЦЭМ!$D$10+'СЕТ СН'!$I$5-'СЕТ СН'!$I$24</f>
        <v>4360.8254557099999</v>
      </c>
      <c r="C133" s="36">
        <f>SUMIFS(СВЦЭМ!$D$39:$D$782,СВЦЭМ!$A$39:$A$782,$A133,СВЦЭМ!$B$39:$B$782,C$119)+'СЕТ СН'!$I$14+СВЦЭМ!$D$10+'СЕТ СН'!$I$5-'СЕТ СН'!$I$24</f>
        <v>4379.6044932699997</v>
      </c>
      <c r="D133" s="36">
        <f>SUMIFS(СВЦЭМ!$D$39:$D$782,СВЦЭМ!$A$39:$A$782,$A133,СВЦЭМ!$B$39:$B$782,D$119)+'СЕТ СН'!$I$14+СВЦЭМ!$D$10+'СЕТ СН'!$I$5-'СЕТ СН'!$I$24</f>
        <v>4393.99761992</v>
      </c>
      <c r="E133" s="36">
        <f>SUMIFS(СВЦЭМ!$D$39:$D$782,СВЦЭМ!$A$39:$A$782,$A133,СВЦЭМ!$B$39:$B$782,E$119)+'СЕТ СН'!$I$14+СВЦЭМ!$D$10+'СЕТ СН'!$I$5-'СЕТ СН'!$I$24</f>
        <v>4409.73380653</v>
      </c>
      <c r="F133" s="36">
        <f>SUMIFS(СВЦЭМ!$D$39:$D$782,СВЦЭМ!$A$39:$A$782,$A133,СВЦЭМ!$B$39:$B$782,F$119)+'СЕТ СН'!$I$14+СВЦЭМ!$D$10+'СЕТ СН'!$I$5-'СЕТ СН'!$I$24</f>
        <v>4416.1351017899997</v>
      </c>
      <c r="G133" s="36">
        <f>SUMIFS(СВЦЭМ!$D$39:$D$782,СВЦЭМ!$A$39:$A$782,$A133,СВЦЭМ!$B$39:$B$782,G$119)+'СЕТ СН'!$I$14+СВЦЭМ!$D$10+'СЕТ СН'!$I$5-'СЕТ СН'!$I$24</f>
        <v>4404.9349094099998</v>
      </c>
      <c r="H133" s="36">
        <f>SUMIFS(СВЦЭМ!$D$39:$D$782,СВЦЭМ!$A$39:$A$782,$A133,СВЦЭМ!$B$39:$B$782,H$119)+'СЕТ СН'!$I$14+СВЦЭМ!$D$10+'СЕТ СН'!$I$5-'СЕТ СН'!$I$24</f>
        <v>4383.6398669400005</v>
      </c>
      <c r="I133" s="36">
        <f>SUMIFS(СВЦЭМ!$D$39:$D$782,СВЦЭМ!$A$39:$A$782,$A133,СВЦЭМ!$B$39:$B$782,I$119)+'СЕТ СН'!$I$14+СВЦЭМ!$D$10+'СЕТ СН'!$I$5-'СЕТ СН'!$I$24</f>
        <v>4373.3922387499997</v>
      </c>
      <c r="J133" s="36">
        <f>SUMIFS(СВЦЭМ!$D$39:$D$782,СВЦЭМ!$A$39:$A$782,$A133,СВЦЭМ!$B$39:$B$782,J$119)+'СЕТ СН'!$I$14+СВЦЭМ!$D$10+'СЕТ СН'!$I$5-'СЕТ СН'!$I$24</f>
        <v>4355.1447548100004</v>
      </c>
      <c r="K133" s="36">
        <f>SUMIFS(СВЦЭМ!$D$39:$D$782,СВЦЭМ!$A$39:$A$782,$A133,СВЦЭМ!$B$39:$B$782,K$119)+'СЕТ СН'!$I$14+СВЦЭМ!$D$10+'СЕТ СН'!$I$5-'СЕТ СН'!$I$24</f>
        <v>4313.1567318300004</v>
      </c>
      <c r="L133" s="36">
        <f>SUMIFS(СВЦЭМ!$D$39:$D$782,СВЦЭМ!$A$39:$A$782,$A133,СВЦЭМ!$B$39:$B$782,L$119)+'СЕТ СН'!$I$14+СВЦЭМ!$D$10+'СЕТ СН'!$I$5-'СЕТ СН'!$I$24</f>
        <v>4277.88435587</v>
      </c>
      <c r="M133" s="36">
        <f>SUMIFS(СВЦЭМ!$D$39:$D$782,СВЦЭМ!$A$39:$A$782,$A133,СВЦЭМ!$B$39:$B$782,M$119)+'СЕТ СН'!$I$14+СВЦЭМ!$D$10+'СЕТ СН'!$I$5-'СЕТ СН'!$I$24</f>
        <v>4267.4799758299996</v>
      </c>
      <c r="N133" s="36">
        <f>SUMIFS(СВЦЭМ!$D$39:$D$782,СВЦЭМ!$A$39:$A$782,$A133,СВЦЭМ!$B$39:$B$782,N$119)+'СЕТ СН'!$I$14+СВЦЭМ!$D$10+'СЕТ СН'!$I$5-'СЕТ СН'!$I$24</f>
        <v>4265.8455594200004</v>
      </c>
      <c r="O133" s="36">
        <f>SUMIFS(СВЦЭМ!$D$39:$D$782,СВЦЭМ!$A$39:$A$782,$A133,СВЦЭМ!$B$39:$B$782,O$119)+'СЕТ СН'!$I$14+СВЦЭМ!$D$10+'СЕТ СН'!$I$5-'СЕТ СН'!$I$24</f>
        <v>4284.9556142900001</v>
      </c>
      <c r="P133" s="36">
        <f>SUMIFS(СВЦЭМ!$D$39:$D$782,СВЦЭМ!$A$39:$A$782,$A133,СВЦЭМ!$B$39:$B$782,P$119)+'СЕТ СН'!$I$14+СВЦЭМ!$D$10+'СЕТ СН'!$I$5-'СЕТ СН'!$I$24</f>
        <v>4302.6644497500001</v>
      </c>
      <c r="Q133" s="36">
        <f>SUMIFS(СВЦЭМ!$D$39:$D$782,СВЦЭМ!$A$39:$A$782,$A133,СВЦЭМ!$B$39:$B$782,Q$119)+'СЕТ СН'!$I$14+СВЦЭМ!$D$10+'СЕТ СН'!$I$5-'СЕТ СН'!$I$24</f>
        <v>4298.02717355</v>
      </c>
      <c r="R133" s="36">
        <f>SUMIFS(СВЦЭМ!$D$39:$D$782,СВЦЭМ!$A$39:$A$782,$A133,СВЦЭМ!$B$39:$B$782,R$119)+'СЕТ СН'!$I$14+СВЦЭМ!$D$10+'СЕТ СН'!$I$5-'СЕТ СН'!$I$24</f>
        <v>4290.43355711</v>
      </c>
      <c r="S133" s="36">
        <f>SUMIFS(СВЦЭМ!$D$39:$D$782,СВЦЭМ!$A$39:$A$782,$A133,СВЦЭМ!$B$39:$B$782,S$119)+'СЕТ СН'!$I$14+СВЦЭМ!$D$10+'СЕТ СН'!$I$5-'СЕТ СН'!$I$24</f>
        <v>4255.9576187100001</v>
      </c>
      <c r="T133" s="36">
        <f>SUMIFS(СВЦЭМ!$D$39:$D$782,СВЦЭМ!$A$39:$A$782,$A133,СВЦЭМ!$B$39:$B$782,T$119)+'СЕТ СН'!$I$14+СВЦЭМ!$D$10+'СЕТ СН'!$I$5-'СЕТ СН'!$I$24</f>
        <v>4219.0950600599999</v>
      </c>
      <c r="U133" s="36">
        <f>SUMIFS(СВЦЭМ!$D$39:$D$782,СВЦЭМ!$A$39:$A$782,$A133,СВЦЭМ!$B$39:$B$782,U$119)+'СЕТ СН'!$I$14+СВЦЭМ!$D$10+'СЕТ СН'!$I$5-'СЕТ СН'!$I$24</f>
        <v>4233.9847184099999</v>
      </c>
      <c r="V133" s="36">
        <f>SUMIFS(СВЦЭМ!$D$39:$D$782,СВЦЭМ!$A$39:$A$782,$A133,СВЦЭМ!$B$39:$B$782,V$119)+'СЕТ СН'!$I$14+СВЦЭМ!$D$10+'СЕТ СН'!$I$5-'СЕТ СН'!$I$24</f>
        <v>4248.6219211099997</v>
      </c>
      <c r="W133" s="36">
        <f>SUMIFS(СВЦЭМ!$D$39:$D$782,СВЦЭМ!$A$39:$A$782,$A133,СВЦЭМ!$B$39:$B$782,W$119)+'СЕТ СН'!$I$14+СВЦЭМ!$D$10+'СЕТ СН'!$I$5-'СЕТ СН'!$I$24</f>
        <v>4275.1582690300002</v>
      </c>
      <c r="X133" s="36">
        <f>SUMIFS(СВЦЭМ!$D$39:$D$782,СВЦЭМ!$A$39:$A$782,$A133,СВЦЭМ!$B$39:$B$782,X$119)+'СЕТ СН'!$I$14+СВЦЭМ!$D$10+'СЕТ СН'!$I$5-'СЕТ СН'!$I$24</f>
        <v>4308.17144947</v>
      </c>
      <c r="Y133" s="36">
        <f>SUMIFS(СВЦЭМ!$D$39:$D$782,СВЦЭМ!$A$39:$A$782,$A133,СВЦЭМ!$B$39:$B$782,Y$119)+'СЕТ СН'!$I$14+СВЦЭМ!$D$10+'СЕТ СН'!$I$5-'СЕТ СН'!$I$24</f>
        <v>4329.2745818900003</v>
      </c>
    </row>
    <row r="134" spans="1:25" ht="15.75" x14ac:dyDescent="0.2">
      <c r="A134" s="35">
        <f t="shared" si="3"/>
        <v>45306</v>
      </c>
      <c r="B134" s="36">
        <f>SUMIFS(СВЦЭМ!$D$39:$D$782,СВЦЭМ!$A$39:$A$782,$A134,СВЦЭМ!$B$39:$B$782,B$119)+'СЕТ СН'!$I$14+СВЦЭМ!$D$10+'СЕТ СН'!$I$5-'СЕТ СН'!$I$24</f>
        <v>4331.0738838099996</v>
      </c>
      <c r="C134" s="36">
        <f>SUMIFS(СВЦЭМ!$D$39:$D$782,СВЦЭМ!$A$39:$A$782,$A134,СВЦЭМ!$B$39:$B$782,C$119)+'СЕТ СН'!$I$14+СВЦЭМ!$D$10+'СЕТ СН'!$I$5-'СЕТ СН'!$I$24</f>
        <v>4372.9483030600004</v>
      </c>
      <c r="D134" s="36">
        <f>SUMIFS(СВЦЭМ!$D$39:$D$782,СВЦЭМ!$A$39:$A$782,$A134,СВЦЭМ!$B$39:$B$782,D$119)+'СЕТ СН'!$I$14+СВЦЭМ!$D$10+'СЕТ СН'!$I$5-'СЕТ СН'!$I$24</f>
        <v>4387.5904643599997</v>
      </c>
      <c r="E134" s="36">
        <f>SUMIFS(СВЦЭМ!$D$39:$D$782,СВЦЭМ!$A$39:$A$782,$A134,СВЦЭМ!$B$39:$B$782,E$119)+'СЕТ СН'!$I$14+СВЦЭМ!$D$10+'СЕТ СН'!$I$5-'СЕТ СН'!$I$24</f>
        <v>4409.0503950100001</v>
      </c>
      <c r="F134" s="36">
        <f>SUMIFS(СВЦЭМ!$D$39:$D$782,СВЦЭМ!$A$39:$A$782,$A134,СВЦЭМ!$B$39:$B$782,F$119)+'СЕТ СН'!$I$14+СВЦЭМ!$D$10+'СЕТ СН'!$I$5-'СЕТ СН'!$I$24</f>
        <v>4411.65177331</v>
      </c>
      <c r="G134" s="36">
        <f>SUMIFS(СВЦЭМ!$D$39:$D$782,СВЦЭМ!$A$39:$A$782,$A134,СВЦЭМ!$B$39:$B$782,G$119)+'СЕТ СН'!$I$14+СВЦЭМ!$D$10+'СЕТ СН'!$I$5-'СЕТ СН'!$I$24</f>
        <v>4384.5220352699998</v>
      </c>
      <c r="H134" s="36">
        <f>SUMIFS(СВЦЭМ!$D$39:$D$782,СВЦЭМ!$A$39:$A$782,$A134,СВЦЭМ!$B$39:$B$782,H$119)+'СЕТ СН'!$I$14+СВЦЭМ!$D$10+'СЕТ СН'!$I$5-'СЕТ СН'!$I$24</f>
        <v>4357.2697825100004</v>
      </c>
      <c r="I134" s="36">
        <f>SUMIFS(СВЦЭМ!$D$39:$D$782,СВЦЭМ!$A$39:$A$782,$A134,СВЦЭМ!$B$39:$B$782,I$119)+'СЕТ СН'!$I$14+СВЦЭМ!$D$10+'СЕТ СН'!$I$5-'СЕТ СН'!$I$24</f>
        <v>4320.96889921</v>
      </c>
      <c r="J134" s="36">
        <f>SUMIFS(СВЦЭМ!$D$39:$D$782,СВЦЭМ!$A$39:$A$782,$A134,СВЦЭМ!$B$39:$B$782,J$119)+'СЕТ СН'!$I$14+СВЦЭМ!$D$10+'СЕТ СН'!$I$5-'СЕТ СН'!$I$24</f>
        <v>4280.3564105300002</v>
      </c>
      <c r="K134" s="36">
        <f>SUMIFS(СВЦЭМ!$D$39:$D$782,СВЦЭМ!$A$39:$A$782,$A134,СВЦЭМ!$B$39:$B$782,K$119)+'СЕТ СН'!$I$14+СВЦЭМ!$D$10+'СЕТ СН'!$I$5-'СЕТ СН'!$I$24</f>
        <v>4248.9355498599998</v>
      </c>
      <c r="L134" s="36">
        <f>SUMIFS(СВЦЭМ!$D$39:$D$782,СВЦЭМ!$A$39:$A$782,$A134,СВЦЭМ!$B$39:$B$782,L$119)+'СЕТ СН'!$I$14+СВЦЭМ!$D$10+'СЕТ СН'!$I$5-'СЕТ СН'!$I$24</f>
        <v>4226.9611855799994</v>
      </c>
      <c r="M134" s="36">
        <f>SUMIFS(СВЦЭМ!$D$39:$D$782,СВЦЭМ!$A$39:$A$782,$A134,СВЦЭМ!$B$39:$B$782,M$119)+'СЕТ СН'!$I$14+СВЦЭМ!$D$10+'СЕТ СН'!$I$5-'СЕТ СН'!$I$24</f>
        <v>4238.8575497900001</v>
      </c>
      <c r="N134" s="36">
        <f>SUMIFS(СВЦЭМ!$D$39:$D$782,СВЦЭМ!$A$39:$A$782,$A134,СВЦЭМ!$B$39:$B$782,N$119)+'СЕТ СН'!$I$14+СВЦЭМ!$D$10+'СЕТ СН'!$I$5-'СЕТ СН'!$I$24</f>
        <v>4273.5713929900003</v>
      </c>
      <c r="O134" s="36">
        <f>SUMIFS(СВЦЭМ!$D$39:$D$782,СВЦЭМ!$A$39:$A$782,$A134,СВЦЭМ!$B$39:$B$782,O$119)+'СЕТ СН'!$I$14+СВЦЭМ!$D$10+'СЕТ СН'!$I$5-'СЕТ СН'!$I$24</f>
        <v>4282.2899641399999</v>
      </c>
      <c r="P134" s="36">
        <f>SUMIFS(СВЦЭМ!$D$39:$D$782,СВЦЭМ!$A$39:$A$782,$A134,СВЦЭМ!$B$39:$B$782,P$119)+'СЕТ СН'!$I$14+СВЦЭМ!$D$10+'СЕТ СН'!$I$5-'СЕТ СН'!$I$24</f>
        <v>4305.7926832100002</v>
      </c>
      <c r="Q134" s="36">
        <f>SUMIFS(СВЦЭМ!$D$39:$D$782,СВЦЭМ!$A$39:$A$782,$A134,СВЦЭМ!$B$39:$B$782,Q$119)+'СЕТ СН'!$I$14+СВЦЭМ!$D$10+'СЕТ СН'!$I$5-'СЕТ СН'!$I$24</f>
        <v>4312.9505233999998</v>
      </c>
      <c r="R134" s="36">
        <f>SUMIFS(СВЦЭМ!$D$39:$D$782,СВЦЭМ!$A$39:$A$782,$A134,СВЦЭМ!$B$39:$B$782,R$119)+'СЕТ СН'!$I$14+СВЦЭМ!$D$10+'СЕТ СН'!$I$5-'СЕТ СН'!$I$24</f>
        <v>4331.78083694</v>
      </c>
      <c r="S134" s="36">
        <f>SUMIFS(СВЦЭМ!$D$39:$D$782,СВЦЭМ!$A$39:$A$782,$A134,СВЦЭМ!$B$39:$B$782,S$119)+'СЕТ СН'!$I$14+СВЦЭМ!$D$10+'СЕТ СН'!$I$5-'СЕТ СН'!$I$24</f>
        <v>4300.1243691199998</v>
      </c>
      <c r="T134" s="36">
        <f>SUMIFS(СВЦЭМ!$D$39:$D$782,СВЦЭМ!$A$39:$A$782,$A134,СВЦЭМ!$B$39:$B$782,T$119)+'СЕТ СН'!$I$14+СВЦЭМ!$D$10+'СЕТ СН'!$I$5-'СЕТ СН'!$I$24</f>
        <v>4260.8143182000003</v>
      </c>
      <c r="U134" s="36">
        <f>SUMIFS(СВЦЭМ!$D$39:$D$782,СВЦЭМ!$A$39:$A$782,$A134,СВЦЭМ!$B$39:$B$782,U$119)+'СЕТ СН'!$I$14+СВЦЭМ!$D$10+'СЕТ СН'!$I$5-'СЕТ СН'!$I$24</f>
        <v>4273.7487872399997</v>
      </c>
      <c r="V134" s="36">
        <f>SUMIFS(СВЦЭМ!$D$39:$D$782,СВЦЭМ!$A$39:$A$782,$A134,СВЦЭМ!$B$39:$B$782,V$119)+'СЕТ СН'!$I$14+СВЦЭМ!$D$10+'СЕТ СН'!$I$5-'СЕТ СН'!$I$24</f>
        <v>4294.2477843199995</v>
      </c>
      <c r="W134" s="36">
        <f>SUMIFS(СВЦЭМ!$D$39:$D$782,СВЦЭМ!$A$39:$A$782,$A134,СВЦЭМ!$B$39:$B$782,W$119)+'СЕТ СН'!$I$14+СВЦЭМ!$D$10+'СЕТ СН'!$I$5-'СЕТ СН'!$I$24</f>
        <v>4302.4856942599999</v>
      </c>
      <c r="X134" s="36">
        <f>SUMIFS(СВЦЭМ!$D$39:$D$782,СВЦЭМ!$A$39:$A$782,$A134,СВЦЭМ!$B$39:$B$782,X$119)+'СЕТ СН'!$I$14+СВЦЭМ!$D$10+'СЕТ СН'!$I$5-'СЕТ СН'!$I$24</f>
        <v>4298.5125827900001</v>
      </c>
      <c r="Y134" s="36">
        <f>SUMIFS(СВЦЭМ!$D$39:$D$782,СВЦЭМ!$A$39:$A$782,$A134,СВЦЭМ!$B$39:$B$782,Y$119)+'СЕТ СН'!$I$14+СВЦЭМ!$D$10+'СЕТ СН'!$I$5-'СЕТ СН'!$I$24</f>
        <v>4323.0552099899996</v>
      </c>
    </row>
    <row r="135" spans="1:25" ht="15.75" x14ac:dyDescent="0.2">
      <c r="A135" s="35">
        <f t="shared" si="3"/>
        <v>45307</v>
      </c>
      <c r="B135" s="36">
        <f>SUMIFS(СВЦЭМ!$D$39:$D$782,СВЦЭМ!$A$39:$A$782,$A135,СВЦЭМ!$B$39:$B$782,B$119)+'СЕТ СН'!$I$14+СВЦЭМ!$D$10+'СЕТ СН'!$I$5-'СЕТ СН'!$I$24</f>
        <v>4398.3699698199998</v>
      </c>
      <c r="C135" s="36">
        <f>SUMIFS(СВЦЭМ!$D$39:$D$782,СВЦЭМ!$A$39:$A$782,$A135,СВЦЭМ!$B$39:$B$782,C$119)+'СЕТ СН'!$I$14+СВЦЭМ!$D$10+'СЕТ СН'!$I$5-'СЕТ СН'!$I$24</f>
        <v>4436.8656794500002</v>
      </c>
      <c r="D135" s="36">
        <f>SUMIFS(СВЦЭМ!$D$39:$D$782,СВЦЭМ!$A$39:$A$782,$A135,СВЦЭМ!$B$39:$B$782,D$119)+'СЕТ СН'!$I$14+СВЦЭМ!$D$10+'СЕТ СН'!$I$5-'СЕТ СН'!$I$24</f>
        <v>4457.3272341499996</v>
      </c>
      <c r="E135" s="36">
        <f>SUMIFS(СВЦЭМ!$D$39:$D$782,СВЦЭМ!$A$39:$A$782,$A135,СВЦЭМ!$B$39:$B$782,E$119)+'СЕТ СН'!$I$14+СВЦЭМ!$D$10+'СЕТ СН'!$I$5-'СЕТ СН'!$I$24</f>
        <v>4468.2868095100002</v>
      </c>
      <c r="F135" s="36">
        <f>SUMIFS(СВЦЭМ!$D$39:$D$782,СВЦЭМ!$A$39:$A$782,$A135,СВЦЭМ!$B$39:$B$782,F$119)+'СЕТ СН'!$I$14+СВЦЭМ!$D$10+'СЕТ СН'!$I$5-'СЕТ СН'!$I$24</f>
        <v>4468.0369607699995</v>
      </c>
      <c r="G135" s="36">
        <f>SUMIFS(СВЦЭМ!$D$39:$D$782,СВЦЭМ!$A$39:$A$782,$A135,СВЦЭМ!$B$39:$B$782,G$119)+'СЕТ СН'!$I$14+СВЦЭМ!$D$10+'СЕТ СН'!$I$5-'СЕТ СН'!$I$24</f>
        <v>4452.1709996</v>
      </c>
      <c r="H135" s="36">
        <f>SUMIFS(СВЦЭМ!$D$39:$D$782,СВЦЭМ!$A$39:$A$782,$A135,СВЦЭМ!$B$39:$B$782,H$119)+'СЕТ СН'!$I$14+СВЦЭМ!$D$10+'СЕТ СН'!$I$5-'СЕТ СН'!$I$24</f>
        <v>4386.1539731399998</v>
      </c>
      <c r="I135" s="36">
        <f>SUMIFS(СВЦЭМ!$D$39:$D$782,СВЦЭМ!$A$39:$A$782,$A135,СВЦЭМ!$B$39:$B$782,I$119)+'СЕТ СН'!$I$14+СВЦЭМ!$D$10+'СЕТ СН'!$I$5-'СЕТ СН'!$I$24</f>
        <v>4344.10050202</v>
      </c>
      <c r="J135" s="36">
        <f>SUMIFS(СВЦЭМ!$D$39:$D$782,СВЦЭМ!$A$39:$A$782,$A135,СВЦЭМ!$B$39:$B$782,J$119)+'СЕТ СН'!$I$14+СВЦЭМ!$D$10+'СЕТ СН'!$I$5-'СЕТ СН'!$I$24</f>
        <v>4302.6938442000001</v>
      </c>
      <c r="K135" s="36">
        <f>SUMIFS(СВЦЭМ!$D$39:$D$782,СВЦЭМ!$A$39:$A$782,$A135,СВЦЭМ!$B$39:$B$782,K$119)+'СЕТ СН'!$I$14+СВЦЭМ!$D$10+'СЕТ СН'!$I$5-'СЕТ СН'!$I$24</f>
        <v>4273.3610695500001</v>
      </c>
      <c r="L135" s="36">
        <f>SUMIFS(СВЦЭМ!$D$39:$D$782,СВЦЭМ!$A$39:$A$782,$A135,СВЦЭМ!$B$39:$B$782,L$119)+'СЕТ СН'!$I$14+СВЦЭМ!$D$10+'СЕТ СН'!$I$5-'СЕТ СН'!$I$24</f>
        <v>4268.1401979399998</v>
      </c>
      <c r="M135" s="36">
        <f>SUMIFS(СВЦЭМ!$D$39:$D$782,СВЦЭМ!$A$39:$A$782,$A135,СВЦЭМ!$B$39:$B$782,M$119)+'СЕТ СН'!$I$14+СВЦЭМ!$D$10+'СЕТ СН'!$I$5-'СЕТ СН'!$I$24</f>
        <v>4296.5823029700005</v>
      </c>
      <c r="N135" s="36">
        <f>SUMIFS(СВЦЭМ!$D$39:$D$782,СВЦЭМ!$A$39:$A$782,$A135,СВЦЭМ!$B$39:$B$782,N$119)+'СЕТ СН'!$I$14+СВЦЭМ!$D$10+'СЕТ СН'!$I$5-'СЕТ СН'!$I$24</f>
        <v>4315.3265325800003</v>
      </c>
      <c r="O135" s="36">
        <f>SUMIFS(СВЦЭМ!$D$39:$D$782,СВЦЭМ!$A$39:$A$782,$A135,СВЦЭМ!$B$39:$B$782,O$119)+'СЕТ СН'!$I$14+СВЦЭМ!$D$10+'СЕТ СН'!$I$5-'СЕТ СН'!$I$24</f>
        <v>4318.1429172299995</v>
      </c>
      <c r="P135" s="36">
        <f>SUMIFS(СВЦЭМ!$D$39:$D$782,СВЦЭМ!$A$39:$A$782,$A135,СВЦЭМ!$B$39:$B$782,P$119)+'СЕТ СН'!$I$14+СВЦЭМ!$D$10+'СЕТ СН'!$I$5-'СЕТ СН'!$I$24</f>
        <v>4337.1085559499998</v>
      </c>
      <c r="Q135" s="36">
        <f>SUMIFS(СВЦЭМ!$D$39:$D$782,СВЦЭМ!$A$39:$A$782,$A135,СВЦЭМ!$B$39:$B$782,Q$119)+'СЕТ СН'!$I$14+СВЦЭМ!$D$10+'СЕТ СН'!$I$5-'СЕТ СН'!$I$24</f>
        <v>4341.0947374500001</v>
      </c>
      <c r="R135" s="36">
        <f>SUMIFS(СВЦЭМ!$D$39:$D$782,СВЦЭМ!$A$39:$A$782,$A135,СВЦЭМ!$B$39:$B$782,R$119)+'СЕТ СН'!$I$14+СВЦЭМ!$D$10+'СЕТ СН'!$I$5-'СЕТ СН'!$I$24</f>
        <v>4340.0966768999997</v>
      </c>
      <c r="S135" s="36">
        <f>SUMIFS(СВЦЭМ!$D$39:$D$782,СВЦЭМ!$A$39:$A$782,$A135,СВЦЭМ!$B$39:$B$782,S$119)+'СЕТ СН'!$I$14+СВЦЭМ!$D$10+'СЕТ СН'!$I$5-'СЕТ СН'!$I$24</f>
        <v>4310.7311951299998</v>
      </c>
      <c r="T135" s="36">
        <f>SUMIFS(СВЦЭМ!$D$39:$D$782,СВЦЭМ!$A$39:$A$782,$A135,СВЦЭМ!$B$39:$B$782,T$119)+'СЕТ СН'!$I$14+СВЦЭМ!$D$10+'СЕТ СН'!$I$5-'СЕТ СН'!$I$24</f>
        <v>4265.4733892699996</v>
      </c>
      <c r="U135" s="36">
        <f>SUMIFS(СВЦЭМ!$D$39:$D$782,СВЦЭМ!$A$39:$A$782,$A135,СВЦЭМ!$B$39:$B$782,U$119)+'СЕТ СН'!$I$14+СВЦЭМ!$D$10+'СЕТ СН'!$I$5-'СЕТ СН'!$I$24</f>
        <v>4277.3568153599999</v>
      </c>
      <c r="V135" s="36">
        <f>SUMIFS(СВЦЭМ!$D$39:$D$782,СВЦЭМ!$A$39:$A$782,$A135,СВЦЭМ!$B$39:$B$782,V$119)+'СЕТ СН'!$I$14+СВЦЭМ!$D$10+'СЕТ СН'!$I$5-'СЕТ СН'!$I$24</f>
        <v>4301.28607345</v>
      </c>
      <c r="W135" s="36">
        <f>SUMIFS(СВЦЭМ!$D$39:$D$782,СВЦЭМ!$A$39:$A$782,$A135,СВЦЭМ!$B$39:$B$782,W$119)+'СЕТ СН'!$I$14+СВЦЭМ!$D$10+'СЕТ СН'!$I$5-'СЕТ СН'!$I$24</f>
        <v>4308.1226275500003</v>
      </c>
      <c r="X135" s="36">
        <f>SUMIFS(СВЦЭМ!$D$39:$D$782,СВЦЭМ!$A$39:$A$782,$A135,СВЦЭМ!$B$39:$B$782,X$119)+'СЕТ СН'!$I$14+СВЦЭМ!$D$10+'СЕТ СН'!$I$5-'СЕТ СН'!$I$24</f>
        <v>4325.6816937799995</v>
      </c>
      <c r="Y135" s="36">
        <f>SUMIFS(СВЦЭМ!$D$39:$D$782,СВЦЭМ!$A$39:$A$782,$A135,СВЦЭМ!$B$39:$B$782,Y$119)+'СЕТ СН'!$I$14+СВЦЭМ!$D$10+'СЕТ СН'!$I$5-'СЕТ СН'!$I$24</f>
        <v>4350.1654081799998</v>
      </c>
    </row>
    <row r="136" spans="1:25" ht="15.75" x14ac:dyDescent="0.2">
      <c r="A136" s="35">
        <f t="shared" si="3"/>
        <v>45308</v>
      </c>
      <c r="B136" s="36">
        <f>SUMIFS(СВЦЭМ!$D$39:$D$782,СВЦЭМ!$A$39:$A$782,$A136,СВЦЭМ!$B$39:$B$782,B$119)+'СЕТ СН'!$I$14+СВЦЭМ!$D$10+'СЕТ СН'!$I$5-'СЕТ СН'!$I$24</f>
        <v>4304.9216010299997</v>
      </c>
      <c r="C136" s="36">
        <f>SUMIFS(СВЦЭМ!$D$39:$D$782,СВЦЭМ!$A$39:$A$782,$A136,СВЦЭМ!$B$39:$B$782,C$119)+'СЕТ СН'!$I$14+СВЦЭМ!$D$10+'СЕТ СН'!$I$5-'СЕТ СН'!$I$24</f>
        <v>4349.2191637699998</v>
      </c>
      <c r="D136" s="36">
        <f>SUMIFS(СВЦЭМ!$D$39:$D$782,СВЦЭМ!$A$39:$A$782,$A136,СВЦЭМ!$B$39:$B$782,D$119)+'СЕТ СН'!$I$14+СВЦЭМ!$D$10+'СЕТ СН'!$I$5-'СЕТ СН'!$I$24</f>
        <v>4375.9133810399999</v>
      </c>
      <c r="E136" s="36">
        <f>SUMIFS(СВЦЭМ!$D$39:$D$782,СВЦЭМ!$A$39:$A$782,$A136,СВЦЭМ!$B$39:$B$782,E$119)+'СЕТ СН'!$I$14+СВЦЭМ!$D$10+'СЕТ СН'!$I$5-'СЕТ СН'!$I$24</f>
        <v>4387.9275656199998</v>
      </c>
      <c r="F136" s="36">
        <f>SUMIFS(СВЦЭМ!$D$39:$D$782,СВЦЭМ!$A$39:$A$782,$A136,СВЦЭМ!$B$39:$B$782,F$119)+'СЕТ СН'!$I$14+СВЦЭМ!$D$10+'СЕТ СН'!$I$5-'СЕТ СН'!$I$24</f>
        <v>4376.7566434399996</v>
      </c>
      <c r="G136" s="36">
        <f>SUMIFS(СВЦЭМ!$D$39:$D$782,СВЦЭМ!$A$39:$A$782,$A136,СВЦЭМ!$B$39:$B$782,G$119)+'СЕТ СН'!$I$14+СВЦЭМ!$D$10+'СЕТ СН'!$I$5-'СЕТ СН'!$I$24</f>
        <v>4351.9436493599997</v>
      </c>
      <c r="H136" s="36">
        <f>SUMIFS(СВЦЭМ!$D$39:$D$782,СВЦЭМ!$A$39:$A$782,$A136,СВЦЭМ!$B$39:$B$782,H$119)+'СЕТ СН'!$I$14+СВЦЭМ!$D$10+'СЕТ СН'!$I$5-'СЕТ СН'!$I$24</f>
        <v>4301.3687357500003</v>
      </c>
      <c r="I136" s="36">
        <f>SUMIFS(СВЦЭМ!$D$39:$D$782,СВЦЭМ!$A$39:$A$782,$A136,СВЦЭМ!$B$39:$B$782,I$119)+'СЕТ СН'!$I$14+СВЦЭМ!$D$10+'СЕТ СН'!$I$5-'СЕТ СН'!$I$24</f>
        <v>4262.1519259300003</v>
      </c>
      <c r="J136" s="36">
        <f>SUMIFS(СВЦЭМ!$D$39:$D$782,СВЦЭМ!$A$39:$A$782,$A136,СВЦЭМ!$B$39:$B$782,J$119)+'СЕТ СН'!$I$14+СВЦЭМ!$D$10+'СЕТ СН'!$I$5-'СЕТ СН'!$I$24</f>
        <v>4229.6605969399998</v>
      </c>
      <c r="K136" s="36">
        <f>SUMIFS(СВЦЭМ!$D$39:$D$782,СВЦЭМ!$A$39:$A$782,$A136,СВЦЭМ!$B$39:$B$782,K$119)+'СЕТ СН'!$I$14+СВЦЭМ!$D$10+'СЕТ СН'!$I$5-'СЕТ СН'!$I$24</f>
        <v>4210.6528394400002</v>
      </c>
      <c r="L136" s="36">
        <f>SUMIFS(СВЦЭМ!$D$39:$D$782,СВЦЭМ!$A$39:$A$782,$A136,СВЦЭМ!$B$39:$B$782,L$119)+'СЕТ СН'!$I$14+СВЦЭМ!$D$10+'СЕТ СН'!$I$5-'СЕТ СН'!$I$24</f>
        <v>4196.2660768200003</v>
      </c>
      <c r="M136" s="36">
        <f>SUMIFS(СВЦЭМ!$D$39:$D$782,СВЦЭМ!$A$39:$A$782,$A136,СВЦЭМ!$B$39:$B$782,M$119)+'СЕТ СН'!$I$14+СВЦЭМ!$D$10+'СЕТ СН'!$I$5-'СЕТ СН'!$I$24</f>
        <v>4215.0244181999997</v>
      </c>
      <c r="N136" s="36">
        <f>SUMIFS(СВЦЭМ!$D$39:$D$782,СВЦЭМ!$A$39:$A$782,$A136,СВЦЭМ!$B$39:$B$782,N$119)+'СЕТ СН'!$I$14+СВЦЭМ!$D$10+'СЕТ СН'!$I$5-'СЕТ СН'!$I$24</f>
        <v>4235.8825006899997</v>
      </c>
      <c r="O136" s="36">
        <f>SUMIFS(СВЦЭМ!$D$39:$D$782,СВЦЭМ!$A$39:$A$782,$A136,СВЦЭМ!$B$39:$B$782,O$119)+'СЕТ СН'!$I$14+СВЦЭМ!$D$10+'СЕТ СН'!$I$5-'СЕТ СН'!$I$24</f>
        <v>4232.2905705499998</v>
      </c>
      <c r="P136" s="36">
        <f>SUMIFS(СВЦЭМ!$D$39:$D$782,СВЦЭМ!$A$39:$A$782,$A136,СВЦЭМ!$B$39:$B$782,P$119)+'СЕТ СН'!$I$14+СВЦЭМ!$D$10+'СЕТ СН'!$I$5-'СЕТ СН'!$I$24</f>
        <v>4245.5871656099998</v>
      </c>
      <c r="Q136" s="36">
        <f>SUMIFS(СВЦЭМ!$D$39:$D$782,СВЦЭМ!$A$39:$A$782,$A136,СВЦЭМ!$B$39:$B$782,Q$119)+'СЕТ СН'!$I$14+СВЦЭМ!$D$10+'СЕТ СН'!$I$5-'СЕТ СН'!$I$24</f>
        <v>4252.5890779700003</v>
      </c>
      <c r="R136" s="36">
        <f>SUMIFS(СВЦЭМ!$D$39:$D$782,СВЦЭМ!$A$39:$A$782,$A136,СВЦЭМ!$B$39:$B$782,R$119)+'СЕТ СН'!$I$14+СВЦЭМ!$D$10+'СЕТ СН'!$I$5-'СЕТ СН'!$I$24</f>
        <v>4252.3960976600001</v>
      </c>
      <c r="S136" s="36">
        <f>SUMIFS(СВЦЭМ!$D$39:$D$782,СВЦЭМ!$A$39:$A$782,$A136,СВЦЭМ!$B$39:$B$782,S$119)+'СЕТ СН'!$I$14+СВЦЭМ!$D$10+'СЕТ СН'!$I$5-'СЕТ СН'!$I$24</f>
        <v>4225.4712366399999</v>
      </c>
      <c r="T136" s="36">
        <f>SUMIFS(СВЦЭМ!$D$39:$D$782,СВЦЭМ!$A$39:$A$782,$A136,СВЦЭМ!$B$39:$B$782,T$119)+'СЕТ СН'!$I$14+СВЦЭМ!$D$10+'СЕТ СН'!$I$5-'СЕТ СН'!$I$24</f>
        <v>4183.3583233499994</v>
      </c>
      <c r="U136" s="36">
        <f>SUMIFS(СВЦЭМ!$D$39:$D$782,СВЦЭМ!$A$39:$A$782,$A136,СВЦЭМ!$B$39:$B$782,U$119)+'СЕТ СН'!$I$14+СВЦЭМ!$D$10+'СЕТ СН'!$I$5-'СЕТ СН'!$I$24</f>
        <v>4188.5759127399997</v>
      </c>
      <c r="V136" s="36">
        <f>SUMIFS(СВЦЭМ!$D$39:$D$782,СВЦЭМ!$A$39:$A$782,$A136,СВЦЭМ!$B$39:$B$782,V$119)+'СЕТ СН'!$I$14+СВЦЭМ!$D$10+'СЕТ СН'!$I$5-'СЕТ СН'!$I$24</f>
        <v>4209.7695407600004</v>
      </c>
      <c r="W136" s="36">
        <f>SUMIFS(СВЦЭМ!$D$39:$D$782,СВЦЭМ!$A$39:$A$782,$A136,СВЦЭМ!$B$39:$B$782,W$119)+'СЕТ СН'!$I$14+СВЦЭМ!$D$10+'СЕТ СН'!$I$5-'СЕТ СН'!$I$24</f>
        <v>4219.5513199899997</v>
      </c>
      <c r="X136" s="36">
        <f>SUMIFS(СВЦЭМ!$D$39:$D$782,СВЦЭМ!$A$39:$A$782,$A136,СВЦЭМ!$B$39:$B$782,X$119)+'СЕТ СН'!$I$14+СВЦЭМ!$D$10+'СЕТ СН'!$I$5-'СЕТ СН'!$I$24</f>
        <v>4246.2944851600005</v>
      </c>
      <c r="Y136" s="36">
        <f>SUMIFS(СВЦЭМ!$D$39:$D$782,СВЦЭМ!$A$39:$A$782,$A136,СВЦЭМ!$B$39:$B$782,Y$119)+'СЕТ СН'!$I$14+СВЦЭМ!$D$10+'СЕТ СН'!$I$5-'СЕТ СН'!$I$24</f>
        <v>4274.0423204899998</v>
      </c>
    </row>
    <row r="137" spans="1:25" ht="15.75" x14ac:dyDescent="0.2">
      <c r="A137" s="35">
        <f t="shared" si="3"/>
        <v>45309</v>
      </c>
      <c r="B137" s="36">
        <f>SUMIFS(СВЦЭМ!$D$39:$D$782,СВЦЭМ!$A$39:$A$782,$A137,СВЦЭМ!$B$39:$B$782,B$119)+'СЕТ СН'!$I$14+СВЦЭМ!$D$10+'СЕТ СН'!$I$5-'СЕТ СН'!$I$24</f>
        <v>4329.2255533099997</v>
      </c>
      <c r="C137" s="36">
        <f>SUMIFS(СВЦЭМ!$D$39:$D$782,СВЦЭМ!$A$39:$A$782,$A137,СВЦЭМ!$B$39:$B$782,C$119)+'СЕТ СН'!$I$14+СВЦЭМ!$D$10+'СЕТ СН'!$I$5-'СЕТ СН'!$I$24</f>
        <v>4322.6460980399997</v>
      </c>
      <c r="D137" s="36">
        <f>SUMIFS(СВЦЭМ!$D$39:$D$782,СВЦЭМ!$A$39:$A$782,$A137,СВЦЭМ!$B$39:$B$782,D$119)+'СЕТ СН'!$I$14+СВЦЭМ!$D$10+'СЕТ СН'!$I$5-'СЕТ СН'!$I$24</f>
        <v>4360.8992312400005</v>
      </c>
      <c r="E137" s="36">
        <f>SUMIFS(СВЦЭМ!$D$39:$D$782,СВЦЭМ!$A$39:$A$782,$A137,СВЦЭМ!$B$39:$B$782,E$119)+'СЕТ СН'!$I$14+СВЦЭМ!$D$10+'СЕТ СН'!$I$5-'СЕТ СН'!$I$24</f>
        <v>4390.8664175100002</v>
      </c>
      <c r="F137" s="36">
        <f>SUMIFS(СВЦЭМ!$D$39:$D$782,СВЦЭМ!$A$39:$A$782,$A137,СВЦЭМ!$B$39:$B$782,F$119)+'СЕТ СН'!$I$14+СВЦЭМ!$D$10+'СЕТ СН'!$I$5-'СЕТ СН'!$I$24</f>
        <v>4395.8801249899998</v>
      </c>
      <c r="G137" s="36">
        <f>SUMIFS(СВЦЭМ!$D$39:$D$782,СВЦЭМ!$A$39:$A$782,$A137,СВЦЭМ!$B$39:$B$782,G$119)+'СЕТ СН'!$I$14+СВЦЭМ!$D$10+'СЕТ СН'!$I$5-'СЕТ СН'!$I$24</f>
        <v>4381.0087064700001</v>
      </c>
      <c r="H137" s="36">
        <f>SUMIFS(СВЦЭМ!$D$39:$D$782,СВЦЭМ!$A$39:$A$782,$A137,СВЦЭМ!$B$39:$B$782,H$119)+'СЕТ СН'!$I$14+СВЦЭМ!$D$10+'СЕТ СН'!$I$5-'СЕТ СН'!$I$24</f>
        <v>4354.2005432799997</v>
      </c>
      <c r="I137" s="36">
        <f>SUMIFS(СВЦЭМ!$D$39:$D$782,СВЦЭМ!$A$39:$A$782,$A137,СВЦЭМ!$B$39:$B$782,I$119)+'СЕТ СН'!$I$14+СВЦЭМ!$D$10+'СЕТ СН'!$I$5-'СЕТ СН'!$I$24</f>
        <v>4364.2302493899997</v>
      </c>
      <c r="J137" s="36">
        <f>SUMIFS(СВЦЭМ!$D$39:$D$782,СВЦЭМ!$A$39:$A$782,$A137,СВЦЭМ!$B$39:$B$782,J$119)+'СЕТ СН'!$I$14+СВЦЭМ!$D$10+'СЕТ СН'!$I$5-'СЕТ СН'!$I$24</f>
        <v>4345.7134743500001</v>
      </c>
      <c r="K137" s="36">
        <f>SUMIFS(СВЦЭМ!$D$39:$D$782,СВЦЭМ!$A$39:$A$782,$A137,СВЦЭМ!$B$39:$B$782,K$119)+'СЕТ СН'!$I$14+СВЦЭМ!$D$10+'СЕТ СН'!$I$5-'СЕТ СН'!$I$24</f>
        <v>4315.2065686300002</v>
      </c>
      <c r="L137" s="36">
        <f>SUMIFS(СВЦЭМ!$D$39:$D$782,СВЦЭМ!$A$39:$A$782,$A137,СВЦЭМ!$B$39:$B$782,L$119)+'СЕТ СН'!$I$14+СВЦЭМ!$D$10+'СЕТ СН'!$I$5-'СЕТ СН'!$I$24</f>
        <v>4321.2085147600001</v>
      </c>
      <c r="M137" s="36">
        <f>SUMIFS(СВЦЭМ!$D$39:$D$782,СВЦЭМ!$A$39:$A$782,$A137,СВЦЭМ!$B$39:$B$782,M$119)+'СЕТ СН'!$I$14+СВЦЭМ!$D$10+'СЕТ СН'!$I$5-'СЕТ СН'!$I$24</f>
        <v>4334.7357291799999</v>
      </c>
      <c r="N137" s="36">
        <f>SUMIFS(СВЦЭМ!$D$39:$D$782,СВЦЭМ!$A$39:$A$782,$A137,СВЦЭМ!$B$39:$B$782,N$119)+'СЕТ СН'!$I$14+СВЦЭМ!$D$10+'СЕТ СН'!$I$5-'СЕТ СН'!$I$24</f>
        <v>4355.0892872300001</v>
      </c>
      <c r="O137" s="36">
        <f>SUMIFS(СВЦЭМ!$D$39:$D$782,СВЦЭМ!$A$39:$A$782,$A137,СВЦЭМ!$B$39:$B$782,O$119)+'СЕТ СН'!$I$14+СВЦЭМ!$D$10+'СЕТ СН'!$I$5-'СЕТ СН'!$I$24</f>
        <v>4365.5721157999997</v>
      </c>
      <c r="P137" s="36">
        <f>SUMIFS(СВЦЭМ!$D$39:$D$782,СВЦЭМ!$A$39:$A$782,$A137,СВЦЭМ!$B$39:$B$782,P$119)+'СЕТ СН'!$I$14+СВЦЭМ!$D$10+'СЕТ СН'!$I$5-'СЕТ СН'!$I$24</f>
        <v>4379.2983276800005</v>
      </c>
      <c r="Q137" s="36">
        <f>SUMIFS(СВЦЭМ!$D$39:$D$782,СВЦЭМ!$A$39:$A$782,$A137,СВЦЭМ!$B$39:$B$782,Q$119)+'СЕТ СН'!$I$14+СВЦЭМ!$D$10+'СЕТ СН'!$I$5-'СЕТ СН'!$I$24</f>
        <v>4386.4996921700003</v>
      </c>
      <c r="R137" s="36">
        <f>SUMIFS(СВЦЭМ!$D$39:$D$782,СВЦЭМ!$A$39:$A$782,$A137,СВЦЭМ!$B$39:$B$782,R$119)+'СЕТ СН'!$I$14+СВЦЭМ!$D$10+'СЕТ СН'!$I$5-'СЕТ СН'!$I$24</f>
        <v>4386.4082313600002</v>
      </c>
      <c r="S137" s="36">
        <f>SUMIFS(СВЦЭМ!$D$39:$D$782,СВЦЭМ!$A$39:$A$782,$A137,СВЦЭМ!$B$39:$B$782,S$119)+'СЕТ СН'!$I$14+СВЦЭМ!$D$10+'СЕТ СН'!$I$5-'СЕТ СН'!$I$24</f>
        <v>4348.9607945999996</v>
      </c>
      <c r="T137" s="36">
        <f>SUMIFS(СВЦЭМ!$D$39:$D$782,СВЦЭМ!$A$39:$A$782,$A137,СВЦЭМ!$B$39:$B$782,T$119)+'СЕТ СН'!$I$14+СВЦЭМ!$D$10+'СЕТ СН'!$I$5-'СЕТ СН'!$I$24</f>
        <v>4299.4633211599994</v>
      </c>
      <c r="U137" s="36">
        <f>SUMIFS(СВЦЭМ!$D$39:$D$782,СВЦЭМ!$A$39:$A$782,$A137,СВЦЭМ!$B$39:$B$782,U$119)+'СЕТ СН'!$I$14+СВЦЭМ!$D$10+'СЕТ СН'!$I$5-'СЕТ СН'!$I$24</f>
        <v>4309.8173477199998</v>
      </c>
      <c r="V137" s="36">
        <f>SUMIFS(СВЦЭМ!$D$39:$D$782,СВЦЭМ!$A$39:$A$782,$A137,СВЦЭМ!$B$39:$B$782,V$119)+'СЕТ СН'!$I$14+СВЦЭМ!$D$10+'СЕТ СН'!$I$5-'СЕТ СН'!$I$24</f>
        <v>4326.0310691300001</v>
      </c>
      <c r="W137" s="36">
        <f>SUMIFS(СВЦЭМ!$D$39:$D$782,СВЦЭМ!$A$39:$A$782,$A137,СВЦЭМ!$B$39:$B$782,W$119)+'СЕТ СН'!$I$14+СВЦЭМ!$D$10+'СЕТ СН'!$I$5-'СЕТ СН'!$I$24</f>
        <v>4330.5230765300003</v>
      </c>
      <c r="X137" s="36">
        <f>SUMIFS(СВЦЭМ!$D$39:$D$782,СВЦЭМ!$A$39:$A$782,$A137,СВЦЭМ!$B$39:$B$782,X$119)+'СЕТ СН'!$I$14+СВЦЭМ!$D$10+'СЕТ СН'!$I$5-'СЕТ СН'!$I$24</f>
        <v>4355.6253880300001</v>
      </c>
      <c r="Y137" s="36">
        <f>SUMIFS(СВЦЭМ!$D$39:$D$782,СВЦЭМ!$A$39:$A$782,$A137,СВЦЭМ!$B$39:$B$782,Y$119)+'СЕТ СН'!$I$14+СВЦЭМ!$D$10+'СЕТ СН'!$I$5-'СЕТ СН'!$I$24</f>
        <v>4386.2084181999999</v>
      </c>
    </row>
    <row r="138" spans="1:25" ht="15.75" x14ac:dyDescent="0.2">
      <c r="A138" s="35">
        <f t="shared" si="3"/>
        <v>45310</v>
      </c>
      <c r="B138" s="36">
        <f>SUMIFS(СВЦЭМ!$D$39:$D$782,СВЦЭМ!$A$39:$A$782,$A138,СВЦЭМ!$B$39:$B$782,B$119)+'СЕТ СН'!$I$14+СВЦЭМ!$D$10+'СЕТ СН'!$I$5-'СЕТ СН'!$I$24</f>
        <v>4419.3308606600003</v>
      </c>
      <c r="C138" s="36">
        <f>SUMIFS(СВЦЭМ!$D$39:$D$782,СВЦЭМ!$A$39:$A$782,$A138,СВЦЭМ!$B$39:$B$782,C$119)+'СЕТ СН'!$I$14+СВЦЭМ!$D$10+'СЕТ СН'!$I$5-'СЕТ СН'!$I$24</f>
        <v>4457.6977921099997</v>
      </c>
      <c r="D138" s="36">
        <f>SUMIFS(СВЦЭМ!$D$39:$D$782,СВЦЭМ!$A$39:$A$782,$A138,СВЦЭМ!$B$39:$B$782,D$119)+'СЕТ СН'!$I$14+СВЦЭМ!$D$10+'СЕТ СН'!$I$5-'СЕТ СН'!$I$24</f>
        <v>4470.5974326300002</v>
      </c>
      <c r="E138" s="36">
        <f>SUMIFS(СВЦЭМ!$D$39:$D$782,СВЦЭМ!$A$39:$A$782,$A138,СВЦЭМ!$B$39:$B$782,E$119)+'СЕТ СН'!$I$14+СВЦЭМ!$D$10+'СЕТ СН'!$I$5-'СЕТ СН'!$I$24</f>
        <v>4480.0480146400005</v>
      </c>
      <c r="F138" s="36">
        <f>SUMIFS(СВЦЭМ!$D$39:$D$782,СВЦЭМ!$A$39:$A$782,$A138,СВЦЭМ!$B$39:$B$782,F$119)+'СЕТ СН'!$I$14+СВЦЭМ!$D$10+'СЕТ СН'!$I$5-'СЕТ СН'!$I$24</f>
        <v>4477.9890465299995</v>
      </c>
      <c r="G138" s="36">
        <f>SUMIFS(СВЦЭМ!$D$39:$D$782,СВЦЭМ!$A$39:$A$782,$A138,СВЦЭМ!$B$39:$B$782,G$119)+'СЕТ СН'!$I$14+СВЦЭМ!$D$10+'СЕТ СН'!$I$5-'СЕТ СН'!$I$24</f>
        <v>4463.8924281899999</v>
      </c>
      <c r="H138" s="36">
        <f>SUMIFS(СВЦЭМ!$D$39:$D$782,СВЦЭМ!$A$39:$A$782,$A138,СВЦЭМ!$B$39:$B$782,H$119)+'СЕТ СН'!$I$14+СВЦЭМ!$D$10+'СЕТ СН'!$I$5-'СЕТ СН'!$I$24</f>
        <v>4406.2873339400003</v>
      </c>
      <c r="I138" s="36">
        <f>SUMIFS(СВЦЭМ!$D$39:$D$782,СВЦЭМ!$A$39:$A$782,$A138,СВЦЭМ!$B$39:$B$782,I$119)+'СЕТ СН'!$I$14+СВЦЭМ!$D$10+'СЕТ СН'!$I$5-'СЕТ СН'!$I$24</f>
        <v>4355.0680411399999</v>
      </c>
      <c r="J138" s="36">
        <f>SUMIFS(СВЦЭМ!$D$39:$D$782,СВЦЭМ!$A$39:$A$782,$A138,СВЦЭМ!$B$39:$B$782,J$119)+'СЕТ СН'!$I$14+СВЦЭМ!$D$10+'СЕТ СН'!$I$5-'СЕТ СН'!$I$24</f>
        <v>4328.4427730699999</v>
      </c>
      <c r="K138" s="36">
        <f>SUMIFS(СВЦЭМ!$D$39:$D$782,СВЦЭМ!$A$39:$A$782,$A138,СВЦЭМ!$B$39:$B$782,K$119)+'СЕТ СН'!$I$14+СВЦЭМ!$D$10+'СЕТ СН'!$I$5-'СЕТ СН'!$I$24</f>
        <v>4312.6050430400001</v>
      </c>
      <c r="L138" s="36">
        <f>SUMIFS(СВЦЭМ!$D$39:$D$782,СВЦЭМ!$A$39:$A$782,$A138,СВЦЭМ!$B$39:$B$782,L$119)+'СЕТ СН'!$I$14+СВЦЭМ!$D$10+'СЕТ СН'!$I$5-'СЕТ СН'!$I$24</f>
        <v>4296.8525266500001</v>
      </c>
      <c r="M138" s="36">
        <f>SUMIFS(СВЦЭМ!$D$39:$D$782,СВЦЭМ!$A$39:$A$782,$A138,СВЦЭМ!$B$39:$B$782,M$119)+'СЕТ СН'!$I$14+СВЦЭМ!$D$10+'СЕТ СН'!$I$5-'СЕТ СН'!$I$24</f>
        <v>4297.1428346699995</v>
      </c>
      <c r="N138" s="36">
        <f>SUMIFS(СВЦЭМ!$D$39:$D$782,СВЦЭМ!$A$39:$A$782,$A138,СВЦЭМ!$B$39:$B$782,N$119)+'СЕТ СН'!$I$14+СВЦЭМ!$D$10+'СЕТ СН'!$I$5-'СЕТ СН'!$I$24</f>
        <v>4312.0977209900002</v>
      </c>
      <c r="O138" s="36">
        <f>SUMIFS(СВЦЭМ!$D$39:$D$782,СВЦЭМ!$A$39:$A$782,$A138,СВЦЭМ!$B$39:$B$782,O$119)+'СЕТ СН'!$I$14+СВЦЭМ!$D$10+'СЕТ СН'!$I$5-'СЕТ СН'!$I$24</f>
        <v>4313.1998363499997</v>
      </c>
      <c r="P138" s="36">
        <f>SUMIFS(СВЦЭМ!$D$39:$D$782,СВЦЭМ!$A$39:$A$782,$A138,СВЦЭМ!$B$39:$B$782,P$119)+'СЕТ СН'!$I$14+СВЦЭМ!$D$10+'СЕТ СН'!$I$5-'СЕТ СН'!$I$24</f>
        <v>4322.9547608699995</v>
      </c>
      <c r="Q138" s="36">
        <f>SUMIFS(СВЦЭМ!$D$39:$D$782,СВЦЭМ!$A$39:$A$782,$A138,СВЦЭМ!$B$39:$B$782,Q$119)+'СЕТ СН'!$I$14+СВЦЭМ!$D$10+'СЕТ СН'!$I$5-'СЕТ СН'!$I$24</f>
        <v>4342.7926432900003</v>
      </c>
      <c r="R138" s="36">
        <f>SUMIFS(СВЦЭМ!$D$39:$D$782,СВЦЭМ!$A$39:$A$782,$A138,СВЦЭМ!$B$39:$B$782,R$119)+'СЕТ СН'!$I$14+СВЦЭМ!$D$10+'СЕТ СН'!$I$5-'СЕТ СН'!$I$24</f>
        <v>4355.1104781399999</v>
      </c>
      <c r="S138" s="36">
        <f>SUMIFS(СВЦЭМ!$D$39:$D$782,СВЦЭМ!$A$39:$A$782,$A138,СВЦЭМ!$B$39:$B$782,S$119)+'СЕТ СН'!$I$14+СВЦЭМ!$D$10+'СЕТ СН'!$I$5-'СЕТ СН'!$I$24</f>
        <v>4313.35588895</v>
      </c>
      <c r="T138" s="36">
        <f>SUMIFS(СВЦЭМ!$D$39:$D$782,СВЦЭМ!$A$39:$A$782,$A138,СВЦЭМ!$B$39:$B$782,T$119)+'СЕТ СН'!$I$14+СВЦЭМ!$D$10+'СЕТ СН'!$I$5-'СЕТ СН'!$I$24</f>
        <v>4263.84334485</v>
      </c>
      <c r="U138" s="36">
        <f>SUMIFS(СВЦЭМ!$D$39:$D$782,СВЦЭМ!$A$39:$A$782,$A138,СВЦЭМ!$B$39:$B$782,U$119)+'СЕТ СН'!$I$14+СВЦЭМ!$D$10+'СЕТ СН'!$I$5-'СЕТ СН'!$I$24</f>
        <v>4282.1242508300002</v>
      </c>
      <c r="V138" s="36">
        <f>SUMIFS(СВЦЭМ!$D$39:$D$782,СВЦЭМ!$A$39:$A$782,$A138,СВЦЭМ!$B$39:$B$782,V$119)+'СЕТ СН'!$I$14+СВЦЭМ!$D$10+'СЕТ СН'!$I$5-'СЕТ СН'!$I$24</f>
        <v>4295.3590011300003</v>
      </c>
      <c r="W138" s="36">
        <f>SUMIFS(СВЦЭМ!$D$39:$D$782,СВЦЭМ!$A$39:$A$782,$A138,СВЦЭМ!$B$39:$B$782,W$119)+'СЕТ СН'!$I$14+СВЦЭМ!$D$10+'СЕТ СН'!$I$5-'СЕТ СН'!$I$24</f>
        <v>4301.1654738099996</v>
      </c>
      <c r="X138" s="36">
        <f>SUMIFS(СВЦЭМ!$D$39:$D$782,СВЦЭМ!$A$39:$A$782,$A138,СВЦЭМ!$B$39:$B$782,X$119)+'СЕТ СН'!$I$14+СВЦЭМ!$D$10+'СЕТ СН'!$I$5-'СЕТ СН'!$I$24</f>
        <v>4325.5184203299996</v>
      </c>
      <c r="Y138" s="36">
        <f>SUMIFS(СВЦЭМ!$D$39:$D$782,СВЦЭМ!$A$39:$A$782,$A138,СВЦЭМ!$B$39:$B$782,Y$119)+'СЕТ СН'!$I$14+СВЦЭМ!$D$10+'СЕТ СН'!$I$5-'СЕТ СН'!$I$24</f>
        <v>4419.4147458400003</v>
      </c>
    </row>
    <row r="139" spans="1:25" ht="15.75" x14ac:dyDescent="0.2">
      <c r="A139" s="35">
        <f t="shared" si="3"/>
        <v>45311</v>
      </c>
      <c r="B139" s="36">
        <f>SUMIFS(СВЦЭМ!$D$39:$D$782,СВЦЭМ!$A$39:$A$782,$A139,СВЦЭМ!$B$39:$B$782,B$119)+'СЕТ СН'!$I$14+СВЦЭМ!$D$10+'СЕТ СН'!$I$5-'СЕТ СН'!$I$24</f>
        <v>4416.2211461799998</v>
      </c>
      <c r="C139" s="36">
        <f>SUMIFS(СВЦЭМ!$D$39:$D$782,СВЦЭМ!$A$39:$A$782,$A139,СВЦЭМ!$B$39:$B$782,C$119)+'СЕТ СН'!$I$14+СВЦЭМ!$D$10+'СЕТ СН'!$I$5-'СЕТ СН'!$I$24</f>
        <v>4423.2740672199998</v>
      </c>
      <c r="D139" s="36">
        <f>SUMIFS(СВЦЭМ!$D$39:$D$782,СВЦЭМ!$A$39:$A$782,$A139,СВЦЭМ!$B$39:$B$782,D$119)+'СЕТ СН'!$I$14+СВЦЭМ!$D$10+'СЕТ СН'!$I$5-'СЕТ СН'!$I$24</f>
        <v>4452.5120022199999</v>
      </c>
      <c r="E139" s="36">
        <f>SUMIFS(СВЦЭМ!$D$39:$D$782,СВЦЭМ!$A$39:$A$782,$A139,СВЦЭМ!$B$39:$B$782,E$119)+'СЕТ СН'!$I$14+СВЦЭМ!$D$10+'СЕТ СН'!$I$5-'СЕТ СН'!$I$24</f>
        <v>4459.53947823</v>
      </c>
      <c r="F139" s="36">
        <f>SUMIFS(СВЦЭМ!$D$39:$D$782,СВЦЭМ!$A$39:$A$782,$A139,СВЦЭМ!$B$39:$B$782,F$119)+'СЕТ СН'!$I$14+СВЦЭМ!$D$10+'СЕТ СН'!$I$5-'СЕТ СН'!$I$24</f>
        <v>4459.2912168299999</v>
      </c>
      <c r="G139" s="36">
        <f>SUMIFS(СВЦЭМ!$D$39:$D$782,СВЦЭМ!$A$39:$A$782,$A139,СВЦЭМ!$B$39:$B$782,G$119)+'СЕТ СН'!$I$14+СВЦЭМ!$D$10+'СЕТ СН'!$I$5-'СЕТ СН'!$I$24</f>
        <v>4446.5548809800002</v>
      </c>
      <c r="H139" s="36">
        <f>SUMIFS(СВЦЭМ!$D$39:$D$782,СВЦЭМ!$A$39:$A$782,$A139,СВЦЭМ!$B$39:$B$782,H$119)+'СЕТ СН'!$I$14+СВЦЭМ!$D$10+'СЕТ СН'!$I$5-'СЕТ СН'!$I$24</f>
        <v>4417.0271121300002</v>
      </c>
      <c r="I139" s="36">
        <f>SUMIFS(СВЦЭМ!$D$39:$D$782,СВЦЭМ!$A$39:$A$782,$A139,СВЦЭМ!$B$39:$B$782,I$119)+'СЕТ СН'!$I$14+СВЦЭМ!$D$10+'СЕТ СН'!$I$5-'СЕТ СН'!$I$24</f>
        <v>4394.7681186899999</v>
      </c>
      <c r="J139" s="36">
        <f>SUMIFS(СВЦЭМ!$D$39:$D$782,СВЦЭМ!$A$39:$A$782,$A139,СВЦЭМ!$B$39:$B$782,J$119)+'СЕТ СН'!$I$14+СВЦЭМ!$D$10+'СЕТ СН'!$I$5-'СЕТ СН'!$I$24</f>
        <v>4339.4949082499998</v>
      </c>
      <c r="K139" s="36">
        <f>SUMIFS(СВЦЭМ!$D$39:$D$782,СВЦЭМ!$A$39:$A$782,$A139,СВЦЭМ!$B$39:$B$782,K$119)+'СЕТ СН'!$I$14+СВЦЭМ!$D$10+'СЕТ СН'!$I$5-'СЕТ СН'!$I$24</f>
        <v>4298.3297673699999</v>
      </c>
      <c r="L139" s="36">
        <f>SUMIFS(СВЦЭМ!$D$39:$D$782,СВЦЭМ!$A$39:$A$782,$A139,СВЦЭМ!$B$39:$B$782,L$119)+'СЕТ СН'!$I$14+СВЦЭМ!$D$10+'СЕТ СН'!$I$5-'СЕТ СН'!$I$24</f>
        <v>4269.9053079200003</v>
      </c>
      <c r="M139" s="36">
        <f>SUMIFS(СВЦЭМ!$D$39:$D$782,СВЦЭМ!$A$39:$A$782,$A139,СВЦЭМ!$B$39:$B$782,M$119)+'СЕТ СН'!$I$14+СВЦЭМ!$D$10+'СЕТ СН'!$I$5-'СЕТ СН'!$I$24</f>
        <v>4273.6652015199998</v>
      </c>
      <c r="N139" s="36">
        <f>SUMIFS(СВЦЭМ!$D$39:$D$782,СВЦЭМ!$A$39:$A$782,$A139,СВЦЭМ!$B$39:$B$782,N$119)+'СЕТ СН'!$I$14+СВЦЭМ!$D$10+'СЕТ СН'!$I$5-'СЕТ СН'!$I$24</f>
        <v>4292.6852460400005</v>
      </c>
      <c r="O139" s="36">
        <f>SUMIFS(СВЦЭМ!$D$39:$D$782,СВЦЭМ!$A$39:$A$782,$A139,СВЦЭМ!$B$39:$B$782,O$119)+'СЕТ СН'!$I$14+СВЦЭМ!$D$10+'СЕТ СН'!$I$5-'СЕТ СН'!$I$24</f>
        <v>4304.5702059599998</v>
      </c>
      <c r="P139" s="36">
        <f>SUMIFS(СВЦЭМ!$D$39:$D$782,СВЦЭМ!$A$39:$A$782,$A139,СВЦЭМ!$B$39:$B$782,P$119)+'СЕТ СН'!$I$14+СВЦЭМ!$D$10+'СЕТ СН'!$I$5-'СЕТ СН'!$I$24</f>
        <v>4319.7461738399998</v>
      </c>
      <c r="Q139" s="36">
        <f>SUMIFS(СВЦЭМ!$D$39:$D$782,СВЦЭМ!$A$39:$A$782,$A139,СВЦЭМ!$B$39:$B$782,Q$119)+'СЕТ СН'!$I$14+СВЦЭМ!$D$10+'СЕТ СН'!$I$5-'СЕТ СН'!$I$24</f>
        <v>4332.3513695199999</v>
      </c>
      <c r="R139" s="36">
        <f>SUMIFS(СВЦЭМ!$D$39:$D$782,СВЦЭМ!$A$39:$A$782,$A139,СВЦЭМ!$B$39:$B$782,R$119)+'СЕТ СН'!$I$14+СВЦЭМ!$D$10+'СЕТ СН'!$I$5-'СЕТ СН'!$I$24</f>
        <v>4345.4493123299999</v>
      </c>
      <c r="S139" s="36">
        <f>SUMIFS(СВЦЭМ!$D$39:$D$782,СВЦЭМ!$A$39:$A$782,$A139,СВЦЭМ!$B$39:$B$782,S$119)+'СЕТ СН'!$I$14+СВЦЭМ!$D$10+'СЕТ СН'!$I$5-'СЕТ СН'!$I$24</f>
        <v>4311.81092352</v>
      </c>
      <c r="T139" s="36">
        <f>SUMIFS(СВЦЭМ!$D$39:$D$782,СВЦЭМ!$A$39:$A$782,$A139,СВЦЭМ!$B$39:$B$782,T$119)+'СЕТ СН'!$I$14+СВЦЭМ!$D$10+'СЕТ СН'!$I$5-'СЕТ СН'!$I$24</f>
        <v>4267.0570971199995</v>
      </c>
      <c r="U139" s="36">
        <f>SUMIFS(СВЦЭМ!$D$39:$D$782,СВЦЭМ!$A$39:$A$782,$A139,СВЦЭМ!$B$39:$B$782,U$119)+'СЕТ СН'!$I$14+СВЦЭМ!$D$10+'СЕТ СН'!$I$5-'СЕТ СН'!$I$24</f>
        <v>4287.6983234300005</v>
      </c>
      <c r="V139" s="36">
        <f>SUMIFS(СВЦЭМ!$D$39:$D$782,СВЦЭМ!$A$39:$A$782,$A139,СВЦЭМ!$B$39:$B$782,V$119)+'СЕТ СН'!$I$14+СВЦЭМ!$D$10+'СЕТ СН'!$I$5-'СЕТ СН'!$I$24</f>
        <v>4293.0681599199997</v>
      </c>
      <c r="W139" s="36">
        <f>SUMIFS(СВЦЭМ!$D$39:$D$782,СВЦЭМ!$A$39:$A$782,$A139,СВЦЭМ!$B$39:$B$782,W$119)+'СЕТ СН'!$I$14+СВЦЭМ!$D$10+'СЕТ СН'!$I$5-'СЕТ СН'!$I$24</f>
        <v>4303.5307000699995</v>
      </c>
      <c r="X139" s="36">
        <f>SUMIFS(СВЦЭМ!$D$39:$D$782,СВЦЭМ!$A$39:$A$782,$A139,СВЦЭМ!$B$39:$B$782,X$119)+'СЕТ СН'!$I$14+СВЦЭМ!$D$10+'СЕТ СН'!$I$5-'СЕТ СН'!$I$24</f>
        <v>4328.9646630999996</v>
      </c>
      <c r="Y139" s="36">
        <f>SUMIFS(СВЦЭМ!$D$39:$D$782,СВЦЭМ!$A$39:$A$782,$A139,СВЦЭМ!$B$39:$B$782,Y$119)+'СЕТ СН'!$I$14+СВЦЭМ!$D$10+'СЕТ СН'!$I$5-'СЕТ СН'!$I$24</f>
        <v>4350.55997871</v>
      </c>
    </row>
    <row r="140" spans="1:25" ht="15.75" x14ac:dyDescent="0.2">
      <c r="A140" s="35">
        <f t="shared" si="3"/>
        <v>45312</v>
      </c>
      <c r="B140" s="36">
        <f>SUMIFS(СВЦЭМ!$D$39:$D$782,СВЦЭМ!$A$39:$A$782,$A140,СВЦЭМ!$B$39:$B$782,B$119)+'СЕТ СН'!$I$14+СВЦЭМ!$D$10+'СЕТ СН'!$I$5-'СЕТ СН'!$I$24</f>
        <v>4399.4023185099995</v>
      </c>
      <c r="C140" s="36">
        <f>SUMIFS(СВЦЭМ!$D$39:$D$782,СВЦЭМ!$A$39:$A$782,$A140,СВЦЭМ!$B$39:$B$782,C$119)+'СЕТ СН'!$I$14+СВЦЭМ!$D$10+'СЕТ СН'!$I$5-'СЕТ СН'!$I$24</f>
        <v>4440.2077826200002</v>
      </c>
      <c r="D140" s="36">
        <f>SUMIFS(СВЦЭМ!$D$39:$D$782,СВЦЭМ!$A$39:$A$782,$A140,СВЦЭМ!$B$39:$B$782,D$119)+'СЕТ СН'!$I$14+СВЦЭМ!$D$10+'СЕТ СН'!$I$5-'СЕТ СН'!$I$24</f>
        <v>4453.462458</v>
      </c>
      <c r="E140" s="36">
        <f>SUMIFS(СВЦЭМ!$D$39:$D$782,СВЦЭМ!$A$39:$A$782,$A140,СВЦЭМ!$B$39:$B$782,E$119)+'СЕТ СН'!$I$14+СВЦЭМ!$D$10+'СЕТ СН'!$I$5-'СЕТ СН'!$I$24</f>
        <v>4468.9970979499994</v>
      </c>
      <c r="F140" s="36">
        <f>SUMIFS(СВЦЭМ!$D$39:$D$782,СВЦЭМ!$A$39:$A$782,$A140,СВЦЭМ!$B$39:$B$782,F$119)+'СЕТ СН'!$I$14+СВЦЭМ!$D$10+'СЕТ СН'!$I$5-'СЕТ СН'!$I$24</f>
        <v>4466.0561817600001</v>
      </c>
      <c r="G140" s="36">
        <f>SUMIFS(СВЦЭМ!$D$39:$D$782,СВЦЭМ!$A$39:$A$782,$A140,СВЦЭМ!$B$39:$B$782,G$119)+'СЕТ СН'!$I$14+СВЦЭМ!$D$10+'СЕТ СН'!$I$5-'СЕТ СН'!$I$24</f>
        <v>4461.8175149799999</v>
      </c>
      <c r="H140" s="36">
        <f>SUMIFS(СВЦЭМ!$D$39:$D$782,СВЦЭМ!$A$39:$A$782,$A140,СВЦЭМ!$B$39:$B$782,H$119)+'СЕТ СН'!$I$14+СВЦЭМ!$D$10+'СЕТ СН'!$I$5-'СЕТ СН'!$I$24</f>
        <v>4451.4641183499998</v>
      </c>
      <c r="I140" s="36">
        <f>SUMIFS(СВЦЭМ!$D$39:$D$782,СВЦЭМ!$A$39:$A$782,$A140,СВЦЭМ!$B$39:$B$782,I$119)+'СЕТ СН'!$I$14+СВЦЭМ!$D$10+'СЕТ СН'!$I$5-'СЕТ СН'!$I$24</f>
        <v>4445.2723258799997</v>
      </c>
      <c r="J140" s="36">
        <f>SUMIFS(СВЦЭМ!$D$39:$D$782,СВЦЭМ!$A$39:$A$782,$A140,СВЦЭМ!$B$39:$B$782,J$119)+'СЕТ СН'!$I$14+СВЦЭМ!$D$10+'СЕТ СН'!$I$5-'СЕТ СН'!$I$24</f>
        <v>4395.58550122</v>
      </c>
      <c r="K140" s="36">
        <f>SUMIFS(СВЦЭМ!$D$39:$D$782,СВЦЭМ!$A$39:$A$782,$A140,СВЦЭМ!$B$39:$B$782,K$119)+'СЕТ СН'!$I$14+СВЦЭМ!$D$10+'СЕТ СН'!$I$5-'СЕТ СН'!$I$24</f>
        <v>4350.0956126399997</v>
      </c>
      <c r="L140" s="36">
        <f>SUMIFS(СВЦЭМ!$D$39:$D$782,СВЦЭМ!$A$39:$A$782,$A140,СВЦЭМ!$B$39:$B$782,L$119)+'СЕТ СН'!$I$14+СВЦЭМ!$D$10+'СЕТ СН'!$I$5-'СЕТ СН'!$I$24</f>
        <v>4305.6211990900001</v>
      </c>
      <c r="M140" s="36">
        <f>SUMIFS(СВЦЭМ!$D$39:$D$782,СВЦЭМ!$A$39:$A$782,$A140,СВЦЭМ!$B$39:$B$782,M$119)+'СЕТ СН'!$I$14+СВЦЭМ!$D$10+'СЕТ СН'!$I$5-'СЕТ СН'!$I$24</f>
        <v>4287.4515060699996</v>
      </c>
      <c r="N140" s="36">
        <f>SUMIFS(СВЦЭМ!$D$39:$D$782,СВЦЭМ!$A$39:$A$782,$A140,СВЦЭМ!$B$39:$B$782,N$119)+'СЕТ СН'!$I$14+СВЦЭМ!$D$10+'СЕТ СН'!$I$5-'СЕТ СН'!$I$24</f>
        <v>4293.5705630800003</v>
      </c>
      <c r="O140" s="36">
        <f>SUMIFS(СВЦЭМ!$D$39:$D$782,СВЦЭМ!$A$39:$A$782,$A140,СВЦЭМ!$B$39:$B$782,O$119)+'СЕТ СН'!$I$14+СВЦЭМ!$D$10+'СЕТ СН'!$I$5-'СЕТ СН'!$I$24</f>
        <v>4306.1638972700002</v>
      </c>
      <c r="P140" s="36">
        <f>SUMIFS(СВЦЭМ!$D$39:$D$782,СВЦЭМ!$A$39:$A$782,$A140,СВЦЭМ!$B$39:$B$782,P$119)+'СЕТ СН'!$I$14+СВЦЭМ!$D$10+'СЕТ СН'!$I$5-'СЕТ СН'!$I$24</f>
        <v>4328.5505759400003</v>
      </c>
      <c r="Q140" s="36">
        <f>SUMIFS(СВЦЭМ!$D$39:$D$782,СВЦЭМ!$A$39:$A$782,$A140,СВЦЭМ!$B$39:$B$782,Q$119)+'СЕТ СН'!$I$14+СВЦЭМ!$D$10+'СЕТ СН'!$I$5-'СЕТ СН'!$I$24</f>
        <v>4344.9997672499994</v>
      </c>
      <c r="R140" s="36">
        <f>SUMIFS(СВЦЭМ!$D$39:$D$782,СВЦЭМ!$A$39:$A$782,$A140,СВЦЭМ!$B$39:$B$782,R$119)+'СЕТ СН'!$I$14+СВЦЭМ!$D$10+'СЕТ СН'!$I$5-'СЕТ СН'!$I$24</f>
        <v>4339.0073943999996</v>
      </c>
      <c r="S140" s="36">
        <f>SUMIFS(СВЦЭМ!$D$39:$D$782,СВЦЭМ!$A$39:$A$782,$A140,СВЦЭМ!$B$39:$B$782,S$119)+'СЕТ СН'!$I$14+СВЦЭМ!$D$10+'СЕТ СН'!$I$5-'СЕТ СН'!$I$24</f>
        <v>4320.4787639099995</v>
      </c>
      <c r="T140" s="36">
        <f>SUMIFS(СВЦЭМ!$D$39:$D$782,СВЦЭМ!$A$39:$A$782,$A140,СВЦЭМ!$B$39:$B$782,T$119)+'СЕТ СН'!$I$14+СВЦЭМ!$D$10+'СЕТ СН'!$I$5-'СЕТ СН'!$I$24</f>
        <v>4264.6549623299998</v>
      </c>
      <c r="U140" s="36">
        <f>SUMIFS(СВЦЭМ!$D$39:$D$782,СВЦЭМ!$A$39:$A$782,$A140,СВЦЭМ!$B$39:$B$782,U$119)+'СЕТ СН'!$I$14+СВЦЭМ!$D$10+'СЕТ СН'!$I$5-'СЕТ СН'!$I$24</f>
        <v>4271.4825523500003</v>
      </c>
      <c r="V140" s="36">
        <f>SUMIFS(СВЦЭМ!$D$39:$D$782,СВЦЭМ!$A$39:$A$782,$A140,СВЦЭМ!$B$39:$B$782,V$119)+'СЕТ СН'!$I$14+СВЦЭМ!$D$10+'СЕТ СН'!$I$5-'СЕТ СН'!$I$24</f>
        <v>4270.0285001900002</v>
      </c>
      <c r="W140" s="36">
        <f>SUMIFS(СВЦЭМ!$D$39:$D$782,СВЦЭМ!$A$39:$A$782,$A140,СВЦЭМ!$B$39:$B$782,W$119)+'СЕТ СН'!$I$14+СВЦЭМ!$D$10+'СЕТ СН'!$I$5-'СЕТ СН'!$I$24</f>
        <v>4286.2558953600001</v>
      </c>
      <c r="X140" s="36">
        <f>SUMIFS(СВЦЭМ!$D$39:$D$782,СВЦЭМ!$A$39:$A$782,$A140,СВЦЭМ!$B$39:$B$782,X$119)+'СЕТ СН'!$I$14+СВЦЭМ!$D$10+'СЕТ СН'!$I$5-'СЕТ СН'!$I$24</f>
        <v>4314.4901625900002</v>
      </c>
      <c r="Y140" s="36">
        <f>SUMIFS(СВЦЭМ!$D$39:$D$782,СВЦЭМ!$A$39:$A$782,$A140,СВЦЭМ!$B$39:$B$782,Y$119)+'СЕТ СН'!$I$14+СВЦЭМ!$D$10+'СЕТ СН'!$I$5-'СЕТ СН'!$I$24</f>
        <v>4335.8822532899994</v>
      </c>
    </row>
    <row r="141" spans="1:25" ht="15.75" x14ac:dyDescent="0.2">
      <c r="A141" s="35">
        <f t="shared" si="3"/>
        <v>45313</v>
      </c>
      <c r="B141" s="36">
        <f>SUMIFS(СВЦЭМ!$D$39:$D$782,СВЦЭМ!$A$39:$A$782,$A141,СВЦЭМ!$B$39:$B$782,B$119)+'СЕТ СН'!$I$14+СВЦЭМ!$D$10+'СЕТ СН'!$I$5-'СЕТ СН'!$I$24</f>
        <v>4377.6951838499999</v>
      </c>
      <c r="C141" s="36">
        <f>SUMIFS(СВЦЭМ!$D$39:$D$782,СВЦЭМ!$A$39:$A$782,$A141,СВЦЭМ!$B$39:$B$782,C$119)+'СЕТ СН'!$I$14+СВЦЭМ!$D$10+'СЕТ СН'!$I$5-'СЕТ СН'!$I$24</f>
        <v>4470.1257714499998</v>
      </c>
      <c r="D141" s="36">
        <f>SUMIFS(СВЦЭМ!$D$39:$D$782,СВЦЭМ!$A$39:$A$782,$A141,СВЦЭМ!$B$39:$B$782,D$119)+'СЕТ СН'!$I$14+СВЦЭМ!$D$10+'СЕТ СН'!$I$5-'СЕТ СН'!$I$24</f>
        <v>4527.6954387900005</v>
      </c>
      <c r="E141" s="36">
        <f>SUMIFS(СВЦЭМ!$D$39:$D$782,СВЦЭМ!$A$39:$A$782,$A141,СВЦЭМ!$B$39:$B$782,E$119)+'СЕТ СН'!$I$14+СВЦЭМ!$D$10+'СЕТ СН'!$I$5-'СЕТ СН'!$I$24</f>
        <v>4535.3546483199998</v>
      </c>
      <c r="F141" s="36">
        <f>SUMIFS(СВЦЭМ!$D$39:$D$782,СВЦЭМ!$A$39:$A$782,$A141,СВЦЭМ!$B$39:$B$782,F$119)+'СЕТ СН'!$I$14+СВЦЭМ!$D$10+'СЕТ СН'!$I$5-'СЕТ СН'!$I$24</f>
        <v>4536.3855946000003</v>
      </c>
      <c r="G141" s="36">
        <f>SUMIFS(СВЦЭМ!$D$39:$D$782,СВЦЭМ!$A$39:$A$782,$A141,СВЦЭМ!$B$39:$B$782,G$119)+'СЕТ СН'!$I$14+СВЦЭМ!$D$10+'СЕТ СН'!$I$5-'СЕТ СН'!$I$24</f>
        <v>4527.0499813500001</v>
      </c>
      <c r="H141" s="36">
        <f>SUMIFS(СВЦЭМ!$D$39:$D$782,СВЦЭМ!$A$39:$A$782,$A141,СВЦЭМ!$B$39:$B$782,H$119)+'СЕТ СН'!$I$14+СВЦЭМ!$D$10+'СЕТ СН'!$I$5-'СЕТ СН'!$I$24</f>
        <v>4491.9251492900003</v>
      </c>
      <c r="I141" s="36">
        <f>SUMIFS(СВЦЭМ!$D$39:$D$782,СВЦЭМ!$A$39:$A$782,$A141,СВЦЭМ!$B$39:$B$782,I$119)+'СЕТ СН'!$I$14+СВЦЭМ!$D$10+'СЕТ СН'!$I$5-'СЕТ СН'!$I$24</f>
        <v>4475.2102223399997</v>
      </c>
      <c r="J141" s="36">
        <f>SUMIFS(СВЦЭМ!$D$39:$D$782,СВЦЭМ!$A$39:$A$782,$A141,СВЦЭМ!$B$39:$B$782,J$119)+'СЕТ СН'!$I$14+СВЦЭМ!$D$10+'СЕТ СН'!$I$5-'СЕТ СН'!$I$24</f>
        <v>4448.7451544799997</v>
      </c>
      <c r="K141" s="36">
        <f>SUMIFS(СВЦЭМ!$D$39:$D$782,СВЦЭМ!$A$39:$A$782,$A141,СВЦЭМ!$B$39:$B$782,K$119)+'СЕТ СН'!$I$14+СВЦЭМ!$D$10+'СЕТ СН'!$I$5-'СЕТ СН'!$I$24</f>
        <v>4413.2101335999996</v>
      </c>
      <c r="L141" s="36">
        <f>SUMIFS(СВЦЭМ!$D$39:$D$782,СВЦЭМ!$A$39:$A$782,$A141,СВЦЭМ!$B$39:$B$782,L$119)+'СЕТ СН'!$I$14+СВЦЭМ!$D$10+'СЕТ СН'!$I$5-'СЕТ СН'!$I$24</f>
        <v>4401.5726134500001</v>
      </c>
      <c r="M141" s="36">
        <f>SUMIFS(СВЦЭМ!$D$39:$D$782,СВЦЭМ!$A$39:$A$782,$A141,СВЦЭМ!$B$39:$B$782,M$119)+'СЕТ СН'!$I$14+СВЦЭМ!$D$10+'СЕТ СН'!$I$5-'СЕТ СН'!$I$24</f>
        <v>4435.0440497199997</v>
      </c>
      <c r="N141" s="36">
        <f>SUMIFS(СВЦЭМ!$D$39:$D$782,СВЦЭМ!$A$39:$A$782,$A141,СВЦЭМ!$B$39:$B$782,N$119)+'СЕТ СН'!$I$14+СВЦЭМ!$D$10+'СЕТ СН'!$I$5-'СЕТ СН'!$I$24</f>
        <v>4434.2944619499995</v>
      </c>
      <c r="O141" s="36">
        <f>SUMIFS(СВЦЭМ!$D$39:$D$782,СВЦЭМ!$A$39:$A$782,$A141,СВЦЭМ!$B$39:$B$782,O$119)+'СЕТ СН'!$I$14+СВЦЭМ!$D$10+'СЕТ СН'!$I$5-'СЕТ СН'!$I$24</f>
        <v>4443.65878574</v>
      </c>
      <c r="P141" s="36">
        <f>SUMIFS(СВЦЭМ!$D$39:$D$782,СВЦЭМ!$A$39:$A$782,$A141,СВЦЭМ!$B$39:$B$782,P$119)+'СЕТ СН'!$I$14+СВЦЭМ!$D$10+'СЕТ СН'!$I$5-'СЕТ СН'!$I$24</f>
        <v>4491.14900915</v>
      </c>
      <c r="Q141" s="36">
        <f>SUMIFS(СВЦЭМ!$D$39:$D$782,СВЦЭМ!$A$39:$A$782,$A141,СВЦЭМ!$B$39:$B$782,Q$119)+'СЕТ СН'!$I$14+СВЦЭМ!$D$10+'СЕТ СН'!$I$5-'СЕТ СН'!$I$24</f>
        <v>4506.8811145399995</v>
      </c>
      <c r="R141" s="36">
        <f>SUMIFS(СВЦЭМ!$D$39:$D$782,СВЦЭМ!$A$39:$A$782,$A141,СВЦЭМ!$B$39:$B$782,R$119)+'СЕТ СН'!$I$14+СВЦЭМ!$D$10+'СЕТ СН'!$I$5-'СЕТ СН'!$I$24</f>
        <v>4508.7007274899997</v>
      </c>
      <c r="S141" s="36">
        <f>SUMIFS(СВЦЭМ!$D$39:$D$782,СВЦЭМ!$A$39:$A$782,$A141,СВЦЭМ!$B$39:$B$782,S$119)+'СЕТ СН'!$I$14+СВЦЭМ!$D$10+'СЕТ СН'!$I$5-'СЕТ СН'!$I$24</f>
        <v>4474.3363021000005</v>
      </c>
      <c r="T141" s="36">
        <f>SUMIFS(СВЦЭМ!$D$39:$D$782,СВЦЭМ!$A$39:$A$782,$A141,СВЦЭМ!$B$39:$B$782,T$119)+'СЕТ СН'!$I$14+СВЦЭМ!$D$10+'СЕТ СН'!$I$5-'СЕТ СН'!$I$24</f>
        <v>4429.1667949900002</v>
      </c>
      <c r="U141" s="36">
        <f>SUMIFS(СВЦЭМ!$D$39:$D$782,СВЦЭМ!$A$39:$A$782,$A141,СВЦЭМ!$B$39:$B$782,U$119)+'СЕТ СН'!$I$14+СВЦЭМ!$D$10+'СЕТ СН'!$I$5-'СЕТ СН'!$I$24</f>
        <v>4428.4480214899995</v>
      </c>
      <c r="V141" s="36">
        <f>SUMIFS(СВЦЭМ!$D$39:$D$782,СВЦЭМ!$A$39:$A$782,$A141,СВЦЭМ!$B$39:$B$782,V$119)+'СЕТ СН'!$I$14+СВЦЭМ!$D$10+'СЕТ СН'!$I$5-'СЕТ СН'!$I$24</f>
        <v>4465.2806965500004</v>
      </c>
      <c r="W141" s="36">
        <f>SUMIFS(СВЦЭМ!$D$39:$D$782,СВЦЭМ!$A$39:$A$782,$A141,СВЦЭМ!$B$39:$B$782,W$119)+'СЕТ СН'!$I$14+СВЦЭМ!$D$10+'СЕТ СН'!$I$5-'СЕТ СН'!$I$24</f>
        <v>4479.9452398100002</v>
      </c>
      <c r="X141" s="36">
        <f>SUMIFS(СВЦЭМ!$D$39:$D$782,СВЦЭМ!$A$39:$A$782,$A141,СВЦЭМ!$B$39:$B$782,X$119)+'СЕТ СН'!$I$14+СВЦЭМ!$D$10+'СЕТ СН'!$I$5-'СЕТ СН'!$I$24</f>
        <v>4514.9375003300001</v>
      </c>
      <c r="Y141" s="36">
        <f>SUMIFS(СВЦЭМ!$D$39:$D$782,СВЦЭМ!$A$39:$A$782,$A141,СВЦЭМ!$B$39:$B$782,Y$119)+'СЕТ СН'!$I$14+СВЦЭМ!$D$10+'СЕТ СН'!$I$5-'СЕТ СН'!$I$24</f>
        <v>4551.15475866</v>
      </c>
    </row>
    <row r="142" spans="1:25" ht="15.75" x14ac:dyDescent="0.2">
      <c r="A142" s="35">
        <f t="shared" si="3"/>
        <v>45314</v>
      </c>
      <c r="B142" s="36">
        <f>SUMIFS(СВЦЭМ!$D$39:$D$782,СВЦЭМ!$A$39:$A$782,$A142,СВЦЭМ!$B$39:$B$782,B$119)+'СЕТ СН'!$I$14+СВЦЭМ!$D$10+'СЕТ СН'!$I$5-'СЕТ СН'!$I$24</f>
        <v>4477.4227239000002</v>
      </c>
      <c r="C142" s="36">
        <f>SUMIFS(СВЦЭМ!$D$39:$D$782,СВЦЭМ!$A$39:$A$782,$A142,СВЦЭМ!$B$39:$B$782,C$119)+'СЕТ СН'!$I$14+СВЦЭМ!$D$10+'СЕТ СН'!$I$5-'СЕТ СН'!$I$24</f>
        <v>4529.5337387700001</v>
      </c>
      <c r="D142" s="36">
        <f>SUMIFS(СВЦЭМ!$D$39:$D$782,СВЦЭМ!$A$39:$A$782,$A142,СВЦЭМ!$B$39:$B$782,D$119)+'СЕТ СН'!$I$14+СВЦЭМ!$D$10+'СЕТ СН'!$I$5-'СЕТ СН'!$I$24</f>
        <v>4554.1955072299997</v>
      </c>
      <c r="E142" s="36">
        <f>SUMIFS(СВЦЭМ!$D$39:$D$782,СВЦЭМ!$A$39:$A$782,$A142,СВЦЭМ!$B$39:$B$782,E$119)+'СЕТ СН'!$I$14+СВЦЭМ!$D$10+'СЕТ СН'!$I$5-'СЕТ СН'!$I$24</f>
        <v>4561.4610742000004</v>
      </c>
      <c r="F142" s="36">
        <f>SUMIFS(СВЦЭМ!$D$39:$D$782,СВЦЭМ!$A$39:$A$782,$A142,СВЦЭМ!$B$39:$B$782,F$119)+'СЕТ СН'!$I$14+СВЦЭМ!$D$10+'СЕТ СН'!$I$5-'СЕТ СН'!$I$24</f>
        <v>4559.4003109900004</v>
      </c>
      <c r="G142" s="36">
        <f>SUMIFS(СВЦЭМ!$D$39:$D$782,СВЦЭМ!$A$39:$A$782,$A142,СВЦЭМ!$B$39:$B$782,G$119)+'СЕТ СН'!$I$14+СВЦЭМ!$D$10+'СЕТ СН'!$I$5-'СЕТ СН'!$I$24</f>
        <v>4548.0880226499994</v>
      </c>
      <c r="H142" s="36">
        <f>SUMIFS(СВЦЭМ!$D$39:$D$782,СВЦЭМ!$A$39:$A$782,$A142,СВЦЭМ!$B$39:$B$782,H$119)+'СЕТ СН'!$I$14+СВЦЭМ!$D$10+'СЕТ СН'!$I$5-'СЕТ СН'!$I$24</f>
        <v>4480.3959842200002</v>
      </c>
      <c r="I142" s="36">
        <f>SUMIFS(СВЦЭМ!$D$39:$D$782,СВЦЭМ!$A$39:$A$782,$A142,СВЦЭМ!$B$39:$B$782,I$119)+'СЕТ СН'!$I$14+СВЦЭМ!$D$10+'СЕТ СН'!$I$5-'СЕТ СН'!$I$24</f>
        <v>4437.1799708099998</v>
      </c>
      <c r="J142" s="36">
        <f>SUMIFS(СВЦЭМ!$D$39:$D$782,СВЦЭМ!$A$39:$A$782,$A142,СВЦЭМ!$B$39:$B$782,J$119)+'СЕТ СН'!$I$14+СВЦЭМ!$D$10+'СЕТ СН'!$I$5-'СЕТ СН'!$I$24</f>
        <v>4391.5325387699995</v>
      </c>
      <c r="K142" s="36">
        <f>SUMIFS(СВЦЭМ!$D$39:$D$782,СВЦЭМ!$A$39:$A$782,$A142,СВЦЭМ!$B$39:$B$782,K$119)+'СЕТ СН'!$I$14+СВЦЭМ!$D$10+'СЕТ СН'!$I$5-'СЕТ СН'!$I$24</f>
        <v>4360.57515281</v>
      </c>
      <c r="L142" s="36">
        <f>SUMIFS(СВЦЭМ!$D$39:$D$782,СВЦЭМ!$A$39:$A$782,$A142,СВЦЭМ!$B$39:$B$782,L$119)+'СЕТ СН'!$I$14+СВЦЭМ!$D$10+'СЕТ СН'!$I$5-'СЕТ СН'!$I$24</f>
        <v>4369.5293253500004</v>
      </c>
      <c r="M142" s="36">
        <f>SUMIFS(СВЦЭМ!$D$39:$D$782,СВЦЭМ!$A$39:$A$782,$A142,СВЦЭМ!$B$39:$B$782,M$119)+'СЕТ СН'!$I$14+СВЦЭМ!$D$10+'СЕТ СН'!$I$5-'СЕТ СН'!$I$24</f>
        <v>4408.9182210099998</v>
      </c>
      <c r="N142" s="36">
        <f>SUMIFS(СВЦЭМ!$D$39:$D$782,СВЦЭМ!$A$39:$A$782,$A142,СВЦЭМ!$B$39:$B$782,N$119)+'СЕТ СН'!$I$14+СВЦЭМ!$D$10+'СЕТ СН'!$I$5-'СЕТ СН'!$I$24</f>
        <v>4422.0944439899995</v>
      </c>
      <c r="O142" s="36">
        <f>SUMIFS(СВЦЭМ!$D$39:$D$782,СВЦЭМ!$A$39:$A$782,$A142,СВЦЭМ!$B$39:$B$782,O$119)+'СЕТ СН'!$I$14+СВЦЭМ!$D$10+'СЕТ СН'!$I$5-'СЕТ СН'!$I$24</f>
        <v>4428.8341220900002</v>
      </c>
      <c r="P142" s="36">
        <f>SUMIFS(СВЦЭМ!$D$39:$D$782,СВЦЭМ!$A$39:$A$782,$A142,СВЦЭМ!$B$39:$B$782,P$119)+'СЕТ СН'!$I$14+СВЦЭМ!$D$10+'СЕТ СН'!$I$5-'СЕТ СН'!$I$24</f>
        <v>4438.3504561600002</v>
      </c>
      <c r="Q142" s="36">
        <f>SUMIFS(СВЦЭМ!$D$39:$D$782,СВЦЭМ!$A$39:$A$782,$A142,СВЦЭМ!$B$39:$B$782,Q$119)+'СЕТ СН'!$I$14+СВЦЭМ!$D$10+'СЕТ СН'!$I$5-'СЕТ СН'!$I$24</f>
        <v>4448.8611456899998</v>
      </c>
      <c r="R142" s="36">
        <f>SUMIFS(СВЦЭМ!$D$39:$D$782,СВЦЭМ!$A$39:$A$782,$A142,СВЦЭМ!$B$39:$B$782,R$119)+'СЕТ СН'!$I$14+СВЦЭМ!$D$10+'СЕТ СН'!$I$5-'СЕТ СН'!$I$24</f>
        <v>4449.5630913499999</v>
      </c>
      <c r="S142" s="36">
        <f>SUMIFS(СВЦЭМ!$D$39:$D$782,СВЦЭМ!$A$39:$A$782,$A142,СВЦЭМ!$B$39:$B$782,S$119)+'СЕТ СН'!$I$14+СВЦЭМ!$D$10+'СЕТ СН'!$I$5-'СЕТ СН'!$I$24</f>
        <v>4420.8343858500002</v>
      </c>
      <c r="T142" s="36">
        <f>SUMIFS(СВЦЭМ!$D$39:$D$782,СВЦЭМ!$A$39:$A$782,$A142,СВЦЭМ!$B$39:$B$782,T$119)+'СЕТ СН'!$I$14+СВЦЭМ!$D$10+'СЕТ СН'!$I$5-'СЕТ СН'!$I$24</f>
        <v>4380.3708312899998</v>
      </c>
      <c r="U142" s="36">
        <f>SUMIFS(СВЦЭМ!$D$39:$D$782,СВЦЭМ!$A$39:$A$782,$A142,СВЦЭМ!$B$39:$B$782,U$119)+'СЕТ СН'!$I$14+СВЦЭМ!$D$10+'СЕТ СН'!$I$5-'СЕТ СН'!$I$24</f>
        <v>4384.8963236399995</v>
      </c>
      <c r="V142" s="36">
        <f>SUMIFS(СВЦЭМ!$D$39:$D$782,СВЦЭМ!$A$39:$A$782,$A142,СВЦЭМ!$B$39:$B$782,V$119)+'СЕТ СН'!$I$14+СВЦЭМ!$D$10+'СЕТ СН'!$I$5-'СЕТ СН'!$I$24</f>
        <v>4389.9663297699999</v>
      </c>
      <c r="W142" s="36">
        <f>SUMIFS(СВЦЭМ!$D$39:$D$782,СВЦЭМ!$A$39:$A$782,$A142,СВЦЭМ!$B$39:$B$782,W$119)+'СЕТ СН'!$I$14+СВЦЭМ!$D$10+'СЕТ СН'!$I$5-'СЕТ СН'!$I$24</f>
        <v>4402.5684590999999</v>
      </c>
      <c r="X142" s="36">
        <f>SUMIFS(СВЦЭМ!$D$39:$D$782,СВЦЭМ!$A$39:$A$782,$A142,СВЦЭМ!$B$39:$B$782,X$119)+'СЕТ СН'!$I$14+СВЦЭМ!$D$10+'СЕТ СН'!$I$5-'СЕТ СН'!$I$24</f>
        <v>4434.3642729100002</v>
      </c>
      <c r="Y142" s="36">
        <f>SUMIFS(СВЦЭМ!$D$39:$D$782,СВЦЭМ!$A$39:$A$782,$A142,СВЦЭМ!$B$39:$B$782,Y$119)+'СЕТ СН'!$I$14+СВЦЭМ!$D$10+'СЕТ СН'!$I$5-'СЕТ СН'!$I$24</f>
        <v>4470.1587399999999</v>
      </c>
    </row>
    <row r="143" spans="1:25" ht="15.75" x14ac:dyDescent="0.2">
      <c r="A143" s="35">
        <f t="shared" si="3"/>
        <v>45315</v>
      </c>
      <c r="B143" s="36">
        <f>SUMIFS(СВЦЭМ!$D$39:$D$782,СВЦЭМ!$A$39:$A$782,$A143,СВЦЭМ!$B$39:$B$782,B$119)+'СЕТ СН'!$I$14+СВЦЭМ!$D$10+'СЕТ СН'!$I$5-'СЕТ СН'!$I$24</f>
        <v>4560.2500560299995</v>
      </c>
      <c r="C143" s="36">
        <f>SUMIFS(СВЦЭМ!$D$39:$D$782,СВЦЭМ!$A$39:$A$782,$A143,СВЦЭМ!$B$39:$B$782,C$119)+'СЕТ СН'!$I$14+СВЦЭМ!$D$10+'СЕТ СН'!$I$5-'СЕТ СН'!$I$24</f>
        <v>4602.9151848500005</v>
      </c>
      <c r="D143" s="36">
        <f>SUMIFS(СВЦЭМ!$D$39:$D$782,СВЦЭМ!$A$39:$A$782,$A143,СВЦЭМ!$B$39:$B$782,D$119)+'СЕТ СН'!$I$14+СВЦЭМ!$D$10+'СЕТ СН'!$I$5-'СЕТ СН'!$I$24</f>
        <v>4613.3908108599999</v>
      </c>
      <c r="E143" s="36">
        <f>SUMIFS(СВЦЭМ!$D$39:$D$782,СВЦЭМ!$A$39:$A$782,$A143,СВЦЭМ!$B$39:$B$782,E$119)+'СЕТ СН'!$I$14+СВЦЭМ!$D$10+'СЕТ СН'!$I$5-'СЕТ СН'!$I$24</f>
        <v>4635.0824308299998</v>
      </c>
      <c r="F143" s="36">
        <f>SUMIFS(СВЦЭМ!$D$39:$D$782,СВЦЭМ!$A$39:$A$782,$A143,СВЦЭМ!$B$39:$B$782,F$119)+'СЕТ СН'!$I$14+СВЦЭМ!$D$10+'СЕТ СН'!$I$5-'СЕТ СН'!$I$24</f>
        <v>4624.2213249500001</v>
      </c>
      <c r="G143" s="36">
        <f>SUMIFS(СВЦЭМ!$D$39:$D$782,СВЦЭМ!$A$39:$A$782,$A143,СВЦЭМ!$B$39:$B$782,G$119)+'СЕТ СН'!$I$14+СВЦЭМ!$D$10+'СЕТ СН'!$I$5-'СЕТ СН'!$I$24</f>
        <v>4603.8415277000004</v>
      </c>
      <c r="H143" s="36">
        <f>SUMIFS(СВЦЭМ!$D$39:$D$782,СВЦЭМ!$A$39:$A$782,$A143,СВЦЭМ!$B$39:$B$782,H$119)+'СЕТ СН'!$I$14+СВЦЭМ!$D$10+'СЕТ СН'!$I$5-'СЕТ СН'!$I$24</f>
        <v>4565.1532929099994</v>
      </c>
      <c r="I143" s="36">
        <f>SUMIFS(СВЦЭМ!$D$39:$D$782,СВЦЭМ!$A$39:$A$782,$A143,СВЦЭМ!$B$39:$B$782,I$119)+'СЕТ СН'!$I$14+СВЦЭМ!$D$10+'СЕТ СН'!$I$5-'СЕТ СН'!$I$24</f>
        <v>4524.8760263799995</v>
      </c>
      <c r="J143" s="36">
        <f>SUMIFS(СВЦЭМ!$D$39:$D$782,СВЦЭМ!$A$39:$A$782,$A143,СВЦЭМ!$B$39:$B$782,J$119)+'СЕТ СН'!$I$14+СВЦЭМ!$D$10+'СЕТ СН'!$I$5-'СЕТ СН'!$I$24</f>
        <v>4478.6518191300001</v>
      </c>
      <c r="K143" s="36">
        <f>SUMIFS(СВЦЭМ!$D$39:$D$782,СВЦЭМ!$A$39:$A$782,$A143,СВЦЭМ!$B$39:$B$782,K$119)+'СЕТ СН'!$I$14+СВЦЭМ!$D$10+'СЕТ СН'!$I$5-'СЕТ СН'!$I$24</f>
        <v>4461.7284770699998</v>
      </c>
      <c r="L143" s="36">
        <f>SUMIFS(СВЦЭМ!$D$39:$D$782,СВЦЭМ!$A$39:$A$782,$A143,СВЦЭМ!$B$39:$B$782,L$119)+'СЕТ СН'!$I$14+СВЦЭМ!$D$10+'СЕТ СН'!$I$5-'СЕТ СН'!$I$24</f>
        <v>4446.2560190499998</v>
      </c>
      <c r="M143" s="36">
        <f>SUMIFS(СВЦЭМ!$D$39:$D$782,СВЦЭМ!$A$39:$A$782,$A143,СВЦЭМ!$B$39:$B$782,M$119)+'СЕТ СН'!$I$14+СВЦЭМ!$D$10+'СЕТ СН'!$I$5-'СЕТ СН'!$I$24</f>
        <v>4477.4198188400005</v>
      </c>
      <c r="N143" s="36">
        <f>SUMIFS(СВЦЭМ!$D$39:$D$782,СВЦЭМ!$A$39:$A$782,$A143,СВЦЭМ!$B$39:$B$782,N$119)+'СЕТ СН'!$I$14+СВЦЭМ!$D$10+'СЕТ СН'!$I$5-'СЕТ СН'!$I$24</f>
        <v>4500.4302151100001</v>
      </c>
      <c r="O143" s="36">
        <f>SUMIFS(СВЦЭМ!$D$39:$D$782,СВЦЭМ!$A$39:$A$782,$A143,СВЦЭМ!$B$39:$B$782,O$119)+'СЕТ СН'!$I$14+СВЦЭМ!$D$10+'СЕТ СН'!$I$5-'СЕТ СН'!$I$24</f>
        <v>4500.7191782600003</v>
      </c>
      <c r="P143" s="36">
        <f>SUMIFS(СВЦЭМ!$D$39:$D$782,СВЦЭМ!$A$39:$A$782,$A143,СВЦЭМ!$B$39:$B$782,P$119)+'СЕТ СН'!$I$14+СВЦЭМ!$D$10+'СЕТ СН'!$I$5-'СЕТ СН'!$I$24</f>
        <v>4515.9789632000002</v>
      </c>
      <c r="Q143" s="36">
        <f>SUMIFS(СВЦЭМ!$D$39:$D$782,СВЦЭМ!$A$39:$A$782,$A143,СВЦЭМ!$B$39:$B$782,Q$119)+'СЕТ СН'!$I$14+СВЦЭМ!$D$10+'СЕТ СН'!$I$5-'СЕТ СН'!$I$24</f>
        <v>4520.7954780500004</v>
      </c>
      <c r="R143" s="36">
        <f>SUMIFS(СВЦЭМ!$D$39:$D$782,СВЦЭМ!$A$39:$A$782,$A143,СВЦЭМ!$B$39:$B$782,R$119)+'СЕТ СН'!$I$14+СВЦЭМ!$D$10+'СЕТ СН'!$I$5-'СЕТ СН'!$I$24</f>
        <v>4519.7310130799997</v>
      </c>
      <c r="S143" s="36">
        <f>SUMIFS(СВЦЭМ!$D$39:$D$782,СВЦЭМ!$A$39:$A$782,$A143,СВЦЭМ!$B$39:$B$782,S$119)+'СЕТ СН'!$I$14+СВЦЭМ!$D$10+'СЕТ СН'!$I$5-'СЕТ СН'!$I$24</f>
        <v>4498.0012911399999</v>
      </c>
      <c r="T143" s="36">
        <f>SUMIFS(СВЦЭМ!$D$39:$D$782,СВЦЭМ!$A$39:$A$782,$A143,СВЦЭМ!$B$39:$B$782,T$119)+'СЕТ СН'!$I$14+СВЦЭМ!$D$10+'СЕТ СН'!$I$5-'СЕТ СН'!$I$24</f>
        <v>4452.7196917700003</v>
      </c>
      <c r="U143" s="36">
        <f>SUMIFS(СВЦЭМ!$D$39:$D$782,СВЦЭМ!$A$39:$A$782,$A143,СВЦЭМ!$B$39:$B$782,U$119)+'СЕТ СН'!$I$14+СВЦЭМ!$D$10+'СЕТ СН'!$I$5-'СЕТ СН'!$I$24</f>
        <v>4453.52979039</v>
      </c>
      <c r="V143" s="36">
        <f>SUMIFS(СВЦЭМ!$D$39:$D$782,СВЦЭМ!$A$39:$A$782,$A143,СВЦЭМ!$B$39:$B$782,V$119)+'СЕТ СН'!$I$14+СВЦЭМ!$D$10+'СЕТ СН'!$I$5-'СЕТ СН'!$I$24</f>
        <v>4461.9314710500003</v>
      </c>
      <c r="W143" s="36">
        <f>SUMIFS(СВЦЭМ!$D$39:$D$782,СВЦЭМ!$A$39:$A$782,$A143,СВЦЭМ!$B$39:$B$782,W$119)+'СЕТ СН'!$I$14+СВЦЭМ!$D$10+'СЕТ СН'!$I$5-'СЕТ СН'!$I$24</f>
        <v>4485.1115776500001</v>
      </c>
      <c r="X143" s="36">
        <f>SUMIFS(СВЦЭМ!$D$39:$D$782,СВЦЭМ!$A$39:$A$782,$A143,СВЦЭМ!$B$39:$B$782,X$119)+'СЕТ СН'!$I$14+СВЦЭМ!$D$10+'СЕТ СН'!$I$5-'СЕТ СН'!$I$24</f>
        <v>4500.1635071599994</v>
      </c>
      <c r="Y143" s="36">
        <f>SUMIFS(СВЦЭМ!$D$39:$D$782,СВЦЭМ!$A$39:$A$782,$A143,СВЦЭМ!$B$39:$B$782,Y$119)+'СЕТ СН'!$I$14+СВЦЭМ!$D$10+'СЕТ СН'!$I$5-'СЕТ СН'!$I$24</f>
        <v>4522.5944246500003</v>
      </c>
    </row>
    <row r="144" spans="1:25" ht="15.75" x14ac:dyDescent="0.2">
      <c r="A144" s="35">
        <f t="shared" si="3"/>
        <v>45316</v>
      </c>
      <c r="B144" s="36">
        <f>SUMIFS(СВЦЭМ!$D$39:$D$782,СВЦЭМ!$A$39:$A$782,$A144,СВЦЭМ!$B$39:$B$782,B$119)+'СЕТ СН'!$I$14+СВЦЭМ!$D$10+'СЕТ СН'!$I$5-'СЕТ СН'!$I$24</f>
        <v>4504.8881435200001</v>
      </c>
      <c r="C144" s="36">
        <f>SUMIFS(СВЦЭМ!$D$39:$D$782,СВЦЭМ!$A$39:$A$782,$A144,СВЦЭМ!$B$39:$B$782,C$119)+'СЕТ СН'!$I$14+СВЦЭМ!$D$10+'СЕТ СН'!$I$5-'СЕТ СН'!$I$24</f>
        <v>4550.0206066700002</v>
      </c>
      <c r="D144" s="36">
        <f>SUMIFS(СВЦЭМ!$D$39:$D$782,СВЦЭМ!$A$39:$A$782,$A144,СВЦЭМ!$B$39:$B$782,D$119)+'СЕТ СН'!$I$14+СВЦЭМ!$D$10+'СЕТ СН'!$I$5-'СЕТ СН'!$I$24</f>
        <v>4589.1430429000002</v>
      </c>
      <c r="E144" s="36">
        <f>SUMIFS(СВЦЭМ!$D$39:$D$782,СВЦЭМ!$A$39:$A$782,$A144,СВЦЭМ!$B$39:$B$782,E$119)+'СЕТ СН'!$I$14+СВЦЭМ!$D$10+'СЕТ СН'!$I$5-'СЕТ СН'!$I$24</f>
        <v>4587.7188942499997</v>
      </c>
      <c r="F144" s="36">
        <f>SUMIFS(СВЦЭМ!$D$39:$D$782,СВЦЭМ!$A$39:$A$782,$A144,СВЦЭМ!$B$39:$B$782,F$119)+'СЕТ СН'!$I$14+СВЦЭМ!$D$10+'СЕТ СН'!$I$5-'СЕТ СН'!$I$24</f>
        <v>4578.7556973700002</v>
      </c>
      <c r="G144" s="36">
        <f>SUMIFS(СВЦЭМ!$D$39:$D$782,СВЦЭМ!$A$39:$A$782,$A144,СВЦЭМ!$B$39:$B$782,G$119)+'СЕТ СН'!$I$14+СВЦЭМ!$D$10+'СЕТ СН'!$I$5-'СЕТ СН'!$I$24</f>
        <v>4570.8002837499998</v>
      </c>
      <c r="H144" s="36">
        <f>SUMIFS(СВЦЭМ!$D$39:$D$782,СВЦЭМ!$A$39:$A$782,$A144,СВЦЭМ!$B$39:$B$782,H$119)+'СЕТ СН'!$I$14+СВЦЭМ!$D$10+'СЕТ СН'!$I$5-'СЕТ СН'!$I$24</f>
        <v>4484.2209666199997</v>
      </c>
      <c r="I144" s="36">
        <f>SUMIFS(СВЦЭМ!$D$39:$D$782,СВЦЭМ!$A$39:$A$782,$A144,СВЦЭМ!$B$39:$B$782,I$119)+'СЕТ СН'!$I$14+СВЦЭМ!$D$10+'СЕТ СН'!$I$5-'СЕТ СН'!$I$24</f>
        <v>4430.7069986300003</v>
      </c>
      <c r="J144" s="36">
        <f>SUMIFS(СВЦЭМ!$D$39:$D$782,СВЦЭМ!$A$39:$A$782,$A144,СВЦЭМ!$B$39:$B$782,J$119)+'СЕТ СН'!$I$14+СВЦЭМ!$D$10+'СЕТ СН'!$I$5-'СЕТ СН'!$I$24</f>
        <v>4395.2080812000004</v>
      </c>
      <c r="K144" s="36">
        <f>SUMIFS(СВЦЭМ!$D$39:$D$782,СВЦЭМ!$A$39:$A$782,$A144,СВЦЭМ!$B$39:$B$782,K$119)+'СЕТ СН'!$I$14+СВЦЭМ!$D$10+'СЕТ СН'!$I$5-'СЕТ СН'!$I$24</f>
        <v>4369.6477033499996</v>
      </c>
      <c r="L144" s="36">
        <f>SUMIFS(СВЦЭМ!$D$39:$D$782,СВЦЭМ!$A$39:$A$782,$A144,СВЦЭМ!$B$39:$B$782,L$119)+'СЕТ СН'!$I$14+СВЦЭМ!$D$10+'СЕТ СН'!$I$5-'СЕТ СН'!$I$24</f>
        <v>4358.3664702400001</v>
      </c>
      <c r="M144" s="36">
        <f>SUMIFS(СВЦЭМ!$D$39:$D$782,СВЦЭМ!$A$39:$A$782,$A144,СВЦЭМ!$B$39:$B$782,M$119)+'СЕТ СН'!$I$14+СВЦЭМ!$D$10+'СЕТ СН'!$I$5-'СЕТ СН'!$I$24</f>
        <v>4380.7902841599998</v>
      </c>
      <c r="N144" s="36">
        <f>SUMIFS(СВЦЭМ!$D$39:$D$782,СВЦЭМ!$A$39:$A$782,$A144,СВЦЭМ!$B$39:$B$782,N$119)+'СЕТ СН'!$I$14+СВЦЭМ!$D$10+'СЕТ СН'!$I$5-'СЕТ СН'!$I$24</f>
        <v>4402.1502695099998</v>
      </c>
      <c r="O144" s="36">
        <f>SUMIFS(СВЦЭМ!$D$39:$D$782,СВЦЭМ!$A$39:$A$782,$A144,СВЦЭМ!$B$39:$B$782,O$119)+'СЕТ СН'!$I$14+СВЦЭМ!$D$10+'СЕТ СН'!$I$5-'СЕТ СН'!$I$24</f>
        <v>4408.1892432300001</v>
      </c>
      <c r="P144" s="36">
        <f>SUMIFS(СВЦЭМ!$D$39:$D$782,СВЦЭМ!$A$39:$A$782,$A144,СВЦЭМ!$B$39:$B$782,P$119)+'СЕТ СН'!$I$14+СВЦЭМ!$D$10+'СЕТ СН'!$I$5-'СЕТ СН'!$I$24</f>
        <v>4418.5212845900005</v>
      </c>
      <c r="Q144" s="36">
        <f>SUMIFS(СВЦЭМ!$D$39:$D$782,СВЦЭМ!$A$39:$A$782,$A144,СВЦЭМ!$B$39:$B$782,Q$119)+'СЕТ СН'!$I$14+СВЦЭМ!$D$10+'СЕТ СН'!$I$5-'СЕТ СН'!$I$24</f>
        <v>4421.3172367699999</v>
      </c>
      <c r="R144" s="36">
        <f>SUMIFS(СВЦЭМ!$D$39:$D$782,СВЦЭМ!$A$39:$A$782,$A144,СВЦЭМ!$B$39:$B$782,R$119)+'СЕТ СН'!$I$14+СВЦЭМ!$D$10+'СЕТ СН'!$I$5-'СЕТ СН'!$I$24</f>
        <v>4420.53764047</v>
      </c>
      <c r="S144" s="36">
        <f>SUMIFS(СВЦЭМ!$D$39:$D$782,СВЦЭМ!$A$39:$A$782,$A144,СВЦЭМ!$B$39:$B$782,S$119)+'СЕТ СН'!$I$14+СВЦЭМ!$D$10+'СЕТ СН'!$I$5-'СЕТ СН'!$I$24</f>
        <v>4400.4177554400003</v>
      </c>
      <c r="T144" s="36">
        <f>SUMIFS(СВЦЭМ!$D$39:$D$782,СВЦЭМ!$A$39:$A$782,$A144,СВЦЭМ!$B$39:$B$782,T$119)+'СЕТ СН'!$I$14+СВЦЭМ!$D$10+'СЕТ СН'!$I$5-'СЕТ СН'!$I$24</f>
        <v>4351.5947984699997</v>
      </c>
      <c r="U144" s="36">
        <f>SUMIFS(СВЦЭМ!$D$39:$D$782,СВЦЭМ!$A$39:$A$782,$A144,СВЦЭМ!$B$39:$B$782,U$119)+'СЕТ СН'!$I$14+СВЦЭМ!$D$10+'СЕТ СН'!$I$5-'СЕТ СН'!$I$24</f>
        <v>4354.77936976</v>
      </c>
      <c r="V144" s="36">
        <f>SUMIFS(СВЦЭМ!$D$39:$D$782,СВЦЭМ!$A$39:$A$782,$A144,СВЦЭМ!$B$39:$B$782,V$119)+'СЕТ СН'!$I$14+СВЦЭМ!$D$10+'СЕТ СН'!$I$5-'СЕТ СН'!$I$24</f>
        <v>4407.8276428999998</v>
      </c>
      <c r="W144" s="36">
        <f>SUMIFS(СВЦЭМ!$D$39:$D$782,СВЦЭМ!$A$39:$A$782,$A144,СВЦЭМ!$B$39:$B$782,W$119)+'СЕТ СН'!$I$14+СВЦЭМ!$D$10+'СЕТ СН'!$I$5-'СЕТ СН'!$I$24</f>
        <v>4419.22435262</v>
      </c>
      <c r="X144" s="36">
        <f>SUMIFS(СВЦЭМ!$D$39:$D$782,СВЦЭМ!$A$39:$A$782,$A144,СВЦЭМ!$B$39:$B$782,X$119)+'СЕТ СН'!$I$14+СВЦЭМ!$D$10+'СЕТ СН'!$I$5-'СЕТ СН'!$I$24</f>
        <v>4446.4685402800005</v>
      </c>
      <c r="Y144" s="36">
        <f>SUMIFS(СВЦЭМ!$D$39:$D$782,СВЦЭМ!$A$39:$A$782,$A144,СВЦЭМ!$B$39:$B$782,Y$119)+'СЕТ СН'!$I$14+СВЦЭМ!$D$10+'СЕТ СН'!$I$5-'СЕТ СН'!$I$24</f>
        <v>4456.5421531100001</v>
      </c>
    </row>
    <row r="145" spans="1:27" ht="15.75" x14ac:dyDescent="0.2">
      <c r="A145" s="35">
        <f t="shared" si="3"/>
        <v>45317</v>
      </c>
      <c r="B145" s="36">
        <f>SUMIFS(СВЦЭМ!$D$39:$D$782,СВЦЭМ!$A$39:$A$782,$A145,СВЦЭМ!$B$39:$B$782,B$119)+'СЕТ СН'!$I$14+СВЦЭМ!$D$10+'СЕТ СН'!$I$5-'СЕТ СН'!$I$24</f>
        <v>4518.8809605599999</v>
      </c>
      <c r="C145" s="36">
        <f>SUMIFS(СВЦЭМ!$D$39:$D$782,СВЦЭМ!$A$39:$A$782,$A145,СВЦЭМ!$B$39:$B$782,C$119)+'СЕТ СН'!$I$14+СВЦЭМ!$D$10+'СЕТ СН'!$I$5-'СЕТ СН'!$I$24</f>
        <v>4563.5432126300002</v>
      </c>
      <c r="D145" s="36">
        <f>SUMIFS(СВЦЭМ!$D$39:$D$782,СВЦЭМ!$A$39:$A$782,$A145,СВЦЭМ!$B$39:$B$782,D$119)+'СЕТ СН'!$I$14+СВЦЭМ!$D$10+'СЕТ СН'!$I$5-'СЕТ СН'!$I$24</f>
        <v>4579.3591024799998</v>
      </c>
      <c r="E145" s="36">
        <f>SUMIFS(СВЦЭМ!$D$39:$D$782,СВЦЭМ!$A$39:$A$782,$A145,СВЦЭМ!$B$39:$B$782,E$119)+'СЕТ СН'!$I$14+СВЦЭМ!$D$10+'СЕТ СН'!$I$5-'СЕТ СН'!$I$24</f>
        <v>4577.8358937900002</v>
      </c>
      <c r="F145" s="36">
        <f>SUMIFS(СВЦЭМ!$D$39:$D$782,СВЦЭМ!$A$39:$A$782,$A145,СВЦЭМ!$B$39:$B$782,F$119)+'СЕТ СН'!$I$14+СВЦЭМ!$D$10+'СЕТ СН'!$I$5-'СЕТ СН'!$I$24</f>
        <v>4575.3429295699998</v>
      </c>
      <c r="G145" s="36">
        <f>SUMIFS(СВЦЭМ!$D$39:$D$782,СВЦЭМ!$A$39:$A$782,$A145,СВЦЭМ!$B$39:$B$782,G$119)+'СЕТ СН'!$I$14+СВЦЭМ!$D$10+'СЕТ СН'!$I$5-'СЕТ СН'!$I$24</f>
        <v>4564.2035968800001</v>
      </c>
      <c r="H145" s="36">
        <f>SUMIFS(СВЦЭМ!$D$39:$D$782,СВЦЭМ!$A$39:$A$782,$A145,СВЦЭМ!$B$39:$B$782,H$119)+'СЕТ СН'!$I$14+СВЦЭМ!$D$10+'СЕТ СН'!$I$5-'СЕТ СН'!$I$24</f>
        <v>4506.8701863300003</v>
      </c>
      <c r="I145" s="36">
        <f>SUMIFS(СВЦЭМ!$D$39:$D$782,СВЦЭМ!$A$39:$A$782,$A145,СВЦЭМ!$B$39:$B$782,I$119)+'СЕТ СН'!$I$14+СВЦЭМ!$D$10+'СЕТ СН'!$I$5-'СЕТ СН'!$I$24</f>
        <v>4457.4788393199997</v>
      </c>
      <c r="J145" s="36">
        <f>SUMIFS(СВЦЭМ!$D$39:$D$782,СВЦЭМ!$A$39:$A$782,$A145,СВЦЭМ!$B$39:$B$782,J$119)+'СЕТ СН'!$I$14+СВЦЭМ!$D$10+'СЕТ СН'!$I$5-'СЕТ СН'!$I$24</f>
        <v>4393.4876954600004</v>
      </c>
      <c r="K145" s="36">
        <f>SUMIFS(СВЦЭМ!$D$39:$D$782,СВЦЭМ!$A$39:$A$782,$A145,СВЦЭМ!$B$39:$B$782,K$119)+'СЕТ СН'!$I$14+СВЦЭМ!$D$10+'СЕТ СН'!$I$5-'СЕТ СН'!$I$24</f>
        <v>4394.7287171500002</v>
      </c>
      <c r="L145" s="36">
        <f>SUMIFS(СВЦЭМ!$D$39:$D$782,СВЦЭМ!$A$39:$A$782,$A145,СВЦЭМ!$B$39:$B$782,L$119)+'СЕТ СН'!$I$14+СВЦЭМ!$D$10+'СЕТ СН'!$I$5-'СЕТ СН'!$I$24</f>
        <v>4389.6696575099995</v>
      </c>
      <c r="M145" s="36">
        <f>SUMIFS(СВЦЭМ!$D$39:$D$782,СВЦЭМ!$A$39:$A$782,$A145,СВЦЭМ!$B$39:$B$782,M$119)+'СЕТ СН'!$I$14+СВЦЭМ!$D$10+'СЕТ СН'!$I$5-'СЕТ СН'!$I$24</f>
        <v>4400.3732379599996</v>
      </c>
      <c r="N145" s="36">
        <f>SUMIFS(СВЦЭМ!$D$39:$D$782,СВЦЭМ!$A$39:$A$782,$A145,СВЦЭМ!$B$39:$B$782,N$119)+'СЕТ СН'!$I$14+СВЦЭМ!$D$10+'СЕТ СН'!$I$5-'СЕТ СН'!$I$24</f>
        <v>4408.4182170799995</v>
      </c>
      <c r="O145" s="36">
        <f>SUMIFS(СВЦЭМ!$D$39:$D$782,СВЦЭМ!$A$39:$A$782,$A145,СВЦЭМ!$B$39:$B$782,O$119)+'СЕТ СН'!$I$14+СВЦЭМ!$D$10+'СЕТ СН'!$I$5-'СЕТ СН'!$I$24</f>
        <v>4405.1667799200004</v>
      </c>
      <c r="P145" s="36">
        <f>SUMIFS(СВЦЭМ!$D$39:$D$782,СВЦЭМ!$A$39:$A$782,$A145,СВЦЭМ!$B$39:$B$782,P$119)+'СЕТ СН'!$I$14+СВЦЭМ!$D$10+'СЕТ СН'!$I$5-'СЕТ СН'!$I$24</f>
        <v>4401.38057673</v>
      </c>
      <c r="Q145" s="36">
        <f>SUMIFS(СВЦЭМ!$D$39:$D$782,СВЦЭМ!$A$39:$A$782,$A145,СВЦЭМ!$B$39:$B$782,Q$119)+'СЕТ СН'!$I$14+СВЦЭМ!$D$10+'СЕТ СН'!$I$5-'СЕТ СН'!$I$24</f>
        <v>4423.1114492799998</v>
      </c>
      <c r="R145" s="36">
        <f>SUMIFS(СВЦЭМ!$D$39:$D$782,СВЦЭМ!$A$39:$A$782,$A145,СВЦЭМ!$B$39:$B$782,R$119)+'СЕТ СН'!$I$14+СВЦЭМ!$D$10+'СЕТ СН'!$I$5-'СЕТ СН'!$I$24</f>
        <v>4443.6106804700003</v>
      </c>
      <c r="S145" s="36">
        <f>SUMIFS(СВЦЭМ!$D$39:$D$782,СВЦЭМ!$A$39:$A$782,$A145,СВЦЭМ!$B$39:$B$782,S$119)+'СЕТ СН'!$I$14+СВЦЭМ!$D$10+'СЕТ СН'!$I$5-'СЕТ СН'!$I$24</f>
        <v>4429.4733473599999</v>
      </c>
      <c r="T145" s="36">
        <f>SUMIFS(СВЦЭМ!$D$39:$D$782,СВЦЭМ!$A$39:$A$782,$A145,СВЦЭМ!$B$39:$B$782,T$119)+'СЕТ СН'!$I$14+СВЦЭМ!$D$10+'СЕТ СН'!$I$5-'СЕТ СН'!$I$24</f>
        <v>4383.4634372599994</v>
      </c>
      <c r="U145" s="36">
        <f>SUMIFS(СВЦЭМ!$D$39:$D$782,СВЦЭМ!$A$39:$A$782,$A145,СВЦЭМ!$B$39:$B$782,U$119)+'СЕТ СН'!$I$14+СВЦЭМ!$D$10+'СЕТ СН'!$I$5-'СЕТ СН'!$I$24</f>
        <v>4361.3841622800001</v>
      </c>
      <c r="V145" s="36">
        <f>SUMIFS(СВЦЭМ!$D$39:$D$782,СВЦЭМ!$A$39:$A$782,$A145,СВЦЭМ!$B$39:$B$782,V$119)+'СЕТ СН'!$I$14+СВЦЭМ!$D$10+'СЕТ СН'!$I$5-'СЕТ СН'!$I$24</f>
        <v>4405.2729055399996</v>
      </c>
      <c r="W145" s="36">
        <f>SUMIFS(СВЦЭМ!$D$39:$D$782,СВЦЭМ!$A$39:$A$782,$A145,СВЦЭМ!$B$39:$B$782,W$119)+'СЕТ СН'!$I$14+СВЦЭМ!$D$10+'СЕТ СН'!$I$5-'СЕТ СН'!$I$24</f>
        <v>4401.7153124699998</v>
      </c>
      <c r="X145" s="36">
        <f>SUMIFS(СВЦЭМ!$D$39:$D$782,СВЦЭМ!$A$39:$A$782,$A145,СВЦЭМ!$B$39:$B$782,X$119)+'СЕТ СН'!$I$14+СВЦЭМ!$D$10+'СЕТ СН'!$I$5-'СЕТ СН'!$I$24</f>
        <v>4427.5040936699997</v>
      </c>
      <c r="Y145" s="36">
        <f>SUMIFS(СВЦЭМ!$D$39:$D$782,СВЦЭМ!$A$39:$A$782,$A145,СВЦЭМ!$B$39:$B$782,Y$119)+'СЕТ СН'!$I$14+СВЦЭМ!$D$10+'СЕТ СН'!$I$5-'СЕТ СН'!$I$24</f>
        <v>4531.42901239</v>
      </c>
    </row>
    <row r="146" spans="1:27" ht="15.75" x14ac:dyDescent="0.2">
      <c r="A146" s="35">
        <f t="shared" si="3"/>
        <v>45318</v>
      </c>
      <c r="B146" s="36">
        <f>SUMIFS(СВЦЭМ!$D$39:$D$782,СВЦЭМ!$A$39:$A$782,$A146,СВЦЭМ!$B$39:$B$782,B$119)+'СЕТ СН'!$I$14+СВЦЭМ!$D$10+'СЕТ СН'!$I$5-'СЕТ СН'!$I$24</f>
        <v>4377.0289919200004</v>
      </c>
      <c r="C146" s="36">
        <f>SUMIFS(СВЦЭМ!$D$39:$D$782,СВЦЭМ!$A$39:$A$782,$A146,СВЦЭМ!$B$39:$B$782,C$119)+'СЕТ СН'!$I$14+СВЦЭМ!$D$10+'СЕТ СН'!$I$5-'СЕТ СН'!$I$24</f>
        <v>4411.0112730599994</v>
      </c>
      <c r="D146" s="36">
        <f>SUMIFS(СВЦЭМ!$D$39:$D$782,СВЦЭМ!$A$39:$A$782,$A146,СВЦЭМ!$B$39:$B$782,D$119)+'СЕТ СН'!$I$14+СВЦЭМ!$D$10+'СЕТ СН'!$I$5-'СЕТ СН'!$I$24</f>
        <v>4434.5231073800005</v>
      </c>
      <c r="E146" s="36">
        <f>SUMIFS(СВЦЭМ!$D$39:$D$782,СВЦЭМ!$A$39:$A$782,$A146,СВЦЭМ!$B$39:$B$782,E$119)+'СЕТ СН'!$I$14+СВЦЭМ!$D$10+'СЕТ СН'!$I$5-'СЕТ СН'!$I$24</f>
        <v>4441.6294331199997</v>
      </c>
      <c r="F146" s="36">
        <f>SUMIFS(СВЦЭМ!$D$39:$D$782,СВЦЭМ!$A$39:$A$782,$A146,СВЦЭМ!$B$39:$B$782,F$119)+'СЕТ СН'!$I$14+СВЦЭМ!$D$10+'СЕТ СН'!$I$5-'СЕТ СН'!$I$24</f>
        <v>4437.5537234399999</v>
      </c>
      <c r="G146" s="36">
        <f>SUMIFS(СВЦЭМ!$D$39:$D$782,СВЦЭМ!$A$39:$A$782,$A146,СВЦЭМ!$B$39:$B$782,G$119)+'СЕТ СН'!$I$14+СВЦЭМ!$D$10+'СЕТ СН'!$I$5-'СЕТ СН'!$I$24</f>
        <v>4429.3031604299995</v>
      </c>
      <c r="H146" s="36">
        <f>SUMIFS(СВЦЭМ!$D$39:$D$782,СВЦЭМ!$A$39:$A$782,$A146,СВЦЭМ!$B$39:$B$782,H$119)+'СЕТ СН'!$I$14+СВЦЭМ!$D$10+'СЕТ СН'!$I$5-'СЕТ СН'!$I$24</f>
        <v>4403.3809939599996</v>
      </c>
      <c r="I146" s="36">
        <f>SUMIFS(СВЦЭМ!$D$39:$D$782,СВЦЭМ!$A$39:$A$782,$A146,СВЦЭМ!$B$39:$B$782,I$119)+'СЕТ СН'!$I$14+СВЦЭМ!$D$10+'СЕТ СН'!$I$5-'СЕТ СН'!$I$24</f>
        <v>4383.1559254700005</v>
      </c>
      <c r="J146" s="36">
        <f>SUMIFS(СВЦЭМ!$D$39:$D$782,СВЦЭМ!$A$39:$A$782,$A146,СВЦЭМ!$B$39:$B$782,J$119)+'СЕТ СН'!$I$14+СВЦЭМ!$D$10+'СЕТ СН'!$I$5-'СЕТ СН'!$I$24</f>
        <v>4308.0249053299995</v>
      </c>
      <c r="K146" s="36">
        <f>SUMIFS(СВЦЭМ!$D$39:$D$782,СВЦЭМ!$A$39:$A$782,$A146,СВЦЭМ!$B$39:$B$782,K$119)+'СЕТ СН'!$I$14+СВЦЭМ!$D$10+'СЕТ СН'!$I$5-'СЕТ СН'!$I$24</f>
        <v>4248.0434248199999</v>
      </c>
      <c r="L146" s="36">
        <f>SUMIFS(СВЦЭМ!$D$39:$D$782,СВЦЭМ!$A$39:$A$782,$A146,СВЦЭМ!$B$39:$B$782,L$119)+'СЕТ СН'!$I$14+СВЦЭМ!$D$10+'СЕТ СН'!$I$5-'СЕТ СН'!$I$24</f>
        <v>4215.7971852700002</v>
      </c>
      <c r="M146" s="36">
        <f>SUMIFS(СВЦЭМ!$D$39:$D$782,СВЦЭМ!$A$39:$A$782,$A146,СВЦЭМ!$B$39:$B$782,M$119)+'СЕТ СН'!$I$14+СВЦЭМ!$D$10+'СЕТ СН'!$I$5-'СЕТ СН'!$I$24</f>
        <v>4231.3376990199995</v>
      </c>
      <c r="N146" s="36">
        <f>SUMIFS(СВЦЭМ!$D$39:$D$782,СВЦЭМ!$A$39:$A$782,$A146,СВЦЭМ!$B$39:$B$782,N$119)+'СЕТ СН'!$I$14+СВЦЭМ!$D$10+'СЕТ СН'!$I$5-'СЕТ СН'!$I$24</f>
        <v>4243.0866596899996</v>
      </c>
      <c r="O146" s="36">
        <f>SUMIFS(СВЦЭМ!$D$39:$D$782,СВЦЭМ!$A$39:$A$782,$A146,СВЦЭМ!$B$39:$B$782,O$119)+'СЕТ СН'!$I$14+СВЦЭМ!$D$10+'СЕТ СН'!$I$5-'СЕТ СН'!$I$24</f>
        <v>4252.57027457</v>
      </c>
      <c r="P146" s="36">
        <f>SUMIFS(СВЦЭМ!$D$39:$D$782,СВЦЭМ!$A$39:$A$782,$A146,СВЦЭМ!$B$39:$B$782,P$119)+'СЕТ СН'!$I$14+СВЦЭМ!$D$10+'СЕТ СН'!$I$5-'СЕТ СН'!$I$24</f>
        <v>4266.5795963500004</v>
      </c>
      <c r="Q146" s="36">
        <f>SUMIFS(СВЦЭМ!$D$39:$D$782,СВЦЭМ!$A$39:$A$782,$A146,СВЦЭМ!$B$39:$B$782,Q$119)+'СЕТ СН'!$I$14+СВЦЭМ!$D$10+'СЕТ СН'!$I$5-'СЕТ СН'!$I$24</f>
        <v>4266.8104793100001</v>
      </c>
      <c r="R146" s="36">
        <f>SUMIFS(СВЦЭМ!$D$39:$D$782,СВЦЭМ!$A$39:$A$782,$A146,СВЦЭМ!$B$39:$B$782,R$119)+'СЕТ СН'!$I$14+СВЦЭМ!$D$10+'СЕТ СН'!$I$5-'СЕТ СН'!$I$24</f>
        <v>4270.6722418299996</v>
      </c>
      <c r="S146" s="36">
        <f>SUMIFS(СВЦЭМ!$D$39:$D$782,СВЦЭМ!$A$39:$A$782,$A146,СВЦЭМ!$B$39:$B$782,S$119)+'СЕТ СН'!$I$14+СВЦЭМ!$D$10+'СЕТ СН'!$I$5-'СЕТ СН'!$I$24</f>
        <v>4279.5379264399999</v>
      </c>
      <c r="T146" s="36">
        <f>SUMIFS(СВЦЭМ!$D$39:$D$782,СВЦЭМ!$A$39:$A$782,$A146,СВЦЭМ!$B$39:$B$782,T$119)+'СЕТ СН'!$I$14+СВЦЭМ!$D$10+'СЕТ СН'!$I$5-'СЕТ СН'!$I$24</f>
        <v>4232.4493591499995</v>
      </c>
      <c r="U146" s="36">
        <f>SUMIFS(СВЦЭМ!$D$39:$D$782,СВЦЭМ!$A$39:$A$782,$A146,СВЦЭМ!$B$39:$B$782,U$119)+'СЕТ СН'!$I$14+СВЦЭМ!$D$10+'СЕТ СН'!$I$5-'СЕТ СН'!$I$24</f>
        <v>4242.9350174299998</v>
      </c>
      <c r="V146" s="36">
        <f>SUMIFS(СВЦЭМ!$D$39:$D$782,СВЦЭМ!$A$39:$A$782,$A146,СВЦЭМ!$B$39:$B$782,V$119)+'СЕТ СН'!$I$14+СВЦЭМ!$D$10+'СЕТ СН'!$I$5-'СЕТ СН'!$I$24</f>
        <v>4256.7344381100002</v>
      </c>
      <c r="W146" s="36">
        <f>SUMIFS(СВЦЭМ!$D$39:$D$782,СВЦЭМ!$A$39:$A$782,$A146,СВЦЭМ!$B$39:$B$782,W$119)+'СЕТ СН'!$I$14+СВЦЭМ!$D$10+'СЕТ СН'!$I$5-'СЕТ СН'!$I$24</f>
        <v>4276.0230419700001</v>
      </c>
      <c r="X146" s="36">
        <f>SUMIFS(СВЦЭМ!$D$39:$D$782,СВЦЭМ!$A$39:$A$782,$A146,СВЦЭМ!$B$39:$B$782,X$119)+'СЕТ СН'!$I$14+СВЦЭМ!$D$10+'СЕТ СН'!$I$5-'СЕТ СН'!$I$24</f>
        <v>4304.3201003599997</v>
      </c>
      <c r="Y146" s="36">
        <f>SUMIFS(СВЦЭМ!$D$39:$D$782,СВЦЭМ!$A$39:$A$782,$A146,СВЦЭМ!$B$39:$B$782,Y$119)+'СЕТ СН'!$I$14+СВЦЭМ!$D$10+'СЕТ СН'!$I$5-'СЕТ СН'!$I$24</f>
        <v>4334.2973711100003</v>
      </c>
    </row>
    <row r="147" spans="1:27" ht="15.75" x14ac:dyDescent="0.2">
      <c r="A147" s="35">
        <f t="shared" si="3"/>
        <v>45319</v>
      </c>
      <c r="B147" s="36">
        <f>SUMIFS(СВЦЭМ!$D$39:$D$782,СВЦЭМ!$A$39:$A$782,$A147,СВЦЭМ!$B$39:$B$782,B$119)+'СЕТ СН'!$I$14+СВЦЭМ!$D$10+'СЕТ СН'!$I$5-'СЕТ СН'!$I$24</f>
        <v>4338.5042888299995</v>
      </c>
      <c r="C147" s="36">
        <f>SUMIFS(СВЦЭМ!$D$39:$D$782,СВЦЭМ!$A$39:$A$782,$A147,СВЦЭМ!$B$39:$B$782,C$119)+'СЕТ СН'!$I$14+СВЦЭМ!$D$10+'СЕТ СН'!$I$5-'СЕТ СН'!$I$24</f>
        <v>4374.8169034000002</v>
      </c>
      <c r="D147" s="36">
        <f>SUMIFS(СВЦЭМ!$D$39:$D$782,СВЦЭМ!$A$39:$A$782,$A147,СВЦЭМ!$B$39:$B$782,D$119)+'СЕТ СН'!$I$14+СВЦЭМ!$D$10+'СЕТ СН'!$I$5-'СЕТ СН'!$I$24</f>
        <v>4401.8038315900003</v>
      </c>
      <c r="E147" s="36">
        <f>SUMIFS(СВЦЭМ!$D$39:$D$782,СВЦЭМ!$A$39:$A$782,$A147,СВЦЭМ!$B$39:$B$782,E$119)+'СЕТ СН'!$I$14+СВЦЭМ!$D$10+'СЕТ СН'!$I$5-'СЕТ СН'!$I$24</f>
        <v>4414.3598256000005</v>
      </c>
      <c r="F147" s="36">
        <f>SUMIFS(СВЦЭМ!$D$39:$D$782,СВЦЭМ!$A$39:$A$782,$A147,СВЦЭМ!$B$39:$B$782,F$119)+'СЕТ СН'!$I$14+СВЦЭМ!$D$10+'СЕТ СН'!$I$5-'СЕТ СН'!$I$24</f>
        <v>4408.4511051400004</v>
      </c>
      <c r="G147" s="36">
        <f>SUMIFS(СВЦЭМ!$D$39:$D$782,СВЦЭМ!$A$39:$A$782,$A147,СВЦЭМ!$B$39:$B$782,G$119)+'СЕТ СН'!$I$14+СВЦЭМ!$D$10+'СЕТ СН'!$I$5-'СЕТ СН'!$I$24</f>
        <v>4399.3207672799999</v>
      </c>
      <c r="H147" s="36">
        <f>SUMIFS(СВЦЭМ!$D$39:$D$782,СВЦЭМ!$A$39:$A$782,$A147,СВЦЭМ!$B$39:$B$782,H$119)+'СЕТ СН'!$I$14+СВЦЭМ!$D$10+'СЕТ СН'!$I$5-'СЕТ СН'!$I$24</f>
        <v>4387.59221738</v>
      </c>
      <c r="I147" s="36">
        <f>SUMIFS(СВЦЭМ!$D$39:$D$782,СВЦЭМ!$A$39:$A$782,$A147,СВЦЭМ!$B$39:$B$782,I$119)+'СЕТ СН'!$I$14+СВЦЭМ!$D$10+'СЕТ СН'!$I$5-'СЕТ СН'!$I$24</f>
        <v>4377.39628515</v>
      </c>
      <c r="J147" s="36">
        <f>SUMIFS(СВЦЭМ!$D$39:$D$782,СВЦЭМ!$A$39:$A$782,$A147,СВЦЭМ!$B$39:$B$782,J$119)+'СЕТ СН'!$I$14+СВЦЭМ!$D$10+'СЕТ СН'!$I$5-'СЕТ СН'!$I$24</f>
        <v>4335.5045516600003</v>
      </c>
      <c r="K147" s="36">
        <f>SUMIFS(СВЦЭМ!$D$39:$D$782,СВЦЭМ!$A$39:$A$782,$A147,СВЦЭМ!$B$39:$B$782,K$119)+'СЕТ СН'!$I$14+СВЦЭМ!$D$10+'СЕТ СН'!$I$5-'СЕТ СН'!$I$24</f>
        <v>4284.6214971999998</v>
      </c>
      <c r="L147" s="36">
        <f>SUMIFS(СВЦЭМ!$D$39:$D$782,СВЦЭМ!$A$39:$A$782,$A147,СВЦЭМ!$B$39:$B$782,L$119)+'СЕТ СН'!$I$14+СВЦЭМ!$D$10+'СЕТ СН'!$I$5-'СЕТ СН'!$I$24</f>
        <v>4243.9764955600003</v>
      </c>
      <c r="M147" s="36">
        <f>SUMIFS(СВЦЭМ!$D$39:$D$782,СВЦЭМ!$A$39:$A$782,$A147,СВЦЭМ!$B$39:$B$782,M$119)+'СЕТ СН'!$I$14+СВЦЭМ!$D$10+'СЕТ СН'!$I$5-'СЕТ СН'!$I$24</f>
        <v>4241.0824508799997</v>
      </c>
      <c r="N147" s="36">
        <f>SUMIFS(СВЦЭМ!$D$39:$D$782,СВЦЭМ!$A$39:$A$782,$A147,СВЦЭМ!$B$39:$B$782,N$119)+'СЕТ СН'!$I$14+СВЦЭМ!$D$10+'СЕТ СН'!$I$5-'СЕТ СН'!$I$24</f>
        <v>4252.1396716700001</v>
      </c>
      <c r="O147" s="36">
        <f>SUMIFS(СВЦЭМ!$D$39:$D$782,СВЦЭМ!$A$39:$A$782,$A147,СВЦЭМ!$B$39:$B$782,O$119)+'СЕТ СН'!$I$14+СВЦЭМ!$D$10+'СЕТ СН'!$I$5-'СЕТ СН'!$I$24</f>
        <v>4261.2399452199998</v>
      </c>
      <c r="P147" s="36">
        <f>SUMIFS(СВЦЭМ!$D$39:$D$782,СВЦЭМ!$A$39:$A$782,$A147,СВЦЭМ!$B$39:$B$782,P$119)+'СЕТ СН'!$I$14+СВЦЭМ!$D$10+'СЕТ СН'!$I$5-'СЕТ СН'!$I$24</f>
        <v>4270.3907951599995</v>
      </c>
      <c r="Q147" s="36">
        <f>SUMIFS(СВЦЭМ!$D$39:$D$782,СВЦЭМ!$A$39:$A$782,$A147,СВЦЭМ!$B$39:$B$782,Q$119)+'СЕТ СН'!$I$14+СВЦЭМ!$D$10+'СЕТ СН'!$I$5-'СЕТ СН'!$I$24</f>
        <v>4277.5659414199999</v>
      </c>
      <c r="R147" s="36">
        <f>SUMIFS(СВЦЭМ!$D$39:$D$782,СВЦЭМ!$A$39:$A$782,$A147,СВЦЭМ!$B$39:$B$782,R$119)+'СЕТ СН'!$I$14+СВЦЭМ!$D$10+'СЕТ СН'!$I$5-'СЕТ СН'!$I$24</f>
        <v>4274.0163265900001</v>
      </c>
      <c r="S147" s="36">
        <f>SUMIFS(СВЦЭМ!$D$39:$D$782,СВЦЭМ!$A$39:$A$782,$A147,СВЦЭМ!$B$39:$B$782,S$119)+'СЕТ СН'!$I$14+СВЦЭМ!$D$10+'СЕТ СН'!$I$5-'СЕТ СН'!$I$24</f>
        <v>4249.64610679</v>
      </c>
      <c r="T147" s="36">
        <f>SUMIFS(СВЦЭМ!$D$39:$D$782,СВЦЭМ!$A$39:$A$782,$A147,СВЦЭМ!$B$39:$B$782,T$119)+'СЕТ СН'!$I$14+СВЦЭМ!$D$10+'СЕТ СН'!$I$5-'СЕТ СН'!$I$24</f>
        <v>4203.7351463699997</v>
      </c>
      <c r="U147" s="36">
        <f>SUMIFS(СВЦЭМ!$D$39:$D$782,СВЦЭМ!$A$39:$A$782,$A147,СВЦЭМ!$B$39:$B$782,U$119)+'СЕТ СН'!$I$14+СВЦЭМ!$D$10+'СЕТ СН'!$I$5-'СЕТ СН'!$I$24</f>
        <v>4202.6415445599996</v>
      </c>
      <c r="V147" s="36">
        <f>SUMIFS(СВЦЭМ!$D$39:$D$782,СВЦЭМ!$A$39:$A$782,$A147,СВЦЭМ!$B$39:$B$782,V$119)+'СЕТ СН'!$I$14+СВЦЭМ!$D$10+'СЕТ СН'!$I$5-'СЕТ СН'!$I$24</f>
        <v>4222.89263347</v>
      </c>
      <c r="W147" s="36">
        <f>SUMIFS(СВЦЭМ!$D$39:$D$782,СВЦЭМ!$A$39:$A$782,$A147,СВЦЭМ!$B$39:$B$782,W$119)+'СЕТ СН'!$I$14+СВЦЭМ!$D$10+'СЕТ СН'!$I$5-'СЕТ СН'!$I$24</f>
        <v>4241.5121885899998</v>
      </c>
      <c r="X147" s="36">
        <f>SUMIFS(СВЦЭМ!$D$39:$D$782,СВЦЭМ!$A$39:$A$782,$A147,СВЦЭМ!$B$39:$B$782,X$119)+'СЕТ СН'!$I$14+СВЦЭМ!$D$10+'СЕТ СН'!$I$5-'СЕТ СН'!$I$24</f>
        <v>4278.3793947200002</v>
      </c>
      <c r="Y147" s="36">
        <f>SUMIFS(СВЦЭМ!$D$39:$D$782,СВЦЭМ!$A$39:$A$782,$A147,СВЦЭМ!$B$39:$B$782,Y$119)+'СЕТ СН'!$I$14+СВЦЭМ!$D$10+'СЕТ СН'!$I$5-'СЕТ СН'!$I$24</f>
        <v>4299.5729744199998</v>
      </c>
    </row>
    <row r="148" spans="1:27" ht="15.75" x14ac:dyDescent="0.2">
      <c r="A148" s="35">
        <f t="shared" si="3"/>
        <v>45320</v>
      </c>
      <c r="B148" s="36">
        <f>SUMIFS(СВЦЭМ!$D$39:$D$782,СВЦЭМ!$A$39:$A$782,$A148,СВЦЭМ!$B$39:$B$782,B$119)+'СЕТ СН'!$I$14+СВЦЭМ!$D$10+'СЕТ СН'!$I$5-'СЕТ СН'!$I$24</f>
        <v>4325.1416086299996</v>
      </c>
      <c r="C148" s="36">
        <f>SUMIFS(СВЦЭМ!$D$39:$D$782,СВЦЭМ!$A$39:$A$782,$A148,СВЦЭМ!$B$39:$B$782,C$119)+'СЕТ СН'!$I$14+СВЦЭМ!$D$10+'СЕТ СН'!$I$5-'СЕТ СН'!$I$24</f>
        <v>4358.9482456000005</v>
      </c>
      <c r="D148" s="36">
        <f>SUMIFS(СВЦЭМ!$D$39:$D$782,СВЦЭМ!$A$39:$A$782,$A148,СВЦЭМ!$B$39:$B$782,D$119)+'СЕТ СН'!$I$14+СВЦЭМ!$D$10+'СЕТ СН'!$I$5-'СЕТ СН'!$I$24</f>
        <v>4370.1038097700002</v>
      </c>
      <c r="E148" s="36">
        <f>SUMIFS(СВЦЭМ!$D$39:$D$782,СВЦЭМ!$A$39:$A$782,$A148,СВЦЭМ!$B$39:$B$782,E$119)+'СЕТ СН'!$I$14+СВЦЭМ!$D$10+'СЕТ СН'!$I$5-'СЕТ СН'!$I$24</f>
        <v>4381.7734524799998</v>
      </c>
      <c r="F148" s="36">
        <f>SUMIFS(СВЦЭМ!$D$39:$D$782,СВЦЭМ!$A$39:$A$782,$A148,СВЦЭМ!$B$39:$B$782,F$119)+'СЕТ СН'!$I$14+СВЦЭМ!$D$10+'СЕТ СН'!$I$5-'СЕТ СН'!$I$24</f>
        <v>4379.9739461899999</v>
      </c>
      <c r="G148" s="36">
        <f>SUMIFS(СВЦЭМ!$D$39:$D$782,СВЦЭМ!$A$39:$A$782,$A148,СВЦЭМ!$B$39:$B$782,G$119)+'СЕТ СН'!$I$14+СВЦЭМ!$D$10+'СЕТ СН'!$I$5-'СЕТ СН'!$I$24</f>
        <v>4355.05399683</v>
      </c>
      <c r="H148" s="36">
        <f>SUMIFS(СВЦЭМ!$D$39:$D$782,СВЦЭМ!$A$39:$A$782,$A148,СВЦЭМ!$B$39:$B$782,H$119)+'СЕТ СН'!$I$14+СВЦЭМ!$D$10+'СЕТ СН'!$I$5-'СЕТ СН'!$I$24</f>
        <v>4327.8962872800003</v>
      </c>
      <c r="I148" s="36">
        <f>SUMIFS(СВЦЭМ!$D$39:$D$782,СВЦЭМ!$A$39:$A$782,$A148,СВЦЭМ!$B$39:$B$782,I$119)+'СЕТ СН'!$I$14+СВЦЭМ!$D$10+'СЕТ СН'!$I$5-'СЕТ СН'!$I$24</f>
        <v>4296.7114841499997</v>
      </c>
      <c r="J148" s="36">
        <f>SUMIFS(СВЦЭМ!$D$39:$D$782,СВЦЭМ!$A$39:$A$782,$A148,СВЦЭМ!$B$39:$B$782,J$119)+'СЕТ СН'!$I$14+СВЦЭМ!$D$10+'СЕТ СН'!$I$5-'СЕТ СН'!$I$24</f>
        <v>4259.1307771499996</v>
      </c>
      <c r="K148" s="36">
        <f>SUMIFS(СВЦЭМ!$D$39:$D$782,СВЦЭМ!$A$39:$A$782,$A148,СВЦЭМ!$B$39:$B$782,K$119)+'СЕТ СН'!$I$14+СВЦЭМ!$D$10+'СЕТ СН'!$I$5-'СЕТ СН'!$I$24</f>
        <v>4231.9327481299997</v>
      </c>
      <c r="L148" s="36">
        <f>SUMIFS(СВЦЭМ!$D$39:$D$782,СВЦЭМ!$A$39:$A$782,$A148,СВЦЭМ!$B$39:$B$782,L$119)+'СЕТ СН'!$I$14+СВЦЭМ!$D$10+'СЕТ СН'!$I$5-'СЕТ СН'!$I$24</f>
        <v>4221.3192004100001</v>
      </c>
      <c r="M148" s="36">
        <f>SUMIFS(СВЦЭМ!$D$39:$D$782,СВЦЭМ!$A$39:$A$782,$A148,СВЦЭМ!$B$39:$B$782,M$119)+'СЕТ СН'!$I$14+СВЦЭМ!$D$10+'СЕТ СН'!$I$5-'СЕТ СН'!$I$24</f>
        <v>4240.4523578500002</v>
      </c>
      <c r="N148" s="36">
        <f>SUMIFS(СВЦЭМ!$D$39:$D$782,СВЦЭМ!$A$39:$A$782,$A148,СВЦЭМ!$B$39:$B$782,N$119)+'СЕТ СН'!$I$14+СВЦЭМ!$D$10+'СЕТ СН'!$I$5-'СЕТ СН'!$I$24</f>
        <v>4266.0807448400001</v>
      </c>
      <c r="O148" s="36">
        <f>SUMIFS(СВЦЭМ!$D$39:$D$782,СВЦЭМ!$A$39:$A$782,$A148,СВЦЭМ!$B$39:$B$782,O$119)+'СЕТ СН'!$I$14+СВЦЭМ!$D$10+'СЕТ СН'!$I$5-'СЕТ СН'!$I$24</f>
        <v>4279.4337127999997</v>
      </c>
      <c r="P148" s="36">
        <f>SUMIFS(СВЦЭМ!$D$39:$D$782,СВЦЭМ!$A$39:$A$782,$A148,СВЦЭМ!$B$39:$B$782,P$119)+'СЕТ СН'!$I$14+СВЦЭМ!$D$10+'СЕТ СН'!$I$5-'СЕТ СН'!$I$24</f>
        <v>4289.3372710000003</v>
      </c>
      <c r="Q148" s="36">
        <f>SUMIFS(СВЦЭМ!$D$39:$D$782,СВЦЭМ!$A$39:$A$782,$A148,СВЦЭМ!$B$39:$B$782,Q$119)+'СЕТ СН'!$I$14+СВЦЭМ!$D$10+'СЕТ СН'!$I$5-'СЕТ СН'!$I$24</f>
        <v>4301.0406633499997</v>
      </c>
      <c r="R148" s="36">
        <f>SUMIFS(СВЦЭМ!$D$39:$D$782,СВЦЭМ!$A$39:$A$782,$A148,СВЦЭМ!$B$39:$B$782,R$119)+'СЕТ СН'!$I$14+СВЦЭМ!$D$10+'СЕТ СН'!$I$5-'СЕТ СН'!$I$24</f>
        <v>4294.9923129399995</v>
      </c>
      <c r="S148" s="36">
        <f>SUMIFS(СВЦЭМ!$D$39:$D$782,СВЦЭМ!$A$39:$A$782,$A148,СВЦЭМ!$B$39:$B$782,S$119)+'СЕТ СН'!$I$14+СВЦЭМ!$D$10+'СЕТ СН'!$I$5-'СЕТ СН'!$I$24</f>
        <v>4268.6263802599997</v>
      </c>
      <c r="T148" s="36">
        <f>SUMIFS(СВЦЭМ!$D$39:$D$782,СВЦЭМ!$A$39:$A$782,$A148,СВЦЭМ!$B$39:$B$782,T$119)+'СЕТ СН'!$I$14+СВЦЭМ!$D$10+'СЕТ СН'!$I$5-'СЕТ СН'!$I$24</f>
        <v>4228.8091548299999</v>
      </c>
      <c r="U148" s="36">
        <f>SUMIFS(СВЦЭМ!$D$39:$D$782,СВЦЭМ!$A$39:$A$782,$A148,СВЦЭМ!$B$39:$B$782,U$119)+'СЕТ СН'!$I$14+СВЦЭМ!$D$10+'СЕТ СН'!$I$5-'СЕТ СН'!$I$24</f>
        <v>4232.4133306000003</v>
      </c>
      <c r="V148" s="36">
        <f>SUMIFS(СВЦЭМ!$D$39:$D$782,СВЦЭМ!$A$39:$A$782,$A148,СВЦЭМ!$B$39:$B$782,V$119)+'СЕТ СН'!$I$14+СВЦЭМ!$D$10+'СЕТ СН'!$I$5-'СЕТ СН'!$I$24</f>
        <v>4244.5907545700002</v>
      </c>
      <c r="W148" s="36">
        <f>SUMIFS(СВЦЭМ!$D$39:$D$782,СВЦЭМ!$A$39:$A$782,$A148,СВЦЭМ!$B$39:$B$782,W$119)+'СЕТ СН'!$I$14+СВЦЭМ!$D$10+'СЕТ СН'!$I$5-'СЕТ СН'!$I$24</f>
        <v>4261.1929731999999</v>
      </c>
      <c r="X148" s="36">
        <f>SUMIFS(СВЦЭМ!$D$39:$D$782,СВЦЭМ!$A$39:$A$782,$A148,СВЦЭМ!$B$39:$B$782,X$119)+'СЕТ СН'!$I$14+СВЦЭМ!$D$10+'СЕТ СН'!$I$5-'СЕТ СН'!$I$24</f>
        <v>4288.8810505000001</v>
      </c>
      <c r="Y148" s="36">
        <f>SUMIFS(СВЦЭМ!$D$39:$D$782,СВЦЭМ!$A$39:$A$782,$A148,СВЦЭМ!$B$39:$B$782,Y$119)+'СЕТ СН'!$I$14+СВЦЭМ!$D$10+'СЕТ СН'!$I$5-'СЕТ СН'!$I$24</f>
        <v>4310.6740874999996</v>
      </c>
    </row>
    <row r="149" spans="1:27" ht="15.75" x14ac:dyDescent="0.2">
      <c r="A149" s="35">
        <f t="shared" si="3"/>
        <v>45321</v>
      </c>
      <c r="B149" s="36">
        <f>SUMIFS(СВЦЭМ!$D$39:$D$782,СВЦЭМ!$A$39:$A$782,$A149,СВЦЭМ!$B$39:$B$782,B$119)+'СЕТ СН'!$I$14+СВЦЭМ!$D$10+'СЕТ СН'!$I$5-'СЕТ СН'!$I$24</f>
        <v>4408.3940197299999</v>
      </c>
      <c r="C149" s="36">
        <f>SUMIFS(СВЦЭМ!$D$39:$D$782,СВЦЭМ!$A$39:$A$782,$A149,СВЦЭМ!$B$39:$B$782,C$119)+'СЕТ СН'!$I$14+СВЦЭМ!$D$10+'СЕТ СН'!$I$5-'СЕТ СН'!$I$24</f>
        <v>4426.8264339400002</v>
      </c>
      <c r="D149" s="36">
        <f>SUMIFS(СВЦЭМ!$D$39:$D$782,СВЦЭМ!$A$39:$A$782,$A149,СВЦЭМ!$B$39:$B$782,D$119)+'СЕТ СН'!$I$14+СВЦЭМ!$D$10+'СЕТ СН'!$I$5-'СЕТ СН'!$I$24</f>
        <v>4453.4250773700005</v>
      </c>
      <c r="E149" s="36">
        <f>SUMIFS(СВЦЭМ!$D$39:$D$782,СВЦЭМ!$A$39:$A$782,$A149,СВЦЭМ!$B$39:$B$782,E$119)+'СЕТ СН'!$I$14+СВЦЭМ!$D$10+'СЕТ СН'!$I$5-'СЕТ СН'!$I$24</f>
        <v>4465.9582753300001</v>
      </c>
      <c r="F149" s="36">
        <f>SUMIFS(СВЦЭМ!$D$39:$D$782,СВЦЭМ!$A$39:$A$782,$A149,СВЦЭМ!$B$39:$B$782,F$119)+'СЕТ СН'!$I$14+СВЦЭМ!$D$10+'СЕТ СН'!$I$5-'СЕТ СН'!$I$24</f>
        <v>4457.6381292599999</v>
      </c>
      <c r="G149" s="36">
        <f>SUMIFS(СВЦЭМ!$D$39:$D$782,СВЦЭМ!$A$39:$A$782,$A149,СВЦЭМ!$B$39:$B$782,G$119)+'СЕТ СН'!$I$14+СВЦЭМ!$D$10+'СЕТ СН'!$I$5-'СЕТ СН'!$I$24</f>
        <v>4432.6629188299994</v>
      </c>
      <c r="H149" s="36">
        <f>SUMIFS(СВЦЭМ!$D$39:$D$782,СВЦЭМ!$A$39:$A$782,$A149,СВЦЭМ!$B$39:$B$782,H$119)+'СЕТ СН'!$I$14+СВЦЭМ!$D$10+'СЕТ СН'!$I$5-'СЕТ СН'!$I$24</f>
        <v>4378.0700457499997</v>
      </c>
      <c r="I149" s="36">
        <f>SUMIFS(СВЦЭМ!$D$39:$D$782,СВЦЭМ!$A$39:$A$782,$A149,СВЦЭМ!$B$39:$B$782,I$119)+'СЕТ СН'!$I$14+СВЦЭМ!$D$10+'СЕТ СН'!$I$5-'СЕТ СН'!$I$24</f>
        <v>4347.8425240699999</v>
      </c>
      <c r="J149" s="36">
        <f>SUMIFS(СВЦЭМ!$D$39:$D$782,СВЦЭМ!$A$39:$A$782,$A149,СВЦЭМ!$B$39:$B$782,J$119)+'СЕТ СН'!$I$14+СВЦЭМ!$D$10+'СЕТ СН'!$I$5-'СЕТ СН'!$I$24</f>
        <v>4281.6844544799997</v>
      </c>
      <c r="K149" s="36">
        <f>SUMIFS(СВЦЭМ!$D$39:$D$782,СВЦЭМ!$A$39:$A$782,$A149,СВЦЭМ!$B$39:$B$782,K$119)+'СЕТ СН'!$I$14+СВЦЭМ!$D$10+'СЕТ СН'!$I$5-'СЕТ СН'!$I$24</f>
        <v>4265.9350174199999</v>
      </c>
      <c r="L149" s="36">
        <f>SUMIFS(СВЦЭМ!$D$39:$D$782,СВЦЭМ!$A$39:$A$782,$A149,СВЦЭМ!$B$39:$B$782,L$119)+'СЕТ СН'!$I$14+СВЦЭМ!$D$10+'СЕТ СН'!$I$5-'СЕТ СН'!$I$24</f>
        <v>4281.5398566100002</v>
      </c>
      <c r="M149" s="36">
        <f>SUMIFS(СВЦЭМ!$D$39:$D$782,СВЦЭМ!$A$39:$A$782,$A149,СВЦЭМ!$B$39:$B$782,M$119)+'СЕТ СН'!$I$14+СВЦЭМ!$D$10+'СЕТ СН'!$I$5-'СЕТ СН'!$I$24</f>
        <v>4361.4626183999999</v>
      </c>
      <c r="N149" s="36">
        <f>SUMIFS(СВЦЭМ!$D$39:$D$782,СВЦЭМ!$A$39:$A$782,$A149,СВЦЭМ!$B$39:$B$782,N$119)+'СЕТ СН'!$I$14+СВЦЭМ!$D$10+'СЕТ СН'!$I$5-'СЕТ СН'!$I$24</f>
        <v>4403.0130443500002</v>
      </c>
      <c r="O149" s="36">
        <f>SUMIFS(СВЦЭМ!$D$39:$D$782,СВЦЭМ!$A$39:$A$782,$A149,СВЦЭМ!$B$39:$B$782,O$119)+'СЕТ СН'!$I$14+СВЦЭМ!$D$10+'СЕТ СН'!$I$5-'СЕТ СН'!$I$24</f>
        <v>4419.9539107399996</v>
      </c>
      <c r="P149" s="36">
        <f>SUMIFS(СВЦЭМ!$D$39:$D$782,СВЦЭМ!$A$39:$A$782,$A149,СВЦЭМ!$B$39:$B$782,P$119)+'СЕТ СН'!$I$14+СВЦЭМ!$D$10+'СЕТ СН'!$I$5-'СЕТ СН'!$I$24</f>
        <v>4437.1580527099995</v>
      </c>
      <c r="Q149" s="36">
        <f>SUMIFS(СВЦЭМ!$D$39:$D$782,СВЦЭМ!$A$39:$A$782,$A149,СВЦЭМ!$B$39:$B$782,Q$119)+'СЕТ СН'!$I$14+СВЦЭМ!$D$10+'СЕТ СН'!$I$5-'СЕТ СН'!$I$24</f>
        <v>4453.0320269599997</v>
      </c>
      <c r="R149" s="36">
        <f>SUMIFS(СВЦЭМ!$D$39:$D$782,СВЦЭМ!$A$39:$A$782,$A149,СВЦЭМ!$B$39:$B$782,R$119)+'СЕТ СН'!$I$14+СВЦЭМ!$D$10+'СЕТ СН'!$I$5-'СЕТ СН'!$I$24</f>
        <v>4451.7227566599995</v>
      </c>
      <c r="S149" s="36">
        <f>SUMIFS(СВЦЭМ!$D$39:$D$782,СВЦЭМ!$A$39:$A$782,$A149,СВЦЭМ!$B$39:$B$782,S$119)+'СЕТ СН'!$I$14+СВЦЭМ!$D$10+'СЕТ СН'!$I$5-'СЕТ СН'!$I$24</f>
        <v>4430.6428765199998</v>
      </c>
      <c r="T149" s="36">
        <f>SUMIFS(СВЦЭМ!$D$39:$D$782,СВЦЭМ!$A$39:$A$782,$A149,СВЦЭМ!$B$39:$B$782,T$119)+'СЕТ СН'!$I$14+СВЦЭМ!$D$10+'СЕТ СН'!$I$5-'СЕТ СН'!$I$24</f>
        <v>4345.0290585799994</v>
      </c>
      <c r="U149" s="36">
        <f>SUMIFS(СВЦЭМ!$D$39:$D$782,СВЦЭМ!$A$39:$A$782,$A149,СВЦЭМ!$B$39:$B$782,U$119)+'СЕТ СН'!$I$14+СВЦЭМ!$D$10+'СЕТ СН'!$I$5-'СЕТ СН'!$I$24</f>
        <v>4314.6900596699998</v>
      </c>
      <c r="V149" s="36">
        <f>SUMIFS(СВЦЭМ!$D$39:$D$782,СВЦЭМ!$A$39:$A$782,$A149,СВЦЭМ!$B$39:$B$782,V$119)+'СЕТ СН'!$I$14+СВЦЭМ!$D$10+'СЕТ СН'!$I$5-'СЕТ СН'!$I$24</f>
        <v>4339.0935374199998</v>
      </c>
      <c r="W149" s="36">
        <f>SUMIFS(СВЦЭМ!$D$39:$D$782,СВЦЭМ!$A$39:$A$782,$A149,СВЦЭМ!$B$39:$B$782,W$119)+'СЕТ СН'!$I$14+СВЦЭМ!$D$10+'СЕТ СН'!$I$5-'СЕТ СН'!$I$24</f>
        <v>4316.4703328599999</v>
      </c>
      <c r="X149" s="36">
        <f>SUMIFS(СВЦЭМ!$D$39:$D$782,СВЦЭМ!$A$39:$A$782,$A149,СВЦЭМ!$B$39:$B$782,X$119)+'СЕТ СН'!$I$14+СВЦЭМ!$D$10+'СЕТ СН'!$I$5-'СЕТ СН'!$I$24</f>
        <v>4338.5651690699997</v>
      </c>
      <c r="Y149" s="36">
        <f>SUMIFS(СВЦЭМ!$D$39:$D$782,СВЦЭМ!$A$39:$A$782,$A149,СВЦЭМ!$B$39:$B$782,Y$119)+'СЕТ СН'!$I$14+СВЦЭМ!$D$10+'СЕТ СН'!$I$5-'СЕТ СН'!$I$24</f>
        <v>4370.6777163500001</v>
      </c>
    </row>
    <row r="150" spans="1:27" ht="15.75" x14ac:dyDescent="0.2">
      <c r="A150" s="35">
        <f t="shared" si="3"/>
        <v>45322</v>
      </c>
      <c r="B150" s="36">
        <f>SUMIFS(СВЦЭМ!$D$39:$D$782,СВЦЭМ!$A$39:$A$782,$A150,СВЦЭМ!$B$39:$B$782,B$119)+'СЕТ СН'!$I$14+СВЦЭМ!$D$10+'СЕТ СН'!$I$5-'СЕТ СН'!$I$24</f>
        <v>4417.6388457499997</v>
      </c>
      <c r="C150" s="36">
        <f>SUMIFS(СВЦЭМ!$D$39:$D$782,СВЦЭМ!$A$39:$A$782,$A150,СВЦЭМ!$B$39:$B$782,C$119)+'СЕТ СН'!$I$14+СВЦЭМ!$D$10+'СЕТ СН'!$I$5-'СЕТ СН'!$I$24</f>
        <v>4467.5328422100001</v>
      </c>
      <c r="D150" s="36">
        <f>SUMIFS(СВЦЭМ!$D$39:$D$782,СВЦЭМ!$A$39:$A$782,$A150,СВЦЭМ!$B$39:$B$782,D$119)+'СЕТ СН'!$I$14+СВЦЭМ!$D$10+'СЕТ СН'!$I$5-'СЕТ СН'!$I$24</f>
        <v>4480.9290915900001</v>
      </c>
      <c r="E150" s="36">
        <f>SUMIFS(СВЦЭМ!$D$39:$D$782,СВЦЭМ!$A$39:$A$782,$A150,СВЦЭМ!$B$39:$B$782,E$119)+'СЕТ СН'!$I$14+СВЦЭМ!$D$10+'СЕТ СН'!$I$5-'СЕТ СН'!$I$24</f>
        <v>4498.5482315499994</v>
      </c>
      <c r="F150" s="36">
        <f>SUMIFS(СВЦЭМ!$D$39:$D$782,СВЦЭМ!$A$39:$A$782,$A150,СВЦЭМ!$B$39:$B$782,F$119)+'СЕТ СН'!$I$14+СВЦЭМ!$D$10+'СЕТ СН'!$I$5-'СЕТ СН'!$I$24</f>
        <v>4490.6201809699996</v>
      </c>
      <c r="G150" s="36">
        <f>SUMIFS(СВЦЭМ!$D$39:$D$782,СВЦЭМ!$A$39:$A$782,$A150,СВЦЭМ!$B$39:$B$782,G$119)+'СЕТ СН'!$I$14+СВЦЭМ!$D$10+'СЕТ СН'!$I$5-'СЕТ СН'!$I$24</f>
        <v>4462.6505630199999</v>
      </c>
      <c r="H150" s="36">
        <f>SUMIFS(СВЦЭМ!$D$39:$D$782,СВЦЭМ!$A$39:$A$782,$A150,СВЦЭМ!$B$39:$B$782,H$119)+'СЕТ СН'!$I$14+СВЦЭМ!$D$10+'СЕТ СН'!$I$5-'СЕТ СН'!$I$24</f>
        <v>4406.6096645600001</v>
      </c>
      <c r="I150" s="36">
        <f>SUMIFS(СВЦЭМ!$D$39:$D$782,СВЦЭМ!$A$39:$A$782,$A150,СВЦЭМ!$B$39:$B$782,I$119)+'СЕТ СН'!$I$14+СВЦЭМ!$D$10+'СЕТ СН'!$I$5-'СЕТ СН'!$I$24</f>
        <v>4362.9965273600001</v>
      </c>
      <c r="J150" s="36">
        <f>SUMIFS(СВЦЭМ!$D$39:$D$782,СВЦЭМ!$A$39:$A$782,$A150,СВЦЭМ!$B$39:$B$782,J$119)+'СЕТ СН'!$I$14+СВЦЭМ!$D$10+'СЕТ СН'!$I$5-'СЕТ СН'!$I$24</f>
        <v>4324.3483565099996</v>
      </c>
      <c r="K150" s="36">
        <f>SUMIFS(СВЦЭМ!$D$39:$D$782,СВЦЭМ!$A$39:$A$782,$A150,СВЦЭМ!$B$39:$B$782,K$119)+'СЕТ СН'!$I$14+СВЦЭМ!$D$10+'СЕТ СН'!$I$5-'СЕТ СН'!$I$24</f>
        <v>4293.3204713699997</v>
      </c>
      <c r="L150" s="36">
        <f>SUMIFS(СВЦЭМ!$D$39:$D$782,СВЦЭМ!$A$39:$A$782,$A150,СВЦЭМ!$B$39:$B$782,L$119)+'СЕТ СН'!$I$14+СВЦЭМ!$D$10+'СЕТ СН'!$I$5-'СЕТ СН'!$I$24</f>
        <v>4293.5720977399997</v>
      </c>
      <c r="M150" s="36">
        <f>SUMIFS(СВЦЭМ!$D$39:$D$782,СВЦЭМ!$A$39:$A$782,$A150,СВЦЭМ!$B$39:$B$782,M$119)+'СЕТ СН'!$I$14+СВЦЭМ!$D$10+'СЕТ СН'!$I$5-'СЕТ СН'!$I$24</f>
        <v>4425.4396906900001</v>
      </c>
      <c r="N150" s="36">
        <f>SUMIFS(СВЦЭМ!$D$39:$D$782,СВЦЭМ!$A$39:$A$782,$A150,СВЦЭМ!$B$39:$B$782,N$119)+'СЕТ СН'!$I$14+СВЦЭМ!$D$10+'СЕТ СН'!$I$5-'СЕТ СН'!$I$24</f>
        <v>4454.6749247099997</v>
      </c>
      <c r="O150" s="36">
        <f>SUMIFS(СВЦЭМ!$D$39:$D$782,СВЦЭМ!$A$39:$A$782,$A150,СВЦЭМ!$B$39:$B$782,O$119)+'СЕТ СН'!$I$14+СВЦЭМ!$D$10+'СЕТ СН'!$I$5-'СЕТ СН'!$I$24</f>
        <v>4471.7280159399998</v>
      </c>
      <c r="P150" s="36">
        <f>SUMIFS(СВЦЭМ!$D$39:$D$782,СВЦЭМ!$A$39:$A$782,$A150,СВЦЭМ!$B$39:$B$782,P$119)+'СЕТ СН'!$I$14+СВЦЭМ!$D$10+'СЕТ СН'!$I$5-'СЕТ СН'!$I$24</f>
        <v>4489.3031770799998</v>
      </c>
      <c r="Q150" s="36">
        <f>SUMIFS(СВЦЭМ!$D$39:$D$782,СВЦЭМ!$A$39:$A$782,$A150,СВЦЭМ!$B$39:$B$782,Q$119)+'СЕТ СН'!$I$14+СВЦЭМ!$D$10+'СЕТ СН'!$I$5-'СЕТ СН'!$I$24</f>
        <v>4509.2318048699999</v>
      </c>
      <c r="R150" s="36">
        <f>SUMIFS(СВЦЭМ!$D$39:$D$782,СВЦЭМ!$A$39:$A$782,$A150,СВЦЭМ!$B$39:$B$782,R$119)+'СЕТ СН'!$I$14+СВЦЭМ!$D$10+'СЕТ СН'!$I$5-'СЕТ СН'!$I$24</f>
        <v>4507.2174537199999</v>
      </c>
      <c r="S150" s="36">
        <f>SUMIFS(СВЦЭМ!$D$39:$D$782,СВЦЭМ!$A$39:$A$782,$A150,СВЦЭМ!$B$39:$B$782,S$119)+'СЕТ СН'!$I$14+СВЦЭМ!$D$10+'СЕТ СН'!$I$5-'СЕТ СН'!$I$24</f>
        <v>4470.2799751900002</v>
      </c>
      <c r="T150" s="36">
        <f>SUMIFS(СВЦЭМ!$D$39:$D$782,СВЦЭМ!$A$39:$A$782,$A150,СВЦЭМ!$B$39:$B$782,T$119)+'СЕТ СН'!$I$14+СВЦЭМ!$D$10+'СЕТ СН'!$I$5-'СЕТ СН'!$I$24</f>
        <v>4393.4100146599994</v>
      </c>
      <c r="U150" s="36">
        <f>SUMIFS(СВЦЭМ!$D$39:$D$782,СВЦЭМ!$A$39:$A$782,$A150,СВЦЭМ!$B$39:$B$782,U$119)+'СЕТ СН'!$I$14+СВЦЭМ!$D$10+'СЕТ СН'!$I$5-'СЕТ СН'!$I$24</f>
        <v>4376.3388265499998</v>
      </c>
      <c r="V150" s="36">
        <f>SUMIFS(СВЦЭМ!$D$39:$D$782,СВЦЭМ!$A$39:$A$782,$A150,СВЦЭМ!$B$39:$B$782,V$119)+'СЕТ СН'!$I$14+СВЦЭМ!$D$10+'СЕТ СН'!$I$5-'СЕТ СН'!$I$24</f>
        <v>4344.2678079400002</v>
      </c>
      <c r="W150" s="36">
        <f>SUMIFS(СВЦЭМ!$D$39:$D$782,СВЦЭМ!$A$39:$A$782,$A150,СВЦЭМ!$B$39:$B$782,W$119)+'СЕТ СН'!$I$14+СВЦЭМ!$D$10+'СЕТ СН'!$I$5-'СЕТ СН'!$I$24</f>
        <v>4324.9401824199995</v>
      </c>
      <c r="X150" s="36">
        <f>SUMIFS(СВЦЭМ!$D$39:$D$782,СВЦЭМ!$A$39:$A$782,$A150,СВЦЭМ!$B$39:$B$782,X$119)+'СЕТ СН'!$I$14+СВЦЭМ!$D$10+'СЕТ СН'!$I$5-'СЕТ СН'!$I$24</f>
        <v>4343.7143513499996</v>
      </c>
      <c r="Y150" s="36">
        <f>SUMIFS(СВЦЭМ!$D$39:$D$782,СВЦЭМ!$A$39:$A$782,$A150,СВЦЭМ!$B$39:$B$782,Y$119)+'СЕТ СН'!$I$14+СВЦЭМ!$D$10+'СЕТ СН'!$I$5-'СЕТ СН'!$I$24</f>
        <v>4375.8458537400002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01.01.2024</v>
      </c>
      <c r="B156" s="36">
        <f>SUMIFS(СВЦЭМ!$E$39:$E$782,СВЦЭМ!$A$39:$A$782,$A156,СВЦЭМ!$B$39:$B$782,B$155)+'СЕТ СН'!$F$15</f>
        <v>159.54936361</v>
      </c>
      <c r="C156" s="36">
        <f>SUMIFS(СВЦЭМ!$E$39:$E$782,СВЦЭМ!$A$39:$A$782,$A156,СВЦЭМ!$B$39:$B$782,C$155)+'СЕТ СН'!$F$15</f>
        <v>161.85784563999999</v>
      </c>
      <c r="D156" s="36">
        <f>SUMIFS(СВЦЭМ!$E$39:$E$782,СВЦЭМ!$A$39:$A$782,$A156,СВЦЭМ!$B$39:$B$782,D$155)+'СЕТ СН'!$F$15</f>
        <v>162.77468861</v>
      </c>
      <c r="E156" s="36">
        <f>SUMIFS(СВЦЭМ!$E$39:$E$782,СВЦЭМ!$A$39:$A$782,$A156,СВЦЭМ!$B$39:$B$782,E$155)+'СЕТ СН'!$F$15</f>
        <v>165.09579699</v>
      </c>
      <c r="F156" s="36">
        <f>SUMIFS(СВЦЭМ!$E$39:$E$782,СВЦЭМ!$A$39:$A$782,$A156,СВЦЭМ!$B$39:$B$782,F$155)+'СЕТ СН'!$F$15</f>
        <v>166.27002777000001</v>
      </c>
      <c r="G156" s="36">
        <f>SUMIFS(СВЦЭМ!$E$39:$E$782,СВЦЭМ!$A$39:$A$782,$A156,СВЦЭМ!$B$39:$B$782,G$155)+'СЕТ СН'!$F$15</f>
        <v>165.37096990000001</v>
      </c>
      <c r="H156" s="36">
        <f>SUMIFS(СВЦЭМ!$E$39:$E$782,СВЦЭМ!$A$39:$A$782,$A156,СВЦЭМ!$B$39:$B$782,H$155)+'СЕТ СН'!$F$15</f>
        <v>165.14496152999999</v>
      </c>
      <c r="I156" s="36">
        <f>SUMIFS(СВЦЭМ!$E$39:$E$782,СВЦЭМ!$A$39:$A$782,$A156,СВЦЭМ!$B$39:$B$782,I$155)+'СЕТ СН'!$F$15</f>
        <v>165.45342592</v>
      </c>
      <c r="J156" s="36">
        <f>SUMIFS(СВЦЭМ!$E$39:$E$782,СВЦЭМ!$A$39:$A$782,$A156,СВЦЭМ!$B$39:$B$782,J$155)+'СЕТ СН'!$F$15</f>
        <v>165.33752336000001</v>
      </c>
      <c r="K156" s="36">
        <f>SUMIFS(СВЦЭМ!$E$39:$E$782,СВЦЭМ!$A$39:$A$782,$A156,СВЦЭМ!$B$39:$B$782,K$155)+'СЕТ СН'!$F$15</f>
        <v>160.01662529999999</v>
      </c>
      <c r="L156" s="36">
        <f>SUMIFS(СВЦЭМ!$E$39:$E$782,СВЦЭМ!$A$39:$A$782,$A156,СВЦЭМ!$B$39:$B$782,L$155)+'СЕТ СН'!$F$15</f>
        <v>159.29629939</v>
      </c>
      <c r="M156" s="36">
        <f>SUMIFS(СВЦЭМ!$E$39:$E$782,СВЦЭМ!$A$39:$A$782,$A156,СВЦЭМ!$B$39:$B$782,M$155)+'СЕТ СН'!$F$15</f>
        <v>159.62289268999999</v>
      </c>
      <c r="N156" s="36">
        <f>SUMIFS(СВЦЭМ!$E$39:$E$782,СВЦЭМ!$A$39:$A$782,$A156,СВЦЭМ!$B$39:$B$782,N$155)+'СЕТ СН'!$F$15</f>
        <v>159.04719057</v>
      </c>
      <c r="O156" s="36">
        <f>SUMIFS(СВЦЭМ!$E$39:$E$782,СВЦЭМ!$A$39:$A$782,$A156,СВЦЭМ!$B$39:$B$782,O$155)+'СЕТ СН'!$F$15</f>
        <v>159.97831755999999</v>
      </c>
      <c r="P156" s="36">
        <f>SUMIFS(СВЦЭМ!$E$39:$E$782,СВЦЭМ!$A$39:$A$782,$A156,СВЦЭМ!$B$39:$B$782,P$155)+'СЕТ СН'!$F$15</f>
        <v>162.0217782</v>
      </c>
      <c r="Q156" s="36">
        <f>SUMIFS(СВЦЭМ!$E$39:$E$782,СВЦЭМ!$A$39:$A$782,$A156,СВЦЭМ!$B$39:$B$782,Q$155)+'СЕТ СН'!$F$15</f>
        <v>161.95356846999999</v>
      </c>
      <c r="R156" s="36">
        <f>SUMIFS(СВЦЭМ!$E$39:$E$782,СВЦЭМ!$A$39:$A$782,$A156,СВЦЭМ!$B$39:$B$782,R$155)+'СЕТ СН'!$F$15</f>
        <v>162.12805456000001</v>
      </c>
      <c r="S156" s="36">
        <f>SUMIFS(СВЦЭМ!$E$39:$E$782,СВЦЭМ!$A$39:$A$782,$A156,СВЦЭМ!$B$39:$B$782,S$155)+'СЕТ СН'!$F$15</f>
        <v>160.17848031</v>
      </c>
      <c r="T156" s="36">
        <f>SUMIFS(СВЦЭМ!$E$39:$E$782,СВЦЭМ!$A$39:$A$782,$A156,СВЦЭМ!$B$39:$B$782,T$155)+'СЕТ СН'!$F$15</f>
        <v>156.57904070999999</v>
      </c>
      <c r="U156" s="36">
        <f>SUMIFS(СВЦЭМ!$E$39:$E$782,СВЦЭМ!$A$39:$A$782,$A156,СВЦЭМ!$B$39:$B$782,U$155)+'СЕТ СН'!$F$15</f>
        <v>156.15208533000001</v>
      </c>
      <c r="V156" s="36">
        <f>SUMIFS(СВЦЭМ!$E$39:$E$782,СВЦЭМ!$A$39:$A$782,$A156,СВЦЭМ!$B$39:$B$782,V$155)+'СЕТ СН'!$F$15</f>
        <v>156.93158675000001</v>
      </c>
      <c r="W156" s="36">
        <f>SUMIFS(СВЦЭМ!$E$39:$E$782,СВЦЭМ!$A$39:$A$782,$A156,СВЦЭМ!$B$39:$B$782,W$155)+'СЕТ СН'!$F$15</f>
        <v>155.06655728999999</v>
      </c>
      <c r="X156" s="36">
        <f>SUMIFS(СВЦЭМ!$E$39:$E$782,СВЦЭМ!$A$39:$A$782,$A156,СВЦЭМ!$B$39:$B$782,X$155)+'СЕТ СН'!$F$15</f>
        <v>156.73219886000001</v>
      </c>
      <c r="Y156" s="36">
        <f>SUMIFS(СВЦЭМ!$E$39:$E$782,СВЦЭМ!$A$39:$A$782,$A156,СВЦЭМ!$B$39:$B$782,Y$155)+'СЕТ СН'!$F$15</f>
        <v>155.68407776000001</v>
      </c>
      <c r="AA156" s="45"/>
    </row>
    <row r="157" spans="1:27" ht="15.75" x14ac:dyDescent="0.2">
      <c r="A157" s="35">
        <f>A156+1</f>
        <v>45293</v>
      </c>
      <c r="B157" s="36">
        <f>SUMIFS(СВЦЭМ!$E$39:$E$782,СВЦЭМ!$A$39:$A$782,$A157,СВЦЭМ!$B$39:$B$782,B$155)+'СЕТ СН'!$F$15</f>
        <v>149.29438865</v>
      </c>
      <c r="C157" s="36">
        <f>SUMIFS(СВЦЭМ!$E$39:$E$782,СВЦЭМ!$A$39:$A$782,$A157,СВЦЭМ!$B$39:$B$782,C$155)+'СЕТ СН'!$F$15</f>
        <v>151.93449649999999</v>
      </c>
      <c r="D157" s="36">
        <f>SUMIFS(СВЦЭМ!$E$39:$E$782,СВЦЭМ!$A$39:$A$782,$A157,СВЦЭМ!$B$39:$B$782,D$155)+'СЕТ СН'!$F$15</f>
        <v>153.53109076000001</v>
      </c>
      <c r="E157" s="36">
        <f>SUMIFS(СВЦЭМ!$E$39:$E$782,СВЦЭМ!$A$39:$A$782,$A157,СВЦЭМ!$B$39:$B$782,E$155)+'СЕТ СН'!$F$15</f>
        <v>154.24935855000001</v>
      </c>
      <c r="F157" s="36">
        <f>SUMIFS(СВЦЭМ!$E$39:$E$782,СВЦЭМ!$A$39:$A$782,$A157,СВЦЭМ!$B$39:$B$782,F$155)+'СЕТ СН'!$F$15</f>
        <v>154.29889682999999</v>
      </c>
      <c r="G157" s="36">
        <f>SUMIFS(СВЦЭМ!$E$39:$E$782,СВЦЭМ!$A$39:$A$782,$A157,СВЦЭМ!$B$39:$B$782,G$155)+'СЕТ СН'!$F$15</f>
        <v>153.68983983999999</v>
      </c>
      <c r="H157" s="36">
        <f>SUMIFS(СВЦЭМ!$E$39:$E$782,СВЦЭМ!$A$39:$A$782,$A157,СВЦЭМ!$B$39:$B$782,H$155)+'СЕТ СН'!$F$15</f>
        <v>153.47479949999999</v>
      </c>
      <c r="I157" s="36">
        <f>SUMIFS(СВЦЭМ!$E$39:$E$782,СВЦЭМ!$A$39:$A$782,$A157,СВЦЭМ!$B$39:$B$782,I$155)+'СЕТ СН'!$F$15</f>
        <v>153.6977076</v>
      </c>
      <c r="J157" s="36">
        <f>SUMIFS(СВЦЭМ!$E$39:$E$782,СВЦЭМ!$A$39:$A$782,$A157,СВЦЭМ!$B$39:$B$782,J$155)+'СЕТ СН'!$F$15</f>
        <v>152.1786032</v>
      </c>
      <c r="K157" s="36">
        <f>SUMIFS(СВЦЭМ!$E$39:$E$782,СВЦЭМ!$A$39:$A$782,$A157,СВЦЭМ!$B$39:$B$782,K$155)+'СЕТ СН'!$F$15</f>
        <v>149.17622243</v>
      </c>
      <c r="L157" s="36">
        <f>SUMIFS(СВЦЭМ!$E$39:$E$782,СВЦЭМ!$A$39:$A$782,$A157,СВЦЭМ!$B$39:$B$782,L$155)+'СЕТ СН'!$F$15</f>
        <v>145.92374654</v>
      </c>
      <c r="M157" s="36">
        <f>SUMIFS(СВЦЭМ!$E$39:$E$782,СВЦЭМ!$A$39:$A$782,$A157,СВЦЭМ!$B$39:$B$782,M$155)+'СЕТ СН'!$F$15</f>
        <v>145.15789142</v>
      </c>
      <c r="N157" s="36">
        <f>SUMIFS(СВЦЭМ!$E$39:$E$782,СВЦЭМ!$A$39:$A$782,$A157,СВЦЭМ!$B$39:$B$782,N$155)+'СЕТ СН'!$F$15</f>
        <v>145.10127320999999</v>
      </c>
      <c r="O157" s="36">
        <f>SUMIFS(СВЦЭМ!$E$39:$E$782,СВЦЭМ!$A$39:$A$782,$A157,СВЦЭМ!$B$39:$B$782,O$155)+'СЕТ СН'!$F$15</f>
        <v>146.95775967</v>
      </c>
      <c r="P157" s="36">
        <f>SUMIFS(СВЦЭМ!$E$39:$E$782,СВЦЭМ!$A$39:$A$782,$A157,СВЦЭМ!$B$39:$B$782,P$155)+'СЕТ СН'!$F$15</f>
        <v>147.90886878000001</v>
      </c>
      <c r="Q157" s="36">
        <f>SUMIFS(СВЦЭМ!$E$39:$E$782,СВЦЭМ!$A$39:$A$782,$A157,СВЦЭМ!$B$39:$B$782,Q$155)+'СЕТ СН'!$F$15</f>
        <v>150.63617285999999</v>
      </c>
      <c r="R157" s="36">
        <f>SUMIFS(СВЦЭМ!$E$39:$E$782,СВЦЭМ!$A$39:$A$782,$A157,СВЦЭМ!$B$39:$B$782,R$155)+'СЕТ СН'!$F$15</f>
        <v>150.52912258000001</v>
      </c>
      <c r="S157" s="36">
        <f>SUMIFS(СВЦЭМ!$E$39:$E$782,СВЦЭМ!$A$39:$A$782,$A157,СВЦЭМ!$B$39:$B$782,S$155)+'СЕТ СН'!$F$15</f>
        <v>147.19943756000001</v>
      </c>
      <c r="T157" s="36">
        <f>SUMIFS(СВЦЭМ!$E$39:$E$782,СВЦЭМ!$A$39:$A$782,$A157,СВЦЭМ!$B$39:$B$782,T$155)+'СЕТ СН'!$F$15</f>
        <v>143.41256411000001</v>
      </c>
      <c r="U157" s="36">
        <f>SUMIFS(СВЦЭМ!$E$39:$E$782,СВЦЭМ!$A$39:$A$782,$A157,СВЦЭМ!$B$39:$B$782,U$155)+'СЕТ СН'!$F$15</f>
        <v>144.0303566</v>
      </c>
      <c r="V157" s="36">
        <f>SUMIFS(СВЦЭМ!$E$39:$E$782,СВЦЭМ!$A$39:$A$782,$A157,СВЦЭМ!$B$39:$B$782,V$155)+'СЕТ СН'!$F$15</f>
        <v>145.31693584000001</v>
      </c>
      <c r="W157" s="36">
        <f>SUMIFS(СВЦЭМ!$E$39:$E$782,СВЦЭМ!$A$39:$A$782,$A157,СВЦЭМ!$B$39:$B$782,W$155)+'СЕТ СН'!$F$15</f>
        <v>146.28618216000001</v>
      </c>
      <c r="X157" s="36">
        <f>SUMIFS(СВЦЭМ!$E$39:$E$782,СВЦЭМ!$A$39:$A$782,$A157,СВЦЭМ!$B$39:$B$782,X$155)+'СЕТ СН'!$F$15</f>
        <v>146.61894652000001</v>
      </c>
      <c r="Y157" s="36">
        <f>SUMIFS(СВЦЭМ!$E$39:$E$782,СВЦЭМ!$A$39:$A$782,$A157,СВЦЭМ!$B$39:$B$782,Y$155)+'СЕТ СН'!$F$15</f>
        <v>148.09851085</v>
      </c>
    </row>
    <row r="158" spans="1:27" ht="15.75" x14ac:dyDescent="0.2">
      <c r="A158" s="35">
        <f t="shared" ref="A158:A186" si="4">A157+1</f>
        <v>45294</v>
      </c>
      <c r="B158" s="36">
        <f>SUMIFS(СВЦЭМ!$E$39:$E$782,СВЦЭМ!$A$39:$A$782,$A158,СВЦЭМ!$B$39:$B$782,B$155)+'СЕТ СН'!$F$15</f>
        <v>141.74072753999999</v>
      </c>
      <c r="C158" s="36">
        <f>SUMIFS(СВЦЭМ!$E$39:$E$782,СВЦЭМ!$A$39:$A$782,$A158,СВЦЭМ!$B$39:$B$782,C$155)+'СЕТ СН'!$F$15</f>
        <v>139.10504385999999</v>
      </c>
      <c r="D158" s="36">
        <f>SUMIFS(СВЦЭМ!$E$39:$E$782,СВЦЭМ!$A$39:$A$782,$A158,СВЦЭМ!$B$39:$B$782,D$155)+'СЕТ СН'!$F$15</f>
        <v>144.51298313999999</v>
      </c>
      <c r="E158" s="36">
        <f>SUMIFS(СВЦЭМ!$E$39:$E$782,СВЦЭМ!$A$39:$A$782,$A158,СВЦЭМ!$B$39:$B$782,E$155)+'СЕТ СН'!$F$15</f>
        <v>143.45909655</v>
      </c>
      <c r="F158" s="36">
        <f>SUMIFS(СВЦЭМ!$E$39:$E$782,СВЦЭМ!$A$39:$A$782,$A158,СВЦЭМ!$B$39:$B$782,F$155)+'СЕТ СН'!$F$15</f>
        <v>143.60442348000001</v>
      </c>
      <c r="G158" s="36">
        <f>SUMIFS(СВЦЭМ!$E$39:$E$782,СВЦЭМ!$A$39:$A$782,$A158,СВЦЭМ!$B$39:$B$782,G$155)+'СЕТ СН'!$F$15</f>
        <v>144.44154847999999</v>
      </c>
      <c r="H158" s="36">
        <f>SUMIFS(СВЦЭМ!$E$39:$E$782,СВЦЭМ!$A$39:$A$782,$A158,СВЦЭМ!$B$39:$B$782,H$155)+'СЕТ СН'!$F$15</f>
        <v>144.08738316</v>
      </c>
      <c r="I158" s="36">
        <f>SUMIFS(СВЦЭМ!$E$39:$E$782,СВЦЭМ!$A$39:$A$782,$A158,СВЦЭМ!$B$39:$B$782,I$155)+'СЕТ СН'!$F$15</f>
        <v>143.26603577</v>
      </c>
      <c r="J158" s="36">
        <f>SUMIFS(СВЦЭМ!$E$39:$E$782,СВЦЭМ!$A$39:$A$782,$A158,СВЦЭМ!$B$39:$B$782,J$155)+'СЕТ СН'!$F$15</f>
        <v>140.45309180999999</v>
      </c>
      <c r="K158" s="36">
        <f>SUMIFS(СВЦЭМ!$E$39:$E$782,СВЦЭМ!$A$39:$A$782,$A158,СВЦЭМ!$B$39:$B$782,K$155)+'СЕТ СН'!$F$15</f>
        <v>137.47251492000001</v>
      </c>
      <c r="L158" s="36">
        <f>SUMIFS(СВЦЭМ!$E$39:$E$782,СВЦЭМ!$A$39:$A$782,$A158,СВЦЭМ!$B$39:$B$782,L$155)+'СЕТ СН'!$F$15</f>
        <v>135.23541947999999</v>
      </c>
      <c r="M158" s="36">
        <f>SUMIFS(СВЦЭМ!$E$39:$E$782,СВЦЭМ!$A$39:$A$782,$A158,СВЦЭМ!$B$39:$B$782,M$155)+'СЕТ СН'!$F$15</f>
        <v>136.14665327</v>
      </c>
      <c r="N158" s="36">
        <f>SUMIFS(СВЦЭМ!$E$39:$E$782,СВЦЭМ!$A$39:$A$782,$A158,СВЦЭМ!$B$39:$B$782,N$155)+'СЕТ СН'!$F$15</f>
        <v>137.3345831</v>
      </c>
      <c r="O158" s="36">
        <f>SUMIFS(СВЦЭМ!$E$39:$E$782,СВЦЭМ!$A$39:$A$782,$A158,СВЦЭМ!$B$39:$B$782,O$155)+'СЕТ СН'!$F$15</f>
        <v>138.79896127000001</v>
      </c>
      <c r="P158" s="36">
        <f>SUMIFS(СВЦЭМ!$E$39:$E$782,СВЦЭМ!$A$39:$A$782,$A158,СВЦЭМ!$B$39:$B$782,P$155)+'СЕТ СН'!$F$15</f>
        <v>139.76504019000001</v>
      </c>
      <c r="Q158" s="36">
        <f>SUMIFS(СВЦЭМ!$E$39:$E$782,СВЦЭМ!$A$39:$A$782,$A158,СВЦЭМ!$B$39:$B$782,Q$155)+'СЕТ СН'!$F$15</f>
        <v>140.90976323000001</v>
      </c>
      <c r="R158" s="36">
        <f>SUMIFS(СВЦЭМ!$E$39:$E$782,СВЦЭМ!$A$39:$A$782,$A158,СВЦЭМ!$B$39:$B$782,R$155)+'СЕТ СН'!$F$15</f>
        <v>141.10052485</v>
      </c>
      <c r="S158" s="36">
        <f>SUMIFS(СВЦЭМ!$E$39:$E$782,СВЦЭМ!$A$39:$A$782,$A158,СВЦЭМ!$B$39:$B$782,S$155)+'СЕТ СН'!$F$15</f>
        <v>138.20439469999999</v>
      </c>
      <c r="T158" s="36">
        <f>SUMIFS(СВЦЭМ!$E$39:$E$782,СВЦЭМ!$A$39:$A$782,$A158,СВЦЭМ!$B$39:$B$782,T$155)+'СЕТ СН'!$F$15</f>
        <v>134.06671975</v>
      </c>
      <c r="U158" s="36">
        <f>SUMIFS(СВЦЭМ!$E$39:$E$782,СВЦЭМ!$A$39:$A$782,$A158,СВЦЭМ!$B$39:$B$782,U$155)+'СЕТ СН'!$F$15</f>
        <v>134.88904160999999</v>
      </c>
      <c r="V158" s="36">
        <f>SUMIFS(СВЦЭМ!$E$39:$E$782,СВЦЭМ!$A$39:$A$782,$A158,СВЦЭМ!$B$39:$B$782,V$155)+'СЕТ СН'!$F$15</f>
        <v>136.33724738000001</v>
      </c>
      <c r="W158" s="36">
        <f>SUMIFS(СВЦЭМ!$E$39:$E$782,СВЦЭМ!$A$39:$A$782,$A158,СВЦЭМ!$B$39:$B$782,W$155)+'СЕТ СН'!$F$15</f>
        <v>136.65174639</v>
      </c>
      <c r="X158" s="36">
        <f>SUMIFS(СВЦЭМ!$E$39:$E$782,СВЦЭМ!$A$39:$A$782,$A158,СВЦЭМ!$B$39:$B$782,X$155)+'СЕТ СН'!$F$15</f>
        <v>138.43221750999999</v>
      </c>
      <c r="Y158" s="36">
        <f>SUMIFS(СВЦЭМ!$E$39:$E$782,СВЦЭМ!$A$39:$A$782,$A158,СВЦЭМ!$B$39:$B$782,Y$155)+'СЕТ СН'!$F$15</f>
        <v>140.33445341000001</v>
      </c>
    </row>
    <row r="159" spans="1:27" ht="15.75" x14ac:dyDescent="0.2">
      <c r="A159" s="35">
        <f t="shared" si="4"/>
        <v>45295</v>
      </c>
      <c r="B159" s="36">
        <f>SUMIFS(СВЦЭМ!$E$39:$E$782,СВЦЭМ!$A$39:$A$782,$A159,СВЦЭМ!$B$39:$B$782,B$155)+'СЕТ СН'!$F$15</f>
        <v>134.25206987000001</v>
      </c>
      <c r="C159" s="36">
        <f>SUMIFS(СВЦЭМ!$E$39:$E$782,СВЦЭМ!$A$39:$A$782,$A159,СВЦЭМ!$B$39:$B$782,C$155)+'СЕТ СН'!$F$15</f>
        <v>136.82733955</v>
      </c>
      <c r="D159" s="36">
        <f>SUMIFS(СВЦЭМ!$E$39:$E$782,СВЦЭМ!$A$39:$A$782,$A159,СВЦЭМ!$B$39:$B$782,D$155)+'СЕТ СН'!$F$15</f>
        <v>137.06241725000001</v>
      </c>
      <c r="E159" s="36">
        <f>SUMIFS(СВЦЭМ!$E$39:$E$782,СВЦЭМ!$A$39:$A$782,$A159,СВЦЭМ!$B$39:$B$782,E$155)+'СЕТ СН'!$F$15</f>
        <v>138.25028626</v>
      </c>
      <c r="F159" s="36">
        <f>SUMIFS(СВЦЭМ!$E$39:$E$782,СВЦЭМ!$A$39:$A$782,$A159,СВЦЭМ!$B$39:$B$782,F$155)+'СЕТ СН'!$F$15</f>
        <v>138.33505572000001</v>
      </c>
      <c r="G159" s="36">
        <f>SUMIFS(СВЦЭМ!$E$39:$E$782,СВЦЭМ!$A$39:$A$782,$A159,СВЦЭМ!$B$39:$B$782,G$155)+'СЕТ СН'!$F$15</f>
        <v>137.61735178999999</v>
      </c>
      <c r="H159" s="36">
        <f>SUMIFS(СВЦЭМ!$E$39:$E$782,СВЦЭМ!$A$39:$A$782,$A159,СВЦЭМ!$B$39:$B$782,H$155)+'СЕТ СН'!$F$15</f>
        <v>136.75909437999999</v>
      </c>
      <c r="I159" s="36">
        <f>SUMIFS(СВЦЭМ!$E$39:$E$782,СВЦЭМ!$A$39:$A$782,$A159,СВЦЭМ!$B$39:$B$782,I$155)+'СЕТ СН'!$F$15</f>
        <v>135.65730346000001</v>
      </c>
      <c r="J159" s="36">
        <f>SUMIFS(СВЦЭМ!$E$39:$E$782,СВЦЭМ!$A$39:$A$782,$A159,СВЦЭМ!$B$39:$B$782,J$155)+'СЕТ СН'!$F$15</f>
        <v>135.44552471</v>
      </c>
      <c r="K159" s="36">
        <f>SUMIFS(СВЦЭМ!$E$39:$E$782,СВЦЭМ!$A$39:$A$782,$A159,СВЦЭМ!$B$39:$B$782,K$155)+'СЕТ СН'!$F$15</f>
        <v>131.92787683</v>
      </c>
      <c r="L159" s="36">
        <f>SUMIFS(СВЦЭМ!$E$39:$E$782,СВЦЭМ!$A$39:$A$782,$A159,СВЦЭМ!$B$39:$B$782,L$155)+'СЕТ СН'!$F$15</f>
        <v>129.82896113000001</v>
      </c>
      <c r="M159" s="36">
        <f>SUMIFS(СВЦЭМ!$E$39:$E$782,СВЦЭМ!$A$39:$A$782,$A159,СВЦЭМ!$B$39:$B$782,M$155)+'СЕТ СН'!$F$15</f>
        <v>129.82727352000001</v>
      </c>
      <c r="N159" s="36">
        <f>SUMIFS(СВЦЭМ!$E$39:$E$782,СВЦЭМ!$A$39:$A$782,$A159,СВЦЭМ!$B$39:$B$782,N$155)+'СЕТ СН'!$F$15</f>
        <v>131.00529491</v>
      </c>
      <c r="O159" s="36">
        <f>SUMIFS(СВЦЭМ!$E$39:$E$782,СВЦЭМ!$A$39:$A$782,$A159,СВЦЭМ!$B$39:$B$782,O$155)+'СЕТ СН'!$F$15</f>
        <v>131.93989737999999</v>
      </c>
      <c r="P159" s="36">
        <f>SUMIFS(СВЦЭМ!$E$39:$E$782,СВЦЭМ!$A$39:$A$782,$A159,СВЦЭМ!$B$39:$B$782,P$155)+'СЕТ СН'!$F$15</f>
        <v>133.18114700000001</v>
      </c>
      <c r="Q159" s="36">
        <f>SUMIFS(СВЦЭМ!$E$39:$E$782,СВЦЭМ!$A$39:$A$782,$A159,СВЦЭМ!$B$39:$B$782,Q$155)+'СЕТ СН'!$F$15</f>
        <v>134.43129102</v>
      </c>
      <c r="R159" s="36">
        <f>SUMIFS(СВЦЭМ!$E$39:$E$782,СВЦЭМ!$A$39:$A$782,$A159,СВЦЭМ!$B$39:$B$782,R$155)+'СЕТ СН'!$F$15</f>
        <v>134.92701536999999</v>
      </c>
      <c r="S159" s="36">
        <f>SUMIFS(СВЦЭМ!$E$39:$E$782,СВЦЭМ!$A$39:$A$782,$A159,СВЦЭМ!$B$39:$B$782,S$155)+'СЕТ СН'!$F$15</f>
        <v>131.35831436999999</v>
      </c>
      <c r="T159" s="36">
        <f>SUMIFS(СВЦЭМ!$E$39:$E$782,СВЦЭМ!$A$39:$A$782,$A159,СВЦЭМ!$B$39:$B$782,T$155)+'СЕТ СН'!$F$15</f>
        <v>128.00519706</v>
      </c>
      <c r="U159" s="36">
        <f>SUMIFS(СВЦЭМ!$E$39:$E$782,СВЦЭМ!$A$39:$A$782,$A159,СВЦЭМ!$B$39:$B$782,U$155)+'СЕТ СН'!$F$15</f>
        <v>128.61256465</v>
      </c>
      <c r="V159" s="36">
        <f>SUMIFS(СВЦЭМ!$E$39:$E$782,СВЦЭМ!$A$39:$A$782,$A159,СВЦЭМ!$B$39:$B$782,V$155)+'СЕТ СН'!$F$15</f>
        <v>130.76906314999999</v>
      </c>
      <c r="W159" s="36">
        <f>SUMIFS(СВЦЭМ!$E$39:$E$782,СВЦЭМ!$A$39:$A$782,$A159,СВЦЭМ!$B$39:$B$782,W$155)+'СЕТ СН'!$F$15</f>
        <v>131.41227050000001</v>
      </c>
      <c r="X159" s="36">
        <f>SUMIFS(СВЦЭМ!$E$39:$E$782,СВЦЭМ!$A$39:$A$782,$A159,СВЦЭМ!$B$39:$B$782,X$155)+'СЕТ СН'!$F$15</f>
        <v>132.98809817</v>
      </c>
      <c r="Y159" s="36">
        <f>SUMIFS(СВЦЭМ!$E$39:$E$782,СВЦЭМ!$A$39:$A$782,$A159,СВЦЭМ!$B$39:$B$782,Y$155)+'СЕТ СН'!$F$15</f>
        <v>134.42200206000001</v>
      </c>
    </row>
    <row r="160" spans="1:27" ht="15.75" x14ac:dyDescent="0.2">
      <c r="A160" s="35">
        <f t="shared" si="4"/>
        <v>45296</v>
      </c>
      <c r="B160" s="36">
        <f>SUMIFS(СВЦЭМ!$E$39:$E$782,СВЦЭМ!$A$39:$A$782,$A160,СВЦЭМ!$B$39:$B$782,B$155)+'СЕТ СН'!$F$15</f>
        <v>138.38236180999999</v>
      </c>
      <c r="C160" s="36">
        <f>SUMIFS(СВЦЭМ!$E$39:$E$782,СВЦЭМ!$A$39:$A$782,$A160,СВЦЭМ!$B$39:$B$782,C$155)+'СЕТ СН'!$F$15</f>
        <v>141.12439839000001</v>
      </c>
      <c r="D160" s="36">
        <f>SUMIFS(СВЦЭМ!$E$39:$E$782,СВЦЭМ!$A$39:$A$782,$A160,СВЦЭМ!$B$39:$B$782,D$155)+'СЕТ СН'!$F$15</f>
        <v>142.68258871</v>
      </c>
      <c r="E160" s="36">
        <f>SUMIFS(СВЦЭМ!$E$39:$E$782,СВЦЭМ!$A$39:$A$782,$A160,СВЦЭМ!$B$39:$B$782,E$155)+'СЕТ СН'!$F$15</f>
        <v>143.23864592999999</v>
      </c>
      <c r="F160" s="36">
        <f>SUMIFS(СВЦЭМ!$E$39:$E$782,СВЦЭМ!$A$39:$A$782,$A160,СВЦЭМ!$B$39:$B$782,F$155)+'СЕТ СН'!$F$15</f>
        <v>143.60919197999999</v>
      </c>
      <c r="G160" s="36">
        <f>SUMIFS(СВЦЭМ!$E$39:$E$782,СВЦЭМ!$A$39:$A$782,$A160,СВЦЭМ!$B$39:$B$782,G$155)+'СЕТ СН'!$F$15</f>
        <v>142.96774418999999</v>
      </c>
      <c r="H160" s="36">
        <f>SUMIFS(СВЦЭМ!$E$39:$E$782,СВЦЭМ!$A$39:$A$782,$A160,СВЦЭМ!$B$39:$B$782,H$155)+'СЕТ СН'!$F$15</f>
        <v>141.48154901999999</v>
      </c>
      <c r="I160" s="36">
        <f>SUMIFS(СВЦЭМ!$E$39:$E$782,СВЦЭМ!$A$39:$A$782,$A160,СВЦЭМ!$B$39:$B$782,I$155)+'СЕТ СН'!$F$15</f>
        <v>140.17206542</v>
      </c>
      <c r="J160" s="36">
        <f>SUMIFS(СВЦЭМ!$E$39:$E$782,СВЦЭМ!$A$39:$A$782,$A160,СВЦЭМ!$B$39:$B$782,J$155)+'СЕТ СН'!$F$15</f>
        <v>136.87921277000001</v>
      </c>
      <c r="K160" s="36">
        <f>SUMIFS(СВЦЭМ!$E$39:$E$782,СВЦЭМ!$A$39:$A$782,$A160,СВЦЭМ!$B$39:$B$782,K$155)+'СЕТ СН'!$F$15</f>
        <v>133.01019700000001</v>
      </c>
      <c r="L160" s="36">
        <f>SUMIFS(СВЦЭМ!$E$39:$E$782,СВЦЭМ!$A$39:$A$782,$A160,СВЦЭМ!$B$39:$B$782,L$155)+'СЕТ СН'!$F$15</f>
        <v>129.58149632999999</v>
      </c>
      <c r="M160" s="36">
        <f>SUMIFS(СВЦЭМ!$E$39:$E$782,СВЦЭМ!$A$39:$A$782,$A160,СВЦЭМ!$B$39:$B$782,M$155)+'СЕТ СН'!$F$15</f>
        <v>128.84144319000001</v>
      </c>
      <c r="N160" s="36">
        <f>SUMIFS(СВЦЭМ!$E$39:$E$782,СВЦЭМ!$A$39:$A$782,$A160,СВЦЭМ!$B$39:$B$782,N$155)+'СЕТ СН'!$F$15</f>
        <v>130.13919036999999</v>
      </c>
      <c r="O160" s="36">
        <f>SUMIFS(СВЦЭМ!$E$39:$E$782,СВЦЭМ!$A$39:$A$782,$A160,СВЦЭМ!$B$39:$B$782,O$155)+'СЕТ СН'!$F$15</f>
        <v>132.30670689999999</v>
      </c>
      <c r="P160" s="36">
        <f>SUMIFS(СВЦЭМ!$E$39:$E$782,СВЦЭМ!$A$39:$A$782,$A160,СВЦЭМ!$B$39:$B$782,P$155)+'СЕТ СН'!$F$15</f>
        <v>133.44322495</v>
      </c>
      <c r="Q160" s="36">
        <f>SUMIFS(СВЦЭМ!$E$39:$E$782,СВЦЭМ!$A$39:$A$782,$A160,СВЦЭМ!$B$39:$B$782,Q$155)+'СЕТ СН'!$F$15</f>
        <v>134.72687912999999</v>
      </c>
      <c r="R160" s="36">
        <f>SUMIFS(СВЦЭМ!$E$39:$E$782,СВЦЭМ!$A$39:$A$782,$A160,СВЦЭМ!$B$39:$B$782,R$155)+'СЕТ СН'!$F$15</f>
        <v>133.48510818</v>
      </c>
      <c r="S160" s="36">
        <f>SUMIFS(СВЦЭМ!$E$39:$E$782,СВЦЭМ!$A$39:$A$782,$A160,СВЦЭМ!$B$39:$B$782,S$155)+'СЕТ СН'!$F$15</f>
        <v>129.68321286</v>
      </c>
      <c r="T160" s="36">
        <f>SUMIFS(СВЦЭМ!$E$39:$E$782,СВЦЭМ!$A$39:$A$782,$A160,СВЦЭМ!$B$39:$B$782,T$155)+'СЕТ СН'!$F$15</f>
        <v>128.23329412999999</v>
      </c>
      <c r="U160" s="36">
        <f>SUMIFS(СВЦЭМ!$E$39:$E$782,СВЦЭМ!$A$39:$A$782,$A160,СВЦЭМ!$B$39:$B$782,U$155)+'СЕТ СН'!$F$15</f>
        <v>128.95604671000001</v>
      </c>
      <c r="V160" s="36">
        <f>SUMIFS(СВЦЭМ!$E$39:$E$782,СВЦЭМ!$A$39:$A$782,$A160,СВЦЭМ!$B$39:$B$782,V$155)+'СЕТ СН'!$F$15</f>
        <v>130.71557193999999</v>
      </c>
      <c r="W160" s="36">
        <f>SUMIFS(СВЦЭМ!$E$39:$E$782,СВЦЭМ!$A$39:$A$782,$A160,СВЦЭМ!$B$39:$B$782,W$155)+'СЕТ СН'!$F$15</f>
        <v>130.90461626000001</v>
      </c>
      <c r="X160" s="36">
        <f>SUMIFS(СВЦЭМ!$E$39:$E$782,СВЦЭМ!$A$39:$A$782,$A160,СВЦЭМ!$B$39:$B$782,X$155)+'СЕТ СН'!$F$15</f>
        <v>131.79153574</v>
      </c>
      <c r="Y160" s="36">
        <f>SUMIFS(СВЦЭМ!$E$39:$E$782,СВЦЭМ!$A$39:$A$782,$A160,СВЦЭМ!$B$39:$B$782,Y$155)+'СЕТ СН'!$F$15</f>
        <v>132.98300248999999</v>
      </c>
    </row>
    <row r="161" spans="1:25" ht="15.75" x14ac:dyDescent="0.2">
      <c r="A161" s="35">
        <f t="shared" si="4"/>
        <v>45297</v>
      </c>
      <c r="B161" s="36">
        <f>SUMIFS(СВЦЭМ!$E$39:$E$782,СВЦЭМ!$A$39:$A$782,$A161,СВЦЭМ!$B$39:$B$782,B$155)+'СЕТ СН'!$F$15</f>
        <v>146.55787415</v>
      </c>
      <c r="C161" s="36">
        <f>SUMIFS(СВЦЭМ!$E$39:$E$782,СВЦЭМ!$A$39:$A$782,$A161,СВЦЭМ!$B$39:$B$782,C$155)+'СЕТ СН'!$F$15</f>
        <v>144.94801856999999</v>
      </c>
      <c r="D161" s="36">
        <f>SUMIFS(СВЦЭМ!$E$39:$E$782,СВЦЭМ!$A$39:$A$782,$A161,СВЦЭМ!$B$39:$B$782,D$155)+'СЕТ СН'!$F$15</f>
        <v>146.09982350999999</v>
      </c>
      <c r="E161" s="36">
        <f>SUMIFS(СВЦЭМ!$E$39:$E$782,СВЦЭМ!$A$39:$A$782,$A161,СВЦЭМ!$B$39:$B$782,E$155)+'СЕТ СН'!$F$15</f>
        <v>147.31934315000001</v>
      </c>
      <c r="F161" s="36">
        <f>SUMIFS(СВЦЭМ!$E$39:$E$782,СВЦЭМ!$A$39:$A$782,$A161,СВЦЭМ!$B$39:$B$782,F$155)+'СЕТ СН'!$F$15</f>
        <v>147.10727700000001</v>
      </c>
      <c r="G161" s="36">
        <f>SUMIFS(СВЦЭМ!$E$39:$E$782,СВЦЭМ!$A$39:$A$782,$A161,СВЦЭМ!$B$39:$B$782,G$155)+'СЕТ СН'!$F$15</f>
        <v>146.46774696</v>
      </c>
      <c r="H161" s="36">
        <f>SUMIFS(СВЦЭМ!$E$39:$E$782,СВЦЭМ!$A$39:$A$782,$A161,СВЦЭМ!$B$39:$B$782,H$155)+'СЕТ СН'!$F$15</f>
        <v>145.10315467000001</v>
      </c>
      <c r="I161" s="36">
        <f>SUMIFS(СВЦЭМ!$E$39:$E$782,СВЦЭМ!$A$39:$A$782,$A161,СВЦЭМ!$B$39:$B$782,I$155)+'СЕТ СН'!$F$15</f>
        <v>141.76694581999999</v>
      </c>
      <c r="J161" s="36">
        <f>SUMIFS(СВЦЭМ!$E$39:$E$782,СВЦЭМ!$A$39:$A$782,$A161,СВЦЭМ!$B$39:$B$782,J$155)+'СЕТ СН'!$F$15</f>
        <v>141.01728661999999</v>
      </c>
      <c r="K161" s="36">
        <f>SUMIFS(СВЦЭМ!$E$39:$E$782,СВЦЭМ!$A$39:$A$782,$A161,СВЦЭМ!$B$39:$B$782,K$155)+'СЕТ СН'!$F$15</f>
        <v>137.76313490000001</v>
      </c>
      <c r="L161" s="36">
        <f>SUMIFS(СВЦЭМ!$E$39:$E$782,СВЦЭМ!$A$39:$A$782,$A161,СВЦЭМ!$B$39:$B$782,L$155)+'СЕТ СН'!$F$15</f>
        <v>134.42652713000001</v>
      </c>
      <c r="M161" s="36">
        <f>SUMIFS(СВЦЭМ!$E$39:$E$782,СВЦЭМ!$A$39:$A$782,$A161,СВЦЭМ!$B$39:$B$782,M$155)+'СЕТ СН'!$F$15</f>
        <v>133.90920704999999</v>
      </c>
      <c r="N161" s="36">
        <f>SUMIFS(СВЦЭМ!$E$39:$E$782,СВЦЭМ!$A$39:$A$782,$A161,СВЦЭМ!$B$39:$B$782,N$155)+'СЕТ СН'!$F$15</f>
        <v>134.62404354</v>
      </c>
      <c r="O161" s="36">
        <f>SUMIFS(СВЦЭМ!$E$39:$E$782,СВЦЭМ!$A$39:$A$782,$A161,СВЦЭМ!$B$39:$B$782,O$155)+'СЕТ СН'!$F$15</f>
        <v>135.71409566</v>
      </c>
      <c r="P161" s="36">
        <f>SUMIFS(СВЦЭМ!$E$39:$E$782,СВЦЭМ!$A$39:$A$782,$A161,СВЦЭМ!$B$39:$B$782,P$155)+'СЕТ СН'!$F$15</f>
        <v>136.71128419999999</v>
      </c>
      <c r="Q161" s="36">
        <f>SUMIFS(СВЦЭМ!$E$39:$E$782,СВЦЭМ!$A$39:$A$782,$A161,СВЦЭМ!$B$39:$B$782,Q$155)+'СЕТ СН'!$F$15</f>
        <v>137.65466122000001</v>
      </c>
      <c r="R161" s="36">
        <f>SUMIFS(СВЦЭМ!$E$39:$E$782,СВЦЭМ!$A$39:$A$782,$A161,СВЦЭМ!$B$39:$B$782,R$155)+'СЕТ СН'!$F$15</f>
        <v>139.15021032999999</v>
      </c>
      <c r="S161" s="36">
        <f>SUMIFS(СВЦЭМ!$E$39:$E$782,СВЦЭМ!$A$39:$A$782,$A161,СВЦЭМ!$B$39:$B$782,S$155)+'СЕТ СН'!$F$15</f>
        <v>134.48499871999999</v>
      </c>
      <c r="T161" s="36">
        <f>SUMIFS(СВЦЭМ!$E$39:$E$782,СВЦЭМ!$A$39:$A$782,$A161,СВЦЭМ!$B$39:$B$782,T$155)+'СЕТ СН'!$F$15</f>
        <v>131.4381099</v>
      </c>
      <c r="U161" s="36">
        <f>SUMIFS(СВЦЭМ!$E$39:$E$782,СВЦЭМ!$A$39:$A$782,$A161,СВЦЭМ!$B$39:$B$782,U$155)+'СЕТ СН'!$F$15</f>
        <v>132.16290738000001</v>
      </c>
      <c r="V161" s="36">
        <f>SUMIFS(СВЦЭМ!$E$39:$E$782,СВЦЭМ!$A$39:$A$782,$A161,СВЦЭМ!$B$39:$B$782,V$155)+'СЕТ СН'!$F$15</f>
        <v>134.1263563</v>
      </c>
      <c r="W161" s="36">
        <f>SUMIFS(СВЦЭМ!$E$39:$E$782,СВЦЭМ!$A$39:$A$782,$A161,СВЦЭМ!$B$39:$B$782,W$155)+'СЕТ СН'!$F$15</f>
        <v>134.51505333</v>
      </c>
      <c r="X161" s="36">
        <f>SUMIFS(СВЦЭМ!$E$39:$E$782,СВЦЭМ!$A$39:$A$782,$A161,СВЦЭМ!$B$39:$B$782,X$155)+'СЕТ СН'!$F$15</f>
        <v>135.73229018000001</v>
      </c>
      <c r="Y161" s="36">
        <f>SUMIFS(СВЦЭМ!$E$39:$E$782,СВЦЭМ!$A$39:$A$782,$A161,СВЦЭМ!$B$39:$B$782,Y$155)+'СЕТ СН'!$F$15</f>
        <v>137.11619801000001</v>
      </c>
    </row>
    <row r="162" spans="1:25" ht="15.75" x14ac:dyDescent="0.2">
      <c r="A162" s="35">
        <f t="shared" si="4"/>
        <v>45298</v>
      </c>
      <c r="B162" s="36">
        <f>SUMIFS(СВЦЭМ!$E$39:$E$782,СВЦЭМ!$A$39:$A$782,$A162,СВЦЭМ!$B$39:$B$782,B$155)+'СЕТ СН'!$F$15</f>
        <v>139.96799583999999</v>
      </c>
      <c r="C162" s="36">
        <f>SUMIFS(СВЦЭМ!$E$39:$E$782,СВЦЭМ!$A$39:$A$782,$A162,СВЦЭМ!$B$39:$B$782,C$155)+'СЕТ СН'!$F$15</f>
        <v>146.77767122</v>
      </c>
      <c r="D162" s="36">
        <f>SUMIFS(СВЦЭМ!$E$39:$E$782,СВЦЭМ!$A$39:$A$782,$A162,СВЦЭМ!$B$39:$B$782,D$155)+'СЕТ СН'!$F$15</f>
        <v>148.64851551000001</v>
      </c>
      <c r="E162" s="36">
        <f>SUMIFS(СВЦЭМ!$E$39:$E$782,СВЦЭМ!$A$39:$A$782,$A162,СВЦЭМ!$B$39:$B$782,E$155)+'СЕТ СН'!$F$15</f>
        <v>149.47908174</v>
      </c>
      <c r="F162" s="36">
        <f>SUMIFS(СВЦЭМ!$E$39:$E$782,СВЦЭМ!$A$39:$A$782,$A162,СВЦЭМ!$B$39:$B$782,F$155)+'СЕТ СН'!$F$15</f>
        <v>149.39227962000001</v>
      </c>
      <c r="G162" s="36">
        <f>SUMIFS(СВЦЭМ!$E$39:$E$782,СВЦЭМ!$A$39:$A$782,$A162,СВЦЭМ!$B$39:$B$782,G$155)+'СЕТ СН'!$F$15</f>
        <v>148.73501820000001</v>
      </c>
      <c r="H162" s="36">
        <f>SUMIFS(СВЦЭМ!$E$39:$E$782,СВЦЭМ!$A$39:$A$782,$A162,СВЦЭМ!$B$39:$B$782,H$155)+'СЕТ СН'!$F$15</f>
        <v>147.63507851</v>
      </c>
      <c r="I162" s="36">
        <f>SUMIFS(СВЦЭМ!$E$39:$E$782,СВЦЭМ!$A$39:$A$782,$A162,СВЦЭМ!$B$39:$B$782,I$155)+'СЕТ СН'!$F$15</f>
        <v>147.83252056000001</v>
      </c>
      <c r="J162" s="36">
        <f>SUMIFS(СВЦЭМ!$E$39:$E$782,СВЦЭМ!$A$39:$A$782,$A162,СВЦЭМ!$B$39:$B$782,J$155)+'СЕТ СН'!$F$15</f>
        <v>145.02947369</v>
      </c>
      <c r="K162" s="36">
        <f>SUMIFS(СВЦЭМ!$E$39:$E$782,СВЦЭМ!$A$39:$A$782,$A162,СВЦЭМ!$B$39:$B$782,K$155)+'СЕТ СН'!$F$15</f>
        <v>141.7190727</v>
      </c>
      <c r="L162" s="36">
        <f>SUMIFS(СВЦЭМ!$E$39:$E$782,СВЦЭМ!$A$39:$A$782,$A162,СВЦЭМ!$B$39:$B$782,L$155)+'СЕТ СН'!$F$15</f>
        <v>139.11634333999999</v>
      </c>
      <c r="M162" s="36">
        <f>SUMIFS(СВЦЭМ!$E$39:$E$782,СВЦЭМ!$A$39:$A$782,$A162,СВЦЭМ!$B$39:$B$782,M$155)+'СЕТ СН'!$F$15</f>
        <v>137.53238440000001</v>
      </c>
      <c r="N162" s="36">
        <f>SUMIFS(СВЦЭМ!$E$39:$E$782,СВЦЭМ!$A$39:$A$782,$A162,СВЦЭМ!$B$39:$B$782,N$155)+'СЕТ СН'!$F$15</f>
        <v>138.59223168</v>
      </c>
      <c r="O162" s="36">
        <f>SUMIFS(СВЦЭМ!$E$39:$E$782,СВЦЭМ!$A$39:$A$782,$A162,СВЦЭМ!$B$39:$B$782,O$155)+'СЕТ СН'!$F$15</f>
        <v>139.37301543000001</v>
      </c>
      <c r="P162" s="36">
        <f>SUMIFS(СВЦЭМ!$E$39:$E$782,СВЦЭМ!$A$39:$A$782,$A162,СВЦЭМ!$B$39:$B$782,P$155)+'СЕТ СН'!$F$15</f>
        <v>141.01836471999999</v>
      </c>
      <c r="Q162" s="36">
        <f>SUMIFS(СВЦЭМ!$E$39:$E$782,СВЦЭМ!$A$39:$A$782,$A162,СВЦЭМ!$B$39:$B$782,Q$155)+'СЕТ СН'!$F$15</f>
        <v>140.90158183</v>
      </c>
      <c r="R162" s="36">
        <f>SUMIFS(СВЦЭМ!$E$39:$E$782,СВЦЭМ!$A$39:$A$782,$A162,СВЦЭМ!$B$39:$B$782,R$155)+'СЕТ СН'!$F$15</f>
        <v>140.1931568</v>
      </c>
      <c r="S162" s="36">
        <f>SUMIFS(СВЦЭМ!$E$39:$E$782,СВЦЭМ!$A$39:$A$782,$A162,СВЦЭМ!$B$39:$B$782,S$155)+'СЕТ СН'!$F$15</f>
        <v>138.07768687999999</v>
      </c>
      <c r="T162" s="36">
        <f>SUMIFS(СВЦЭМ!$E$39:$E$782,СВЦЭМ!$A$39:$A$782,$A162,СВЦЭМ!$B$39:$B$782,T$155)+'СЕТ СН'!$F$15</f>
        <v>136.96785782000001</v>
      </c>
      <c r="U162" s="36">
        <f>SUMIFS(СВЦЭМ!$E$39:$E$782,СВЦЭМ!$A$39:$A$782,$A162,СВЦЭМ!$B$39:$B$782,U$155)+'СЕТ СН'!$F$15</f>
        <v>138.60996018</v>
      </c>
      <c r="V162" s="36">
        <f>SUMIFS(СВЦЭМ!$E$39:$E$782,СВЦЭМ!$A$39:$A$782,$A162,СВЦЭМ!$B$39:$B$782,V$155)+'СЕТ СН'!$F$15</f>
        <v>139.54830369999999</v>
      </c>
      <c r="W162" s="36">
        <f>SUMIFS(СВЦЭМ!$E$39:$E$782,СВЦЭМ!$A$39:$A$782,$A162,СВЦЭМ!$B$39:$B$782,W$155)+'СЕТ СН'!$F$15</f>
        <v>139.97971760999999</v>
      </c>
      <c r="X162" s="36">
        <f>SUMIFS(СВЦЭМ!$E$39:$E$782,СВЦЭМ!$A$39:$A$782,$A162,СВЦЭМ!$B$39:$B$782,X$155)+'СЕТ СН'!$F$15</f>
        <v>141.46843675</v>
      </c>
      <c r="Y162" s="36">
        <f>SUMIFS(СВЦЭМ!$E$39:$E$782,СВЦЭМ!$A$39:$A$782,$A162,СВЦЭМ!$B$39:$B$782,Y$155)+'СЕТ СН'!$F$15</f>
        <v>142.78189864999999</v>
      </c>
    </row>
    <row r="163" spans="1:25" ht="15.75" x14ac:dyDescent="0.2">
      <c r="A163" s="35">
        <f t="shared" si="4"/>
        <v>45299</v>
      </c>
      <c r="B163" s="36">
        <f>SUMIFS(СВЦЭМ!$E$39:$E$782,СВЦЭМ!$A$39:$A$782,$A163,СВЦЭМ!$B$39:$B$782,B$155)+'СЕТ СН'!$F$15</f>
        <v>130.56643041999999</v>
      </c>
      <c r="C163" s="36">
        <f>SUMIFS(СВЦЭМ!$E$39:$E$782,СВЦЭМ!$A$39:$A$782,$A163,СВЦЭМ!$B$39:$B$782,C$155)+'СЕТ СН'!$F$15</f>
        <v>132.39137303000001</v>
      </c>
      <c r="D163" s="36">
        <f>SUMIFS(СВЦЭМ!$E$39:$E$782,СВЦЭМ!$A$39:$A$782,$A163,СВЦЭМ!$B$39:$B$782,D$155)+'СЕТ СН'!$F$15</f>
        <v>134.38208650000001</v>
      </c>
      <c r="E163" s="36">
        <f>SUMIFS(СВЦЭМ!$E$39:$E$782,СВЦЭМ!$A$39:$A$782,$A163,СВЦЭМ!$B$39:$B$782,E$155)+'СЕТ СН'!$F$15</f>
        <v>135.25527708999999</v>
      </c>
      <c r="F163" s="36">
        <f>SUMIFS(СВЦЭМ!$E$39:$E$782,СВЦЭМ!$A$39:$A$782,$A163,СВЦЭМ!$B$39:$B$782,F$155)+'СЕТ СН'!$F$15</f>
        <v>136.05700462999999</v>
      </c>
      <c r="G163" s="36">
        <f>SUMIFS(СВЦЭМ!$E$39:$E$782,СВЦЭМ!$A$39:$A$782,$A163,СВЦЭМ!$B$39:$B$782,G$155)+'СЕТ СН'!$F$15</f>
        <v>135.45196630000001</v>
      </c>
      <c r="H163" s="36">
        <f>SUMIFS(СВЦЭМ!$E$39:$E$782,СВЦЭМ!$A$39:$A$782,$A163,СВЦЭМ!$B$39:$B$782,H$155)+'СЕТ СН'!$F$15</f>
        <v>134.15856238000001</v>
      </c>
      <c r="I163" s="36">
        <f>SUMIFS(СВЦЭМ!$E$39:$E$782,СВЦЭМ!$A$39:$A$782,$A163,СВЦЭМ!$B$39:$B$782,I$155)+'СЕТ СН'!$F$15</f>
        <v>133.37006579999999</v>
      </c>
      <c r="J163" s="36">
        <f>SUMIFS(СВЦЭМ!$E$39:$E$782,СВЦЭМ!$A$39:$A$782,$A163,СВЦЭМ!$B$39:$B$782,J$155)+'СЕТ СН'!$F$15</f>
        <v>130.80133645999999</v>
      </c>
      <c r="K163" s="36">
        <f>SUMIFS(СВЦЭМ!$E$39:$E$782,СВЦЭМ!$A$39:$A$782,$A163,СВЦЭМ!$B$39:$B$782,K$155)+'СЕТ СН'!$F$15</f>
        <v>129.83183475000001</v>
      </c>
      <c r="L163" s="36">
        <f>SUMIFS(СВЦЭМ!$E$39:$E$782,СВЦЭМ!$A$39:$A$782,$A163,СВЦЭМ!$B$39:$B$782,L$155)+'СЕТ СН'!$F$15</f>
        <v>135.56962177</v>
      </c>
      <c r="M163" s="36">
        <f>SUMIFS(СВЦЭМ!$E$39:$E$782,СВЦЭМ!$A$39:$A$782,$A163,СВЦЭМ!$B$39:$B$782,M$155)+'СЕТ СН'!$F$15</f>
        <v>134.47493451</v>
      </c>
      <c r="N163" s="36">
        <f>SUMIFS(СВЦЭМ!$E$39:$E$782,СВЦЭМ!$A$39:$A$782,$A163,СВЦЭМ!$B$39:$B$782,N$155)+'СЕТ СН'!$F$15</f>
        <v>135.16813550000001</v>
      </c>
      <c r="O163" s="36">
        <f>SUMIFS(СВЦЭМ!$E$39:$E$782,СВЦЭМ!$A$39:$A$782,$A163,СВЦЭМ!$B$39:$B$782,O$155)+'СЕТ СН'!$F$15</f>
        <v>136.44553930000001</v>
      </c>
      <c r="P163" s="36">
        <f>SUMIFS(СВЦЭМ!$E$39:$E$782,СВЦЭМ!$A$39:$A$782,$A163,СВЦЭМ!$B$39:$B$782,P$155)+'СЕТ СН'!$F$15</f>
        <v>138.0541849</v>
      </c>
      <c r="Q163" s="36">
        <f>SUMIFS(СВЦЭМ!$E$39:$E$782,СВЦЭМ!$A$39:$A$782,$A163,СВЦЭМ!$B$39:$B$782,Q$155)+'СЕТ СН'!$F$15</f>
        <v>138.33641233</v>
      </c>
      <c r="R163" s="36">
        <f>SUMIFS(СВЦЭМ!$E$39:$E$782,СВЦЭМ!$A$39:$A$782,$A163,СВЦЭМ!$B$39:$B$782,R$155)+'СЕТ СН'!$F$15</f>
        <v>137.69148698999999</v>
      </c>
      <c r="S163" s="36">
        <f>SUMIFS(СВЦЭМ!$E$39:$E$782,СВЦЭМ!$A$39:$A$782,$A163,СВЦЭМ!$B$39:$B$782,S$155)+'СЕТ СН'!$F$15</f>
        <v>135.46882557000001</v>
      </c>
      <c r="T163" s="36">
        <f>SUMIFS(СВЦЭМ!$E$39:$E$782,СВЦЭМ!$A$39:$A$782,$A163,СВЦЭМ!$B$39:$B$782,T$155)+'СЕТ СН'!$F$15</f>
        <v>132.72046001999999</v>
      </c>
      <c r="U163" s="36">
        <f>SUMIFS(СВЦЭМ!$E$39:$E$782,СВЦЭМ!$A$39:$A$782,$A163,СВЦЭМ!$B$39:$B$782,U$155)+'СЕТ СН'!$F$15</f>
        <v>133.60424265</v>
      </c>
      <c r="V163" s="36">
        <f>SUMIFS(СВЦЭМ!$E$39:$E$782,СВЦЭМ!$A$39:$A$782,$A163,СВЦЭМ!$B$39:$B$782,V$155)+'СЕТ СН'!$F$15</f>
        <v>135.37601278</v>
      </c>
      <c r="W163" s="36">
        <f>SUMIFS(СВЦЭМ!$E$39:$E$782,СВЦЭМ!$A$39:$A$782,$A163,СВЦЭМ!$B$39:$B$782,W$155)+'СЕТ СН'!$F$15</f>
        <v>134.9488198</v>
      </c>
      <c r="X163" s="36">
        <f>SUMIFS(СВЦЭМ!$E$39:$E$782,СВЦЭМ!$A$39:$A$782,$A163,СВЦЭМ!$B$39:$B$782,X$155)+'СЕТ СН'!$F$15</f>
        <v>136.02848356999999</v>
      </c>
      <c r="Y163" s="36">
        <f>SUMIFS(СВЦЭМ!$E$39:$E$782,СВЦЭМ!$A$39:$A$782,$A163,СВЦЭМ!$B$39:$B$782,Y$155)+'СЕТ СН'!$F$15</f>
        <v>136.8612703</v>
      </c>
    </row>
    <row r="164" spans="1:25" ht="15.75" x14ac:dyDescent="0.2">
      <c r="A164" s="35">
        <f t="shared" si="4"/>
        <v>45300</v>
      </c>
      <c r="B164" s="36">
        <f>SUMIFS(СВЦЭМ!$E$39:$E$782,СВЦЭМ!$A$39:$A$782,$A164,СВЦЭМ!$B$39:$B$782,B$155)+'СЕТ СН'!$F$15</f>
        <v>137.46742333</v>
      </c>
      <c r="C164" s="36">
        <f>SUMIFS(СВЦЭМ!$E$39:$E$782,СВЦЭМ!$A$39:$A$782,$A164,СВЦЭМ!$B$39:$B$782,C$155)+'СЕТ СН'!$F$15</f>
        <v>144.59962801</v>
      </c>
      <c r="D164" s="36">
        <f>SUMIFS(СВЦЭМ!$E$39:$E$782,СВЦЭМ!$A$39:$A$782,$A164,СВЦЭМ!$B$39:$B$782,D$155)+'СЕТ СН'!$F$15</f>
        <v>149.84109452000001</v>
      </c>
      <c r="E164" s="36">
        <f>SUMIFS(СВЦЭМ!$E$39:$E$782,СВЦЭМ!$A$39:$A$782,$A164,СВЦЭМ!$B$39:$B$782,E$155)+'СЕТ СН'!$F$15</f>
        <v>151.51912060000001</v>
      </c>
      <c r="F164" s="36">
        <f>SUMIFS(СВЦЭМ!$E$39:$E$782,СВЦЭМ!$A$39:$A$782,$A164,СВЦЭМ!$B$39:$B$782,F$155)+'СЕТ СН'!$F$15</f>
        <v>151.34181813999999</v>
      </c>
      <c r="G164" s="36">
        <f>SUMIFS(СВЦЭМ!$E$39:$E$782,СВЦЭМ!$A$39:$A$782,$A164,СВЦЭМ!$B$39:$B$782,G$155)+'СЕТ СН'!$F$15</f>
        <v>150.24419662</v>
      </c>
      <c r="H164" s="36">
        <f>SUMIFS(СВЦЭМ!$E$39:$E$782,СВЦЭМ!$A$39:$A$782,$A164,СВЦЭМ!$B$39:$B$782,H$155)+'СЕТ СН'!$F$15</f>
        <v>145.19780648</v>
      </c>
      <c r="I164" s="36">
        <f>SUMIFS(СВЦЭМ!$E$39:$E$782,СВЦЭМ!$A$39:$A$782,$A164,СВЦЭМ!$B$39:$B$782,I$155)+'СЕТ СН'!$F$15</f>
        <v>142.29583640000001</v>
      </c>
      <c r="J164" s="36">
        <f>SUMIFS(СВЦЭМ!$E$39:$E$782,СВЦЭМ!$A$39:$A$782,$A164,СВЦЭМ!$B$39:$B$782,J$155)+'СЕТ СН'!$F$15</f>
        <v>141.31542826</v>
      </c>
      <c r="K164" s="36">
        <f>SUMIFS(СВЦЭМ!$E$39:$E$782,СВЦЭМ!$A$39:$A$782,$A164,СВЦЭМ!$B$39:$B$782,K$155)+'СЕТ СН'!$F$15</f>
        <v>139.77532909000001</v>
      </c>
      <c r="L164" s="36">
        <f>SUMIFS(СВЦЭМ!$E$39:$E$782,СВЦЭМ!$A$39:$A$782,$A164,СВЦЭМ!$B$39:$B$782,L$155)+'СЕТ СН'!$F$15</f>
        <v>138.67521747999999</v>
      </c>
      <c r="M164" s="36">
        <f>SUMIFS(СВЦЭМ!$E$39:$E$782,СВЦЭМ!$A$39:$A$782,$A164,СВЦЭМ!$B$39:$B$782,M$155)+'СЕТ СН'!$F$15</f>
        <v>139.81131070000001</v>
      </c>
      <c r="N164" s="36">
        <f>SUMIFS(СВЦЭМ!$E$39:$E$782,СВЦЭМ!$A$39:$A$782,$A164,СВЦЭМ!$B$39:$B$782,N$155)+'СЕТ СН'!$F$15</f>
        <v>141.00540409999999</v>
      </c>
      <c r="O164" s="36">
        <f>SUMIFS(СВЦЭМ!$E$39:$E$782,СВЦЭМ!$A$39:$A$782,$A164,СВЦЭМ!$B$39:$B$782,O$155)+'СЕТ СН'!$F$15</f>
        <v>140.85632819</v>
      </c>
      <c r="P164" s="36">
        <f>SUMIFS(СВЦЭМ!$E$39:$E$782,СВЦЭМ!$A$39:$A$782,$A164,СВЦЭМ!$B$39:$B$782,P$155)+'СЕТ СН'!$F$15</f>
        <v>142.31672068</v>
      </c>
      <c r="Q164" s="36">
        <f>SUMIFS(СВЦЭМ!$E$39:$E$782,СВЦЭМ!$A$39:$A$782,$A164,СВЦЭМ!$B$39:$B$782,Q$155)+'СЕТ СН'!$F$15</f>
        <v>142.67537289000001</v>
      </c>
      <c r="R164" s="36">
        <f>SUMIFS(СВЦЭМ!$E$39:$E$782,СВЦЭМ!$A$39:$A$782,$A164,СВЦЭМ!$B$39:$B$782,R$155)+'СЕТ СН'!$F$15</f>
        <v>142.00270965000001</v>
      </c>
      <c r="S164" s="36">
        <f>SUMIFS(СВЦЭМ!$E$39:$E$782,СВЦЭМ!$A$39:$A$782,$A164,СВЦЭМ!$B$39:$B$782,S$155)+'СЕТ СН'!$F$15</f>
        <v>140.44228056</v>
      </c>
      <c r="T164" s="36">
        <f>SUMIFS(СВЦЭМ!$E$39:$E$782,СВЦЭМ!$A$39:$A$782,$A164,СВЦЭМ!$B$39:$B$782,T$155)+'СЕТ СН'!$F$15</f>
        <v>138.11841022999999</v>
      </c>
      <c r="U164" s="36">
        <f>SUMIFS(СВЦЭМ!$E$39:$E$782,СВЦЭМ!$A$39:$A$782,$A164,СВЦЭМ!$B$39:$B$782,U$155)+'СЕТ СН'!$F$15</f>
        <v>139.06408316</v>
      </c>
      <c r="V164" s="36">
        <f>SUMIFS(СВЦЭМ!$E$39:$E$782,СВЦЭМ!$A$39:$A$782,$A164,СВЦЭМ!$B$39:$B$782,V$155)+'СЕТ СН'!$F$15</f>
        <v>140.00538284999999</v>
      </c>
      <c r="W164" s="36">
        <f>SUMIFS(СВЦЭМ!$E$39:$E$782,СВЦЭМ!$A$39:$A$782,$A164,СВЦЭМ!$B$39:$B$782,W$155)+'СЕТ СН'!$F$15</f>
        <v>140.72782021</v>
      </c>
      <c r="X164" s="36">
        <f>SUMIFS(СВЦЭМ!$E$39:$E$782,СВЦЭМ!$A$39:$A$782,$A164,СВЦЭМ!$B$39:$B$782,X$155)+'СЕТ СН'!$F$15</f>
        <v>141.94294445</v>
      </c>
      <c r="Y164" s="36">
        <f>SUMIFS(СВЦЭМ!$E$39:$E$782,СВЦЭМ!$A$39:$A$782,$A164,СВЦЭМ!$B$39:$B$782,Y$155)+'СЕТ СН'!$F$15</f>
        <v>143.5129039</v>
      </c>
    </row>
    <row r="165" spans="1:25" ht="15.75" x14ac:dyDescent="0.2">
      <c r="A165" s="35">
        <f t="shared" si="4"/>
        <v>45301</v>
      </c>
      <c r="B165" s="36">
        <f>SUMIFS(СВЦЭМ!$E$39:$E$782,СВЦЭМ!$A$39:$A$782,$A165,СВЦЭМ!$B$39:$B$782,B$155)+'СЕТ СН'!$F$15</f>
        <v>143.15102368999999</v>
      </c>
      <c r="C165" s="36">
        <f>SUMIFS(СВЦЭМ!$E$39:$E$782,СВЦЭМ!$A$39:$A$782,$A165,СВЦЭМ!$B$39:$B$782,C$155)+'СЕТ СН'!$F$15</f>
        <v>146.41729511</v>
      </c>
      <c r="D165" s="36">
        <f>SUMIFS(СВЦЭМ!$E$39:$E$782,СВЦЭМ!$A$39:$A$782,$A165,СВЦЭМ!$B$39:$B$782,D$155)+'СЕТ СН'!$F$15</f>
        <v>148.97433265000001</v>
      </c>
      <c r="E165" s="36">
        <f>SUMIFS(СВЦЭМ!$E$39:$E$782,СВЦЭМ!$A$39:$A$782,$A165,СВЦЭМ!$B$39:$B$782,E$155)+'СЕТ СН'!$F$15</f>
        <v>150.24268720000001</v>
      </c>
      <c r="F165" s="36">
        <f>SUMIFS(СВЦЭМ!$E$39:$E$782,СВЦЭМ!$A$39:$A$782,$A165,СВЦЭМ!$B$39:$B$782,F$155)+'СЕТ СН'!$F$15</f>
        <v>149.76144016999999</v>
      </c>
      <c r="G165" s="36">
        <f>SUMIFS(СВЦЭМ!$E$39:$E$782,СВЦЭМ!$A$39:$A$782,$A165,СВЦЭМ!$B$39:$B$782,G$155)+'СЕТ СН'!$F$15</f>
        <v>148.16299154000001</v>
      </c>
      <c r="H165" s="36">
        <f>SUMIFS(СВЦЭМ!$E$39:$E$782,СВЦЭМ!$A$39:$A$782,$A165,СВЦЭМ!$B$39:$B$782,H$155)+'СЕТ СН'!$F$15</f>
        <v>143.33538845999999</v>
      </c>
      <c r="I165" s="36">
        <f>SUMIFS(СВЦЭМ!$E$39:$E$782,СВЦЭМ!$A$39:$A$782,$A165,СВЦЭМ!$B$39:$B$782,I$155)+'СЕТ СН'!$F$15</f>
        <v>140.06190512000001</v>
      </c>
      <c r="J165" s="36">
        <f>SUMIFS(СВЦЭМ!$E$39:$E$782,СВЦЭМ!$A$39:$A$782,$A165,СВЦЭМ!$B$39:$B$782,J$155)+'СЕТ СН'!$F$15</f>
        <v>141.07173889000001</v>
      </c>
      <c r="K165" s="36">
        <f>SUMIFS(СВЦЭМ!$E$39:$E$782,СВЦЭМ!$A$39:$A$782,$A165,СВЦЭМ!$B$39:$B$782,K$155)+'СЕТ СН'!$F$15</f>
        <v>139.42914586000001</v>
      </c>
      <c r="L165" s="36">
        <f>SUMIFS(СВЦЭМ!$E$39:$E$782,СВЦЭМ!$A$39:$A$782,$A165,СВЦЭМ!$B$39:$B$782,L$155)+'СЕТ СН'!$F$15</f>
        <v>138.35489906999999</v>
      </c>
      <c r="M165" s="36">
        <f>SUMIFS(СВЦЭМ!$E$39:$E$782,СВЦЭМ!$A$39:$A$782,$A165,СВЦЭМ!$B$39:$B$782,M$155)+'СЕТ СН'!$F$15</f>
        <v>138.64480682999999</v>
      </c>
      <c r="N165" s="36">
        <f>SUMIFS(СВЦЭМ!$E$39:$E$782,СВЦЭМ!$A$39:$A$782,$A165,СВЦЭМ!$B$39:$B$782,N$155)+'СЕТ СН'!$F$15</f>
        <v>137.73551545000001</v>
      </c>
      <c r="O165" s="36">
        <f>SUMIFS(СВЦЭМ!$E$39:$E$782,СВЦЭМ!$A$39:$A$782,$A165,СВЦЭМ!$B$39:$B$782,O$155)+'СЕТ СН'!$F$15</f>
        <v>138.19481958</v>
      </c>
      <c r="P165" s="36">
        <f>SUMIFS(СВЦЭМ!$E$39:$E$782,СВЦЭМ!$A$39:$A$782,$A165,СВЦЭМ!$B$39:$B$782,P$155)+'СЕТ СН'!$F$15</f>
        <v>139.15920051000001</v>
      </c>
      <c r="Q165" s="36">
        <f>SUMIFS(СВЦЭМ!$E$39:$E$782,СВЦЭМ!$A$39:$A$782,$A165,СВЦЭМ!$B$39:$B$782,Q$155)+'СЕТ СН'!$F$15</f>
        <v>138.53237596</v>
      </c>
      <c r="R165" s="36">
        <f>SUMIFS(СВЦЭМ!$E$39:$E$782,СВЦЭМ!$A$39:$A$782,$A165,СВЦЭМ!$B$39:$B$782,R$155)+'СЕТ СН'!$F$15</f>
        <v>139.06653073000001</v>
      </c>
      <c r="S165" s="36">
        <f>SUMIFS(СВЦЭМ!$E$39:$E$782,СВЦЭМ!$A$39:$A$782,$A165,СВЦЭМ!$B$39:$B$782,S$155)+'СЕТ СН'!$F$15</f>
        <v>137.41062496000001</v>
      </c>
      <c r="T165" s="36">
        <f>SUMIFS(СВЦЭМ!$E$39:$E$782,СВЦЭМ!$A$39:$A$782,$A165,СВЦЭМ!$B$39:$B$782,T$155)+'СЕТ СН'!$F$15</f>
        <v>135.91314213999999</v>
      </c>
      <c r="U165" s="36">
        <f>SUMIFS(СВЦЭМ!$E$39:$E$782,СВЦЭМ!$A$39:$A$782,$A165,СВЦЭМ!$B$39:$B$782,U$155)+'СЕТ СН'!$F$15</f>
        <v>137.15056901</v>
      </c>
      <c r="V165" s="36">
        <f>SUMIFS(СВЦЭМ!$E$39:$E$782,СВЦЭМ!$A$39:$A$782,$A165,СВЦЭМ!$B$39:$B$782,V$155)+'СЕТ СН'!$F$15</f>
        <v>138.53526238000001</v>
      </c>
      <c r="W165" s="36">
        <f>SUMIFS(СВЦЭМ!$E$39:$E$782,СВЦЭМ!$A$39:$A$782,$A165,СВЦЭМ!$B$39:$B$782,W$155)+'СЕТ СН'!$F$15</f>
        <v>138.43680732999999</v>
      </c>
      <c r="X165" s="36">
        <f>SUMIFS(СВЦЭМ!$E$39:$E$782,СВЦЭМ!$A$39:$A$782,$A165,СВЦЭМ!$B$39:$B$782,X$155)+'СЕТ СН'!$F$15</f>
        <v>140.11333571</v>
      </c>
      <c r="Y165" s="36">
        <f>SUMIFS(СВЦЭМ!$E$39:$E$782,СВЦЭМ!$A$39:$A$782,$A165,СВЦЭМ!$B$39:$B$782,Y$155)+'СЕТ СН'!$F$15</f>
        <v>142.07518977000001</v>
      </c>
    </row>
    <row r="166" spans="1:25" ht="15.75" x14ac:dyDescent="0.2">
      <c r="A166" s="35">
        <f t="shared" si="4"/>
        <v>45302</v>
      </c>
      <c r="B166" s="36">
        <f>SUMIFS(СВЦЭМ!$E$39:$E$782,СВЦЭМ!$A$39:$A$782,$A166,СВЦЭМ!$B$39:$B$782,B$155)+'СЕТ СН'!$F$15</f>
        <v>144.48321489</v>
      </c>
      <c r="C166" s="36">
        <f>SUMIFS(СВЦЭМ!$E$39:$E$782,СВЦЭМ!$A$39:$A$782,$A166,СВЦЭМ!$B$39:$B$782,C$155)+'СЕТ СН'!$F$15</f>
        <v>147.78965005000001</v>
      </c>
      <c r="D166" s="36">
        <f>SUMIFS(СВЦЭМ!$E$39:$E$782,СВЦЭМ!$A$39:$A$782,$A166,СВЦЭМ!$B$39:$B$782,D$155)+'СЕТ СН'!$F$15</f>
        <v>149.35553118000001</v>
      </c>
      <c r="E166" s="36">
        <f>SUMIFS(СВЦЭМ!$E$39:$E$782,СВЦЭМ!$A$39:$A$782,$A166,СВЦЭМ!$B$39:$B$782,E$155)+'СЕТ СН'!$F$15</f>
        <v>151.18191967000001</v>
      </c>
      <c r="F166" s="36">
        <f>SUMIFS(СВЦЭМ!$E$39:$E$782,СВЦЭМ!$A$39:$A$782,$A166,СВЦЭМ!$B$39:$B$782,F$155)+'СЕТ СН'!$F$15</f>
        <v>150.88439602</v>
      </c>
      <c r="G166" s="36">
        <f>SUMIFS(СВЦЭМ!$E$39:$E$782,СВЦЭМ!$A$39:$A$782,$A166,СВЦЭМ!$B$39:$B$782,G$155)+'СЕТ СН'!$F$15</f>
        <v>149.46999069</v>
      </c>
      <c r="H166" s="36">
        <f>SUMIFS(СВЦЭМ!$E$39:$E$782,СВЦЭМ!$A$39:$A$782,$A166,СВЦЭМ!$B$39:$B$782,H$155)+'СЕТ СН'!$F$15</f>
        <v>144.91406320999999</v>
      </c>
      <c r="I166" s="36">
        <f>SUMIFS(СВЦЭМ!$E$39:$E$782,СВЦЭМ!$A$39:$A$782,$A166,СВЦЭМ!$B$39:$B$782,I$155)+'СЕТ СН'!$F$15</f>
        <v>141.58750143</v>
      </c>
      <c r="J166" s="36">
        <f>SUMIFS(СВЦЭМ!$E$39:$E$782,СВЦЭМ!$A$39:$A$782,$A166,СВЦЭМ!$B$39:$B$782,J$155)+'СЕТ СН'!$F$15</f>
        <v>140.59438793000001</v>
      </c>
      <c r="K166" s="36">
        <f>SUMIFS(СВЦЭМ!$E$39:$E$782,СВЦЭМ!$A$39:$A$782,$A166,СВЦЭМ!$B$39:$B$782,K$155)+'СЕТ СН'!$F$15</f>
        <v>139.4325532</v>
      </c>
      <c r="L166" s="36">
        <f>SUMIFS(СВЦЭМ!$E$39:$E$782,СВЦЭМ!$A$39:$A$782,$A166,СВЦЭМ!$B$39:$B$782,L$155)+'СЕТ СН'!$F$15</f>
        <v>138.20989109000001</v>
      </c>
      <c r="M166" s="36">
        <f>SUMIFS(СВЦЭМ!$E$39:$E$782,СВЦЭМ!$A$39:$A$782,$A166,СВЦЭМ!$B$39:$B$782,M$155)+'СЕТ СН'!$F$15</f>
        <v>138.85605717999999</v>
      </c>
      <c r="N166" s="36">
        <f>SUMIFS(СВЦЭМ!$E$39:$E$782,СВЦЭМ!$A$39:$A$782,$A166,СВЦЭМ!$B$39:$B$782,N$155)+'СЕТ СН'!$F$15</f>
        <v>138.88669913999999</v>
      </c>
      <c r="O166" s="36">
        <f>SUMIFS(СВЦЭМ!$E$39:$E$782,СВЦЭМ!$A$39:$A$782,$A166,СВЦЭМ!$B$39:$B$782,O$155)+'СЕТ СН'!$F$15</f>
        <v>140.12916708</v>
      </c>
      <c r="P166" s="36">
        <f>SUMIFS(СВЦЭМ!$E$39:$E$782,СВЦЭМ!$A$39:$A$782,$A166,СВЦЭМ!$B$39:$B$782,P$155)+'СЕТ СН'!$F$15</f>
        <v>140.24860082000001</v>
      </c>
      <c r="Q166" s="36">
        <f>SUMIFS(СВЦЭМ!$E$39:$E$782,СВЦЭМ!$A$39:$A$782,$A166,СВЦЭМ!$B$39:$B$782,Q$155)+'СЕТ СН'!$F$15</f>
        <v>141.31437618999999</v>
      </c>
      <c r="R166" s="36">
        <f>SUMIFS(СВЦЭМ!$E$39:$E$782,СВЦЭМ!$A$39:$A$782,$A166,СВЦЭМ!$B$39:$B$782,R$155)+'СЕТ СН'!$F$15</f>
        <v>140.51396754000001</v>
      </c>
      <c r="S166" s="36">
        <f>SUMIFS(СВЦЭМ!$E$39:$E$782,СВЦЭМ!$A$39:$A$782,$A166,СВЦЭМ!$B$39:$B$782,S$155)+'СЕТ СН'!$F$15</f>
        <v>138.07891287999999</v>
      </c>
      <c r="T166" s="36">
        <f>SUMIFS(СВЦЭМ!$E$39:$E$782,СВЦЭМ!$A$39:$A$782,$A166,СВЦЭМ!$B$39:$B$782,T$155)+'СЕТ СН'!$F$15</f>
        <v>136.72604143999999</v>
      </c>
      <c r="U166" s="36">
        <f>SUMIFS(СВЦЭМ!$E$39:$E$782,СВЦЭМ!$A$39:$A$782,$A166,СВЦЭМ!$B$39:$B$782,U$155)+'СЕТ СН'!$F$15</f>
        <v>138.61859913000001</v>
      </c>
      <c r="V166" s="36">
        <f>SUMIFS(СВЦЭМ!$E$39:$E$782,СВЦЭМ!$A$39:$A$782,$A166,СВЦЭМ!$B$39:$B$782,V$155)+'СЕТ СН'!$F$15</f>
        <v>140.55178169000001</v>
      </c>
      <c r="W166" s="36">
        <f>SUMIFS(СВЦЭМ!$E$39:$E$782,СВЦЭМ!$A$39:$A$782,$A166,СВЦЭМ!$B$39:$B$782,W$155)+'СЕТ СН'!$F$15</f>
        <v>140.91105963999999</v>
      </c>
      <c r="X166" s="36">
        <f>SUMIFS(СВЦЭМ!$E$39:$E$782,СВЦЭМ!$A$39:$A$782,$A166,СВЦЭМ!$B$39:$B$782,X$155)+'СЕТ СН'!$F$15</f>
        <v>143.00679219</v>
      </c>
      <c r="Y166" s="36">
        <f>SUMIFS(СВЦЭМ!$E$39:$E$782,СВЦЭМ!$A$39:$A$782,$A166,СВЦЭМ!$B$39:$B$782,Y$155)+'СЕТ СН'!$F$15</f>
        <v>145.57231780000001</v>
      </c>
    </row>
    <row r="167" spans="1:25" ht="15.75" x14ac:dyDescent="0.2">
      <c r="A167" s="35">
        <f t="shared" si="4"/>
        <v>45303</v>
      </c>
      <c r="B167" s="36">
        <f>SUMIFS(СВЦЭМ!$E$39:$E$782,СВЦЭМ!$A$39:$A$782,$A167,СВЦЭМ!$B$39:$B$782,B$155)+'СЕТ СН'!$F$15</f>
        <v>148.22139498000001</v>
      </c>
      <c r="C167" s="36">
        <f>SUMIFS(СВЦЭМ!$E$39:$E$782,СВЦЭМ!$A$39:$A$782,$A167,СВЦЭМ!$B$39:$B$782,C$155)+'СЕТ СН'!$F$15</f>
        <v>151.29079218000001</v>
      </c>
      <c r="D167" s="36">
        <f>SUMIFS(СВЦЭМ!$E$39:$E$782,СВЦЭМ!$A$39:$A$782,$A167,СВЦЭМ!$B$39:$B$782,D$155)+'СЕТ СН'!$F$15</f>
        <v>152.47309114000001</v>
      </c>
      <c r="E167" s="36">
        <f>SUMIFS(СВЦЭМ!$E$39:$E$782,СВЦЭМ!$A$39:$A$782,$A167,СВЦЭМ!$B$39:$B$782,E$155)+'СЕТ СН'!$F$15</f>
        <v>153.58484175000001</v>
      </c>
      <c r="F167" s="36">
        <f>SUMIFS(СВЦЭМ!$E$39:$E$782,СВЦЭМ!$A$39:$A$782,$A167,СВЦЭМ!$B$39:$B$782,F$155)+'СЕТ СН'!$F$15</f>
        <v>153.51914785</v>
      </c>
      <c r="G167" s="36">
        <f>SUMIFS(СВЦЭМ!$E$39:$E$782,СВЦЭМ!$A$39:$A$782,$A167,СВЦЭМ!$B$39:$B$782,G$155)+'СЕТ СН'!$F$15</f>
        <v>151.37005912000001</v>
      </c>
      <c r="H167" s="36">
        <f>SUMIFS(СВЦЭМ!$E$39:$E$782,СВЦЭМ!$A$39:$A$782,$A167,СВЦЭМ!$B$39:$B$782,H$155)+'СЕТ СН'!$F$15</f>
        <v>147.19659806000001</v>
      </c>
      <c r="I167" s="36">
        <f>SUMIFS(СВЦЭМ!$E$39:$E$782,СВЦЭМ!$A$39:$A$782,$A167,СВЦЭМ!$B$39:$B$782,I$155)+'СЕТ СН'!$F$15</f>
        <v>145.63996384999999</v>
      </c>
      <c r="J167" s="36">
        <f>SUMIFS(СВЦЭМ!$E$39:$E$782,СВЦЭМ!$A$39:$A$782,$A167,СВЦЭМ!$B$39:$B$782,J$155)+'СЕТ СН'!$F$15</f>
        <v>143.05464481999999</v>
      </c>
      <c r="K167" s="36">
        <f>SUMIFS(СВЦЭМ!$E$39:$E$782,СВЦЭМ!$A$39:$A$782,$A167,СВЦЭМ!$B$39:$B$782,K$155)+'СЕТ СН'!$F$15</f>
        <v>141.30539586</v>
      </c>
      <c r="L167" s="36">
        <f>SUMIFS(СВЦЭМ!$E$39:$E$782,СВЦЭМ!$A$39:$A$782,$A167,СВЦЭМ!$B$39:$B$782,L$155)+'СЕТ СН'!$F$15</f>
        <v>139.69745734</v>
      </c>
      <c r="M167" s="36">
        <f>SUMIFS(СВЦЭМ!$E$39:$E$782,СВЦЭМ!$A$39:$A$782,$A167,СВЦЭМ!$B$39:$B$782,M$155)+'СЕТ СН'!$F$15</f>
        <v>141.20200091999999</v>
      </c>
      <c r="N167" s="36">
        <f>SUMIFS(СВЦЭМ!$E$39:$E$782,СВЦЭМ!$A$39:$A$782,$A167,СВЦЭМ!$B$39:$B$782,N$155)+'СЕТ СН'!$F$15</f>
        <v>143.25107818999999</v>
      </c>
      <c r="O167" s="36">
        <f>SUMIFS(СВЦЭМ!$E$39:$E$782,СВЦЭМ!$A$39:$A$782,$A167,СВЦЭМ!$B$39:$B$782,O$155)+'СЕТ СН'!$F$15</f>
        <v>144.11802395000001</v>
      </c>
      <c r="P167" s="36">
        <f>SUMIFS(СВЦЭМ!$E$39:$E$782,СВЦЭМ!$A$39:$A$782,$A167,СВЦЭМ!$B$39:$B$782,P$155)+'СЕТ СН'!$F$15</f>
        <v>144.48209201</v>
      </c>
      <c r="Q167" s="36">
        <f>SUMIFS(СВЦЭМ!$E$39:$E$782,СВЦЭМ!$A$39:$A$782,$A167,СВЦЭМ!$B$39:$B$782,Q$155)+'СЕТ СН'!$F$15</f>
        <v>145.24230498</v>
      </c>
      <c r="R167" s="36">
        <f>SUMIFS(СВЦЭМ!$E$39:$E$782,СВЦЭМ!$A$39:$A$782,$A167,СВЦЭМ!$B$39:$B$782,R$155)+'СЕТ СН'!$F$15</f>
        <v>145.48928222000001</v>
      </c>
      <c r="S167" s="36">
        <f>SUMIFS(СВЦЭМ!$E$39:$E$782,СВЦЭМ!$A$39:$A$782,$A167,СВЦЭМ!$B$39:$B$782,S$155)+'СЕТ СН'!$F$15</f>
        <v>142.4473787</v>
      </c>
      <c r="T167" s="36">
        <f>SUMIFS(СВЦЭМ!$E$39:$E$782,СВЦЭМ!$A$39:$A$782,$A167,СВЦЭМ!$B$39:$B$782,T$155)+'СЕТ СН'!$F$15</f>
        <v>138.95634376000001</v>
      </c>
      <c r="U167" s="36">
        <f>SUMIFS(СВЦЭМ!$E$39:$E$782,СВЦЭМ!$A$39:$A$782,$A167,СВЦЭМ!$B$39:$B$782,U$155)+'СЕТ СН'!$F$15</f>
        <v>139.90790276000001</v>
      </c>
      <c r="V167" s="36">
        <f>SUMIFS(СВЦЭМ!$E$39:$E$782,СВЦЭМ!$A$39:$A$782,$A167,СВЦЭМ!$B$39:$B$782,V$155)+'СЕТ СН'!$F$15</f>
        <v>141.39012789</v>
      </c>
      <c r="W167" s="36">
        <f>SUMIFS(СВЦЭМ!$E$39:$E$782,СВЦЭМ!$A$39:$A$782,$A167,СВЦЭМ!$B$39:$B$782,W$155)+'СЕТ СН'!$F$15</f>
        <v>142.60833547999999</v>
      </c>
      <c r="X167" s="36">
        <f>SUMIFS(СВЦЭМ!$E$39:$E$782,СВЦЭМ!$A$39:$A$782,$A167,СВЦЭМ!$B$39:$B$782,X$155)+'СЕТ СН'!$F$15</f>
        <v>144.81897873</v>
      </c>
      <c r="Y167" s="36">
        <f>SUMIFS(СВЦЭМ!$E$39:$E$782,СВЦЭМ!$A$39:$A$782,$A167,СВЦЭМ!$B$39:$B$782,Y$155)+'СЕТ СН'!$F$15</f>
        <v>145.35670340999999</v>
      </c>
    </row>
    <row r="168" spans="1:25" ht="15.75" x14ac:dyDescent="0.2">
      <c r="A168" s="35">
        <f t="shared" si="4"/>
        <v>45304</v>
      </c>
      <c r="B168" s="36">
        <f>SUMIFS(СВЦЭМ!$E$39:$E$782,СВЦЭМ!$A$39:$A$782,$A168,СВЦЭМ!$B$39:$B$782,B$155)+'СЕТ СН'!$F$15</f>
        <v>134.28937773999999</v>
      </c>
      <c r="C168" s="36">
        <f>SUMIFS(СВЦЭМ!$E$39:$E$782,СВЦЭМ!$A$39:$A$782,$A168,СВЦЭМ!$B$39:$B$782,C$155)+'СЕТ СН'!$F$15</f>
        <v>131.70188716999999</v>
      </c>
      <c r="D168" s="36">
        <f>SUMIFS(СВЦЭМ!$E$39:$E$782,СВЦЭМ!$A$39:$A$782,$A168,СВЦЭМ!$B$39:$B$782,D$155)+'СЕТ СН'!$F$15</f>
        <v>133.64822995</v>
      </c>
      <c r="E168" s="36">
        <f>SUMIFS(СВЦЭМ!$E$39:$E$782,СВЦЭМ!$A$39:$A$782,$A168,СВЦЭМ!$B$39:$B$782,E$155)+'СЕТ СН'!$F$15</f>
        <v>134.63264570999999</v>
      </c>
      <c r="F168" s="36">
        <f>SUMIFS(СВЦЭМ!$E$39:$E$782,СВЦЭМ!$A$39:$A$782,$A168,СВЦЭМ!$B$39:$B$782,F$155)+'СЕТ СН'!$F$15</f>
        <v>135.15750262</v>
      </c>
      <c r="G168" s="36">
        <f>SUMIFS(СВЦЭМ!$E$39:$E$782,СВЦЭМ!$A$39:$A$782,$A168,СВЦЭМ!$B$39:$B$782,G$155)+'СЕТ СН'!$F$15</f>
        <v>134.37223696000001</v>
      </c>
      <c r="H168" s="36">
        <f>SUMIFS(СВЦЭМ!$E$39:$E$782,СВЦЭМ!$A$39:$A$782,$A168,СВЦЭМ!$B$39:$B$782,H$155)+'СЕТ СН'!$F$15</f>
        <v>133.49287691999999</v>
      </c>
      <c r="I168" s="36">
        <f>SUMIFS(СВЦЭМ!$E$39:$E$782,СВЦЭМ!$A$39:$A$782,$A168,СВЦЭМ!$B$39:$B$782,I$155)+'СЕТ СН'!$F$15</f>
        <v>134.37210184</v>
      </c>
      <c r="J168" s="36">
        <f>SUMIFS(СВЦЭМ!$E$39:$E$782,СВЦЭМ!$A$39:$A$782,$A168,СВЦЭМ!$B$39:$B$782,J$155)+'СЕТ СН'!$F$15</f>
        <v>131.14870124999999</v>
      </c>
      <c r="K168" s="36">
        <f>SUMIFS(СВЦЭМ!$E$39:$E$782,СВЦЭМ!$A$39:$A$782,$A168,СВЦЭМ!$B$39:$B$782,K$155)+'СЕТ СН'!$F$15</f>
        <v>128.93119605999999</v>
      </c>
      <c r="L168" s="36">
        <f>SUMIFS(СВЦЭМ!$E$39:$E$782,СВЦЭМ!$A$39:$A$782,$A168,СВЦЭМ!$B$39:$B$782,L$155)+'СЕТ СН'!$F$15</f>
        <v>124.36590658999999</v>
      </c>
      <c r="M168" s="36">
        <f>SUMIFS(СВЦЭМ!$E$39:$E$782,СВЦЭМ!$A$39:$A$782,$A168,СВЦЭМ!$B$39:$B$782,M$155)+'СЕТ СН'!$F$15</f>
        <v>123.42040027</v>
      </c>
      <c r="N168" s="36">
        <f>SUMIFS(СВЦЭМ!$E$39:$E$782,СВЦЭМ!$A$39:$A$782,$A168,СВЦЭМ!$B$39:$B$782,N$155)+'СЕТ СН'!$F$15</f>
        <v>124.0816631</v>
      </c>
      <c r="O168" s="36">
        <f>SUMIFS(СВЦЭМ!$E$39:$E$782,СВЦЭМ!$A$39:$A$782,$A168,СВЦЭМ!$B$39:$B$782,O$155)+'СЕТ СН'!$F$15</f>
        <v>125.26473009999999</v>
      </c>
      <c r="P168" s="36">
        <f>SUMIFS(СВЦЭМ!$E$39:$E$782,СВЦЭМ!$A$39:$A$782,$A168,СВЦЭМ!$B$39:$B$782,P$155)+'СЕТ СН'!$F$15</f>
        <v>126.84891524</v>
      </c>
      <c r="Q168" s="36">
        <f>SUMIFS(СВЦЭМ!$E$39:$E$782,СВЦЭМ!$A$39:$A$782,$A168,СВЦЭМ!$B$39:$B$782,Q$155)+'СЕТ СН'!$F$15</f>
        <v>127.78687277</v>
      </c>
      <c r="R168" s="36">
        <f>SUMIFS(СВЦЭМ!$E$39:$E$782,СВЦЭМ!$A$39:$A$782,$A168,СВЦЭМ!$B$39:$B$782,R$155)+'СЕТ СН'!$F$15</f>
        <v>126.42814147</v>
      </c>
      <c r="S168" s="36">
        <f>SUMIFS(СВЦЭМ!$E$39:$E$782,СВЦЭМ!$A$39:$A$782,$A168,СВЦЭМ!$B$39:$B$782,S$155)+'СЕТ СН'!$F$15</f>
        <v>124.62119896</v>
      </c>
      <c r="T168" s="36">
        <f>SUMIFS(СВЦЭМ!$E$39:$E$782,СВЦЭМ!$A$39:$A$782,$A168,СВЦЭМ!$B$39:$B$782,T$155)+'СЕТ СН'!$F$15</f>
        <v>121.58724100000001</v>
      </c>
      <c r="U168" s="36">
        <f>SUMIFS(СВЦЭМ!$E$39:$E$782,СВЦЭМ!$A$39:$A$782,$A168,СВЦЭМ!$B$39:$B$782,U$155)+'СЕТ СН'!$F$15</f>
        <v>121.50810448999999</v>
      </c>
      <c r="V168" s="36">
        <f>SUMIFS(СВЦЭМ!$E$39:$E$782,СВЦЭМ!$A$39:$A$782,$A168,СВЦЭМ!$B$39:$B$782,V$155)+'СЕТ СН'!$F$15</f>
        <v>123.37952623</v>
      </c>
      <c r="W168" s="36">
        <f>SUMIFS(СВЦЭМ!$E$39:$E$782,СВЦЭМ!$A$39:$A$782,$A168,СВЦЭМ!$B$39:$B$782,W$155)+'СЕТ СН'!$F$15</f>
        <v>124.20451937</v>
      </c>
      <c r="X168" s="36">
        <f>SUMIFS(СВЦЭМ!$E$39:$E$782,СВЦЭМ!$A$39:$A$782,$A168,СВЦЭМ!$B$39:$B$782,X$155)+'СЕТ СН'!$F$15</f>
        <v>126.19509445</v>
      </c>
      <c r="Y168" s="36">
        <f>SUMIFS(СВЦЭМ!$E$39:$E$782,СВЦЭМ!$A$39:$A$782,$A168,СВЦЭМ!$B$39:$B$782,Y$155)+'СЕТ СН'!$F$15</f>
        <v>128.50215822999999</v>
      </c>
    </row>
    <row r="169" spans="1:25" ht="15.75" x14ac:dyDescent="0.2">
      <c r="A169" s="35">
        <f t="shared" si="4"/>
        <v>45305</v>
      </c>
      <c r="B169" s="36">
        <f>SUMIFS(СВЦЭМ!$E$39:$E$782,СВЦЭМ!$A$39:$A$782,$A169,СВЦЭМ!$B$39:$B$782,B$155)+'СЕТ СН'!$F$15</f>
        <v>140.04127142999999</v>
      </c>
      <c r="C169" s="36">
        <f>SUMIFS(СВЦЭМ!$E$39:$E$782,СВЦЭМ!$A$39:$A$782,$A169,СВЦЭМ!$B$39:$B$782,C$155)+'СЕТ СН'!$F$15</f>
        <v>141.60471077</v>
      </c>
      <c r="D169" s="36">
        <f>SUMIFS(СВЦЭМ!$E$39:$E$782,СВЦЭМ!$A$39:$A$782,$A169,СВЦЭМ!$B$39:$B$782,D$155)+'СЕТ СН'!$F$15</f>
        <v>142.80300328999999</v>
      </c>
      <c r="E169" s="36">
        <f>SUMIFS(СВЦЭМ!$E$39:$E$782,СВЦЭМ!$A$39:$A$782,$A169,СВЦЭМ!$B$39:$B$782,E$155)+'СЕТ СН'!$F$15</f>
        <v>144.1131116</v>
      </c>
      <c r="F169" s="36">
        <f>SUMIFS(СВЦЭМ!$E$39:$E$782,СВЦЭМ!$A$39:$A$782,$A169,СВЦЭМ!$B$39:$B$782,F$155)+'СЕТ СН'!$F$15</f>
        <v>144.64604822000001</v>
      </c>
      <c r="G169" s="36">
        <f>SUMIFS(СВЦЭМ!$E$39:$E$782,СВЦЭМ!$A$39:$A$782,$A169,СВЦЭМ!$B$39:$B$782,G$155)+'СЕТ СН'!$F$15</f>
        <v>143.71358183000001</v>
      </c>
      <c r="H169" s="36">
        <f>SUMIFS(СВЦЭМ!$E$39:$E$782,СВЦЭМ!$A$39:$A$782,$A169,СВЦЭМ!$B$39:$B$782,H$155)+'СЕТ СН'!$F$15</f>
        <v>141.94067376999999</v>
      </c>
      <c r="I169" s="36">
        <f>SUMIFS(СВЦЭМ!$E$39:$E$782,СВЦЭМ!$A$39:$A$782,$A169,СВЦЭМ!$B$39:$B$782,I$155)+'СЕТ СН'!$F$15</f>
        <v>141.08751264</v>
      </c>
      <c r="J169" s="36">
        <f>SUMIFS(СВЦЭМ!$E$39:$E$782,СВЦЭМ!$A$39:$A$782,$A169,СВЦЭМ!$B$39:$B$782,J$155)+'СЕТ СН'!$F$15</f>
        <v>139.56832754000001</v>
      </c>
      <c r="K169" s="36">
        <f>SUMIFS(СВЦЭМ!$E$39:$E$782,СВЦЭМ!$A$39:$A$782,$A169,СВЦЭМ!$B$39:$B$782,K$155)+'СЕТ СН'!$F$15</f>
        <v>136.07263578999999</v>
      </c>
      <c r="L169" s="36">
        <f>SUMIFS(СВЦЭМ!$E$39:$E$782,СВЦЭМ!$A$39:$A$782,$A169,СВЦЭМ!$B$39:$B$782,L$155)+'СЕТ СН'!$F$15</f>
        <v>133.13605185</v>
      </c>
      <c r="M169" s="36">
        <f>SUMIFS(СВЦЭМ!$E$39:$E$782,СВЦЭМ!$A$39:$A$782,$A169,СВЦЭМ!$B$39:$B$782,M$155)+'СЕТ СН'!$F$15</f>
        <v>132.26984042000001</v>
      </c>
      <c r="N169" s="36">
        <f>SUMIFS(СВЦЭМ!$E$39:$E$782,СВЦЭМ!$A$39:$A$782,$A169,СВЦЭМ!$B$39:$B$782,N$155)+'СЕТ СН'!$F$15</f>
        <v>132.13376790999999</v>
      </c>
      <c r="O169" s="36">
        <f>SUMIFS(СВЦЭМ!$E$39:$E$782,СВЦЭМ!$A$39:$A$782,$A169,СВЦЭМ!$B$39:$B$782,O$155)+'СЕТ СН'!$F$15</f>
        <v>133.72476592000001</v>
      </c>
      <c r="P169" s="36">
        <f>SUMIFS(СВЦЭМ!$E$39:$E$782,СВЦЭМ!$A$39:$A$782,$A169,СВЦЭМ!$B$39:$B$782,P$155)+'СЕТ СН'!$F$15</f>
        <v>135.19910611</v>
      </c>
      <c r="Q169" s="36">
        <f>SUMIFS(СВЦЭМ!$E$39:$E$782,СВЦЭМ!$A$39:$A$782,$A169,СВЦЭМ!$B$39:$B$782,Q$155)+'СЕТ СН'!$F$15</f>
        <v>134.81303202000001</v>
      </c>
      <c r="R169" s="36">
        <f>SUMIFS(СВЦЭМ!$E$39:$E$782,СВЦЭМ!$A$39:$A$782,$A169,СВЦЭМ!$B$39:$B$782,R$155)+'СЕТ СН'!$F$15</f>
        <v>134.1808293</v>
      </c>
      <c r="S169" s="36">
        <f>SUMIFS(СВЦЭМ!$E$39:$E$782,СВЦЭМ!$A$39:$A$782,$A169,СВЦЭМ!$B$39:$B$782,S$155)+'СЕТ СН'!$F$15</f>
        <v>131.31055237000001</v>
      </c>
      <c r="T169" s="36">
        <f>SUMIFS(СВЦЭМ!$E$39:$E$782,СВЦЭМ!$A$39:$A$782,$A169,СВЦЭМ!$B$39:$B$782,T$155)+'СЕТ СН'!$F$15</f>
        <v>128.24157858000001</v>
      </c>
      <c r="U169" s="36">
        <f>SUMIFS(СВЦЭМ!$E$39:$E$782,СВЦЭМ!$A$39:$A$782,$A169,СВЦЭМ!$B$39:$B$782,U$155)+'СЕТ СН'!$F$15</f>
        <v>129.4812096</v>
      </c>
      <c r="V169" s="36">
        <f>SUMIFS(СВЦЭМ!$E$39:$E$782,СВЦЭМ!$A$39:$A$782,$A169,СВЦЭМ!$B$39:$B$782,V$155)+'СЕТ СН'!$F$15</f>
        <v>130.69982254999999</v>
      </c>
      <c r="W169" s="36">
        <f>SUMIFS(СВЦЭМ!$E$39:$E$782,СВЦЭМ!$A$39:$A$782,$A169,СВЦЭМ!$B$39:$B$782,W$155)+'СЕТ СН'!$F$15</f>
        <v>132.90909285999999</v>
      </c>
      <c r="X169" s="36">
        <f>SUMIFS(СВЦЭМ!$E$39:$E$782,СВЦЭМ!$A$39:$A$782,$A169,СВЦЭМ!$B$39:$B$782,X$155)+'СЕТ СН'!$F$15</f>
        <v>135.65758861</v>
      </c>
      <c r="Y169" s="36">
        <f>SUMIFS(СВЦЭМ!$E$39:$E$782,СВЦЭМ!$A$39:$A$782,$A169,СВЦЭМ!$B$39:$B$782,Y$155)+'СЕТ СН'!$F$15</f>
        <v>137.41451928999999</v>
      </c>
    </row>
    <row r="170" spans="1:25" ht="15.75" x14ac:dyDescent="0.2">
      <c r="A170" s="35">
        <f t="shared" si="4"/>
        <v>45306</v>
      </c>
      <c r="B170" s="36">
        <f>SUMIFS(СВЦЭМ!$E$39:$E$782,СВЦЭМ!$A$39:$A$782,$A170,СВЦЭМ!$B$39:$B$782,B$155)+'СЕТ СН'!$F$15</f>
        <v>137.56431927</v>
      </c>
      <c r="C170" s="36">
        <f>SUMIFS(СВЦЭМ!$E$39:$E$782,СВЦЭМ!$A$39:$A$782,$A170,СВЦЭМ!$B$39:$B$782,C$155)+'СЕТ СН'!$F$15</f>
        <v>141.05055300000001</v>
      </c>
      <c r="D170" s="36">
        <f>SUMIFS(СВЦЭМ!$E$39:$E$782,СВЦЭМ!$A$39:$A$782,$A170,СВЦЭМ!$B$39:$B$782,D$155)+'СЕТ СН'!$F$15</f>
        <v>142.26957877999999</v>
      </c>
      <c r="E170" s="36">
        <f>SUMIFS(СВЦЭМ!$E$39:$E$782,СВЦЭМ!$A$39:$A$782,$A170,СВЦЭМ!$B$39:$B$782,E$155)+'СЕТ СН'!$F$15</f>
        <v>144.05621452</v>
      </c>
      <c r="F170" s="36">
        <f>SUMIFS(СВЦЭМ!$E$39:$E$782,СВЦЭМ!$A$39:$A$782,$A170,СВЦЭМ!$B$39:$B$782,F$155)+'СЕТ СН'!$F$15</f>
        <v>144.27279096000001</v>
      </c>
      <c r="G170" s="36">
        <f>SUMIFS(СВЦЭМ!$E$39:$E$782,СВЦЭМ!$A$39:$A$782,$A170,СВЦЭМ!$B$39:$B$782,G$155)+'СЕТ СН'!$F$15</f>
        <v>142.01411826</v>
      </c>
      <c r="H170" s="36">
        <f>SUMIFS(СВЦЭМ!$E$39:$E$782,СВЦЭМ!$A$39:$A$782,$A170,СВЦЭМ!$B$39:$B$782,H$155)+'СЕТ СН'!$F$15</f>
        <v>139.74524564999999</v>
      </c>
      <c r="I170" s="36">
        <f>SUMIFS(СВЦЭМ!$E$39:$E$782,СВЦЭМ!$A$39:$A$782,$A170,СВЦЭМ!$B$39:$B$782,I$155)+'СЕТ СН'!$F$15</f>
        <v>136.72303385000001</v>
      </c>
      <c r="J170" s="36">
        <f>SUMIFS(СВЦЭМ!$E$39:$E$782,СВЦЭМ!$A$39:$A$782,$A170,СВЦЭМ!$B$39:$B$782,J$155)+'СЕТ СН'!$F$15</f>
        <v>133.34186152000001</v>
      </c>
      <c r="K170" s="36">
        <f>SUMIFS(СВЦЭМ!$E$39:$E$782,СВЦЭМ!$A$39:$A$782,$A170,СВЦЭМ!$B$39:$B$782,K$155)+'СЕТ СН'!$F$15</f>
        <v>130.72593355999999</v>
      </c>
      <c r="L170" s="36">
        <f>SUMIFS(СВЦЭМ!$E$39:$E$782,СВЦЭМ!$A$39:$A$782,$A170,СВЦЭМ!$B$39:$B$782,L$155)+'СЕТ СН'!$F$15</f>
        <v>128.8964689</v>
      </c>
      <c r="M170" s="36">
        <f>SUMIFS(СВЦЭМ!$E$39:$E$782,СВЦЭМ!$A$39:$A$782,$A170,СВЦЭМ!$B$39:$B$782,M$155)+'СЕТ СН'!$F$15</f>
        <v>129.88689472999999</v>
      </c>
      <c r="N170" s="36">
        <f>SUMIFS(СВЦЭМ!$E$39:$E$782,СВЦЭМ!$A$39:$A$782,$A170,СВЦЭМ!$B$39:$B$782,N$155)+'СЕТ СН'!$F$15</f>
        <v>132.7769783</v>
      </c>
      <c r="O170" s="36">
        <f>SUMIFS(СВЦЭМ!$E$39:$E$782,СВЦЭМ!$A$39:$A$782,$A170,СВЦЭМ!$B$39:$B$782,O$155)+'СЕТ СН'!$F$15</f>
        <v>133.50283855999999</v>
      </c>
      <c r="P170" s="36">
        <f>SUMIFS(СВЦЭМ!$E$39:$E$782,СВЦЭМ!$A$39:$A$782,$A170,СВЦЭМ!$B$39:$B$782,P$155)+'СЕТ СН'!$F$15</f>
        <v>135.45954562</v>
      </c>
      <c r="Q170" s="36">
        <f>SUMIFS(СВЦЭМ!$E$39:$E$782,СВЦЭМ!$A$39:$A$782,$A170,СВЦЭМ!$B$39:$B$782,Q$155)+'СЕТ СН'!$F$15</f>
        <v>136.05546801</v>
      </c>
      <c r="R170" s="36">
        <f>SUMIFS(СВЦЭМ!$E$39:$E$782,СВЦЭМ!$A$39:$A$782,$A170,СВЦЭМ!$B$39:$B$782,R$155)+'СЕТ СН'!$F$15</f>
        <v>137.62317630000001</v>
      </c>
      <c r="S170" s="36">
        <f>SUMIFS(СВЦЭМ!$E$39:$E$782,СВЦЭМ!$A$39:$A$782,$A170,СВЦЭМ!$B$39:$B$782,S$155)+'СЕТ СН'!$F$15</f>
        <v>134.98763298</v>
      </c>
      <c r="T170" s="36">
        <f>SUMIFS(СВЦЭМ!$E$39:$E$782,СВЦЭМ!$A$39:$A$782,$A170,СВЦЭМ!$B$39:$B$782,T$155)+'СЕТ СН'!$F$15</f>
        <v>131.71489445</v>
      </c>
      <c r="U170" s="36">
        <f>SUMIFS(СВЦЭМ!$E$39:$E$782,СВЦЭМ!$A$39:$A$782,$A170,СВЦЭМ!$B$39:$B$782,U$155)+'СЕТ СН'!$F$15</f>
        <v>132.79174717000001</v>
      </c>
      <c r="V170" s="36">
        <f>SUMIFS(СВЦЭМ!$E$39:$E$782,СВЦЭМ!$A$39:$A$782,$A170,СВЦЭМ!$B$39:$B$782,V$155)+'СЕТ СН'!$F$15</f>
        <v>134.49838086</v>
      </c>
      <c r="W170" s="36">
        <f>SUMIFS(СВЦЭМ!$E$39:$E$782,СВЦЭМ!$A$39:$A$782,$A170,СВЦЭМ!$B$39:$B$782,W$155)+'СЕТ СН'!$F$15</f>
        <v>135.18422391999999</v>
      </c>
      <c r="X170" s="36">
        <f>SUMIFS(СВЦЭМ!$E$39:$E$782,СВЦЭМ!$A$39:$A$782,$A170,СВЦЭМ!$B$39:$B$782,X$155)+'СЕТ СН'!$F$15</f>
        <v>134.85344452000001</v>
      </c>
      <c r="Y170" s="36">
        <f>SUMIFS(СВЦЭМ!$E$39:$E$782,СВЦЭМ!$A$39:$A$782,$A170,СВЦЭМ!$B$39:$B$782,Y$155)+'СЕТ СН'!$F$15</f>
        <v>136.89672861</v>
      </c>
    </row>
    <row r="171" spans="1:25" ht="15.75" x14ac:dyDescent="0.2">
      <c r="A171" s="35">
        <f t="shared" si="4"/>
        <v>45307</v>
      </c>
      <c r="B171" s="36">
        <f>SUMIFS(СВЦЭМ!$E$39:$E$782,СВЦЭМ!$A$39:$A$782,$A171,СВЦЭМ!$B$39:$B$782,B$155)+'СЕТ СН'!$F$15</f>
        <v>143.16702108999999</v>
      </c>
      <c r="C171" s="36">
        <f>SUMIFS(СВЦЭМ!$E$39:$E$782,СВЦЭМ!$A$39:$A$782,$A171,СВЦЭМ!$B$39:$B$782,C$155)+'СЕТ СН'!$F$15</f>
        <v>146.37196204</v>
      </c>
      <c r="D171" s="36">
        <f>SUMIFS(СВЦЭМ!$E$39:$E$782,СВЦЭМ!$A$39:$A$782,$A171,СВЦЭМ!$B$39:$B$782,D$155)+'СЕТ СН'!$F$15</f>
        <v>148.0754785</v>
      </c>
      <c r="E171" s="36">
        <f>SUMIFS(СВЦЭМ!$E$39:$E$782,СВЦЭМ!$A$39:$A$782,$A171,СВЦЭМ!$B$39:$B$782,E$155)+'СЕТ СН'!$F$15</f>
        <v>148.98791242999999</v>
      </c>
      <c r="F171" s="36">
        <f>SUMIFS(СВЦЭМ!$E$39:$E$782,СВЦЭМ!$A$39:$A$782,$A171,СВЦЭМ!$B$39:$B$782,F$155)+'СЕТ СН'!$F$15</f>
        <v>148.96711139999999</v>
      </c>
      <c r="G171" s="36">
        <f>SUMIFS(СВЦЭМ!$E$39:$E$782,СВЦЭМ!$A$39:$A$782,$A171,СВЦЭМ!$B$39:$B$782,G$155)+'СЕТ СН'!$F$15</f>
        <v>147.64619877999999</v>
      </c>
      <c r="H171" s="36">
        <f>SUMIFS(СВЦЭМ!$E$39:$E$782,СВЦЭМ!$A$39:$A$782,$A171,СВЦЭМ!$B$39:$B$782,H$155)+'СЕТ СН'!$F$15</f>
        <v>142.14998442000001</v>
      </c>
      <c r="I171" s="36">
        <f>SUMIFS(СВЦЭМ!$E$39:$E$782,СВЦЭМ!$A$39:$A$782,$A171,СВЦЭМ!$B$39:$B$782,I$155)+'СЕТ СН'!$F$15</f>
        <v>138.64884382</v>
      </c>
      <c r="J171" s="36">
        <f>SUMIFS(СВЦЭМ!$E$39:$E$782,СВЦЭМ!$A$39:$A$782,$A171,СВЦЭМ!$B$39:$B$782,J$155)+'СЕТ СН'!$F$15</f>
        <v>135.20155333</v>
      </c>
      <c r="K171" s="36">
        <f>SUMIFS(СВЦЭМ!$E$39:$E$782,СВЦЭМ!$A$39:$A$782,$A171,СВЦЭМ!$B$39:$B$782,K$155)+'СЕТ СН'!$F$15</f>
        <v>132.75946791999999</v>
      </c>
      <c r="L171" s="36">
        <f>SUMIFS(СВЦЭМ!$E$39:$E$782,СВЦЭМ!$A$39:$A$782,$A171,СВЦЭМ!$B$39:$B$782,L$155)+'СЕТ СН'!$F$15</f>
        <v>132.32480688000001</v>
      </c>
      <c r="M171" s="36">
        <f>SUMIFS(СВЦЭМ!$E$39:$E$782,СВЦЭМ!$A$39:$A$782,$A171,СВЦЭМ!$B$39:$B$782,M$155)+'СЕТ СН'!$F$15</f>
        <v>134.69274003999999</v>
      </c>
      <c r="N171" s="36">
        <f>SUMIFS(СВЦЭМ!$E$39:$E$782,СВЦЭМ!$A$39:$A$782,$A171,СВЦЭМ!$B$39:$B$782,N$155)+'СЕТ СН'!$F$15</f>
        <v>136.25328146000001</v>
      </c>
      <c r="O171" s="36">
        <f>SUMIFS(СВЦЭМ!$E$39:$E$782,СВЦЭМ!$A$39:$A$782,$A171,СВЦЭМ!$B$39:$B$782,O$155)+'СЕТ СН'!$F$15</f>
        <v>136.48775814999999</v>
      </c>
      <c r="P171" s="36">
        <f>SUMIFS(СВЦЭМ!$E$39:$E$782,СВЦЭМ!$A$39:$A$782,$A171,СВЦЭМ!$B$39:$B$782,P$155)+'СЕТ СН'!$F$15</f>
        <v>138.06673286</v>
      </c>
      <c r="Q171" s="36">
        <f>SUMIFS(СВЦЭМ!$E$39:$E$782,СВЦЭМ!$A$39:$A$782,$A171,СВЦЭМ!$B$39:$B$782,Q$155)+'СЕТ СН'!$F$15</f>
        <v>138.39860039999999</v>
      </c>
      <c r="R171" s="36">
        <f>SUMIFS(СВЦЭМ!$E$39:$E$782,СВЦЭМ!$A$39:$A$782,$A171,СВЦЭМ!$B$39:$B$782,R$155)+'СЕТ СН'!$F$15</f>
        <v>138.31550737000001</v>
      </c>
      <c r="S171" s="36">
        <f>SUMIFS(СВЦЭМ!$E$39:$E$782,СВЦЭМ!$A$39:$A$782,$A171,СВЦЭМ!$B$39:$B$782,S$155)+'СЕТ СН'!$F$15</f>
        <v>135.87069894999999</v>
      </c>
      <c r="T171" s="36">
        <f>SUMIFS(СВЦЭМ!$E$39:$E$782,СВЦЭМ!$A$39:$A$782,$A171,СВЦЭМ!$B$39:$B$782,T$155)+'СЕТ СН'!$F$15</f>
        <v>132.10278306999999</v>
      </c>
      <c r="U171" s="36">
        <f>SUMIFS(СВЦЭМ!$E$39:$E$782,СВЦЭМ!$A$39:$A$782,$A171,СВЦЭМ!$B$39:$B$782,U$155)+'СЕТ СН'!$F$15</f>
        <v>133.09213173000001</v>
      </c>
      <c r="V171" s="36">
        <f>SUMIFS(СВЦЭМ!$E$39:$E$782,СВЦЭМ!$A$39:$A$782,$A171,СВЦЭМ!$B$39:$B$782,V$155)+'СЕТ СН'!$F$15</f>
        <v>135.08435008999999</v>
      </c>
      <c r="W171" s="36">
        <f>SUMIFS(СВЦЭМ!$E$39:$E$782,СВЦЭМ!$A$39:$A$782,$A171,СВЦЭМ!$B$39:$B$782,W$155)+'СЕТ СН'!$F$15</f>
        <v>135.65352396</v>
      </c>
      <c r="X171" s="36">
        <f>SUMIFS(СВЦЭМ!$E$39:$E$782,СВЦЭМ!$A$39:$A$782,$A171,СВЦЭМ!$B$39:$B$782,X$155)+'СЕТ СН'!$F$15</f>
        <v>137.11539519999999</v>
      </c>
      <c r="Y171" s="36">
        <f>SUMIFS(СВЦЭМ!$E$39:$E$782,СВЦЭМ!$A$39:$A$782,$A171,СВЦЭМ!$B$39:$B$782,Y$155)+'СЕТ СН'!$F$15</f>
        <v>139.15377452999999</v>
      </c>
    </row>
    <row r="172" spans="1:25" ht="15.75" x14ac:dyDescent="0.2">
      <c r="A172" s="35">
        <f t="shared" si="4"/>
        <v>45308</v>
      </c>
      <c r="B172" s="36">
        <f>SUMIFS(СВЦЭМ!$E$39:$E$782,СВЦЭМ!$A$39:$A$782,$A172,СВЦЭМ!$B$39:$B$782,B$155)+'СЕТ СН'!$F$15</f>
        <v>135.38702411</v>
      </c>
      <c r="C172" s="36">
        <f>SUMIFS(СВЦЭМ!$E$39:$E$782,СВЦЭМ!$A$39:$A$782,$A172,СВЦЭМ!$B$39:$B$782,C$155)+'СЕТ СН'!$F$15</f>
        <v>139.07499543</v>
      </c>
      <c r="D172" s="36">
        <f>SUMIFS(СВЦЭМ!$E$39:$E$782,СВЦЭМ!$A$39:$A$782,$A172,СВЦЭМ!$B$39:$B$782,D$155)+'СЕТ СН'!$F$15</f>
        <v>141.29740906999999</v>
      </c>
      <c r="E172" s="36">
        <f>SUMIFS(СВЦЭМ!$E$39:$E$782,СВЦЭМ!$A$39:$A$782,$A172,СВЦЭМ!$B$39:$B$782,E$155)+'СЕТ СН'!$F$15</f>
        <v>142.29764397</v>
      </c>
      <c r="F172" s="36">
        <f>SUMIFS(СВЦЭМ!$E$39:$E$782,СВЦЭМ!$A$39:$A$782,$A172,СВЦЭМ!$B$39:$B$782,F$155)+'СЕТ СН'!$F$15</f>
        <v>141.36761446</v>
      </c>
      <c r="G172" s="36">
        <f>SUMIFS(СВЦЭМ!$E$39:$E$782,СВЦЭМ!$A$39:$A$782,$A172,СВЦЭМ!$B$39:$B$782,G$155)+'СЕТ СН'!$F$15</f>
        <v>139.30182110999999</v>
      </c>
      <c r="H172" s="36">
        <f>SUMIFS(СВЦЭМ!$E$39:$E$782,СВЦЭМ!$A$39:$A$782,$A172,СВЦЭМ!$B$39:$B$782,H$155)+'СЕТ СН'!$F$15</f>
        <v>135.09123210000001</v>
      </c>
      <c r="I172" s="36">
        <f>SUMIFS(СВЦЭМ!$E$39:$E$782,СВЦЭМ!$A$39:$A$782,$A172,СВЦЭМ!$B$39:$B$782,I$155)+'СЕТ СН'!$F$15</f>
        <v>131.82625630999999</v>
      </c>
      <c r="J172" s="36">
        <f>SUMIFS(СВЦЭМ!$E$39:$E$782,СВЦЭМ!$A$39:$A$782,$A172,СВЦЭМ!$B$39:$B$782,J$155)+'СЕТ СН'!$F$15</f>
        <v>129.12120704</v>
      </c>
      <c r="K172" s="36">
        <f>SUMIFS(СВЦЭМ!$E$39:$E$782,СВЦЭМ!$A$39:$A$782,$A172,СВЦЭМ!$B$39:$B$782,K$155)+'СЕТ СН'!$F$15</f>
        <v>127.53872574</v>
      </c>
      <c r="L172" s="36">
        <f>SUMIFS(СВЦЭМ!$E$39:$E$782,СВЦЭМ!$A$39:$A$782,$A172,СВЦЭМ!$B$39:$B$782,L$155)+'СЕТ СН'!$F$15</f>
        <v>126.34096305</v>
      </c>
      <c r="M172" s="36">
        <f>SUMIFS(СВЦЭМ!$E$39:$E$782,СВЦЭМ!$A$39:$A$782,$A172,СВЦЭМ!$B$39:$B$782,M$155)+'СЕТ СН'!$F$15</f>
        <v>127.90267934000001</v>
      </c>
      <c r="N172" s="36">
        <f>SUMIFS(СВЦЭМ!$E$39:$E$782,СВЦЭМ!$A$39:$A$782,$A172,СВЦЭМ!$B$39:$B$782,N$155)+'СЕТ СН'!$F$15</f>
        <v>129.63920851</v>
      </c>
      <c r="O172" s="36">
        <f>SUMIFS(СВЦЭМ!$E$39:$E$782,СВЦЭМ!$A$39:$A$782,$A172,СВЦЭМ!$B$39:$B$782,O$155)+'СЕТ СН'!$F$15</f>
        <v>129.34016417000001</v>
      </c>
      <c r="P172" s="36">
        <f>SUMIFS(СВЦЭМ!$E$39:$E$782,СВЦЭМ!$A$39:$A$782,$A172,СВЦЭМ!$B$39:$B$782,P$155)+'СЕТ СН'!$F$15</f>
        <v>130.44716550999999</v>
      </c>
      <c r="Q172" s="36">
        <f>SUMIFS(СВЦЭМ!$E$39:$E$782,СВЦЭМ!$A$39:$A$782,$A172,СВЦЭМ!$B$39:$B$782,Q$155)+'СЕТ СН'!$F$15</f>
        <v>131.03010620000001</v>
      </c>
      <c r="R172" s="36">
        <f>SUMIFS(СВЦЭМ!$E$39:$E$782,СВЦЭМ!$A$39:$A$782,$A172,СВЦЭМ!$B$39:$B$782,R$155)+'СЕТ СН'!$F$15</f>
        <v>131.01403973000001</v>
      </c>
      <c r="S172" s="36">
        <f>SUMIFS(СВЦЭМ!$E$39:$E$782,СВЦЭМ!$A$39:$A$782,$A172,СВЦЭМ!$B$39:$B$782,S$155)+'СЕТ СН'!$F$15</f>
        <v>128.77242394999999</v>
      </c>
      <c r="T172" s="36">
        <f>SUMIFS(СВЦЭМ!$E$39:$E$782,СВЦЭМ!$A$39:$A$782,$A172,СВЦЭМ!$B$39:$B$782,T$155)+'СЕТ СН'!$F$15</f>
        <v>125.26633452</v>
      </c>
      <c r="U172" s="36">
        <f>SUMIFS(СВЦЭМ!$E$39:$E$782,СВЦЭМ!$A$39:$A$782,$A172,СВЦЭМ!$B$39:$B$782,U$155)+'СЕТ СН'!$F$15</f>
        <v>125.70072231</v>
      </c>
      <c r="V172" s="36">
        <f>SUMIFS(СВЦЭМ!$E$39:$E$782,СВЦЭМ!$A$39:$A$782,$A172,СВЦЭМ!$B$39:$B$782,V$155)+'СЕТ СН'!$F$15</f>
        <v>127.46518716</v>
      </c>
      <c r="W172" s="36">
        <f>SUMIFS(СВЦЭМ!$E$39:$E$782,СВЦЭМ!$A$39:$A$782,$A172,СВЦЭМ!$B$39:$B$782,W$155)+'СЕТ СН'!$F$15</f>
        <v>128.27956427000001</v>
      </c>
      <c r="X172" s="36">
        <f>SUMIFS(СВЦЭМ!$E$39:$E$782,СВЦЭМ!$A$39:$A$782,$A172,СВЦЭМ!$B$39:$B$782,X$155)+'СЕТ СН'!$F$15</f>
        <v>130.50605304000001</v>
      </c>
      <c r="Y172" s="36">
        <f>SUMIFS(СВЦЭМ!$E$39:$E$782,СВЦЭМ!$A$39:$A$782,$A172,СВЦЭМ!$B$39:$B$782,Y$155)+'СЕТ СН'!$F$15</f>
        <v>132.81618513000001</v>
      </c>
    </row>
    <row r="173" spans="1:25" ht="15.75" x14ac:dyDescent="0.2">
      <c r="A173" s="35">
        <f t="shared" si="4"/>
        <v>45309</v>
      </c>
      <c r="B173" s="36">
        <f>SUMIFS(СВЦЭМ!$E$39:$E$782,СВЦЭМ!$A$39:$A$782,$A173,СВЦЭМ!$B$39:$B$782,B$155)+'СЕТ СН'!$F$15</f>
        <v>137.41043744000001</v>
      </c>
      <c r="C173" s="36">
        <f>SUMIFS(СВЦЭМ!$E$39:$E$782,СВЦЭМ!$A$39:$A$782,$A173,СВЦЭМ!$B$39:$B$782,C$155)+'СЕТ СН'!$F$15</f>
        <v>136.8626682</v>
      </c>
      <c r="D173" s="36">
        <f>SUMIFS(СВЦЭМ!$E$39:$E$782,СВЦЭМ!$A$39:$A$782,$A173,СВЦЭМ!$B$39:$B$782,D$155)+'СЕТ СН'!$F$15</f>
        <v>140.04741358000001</v>
      </c>
      <c r="E173" s="36">
        <f>SUMIFS(СВЦЭМ!$E$39:$E$782,СВЦЭМ!$A$39:$A$782,$A173,СВЦЭМ!$B$39:$B$782,E$155)+'СЕТ СН'!$F$15</f>
        <v>142.54231661</v>
      </c>
      <c r="F173" s="36">
        <f>SUMIFS(СВЦЭМ!$E$39:$E$782,СВЦЭМ!$A$39:$A$782,$A173,СВЦЭМ!$B$39:$B$782,F$155)+'СЕТ СН'!$F$15</f>
        <v>142.95973031</v>
      </c>
      <c r="G173" s="36">
        <f>SUMIFS(СВЦЭМ!$E$39:$E$782,СВЦЭМ!$A$39:$A$782,$A173,СВЦЭМ!$B$39:$B$782,G$155)+'СЕТ СН'!$F$15</f>
        <v>141.72161783000001</v>
      </c>
      <c r="H173" s="36">
        <f>SUMIFS(СВЦЭМ!$E$39:$E$782,СВЦЭМ!$A$39:$A$782,$A173,СВЦЭМ!$B$39:$B$782,H$155)+'СЕТ СН'!$F$15</f>
        <v>139.48971768000001</v>
      </c>
      <c r="I173" s="36">
        <f>SUMIFS(СВЦЭМ!$E$39:$E$782,СВЦЭМ!$A$39:$A$782,$A173,СВЦЭМ!$B$39:$B$782,I$155)+'СЕТ СН'!$F$15</f>
        <v>140.32473582</v>
      </c>
      <c r="J173" s="36">
        <f>SUMIFS(СВЦЭМ!$E$39:$E$782,СВЦЭМ!$A$39:$A$782,$A173,СВЦЭМ!$B$39:$B$782,J$155)+'СЕТ СН'!$F$15</f>
        <v>138.78313102000001</v>
      </c>
      <c r="K173" s="36">
        <f>SUMIFS(СВЦЭМ!$E$39:$E$782,СВЦЭМ!$A$39:$A$782,$A173,СВЦЭМ!$B$39:$B$782,K$155)+'СЕТ СН'!$F$15</f>
        <v>136.24329392000001</v>
      </c>
      <c r="L173" s="36">
        <f>SUMIFS(СВЦЭМ!$E$39:$E$782,СВЦЭМ!$A$39:$A$782,$A173,СВЦЭМ!$B$39:$B$782,L$155)+'СЕТ СН'!$F$15</f>
        <v>136.74298293000001</v>
      </c>
      <c r="M173" s="36">
        <f>SUMIFS(СВЦЭМ!$E$39:$E$782,СВЦЭМ!$A$39:$A$782,$A173,СВЦЭМ!$B$39:$B$782,M$155)+'СЕТ СН'!$F$15</f>
        <v>137.86918435999999</v>
      </c>
      <c r="N173" s="36">
        <f>SUMIFS(СВЦЭМ!$E$39:$E$782,СВЦЭМ!$A$39:$A$782,$A173,СВЦЭМ!$B$39:$B$782,N$155)+'СЕТ СН'!$F$15</f>
        <v>139.56370960999999</v>
      </c>
      <c r="O173" s="36">
        <f>SUMIFS(СВЦЭМ!$E$39:$E$782,СВЦЭМ!$A$39:$A$782,$A173,СВЦЭМ!$B$39:$B$782,O$155)+'СЕТ СН'!$F$15</f>
        <v>140.43645222999999</v>
      </c>
      <c r="P173" s="36">
        <f>SUMIFS(СВЦЭМ!$E$39:$E$782,СВЦЭМ!$A$39:$A$782,$A173,СВЦЭМ!$B$39:$B$782,P$155)+'СЕТ СН'!$F$15</f>
        <v>141.57922110999999</v>
      </c>
      <c r="Q173" s="36">
        <f>SUMIFS(СВЦЭМ!$E$39:$E$782,СВЦЭМ!$A$39:$A$782,$A173,СВЦЭМ!$B$39:$B$782,Q$155)+'СЕТ СН'!$F$15</f>
        <v>142.17876709000001</v>
      </c>
      <c r="R173" s="36">
        <f>SUMIFS(СВЦЭМ!$E$39:$E$782,СВЦЭМ!$A$39:$A$782,$A173,СВЦЭМ!$B$39:$B$782,R$155)+'СЕТ СН'!$F$15</f>
        <v>142.17115256</v>
      </c>
      <c r="S173" s="36">
        <f>SUMIFS(СВЦЭМ!$E$39:$E$782,СВЦЭМ!$A$39:$A$782,$A173,СВЦЭМ!$B$39:$B$782,S$155)+'СЕТ СН'!$F$15</f>
        <v>139.05348504</v>
      </c>
      <c r="T173" s="36">
        <f>SUMIFS(СВЦЭМ!$E$39:$E$782,СВЦЭМ!$A$39:$A$782,$A173,СВЦЭМ!$B$39:$B$782,T$155)+'СЕТ СН'!$F$15</f>
        <v>134.93259775999999</v>
      </c>
      <c r="U173" s="36">
        <f>SUMIFS(СВЦЭМ!$E$39:$E$782,СВЦЭМ!$A$39:$A$782,$A173,СВЦЭМ!$B$39:$B$782,U$155)+'СЕТ СН'!$F$15</f>
        <v>135.79461703999999</v>
      </c>
      <c r="V173" s="36">
        <f>SUMIFS(СВЦЭМ!$E$39:$E$782,СВЦЭМ!$A$39:$A$782,$A173,СВЦЭМ!$B$39:$B$782,V$155)+'СЕТ СН'!$F$15</f>
        <v>137.14448227</v>
      </c>
      <c r="W173" s="36">
        <f>SUMIFS(СВЦЭМ!$E$39:$E$782,СВЦЭМ!$A$39:$A$782,$A173,СВЦЭМ!$B$39:$B$782,W$155)+'СЕТ СН'!$F$15</f>
        <v>137.51846209000001</v>
      </c>
      <c r="X173" s="36">
        <f>SUMIFS(СВЦЭМ!$E$39:$E$782,СВЦЭМ!$A$39:$A$782,$A173,СВЦЭМ!$B$39:$B$782,X$155)+'СЕТ СН'!$F$15</f>
        <v>139.60834241000001</v>
      </c>
      <c r="Y173" s="36">
        <f>SUMIFS(СВЦЭМ!$E$39:$E$782,СВЦЭМ!$A$39:$A$782,$A173,СВЦЭМ!$B$39:$B$782,Y$155)+'СЕТ СН'!$F$15</f>
        <v>142.15451722</v>
      </c>
    </row>
    <row r="174" spans="1:25" ht="15.75" x14ac:dyDescent="0.2">
      <c r="A174" s="35">
        <f t="shared" si="4"/>
        <v>45310</v>
      </c>
      <c r="B174" s="36">
        <f>SUMIFS(СВЦЭМ!$E$39:$E$782,СВЦЭМ!$A$39:$A$782,$A174,СВЦЭМ!$B$39:$B$782,B$155)+'СЕТ СН'!$F$15</f>
        <v>144.91210952</v>
      </c>
      <c r="C174" s="36">
        <f>SUMIFS(СВЦЭМ!$E$39:$E$782,СВЦЭМ!$A$39:$A$782,$A174,СВЦЭМ!$B$39:$B$782,C$155)+'СЕТ СН'!$F$15</f>
        <v>148.10632910999999</v>
      </c>
      <c r="D174" s="36">
        <f>SUMIFS(СВЦЭМ!$E$39:$E$782,СВЦЭМ!$A$39:$A$782,$A174,СВЦЭМ!$B$39:$B$782,D$155)+'СЕТ СН'!$F$15</f>
        <v>149.18028219999999</v>
      </c>
      <c r="E174" s="36">
        <f>SUMIFS(СВЦЭМ!$E$39:$E$782,СВЦЭМ!$A$39:$A$782,$A174,СВЦЭМ!$B$39:$B$782,E$155)+'СЕТ СН'!$F$15</f>
        <v>149.96708566000001</v>
      </c>
      <c r="F174" s="36">
        <f>SUMIFS(СВЦЭМ!$E$39:$E$782,СВЦЭМ!$A$39:$A$782,$A174,СВЦЭМ!$B$39:$B$782,F$155)+'СЕТ СН'!$F$15</f>
        <v>149.79566729999999</v>
      </c>
      <c r="G174" s="36">
        <f>SUMIFS(СВЦЭМ!$E$39:$E$782,СВЦЭМ!$A$39:$A$782,$A174,СВЦЭМ!$B$39:$B$782,G$155)+'СЕТ СН'!$F$15</f>
        <v>148.62206043</v>
      </c>
      <c r="H174" s="36">
        <f>SUMIFS(СВЦЭМ!$E$39:$E$782,СВЦЭМ!$A$39:$A$782,$A174,СВЦЭМ!$B$39:$B$782,H$155)+'СЕТ СН'!$F$15</f>
        <v>143.82617726000001</v>
      </c>
      <c r="I174" s="36">
        <f>SUMIFS(СВЦЭМ!$E$39:$E$782,СВЦЭМ!$A$39:$A$782,$A174,СВЦЭМ!$B$39:$B$782,I$155)+'СЕТ СН'!$F$15</f>
        <v>139.56194077999999</v>
      </c>
      <c r="J174" s="36">
        <f>SUMIFS(СВЦЭМ!$E$39:$E$782,СВЦЭМ!$A$39:$A$782,$A174,СВЦЭМ!$B$39:$B$782,J$155)+'СЕТ СН'!$F$15</f>
        <v>137.34526747000001</v>
      </c>
      <c r="K174" s="36">
        <f>SUMIFS(СВЦЭМ!$E$39:$E$782,СВЦЭМ!$A$39:$A$782,$A174,СВЦЭМ!$B$39:$B$782,K$155)+'СЕТ СН'!$F$15</f>
        <v>136.02670520999999</v>
      </c>
      <c r="L174" s="36">
        <f>SUMIFS(СВЦЭМ!$E$39:$E$782,СВЦЭМ!$A$39:$A$782,$A174,СВЦЭМ!$B$39:$B$782,L$155)+'СЕТ СН'!$F$15</f>
        <v>134.71523737999999</v>
      </c>
      <c r="M174" s="36">
        <f>SUMIFS(СВЦЭМ!$E$39:$E$782,СВЦЭМ!$A$39:$A$782,$A174,СВЦЭМ!$B$39:$B$782,M$155)+'СЕТ СН'!$F$15</f>
        <v>134.73940683000001</v>
      </c>
      <c r="N174" s="36">
        <f>SUMIFS(СВЦЭМ!$E$39:$E$782,СВЦЭМ!$A$39:$A$782,$A174,СВЦЭМ!$B$39:$B$782,N$155)+'СЕТ СН'!$F$15</f>
        <v>135.98446837</v>
      </c>
      <c r="O174" s="36">
        <f>SUMIFS(СВЦЭМ!$E$39:$E$782,СВЦЭМ!$A$39:$A$782,$A174,СВЦЭМ!$B$39:$B$782,O$155)+'СЕТ СН'!$F$15</f>
        <v>136.07622443</v>
      </c>
      <c r="P174" s="36">
        <f>SUMIFS(СВЦЭМ!$E$39:$E$782,СВЦЭМ!$A$39:$A$782,$A174,СВЦЭМ!$B$39:$B$782,P$155)+'СЕТ СН'!$F$15</f>
        <v>136.88836577000001</v>
      </c>
      <c r="Q174" s="36">
        <f>SUMIFS(СВЦЭМ!$E$39:$E$782,СВЦЭМ!$A$39:$A$782,$A174,СВЦЭМ!$B$39:$B$782,Q$155)+'СЕТ СН'!$F$15</f>
        <v>138.5399587</v>
      </c>
      <c r="R174" s="36">
        <f>SUMIFS(СВЦЭМ!$E$39:$E$782,СВЦЭМ!$A$39:$A$782,$A174,СВЦЭМ!$B$39:$B$782,R$155)+'СЕТ СН'!$F$15</f>
        <v>139.56547384999999</v>
      </c>
      <c r="S174" s="36">
        <f>SUMIFS(СВЦЭМ!$E$39:$E$782,СВЦЭМ!$A$39:$A$782,$A174,СВЦЭМ!$B$39:$B$782,S$155)+'СЕТ СН'!$F$15</f>
        <v>136.08921651</v>
      </c>
      <c r="T174" s="36">
        <f>SUMIFS(СВЦЭМ!$E$39:$E$782,СВЦЭМ!$A$39:$A$782,$A174,СВЦЭМ!$B$39:$B$782,T$155)+'СЕТ СН'!$F$15</f>
        <v>131.96707454</v>
      </c>
      <c r="U174" s="36">
        <f>SUMIFS(СВЦЭМ!$E$39:$E$782,СВЦЭМ!$A$39:$A$782,$A174,СВЦЭМ!$B$39:$B$782,U$155)+'СЕТ СН'!$F$15</f>
        <v>133.48904218000001</v>
      </c>
      <c r="V174" s="36">
        <f>SUMIFS(СВЦЭМ!$E$39:$E$782,СВЦЭМ!$A$39:$A$782,$A174,СВЦЭМ!$B$39:$B$782,V$155)+'СЕТ СН'!$F$15</f>
        <v>134.59089466</v>
      </c>
      <c r="W174" s="36">
        <f>SUMIFS(СВЦЭМ!$E$39:$E$782,СВЦЭМ!$A$39:$A$782,$A174,СВЦЭМ!$B$39:$B$782,W$155)+'СЕТ СН'!$F$15</f>
        <v>135.07430962999999</v>
      </c>
      <c r="X174" s="36">
        <f>SUMIFS(СВЦЭМ!$E$39:$E$782,СВЦЭМ!$A$39:$A$782,$A174,СВЦЭМ!$B$39:$B$782,X$155)+'СЕТ СН'!$F$15</f>
        <v>137.10180195000001</v>
      </c>
      <c r="Y174" s="36">
        <f>SUMIFS(СВЦЭМ!$E$39:$E$782,СВЦЭМ!$A$39:$A$782,$A174,СВЦЭМ!$B$39:$B$782,Y$155)+'СЕТ СН'!$F$15</f>
        <v>144.91909333999999</v>
      </c>
    </row>
    <row r="175" spans="1:25" ht="15.75" x14ac:dyDescent="0.2">
      <c r="A175" s="35">
        <f t="shared" si="4"/>
        <v>45311</v>
      </c>
      <c r="B175" s="36">
        <f>SUMIFS(СВЦЭМ!$E$39:$E$782,СВЦЭМ!$A$39:$A$782,$A175,СВЦЭМ!$B$39:$B$782,B$155)+'СЕТ СН'!$F$15</f>
        <v>144.65321180000001</v>
      </c>
      <c r="C175" s="36">
        <f>SUMIFS(СВЦЭМ!$E$39:$E$782,СВЦЭМ!$A$39:$A$782,$A175,СВЦЭМ!$B$39:$B$782,C$155)+'СЕТ СН'!$F$15</f>
        <v>145.24039920000001</v>
      </c>
      <c r="D175" s="36">
        <f>SUMIFS(СВЦЭМ!$E$39:$E$782,СВЦЭМ!$A$39:$A$782,$A175,СВЦЭМ!$B$39:$B$782,D$155)+'СЕТ СН'!$F$15</f>
        <v>147.67458877999999</v>
      </c>
      <c r="E175" s="36">
        <f>SUMIFS(СВЦЭМ!$E$39:$E$782,СВЦЭМ!$A$39:$A$782,$A175,СВЦЭМ!$B$39:$B$782,E$155)+'СЕТ СН'!$F$15</f>
        <v>148.25965776999999</v>
      </c>
      <c r="F175" s="36">
        <f>SUMIFS(СВЦЭМ!$E$39:$E$782,СВЦЭМ!$A$39:$A$782,$A175,СВЦЭМ!$B$39:$B$782,F$155)+'СЕТ СН'!$F$15</f>
        <v>148.23898889</v>
      </c>
      <c r="G175" s="36">
        <f>SUMIFS(СВЦЭМ!$E$39:$E$782,СВЦЭМ!$A$39:$A$782,$A175,СВЦЭМ!$B$39:$B$782,G$155)+'СЕТ СН'!$F$15</f>
        <v>147.17863165</v>
      </c>
      <c r="H175" s="36">
        <f>SUMIFS(СВЦЭМ!$E$39:$E$782,СВЦЭМ!$A$39:$A$782,$A175,СВЦЭМ!$B$39:$B$782,H$155)+'СЕТ СН'!$F$15</f>
        <v>144.72031208999999</v>
      </c>
      <c r="I175" s="36">
        <f>SUMIFS(СВЦЭМ!$E$39:$E$782,СВЦЭМ!$A$39:$A$782,$A175,СВЦЭМ!$B$39:$B$782,I$155)+'СЕТ СН'!$F$15</f>
        <v>142.86715078</v>
      </c>
      <c r="J175" s="36">
        <f>SUMIFS(СВЦЭМ!$E$39:$E$782,СВЦЭМ!$A$39:$A$782,$A175,СВЦЭМ!$B$39:$B$782,J$155)+'СЕТ СН'!$F$15</f>
        <v>138.26540743000001</v>
      </c>
      <c r="K175" s="36">
        <f>SUMIFS(СВЦЭМ!$E$39:$E$782,СВЦЭМ!$A$39:$A$782,$A175,СВЦЭМ!$B$39:$B$782,K$155)+'СЕТ СН'!$F$15</f>
        <v>134.83822430999999</v>
      </c>
      <c r="L175" s="36">
        <f>SUMIFS(СВЦЭМ!$E$39:$E$782,СВЦЭМ!$A$39:$A$782,$A175,СВЦЭМ!$B$39:$B$782,L$155)+'СЕТ СН'!$F$15</f>
        <v>132.47176023</v>
      </c>
      <c r="M175" s="36">
        <f>SUMIFS(СВЦЭМ!$E$39:$E$782,СВЦЭМ!$A$39:$A$782,$A175,СВЦЭМ!$B$39:$B$782,M$155)+'СЕТ СН'!$F$15</f>
        <v>132.78478827999999</v>
      </c>
      <c r="N175" s="36">
        <f>SUMIFS(СВЦЭМ!$E$39:$E$782,СВЦЭМ!$A$39:$A$782,$A175,СВЦЭМ!$B$39:$B$782,N$155)+'СЕТ СН'!$F$15</f>
        <v>134.36829252999999</v>
      </c>
      <c r="O175" s="36">
        <f>SUMIFS(СВЦЭМ!$E$39:$E$782,СВЦЭМ!$A$39:$A$782,$A175,СВЦЭМ!$B$39:$B$782,O$155)+'СЕТ СН'!$F$15</f>
        <v>135.35776888999999</v>
      </c>
      <c r="P175" s="36">
        <f>SUMIFS(СВЦЭМ!$E$39:$E$782,СВЦЭМ!$A$39:$A$782,$A175,СВЦЭМ!$B$39:$B$782,P$155)+'СЕТ СН'!$F$15</f>
        <v>136.62123647000001</v>
      </c>
      <c r="Q175" s="36">
        <f>SUMIFS(СВЦЭМ!$E$39:$E$782,СВЦЭМ!$A$39:$A$782,$A175,СВЦЭМ!$B$39:$B$782,Q$155)+'СЕТ СН'!$F$15</f>
        <v>137.6706757</v>
      </c>
      <c r="R175" s="36">
        <f>SUMIFS(СВЦЭМ!$E$39:$E$782,СВЦЭМ!$A$39:$A$782,$A175,СВЦЭМ!$B$39:$B$782,R$155)+'СЕТ СН'!$F$15</f>
        <v>138.76113835000001</v>
      </c>
      <c r="S175" s="36">
        <f>SUMIFS(СВЦЭМ!$E$39:$E$782,СВЦЭМ!$A$39:$A$782,$A175,СВЦЭМ!$B$39:$B$782,S$155)+'СЕТ СН'!$F$15</f>
        <v>135.96059119</v>
      </c>
      <c r="T175" s="36">
        <f>SUMIFS(СВЦЭМ!$E$39:$E$782,СВЦЭМ!$A$39:$A$782,$A175,СВЦЭМ!$B$39:$B$782,T$155)+'СЕТ СН'!$F$15</f>
        <v>132.23463387000001</v>
      </c>
      <c r="U175" s="36">
        <f>SUMIFS(СВЦЭМ!$E$39:$E$782,СВЦЭМ!$A$39:$A$782,$A175,СВЦЭМ!$B$39:$B$782,U$155)+'СЕТ СН'!$F$15</f>
        <v>133.95310878999999</v>
      </c>
      <c r="V175" s="36">
        <f>SUMIFS(СВЦЭМ!$E$39:$E$782,СВЦЭМ!$A$39:$A$782,$A175,СВЦЭМ!$B$39:$B$782,V$155)+'СЕТ СН'!$F$15</f>
        <v>134.40017183000001</v>
      </c>
      <c r="W175" s="36">
        <f>SUMIFS(СВЦЭМ!$E$39:$E$782,СВЦЭМ!$A$39:$A$782,$A175,СВЦЭМ!$B$39:$B$782,W$155)+'СЕТ СН'!$F$15</f>
        <v>135.27122535000001</v>
      </c>
      <c r="X175" s="36">
        <f>SUMIFS(СВЦЭМ!$E$39:$E$782,СВЦЭМ!$A$39:$A$782,$A175,СВЦЭМ!$B$39:$B$782,X$155)+'СЕТ СН'!$F$15</f>
        <v>137.38871716</v>
      </c>
      <c r="Y175" s="36">
        <f>SUMIFS(СВЦЭМ!$E$39:$E$782,СВЦЭМ!$A$39:$A$782,$A175,СВЦЭМ!$B$39:$B$782,Y$155)+'СЕТ СН'!$F$15</f>
        <v>139.18662431000001</v>
      </c>
    </row>
    <row r="176" spans="1:25" ht="15.75" x14ac:dyDescent="0.2">
      <c r="A176" s="35">
        <f t="shared" si="4"/>
        <v>45312</v>
      </c>
      <c r="B176" s="36">
        <f>SUMIFS(СВЦЭМ!$E$39:$E$782,СВЦЭМ!$A$39:$A$782,$A176,СВЦЭМ!$B$39:$B$782,B$155)+'СЕТ СН'!$F$15</f>
        <v>143.25296875999999</v>
      </c>
      <c r="C176" s="36">
        <f>SUMIFS(СВЦЭМ!$E$39:$E$782,СВЦЭМ!$A$39:$A$782,$A176,СВЦЭМ!$B$39:$B$782,C$155)+'СЕТ СН'!$F$15</f>
        <v>146.65020716000001</v>
      </c>
      <c r="D176" s="36">
        <f>SUMIFS(СВЦЭМ!$E$39:$E$782,СВЦЭМ!$A$39:$A$782,$A176,СВЦЭМ!$B$39:$B$782,D$155)+'СЕТ СН'!$F$15</f>
        <v>147.75371849999999</v>
      </c>
      <c r="E176" s="36">
        <f>SUMIFS(СВЦЭМ!$E$39:$E$782,СВЦЭМ!$A$39:$A$782,$A176,СВЦЭМ!$B$39:$B$782,E$155)+'СЕТ СН'!$F$15</f>
        <v>149.04704713999999</v>
      </c>
      <c r="F176" s="36">
        <f>SUMIFS(СВЦЭМ!$E$39:$E$782,СВЦЭМ!$A$39:$A$782,$A176,СВЦЭМ!$B$39:$B$782,F$155)+'СЕТ СН'!$F$15</f>
        <v>148.80220263999999</v>
      </c>
      <c r="G176" s="36">
        <f>SUMIFS(СВЦЭМ!$E$39:$E$782,СВЦЭМ!$A$39:$A$782,$A176,СВЦЭМ!$B$39:$B$782,G$155)+'СЕТ СН'!$F$15</f>
        <v>148.44931457000001</v>
      </c>
      <c r="H176" s="36">
        <f>SUMIFS(СВЦЭМ!$E$39:$E$782,СВЦЭМ!$A$39:$A$782,$A176,СВЦЭМ!$B$39:$B$782,H$155)+'СЕТ СН'!$F$15</f>
        <v>147.58734774000001</v>
      </c>
      <c r="I176" s="36">
        <f>SUMIFS(СВЦЭМ!$E$39:$E$782,СВЦЭМ!$A$39:$A$782,$A176,СВЦЭМ!$B$39:$B$782,I$155)+'СЕТ СН'!$F$15</f>
        <v>147.07185317</v>
      </c>
      <c r="J176" s="36">
        <f>SUMIFS(СВЦЭМ!$E$39:$E$782,СВЦЭМ!$A$39:$A$782,$A176,СВЦЭМ!$B$39:$B$782,J$155)+'СЕТ СН'!$F$15</f>
        <v>142.93520154999999</v>
      </c>
      <c r="K176" s="36">
        <f>SUMIFS(СВЦЭМ!$E$39:$E$782,СВЦЭМ!$A$39:$A$782,$A176,СВЦЭМ!$B$39:$B$782,K$155)+'СЕТ СН'!$F$15</f>
        <v>139.14796373999999</v>
      </c>
      <c r="L176" s="36">
        <f>SUMIFS(СВЦЭМ!$E$39:$E$782,СВЦЭМ!$A$39:$A$782,$A176,СВЦЭМ!$B$39:$B$782,L$155)+'СЕТ СН'!$F$15</f>
        <v>135.44526879</v>
      </c>
      <c r="M176" s="36">
        <f>SUMIFS(СВЦЭМ!$E$39:$E$782,СВЦЭМ!$A$39:$A$782,$A176,СВЦЭМ!$B$39:$B$782,M$155)+'СЕТ СН'!$F$15</f>
        <v>133.93256013000001</v>
      </c>
      <c r="N176" s="36">
        <f>SUMIFS(СВЦЭМ!$E$39:$E$782,СВЦЭМ!$A$39:$A$782,$A176,СВЦЭМ!$B$39:$B$782,N$155)+'СЕТ СН'!$F$15</f>
        <v>134.44199914999999</v>
      </c>
      <c r="O176" s="36">
        <f>SUMIFS(СВЦЭМ!$E$39:$E$782,СВЦЭМ!$A$39:$A$782,$A176,СВЦЭМ!$B$39:$B$782,O$155)+'СЕТ СН'!$F$15</f>
        <v>135.49045086000001</v>
      </c>
      <c r="P176" s="36">
        <f>SUMIFS(СВЦЭМ!$E$39:$E$782,СВЦЭМ!$A$39:$A$782,$A176,СВЦЭМ!$B$39:$B$782,P$155)+'СЕТ СН'!$F$15</f>
        <v>137.35424254</v>
      </c>
      <c r="Q176" s="36">
        <f>SUMIFS(СВЦЭМ!$E$39:$E$782,СВЦЭМ!$A$39:$A$782,$A176,СВЦЭМ!$B$39:$B$782,Q$155)+'СЕТ СН'!$F$15</f>
        <v>138.7237117</v>
      </c>
      <c r="R176" s="36">
        <f>SUMIFS(СВЦЭМ!$E$39:$E$782,СВЦЭМ!$A$39:$A$782,$A176,СВЦЭМ!$B$39:$B$782,R$155)+'СЕТ СН'!$F$15</f>
        <v>138.22481970999999</v>
      </c>
      <c r="S176" s="36">
        <f>SUMIFS(СВЦЭМ!$E$39:$E$782,СВЦЭМ!$A$39:$A$782,$A176,СВЦЭМ!$B$39:$B$782,S$155)+'СЕТ СН'!$F$15</f>
        <v>136.68222789000001</v>
      </c>
      <c r="T176" s="36">
        <f>SUMIFS(СВЦЭМ!$E$39:$E$782,СВЦЭМ!$A$39:$A$782,$A176,СВЦЭМ!$B$39:$B$782,T$155)+'СЕТ СН'!$F$15</f>
        <v>132.03464534</v>
      </c>
      <c r="U176" s="36">
        <f>SUMIFS(СВЦЭМ!$E$39:$E$782,СВЦЭМ!$A$39:$A$782,$A176,СВЦЭМ!$B$39:$B$782,U$155)+'СЕТ СН'!$F$15</f>
        <v>132.60307291999999</v>
      </c>
      <c r="V176" s="36">
        <f>SUMIFS(СВЦЭМ!$E$39:$E$782,СВЦЭМ!$A$39:$A$782,$A176,СВЦЭМ!$B$39:$B$782,V$155)+'СЕТ СН'!$F$15</f>
        <v>132.48201653999999</v>
      </c>
      <c r="W176" s="36">
        <f>SUMIFS(СВЦЭМ!$E$39:$E$782,СВЦЭМ!$A$39:$A$782,$A176,СВЦЭМ!$B$39:$B$782,W$155)+'СЕТ СН'!$F$15</f>
        <v>133.83302017</v>
      </c>
      <c r="X176" s="36">
        <f>SUMIFS(СВЦЭМ!$E$39:$E$782,СВЦЭМ!$A$39:$A$782,$A176,СВЦЭМ!$B$39:$B$782,X$155)+'СЕТ СН'!$F$15</f>
        <v>136.18364989</v>
      </c>
      <c r="Y176" s="36">
        <f>SUMIFS(СВЦЭМ!$E$39:$E$782,СВЦЭМ!$A$39:$A$782,$A176,СВЦЭМ!$B$39:$B$782,Y$155)+'СЕТ СН'!$F$15</f>
        <v>137.96463764999999</v>
      </c>
    </row>
    <row r="177" spans="1:27" ht="15.75" x14ac:dyDescent="0.2">
      <c r="A177" s="35">
        <f t="shared" si="4"/>
        <v>45313</v>
      </c>
      <c r="B177" s="36">
        <f>SUMIFS(СВЦЭМ!$E$39:$E$782,СВЦЭМ!$A$39:$A$782,$A177,СВЦЭМ!$B$39:$B$782,B$155)+'СЕТ СН'!$F$15</f>
        <v>141.44575216999999</v>
      </c>
      <c r="C177" s="36">
        <f>SUMIFS(СВЦЭМ!$E$39:$E$782,СВЦЭМ!$A$39:$A$782,$A177,СВЦЭМ!$B$39:$B$782,C$155)+'СЕТ СН'!$F$15</f>
        <v>149.14101428999999</v>
      </c>
      <c r="D177" s="36">
        <f>SUMIFS(СВЦЭМ!$E$39:$E$782,СВЦЭМ!$A$39:$A$782,$A177,СВЦЭМ!$B$39:$B$782,D$155)+'СЕТ СН'!$F$15</f>
        <v>153.93394800999999</v>
      </c>
      <c r="E177" s="36">
        <f>SUMIFS(СВЦЭМ!$E$39:$E$782,СВЦЭМ!$A$39:$A$782,$A177,СВЦЭМ!$B$39:$B$782,E$155)+'СЕТ СН'!$F$15</f>
        <v>154.57161164999999</v>
      </c>
      <c r="F177" s="36">
        <f>SUMIFS(СВЦЭМ!$E$39:$E$782,СВЦЭМ!$A$39:$A$782,$A177,СВЦЭМ!$B$39:$B$782,F$155)+'СЕТ СН'!$F$15</f>
        <v>154.65744255999999</v>
      </c>
      <c r="G177" s="36">
        <f>SUMIFS(СВЦЭМ!$E$39:$E$782,СВЦЭМ!$A$39:$A$782,$A177,СВЦЭМ!$B$39:$B$782,G$155)+'СЕТ СН'!$F$15</f>
        <v>153.88021076999999</v>
      </c>
      <c r="H177" s="36">
        <f>SUMIFS(СВЦЭМ!$E$39:$E$782,СВЦЭМ!$A$39:$A$782,$A177,СВЦЭМ!$B$39:$B$782,H$155)+'СЕТ СН'!$F$15</f>
        <v>150.95591053000001</v>
      </c>
      <c r="I177" s="36">
        <f>SUMIFS(СВЦЭМ!$E$39:$E$782,СВЦЭМ!$A$39:$A$782,$A177,СВЦЭМ!$B$39:$B$782,I$155)+'СЕТ СН'!$F$15</f>
        <v>149.56431769</v>
      </c>
      <c r="J177" s="36">
        <f>SUMIFS(СВЦЭМ!$E$39:$E$782,СВЦЭМ!$A$39:$A$782,$A177,СВЦЭМ!$B$39:$B$782,J$155)+'СЕТ СН'!$F$15</f>
        <v>147.36098177</v>
      </c>
      <c r="K177" s="36">
        <f>SUMIFS(СВЦЭМ!$E$39:$E$782,СВЦЭМ!$A$39:$A$782,$A177,СВЦЭМ!$B$39:$B$782,K$155)+'СЕТ СН'!$F$15</f>
        <v>144.40253146000001</v>
      </c>
      <c r="L177" s="36">
        <f>SUMIFS(СВЦЭМ!$E$39:$E$782,СВЦЭМ!$A$39:$A$782,$A177,СВЦЭМ!$B$39:$B$782,L$155)+'СЕТ СН'!$F$15</f>
        <v>143.43365557000001</v>
      </c>
      <c r="M177" s="36">
        <f>SUMIFS(СВЦЭМ!$E$39:$E$782,СВЦЭМ!$A$39:$A$782,$A177,СВЦЭМ!$B$39:$B$782,M$155)+'СЕТ СН'!$F$15</f>
        <v>146.22030318</v>
      </c>
      <c r="N177" s="36">
        <f>SUMIFS(СВЦЭМ!$E$39:$E$782,СВЦЭМ!$A$39:$A$782,$A177,СВЦЭМ!$B$39:$B$782,N$155)+'СЕТ СН'!$F$15</f>
        <v>146.15789662</v>
      </c>
      <c r="O177" s="36">
        <f>SUMIFS(СВЦЭМ!$E$39:$E$782,СВЦЭМ!$A$39:$A$782,$A177,СВЦЭМ!$B$39:$B$782,O$155)+'СЕТ СН'!$F$15</f>
        <v>146.93751868999999</v>
      </c>
      <c r="P177" s="36">
        <f>SUMIFS(СВЦЭМ!$E$39:$E$782,СВЦЭМ!$A$39:$A$782,$A177,СВЦЭМ!$B$39:$B$782,P$155)+'СЕТ СН'!$F$15</f>
        <v>150.89129338000001</v>
      </c>
      <c r="Q177" s="36">
        <f>SUMIFS(СВЦЭМ!$E$39:$E$782,СВЦЭМ!$A$39:$A$782,$A177,СВЦЭМ!$B$39:$B$782,Q$155)+'СЕТ СН'!$F$15</f>
        <v>152.20106190000001</v>
      </c>
      <c r="R177" s="36">
        <f>SUMIFS(СВЦЭМ!$E$39:$E$782,СВЦЭМ!$A$39:$A$782,$A177,СВЦЭМ!$B$39:$B$782,R$155)+'СЕТ СН'!$F$15</f>
        <v>152.35255286</v>
      </c>
      <c r="S177" s="36">
        <f>SUMIFS(СВЦЭМ!$E$39:$E$782,СВЦЭМ!$A$39:$A$782,$A177,СВЦЭМ!$B$39:$B$782,S$155)+'СЕТ СН'!$F$15</f>
        <v>149.4915599</v>
      </c>
      <c r="T177" s="36">
        <f>SUMIFS(СВЦЭМ!$E$39:$E$782,СВЦЭМ!$A$39:$A$782,$A177,СВЦЭМ!$B$39:$B$782,T$155)+'СЕТ СН'!$F$15</f>
        <v>145.73099529000001</v>
      </c>
      <c r="U177" s="36">
        <f>SUMIFS(СВЦЭМ!$E$39:$E$782,СВЦЭМ!$A$39:$A$782,$A177,СВЦЭМ!$B$39:$B$782,U$155)+'СЕТ СН'!$F$15</f>
        <v>145.67115415999999</v>
      </c>
      <c r="V177" s="36">
        <f>SUMIFS(СВЦЭМ!$E$39:$E$782,СВЦЭМ!$A$39:$A$782,$A177,СВЦЭМ!$B$39:$B$782,V$155)+'СЕТ СН'!$F$15</f>
        <v>148.73764001000001</v>
      </c>
      <c r="W177" s="36">
        <f>SUMIFS(СВЦЭМ!$E$39:$E$782,СВЦЭМ!$A$39:$A$782,$A177,СВЦЭМ!$B$39:$B$782,W$155)+'СЕТ СН'!$F$15</f>
        <v>149.95852919000001</v>
      </c>
      <c r="X177" s="36">
        <f>SUMIFS(СВЦЭМ!$E$39:$E$782,СВЦЭМ!$A$39:$A$782,$A177,СВЦЭМ!$B$39:$B$782,X$155)+'СЕТ СН'!$F$15</f>
        <v>152.87179225</v>
      </c>
      <c r="Y177" s="36">
        <f>SUMIFS(СВЦЭМ!$E$39:$E$782,СВЦЭМ!$A$39:$A$782,$A177,СВЦЭМ!$B$39:$B$782,Y$155)+'СЕТ СН'!$F$15</f>
        <v>155.88704189000001</v>
      </c>
    </row>
    <row r="178" spans="1:27" ht="15.75" x14ac:dyDescent="0.2">
      <c r="A178" s="35">
        <f t="shared" si="4"/>
        <v>45314</v>
      </c>
      <c r="B178" s="36">
        <f>SUMIFS(СВЦЭМ!$E$39:$E$782,СВЦЭМ!$A$39:$A$782,$A178,СВЦЭМ!$B$39:$B$782,B$155)+'СЕТ СН'!$F$15</f>
        <v>149.74851839999999</v>
      </c>
      <c r="C178" s="36">
        <f>SUMIFS(СВЦЭМ!$E$39:$E$782,СВЦЭМ!$A$39:$A$782,$A178,СВЦЭМ!$B$39:$B$782,C$155)+'СЕТ СН'!$F$15</f>
        <v>154.08699475</v>
      </c>
      <c r="D178" s="36">
        <f>SUMIFS(СВЦЭМ!$E$39:$E$782,СВЦЭМ!$A$39:$A$782,$A178,СВЦЭМ!$B$39:$B$782,D$155)+'СЕТ СН'!$F$15</f>
        <v>156.14019789</v>
      </c>
      <c r="E178" s="36">
        <f>SUMIFS(СВЦЭМ!$E$39:$E$782,СВЦЭМ!$A$39:$A$782,$A178,СВЦЭМ!$B$39:$B$782,E$155)+'СЕТ СН'!$F$15</f>
        <v>156.74508900999999</v>
      </c>
      <c r="F178" s="36">
        <f>SUMIFS(СВЦЭМ!$E$39:$E$782,СВЦЭМ!$A$39:$A$782,$A178,СВЦЭМ!$B$39:$B$782,F$155)+'СЕТ СН'!$F$15</f>
        <v>156.57352121</v>
      </c>
      <c r="G178" s="36">
        <f>SUMIFS(СВЦЭМ!$E$39:$E$782,СВЦЭМ!$A$39:$A$782,$A178,СВЦЭМ!$B$39:$B$782,G$155)+'СЕТ СН'!$F$15</f>
        <v>155.63172233</v>
      </c>
      <c r="H178" s="36">
        <f>SUMIFS(СВЦЭМ!$E$39:$E$782,СВЦЭМ!$A$39:$A$782,$A178,СВЦЭМ!$B$39:$B$782,H$155)+'СЕТ СН'!$F$15</f>
        <v>149.99605568999999</v>
      </c>
      <c r="I178" s="36">
        <f>SUMIFS(СВЦЭМ!$E$39:$E$782,СВЦЭМ!$A$39:$A$782,$A178,СВЦЭМ!$B$39:$B$782,I$155)+'СЕТ СН'!$F$15</f>
        <v>146.39812821000001</v>
      </c>
      <c r="J178" s="36">
        <f>SUMIFS(СВЦЭМ!$E$39:$E$782,СВЦЭМ!$A$39:$A$782,$A178,СВЦЭМ!$B$39:$B$782,J$155)+'СЕТ СН'!$F$15</f>
        <v>142.5977742</v>
      </c>
      <c r="K178" s="36">
        <f>SUMIFS(СВЦЭМ!$E$39:$E$782,СВЦЭМ!$A$39:$A$782,$A178,СВЦЭМ!$B$39:$B$782,K$155)+'СЕТ СН'!$F$15</f>
        <v>140.02043259000001</v>
      </c>
      <c r="L178" s="36">
        <f>SUMIFS(СВЦЭМ!$E$39:$E$782,СВЦЭМ!$A$39:$A$782,$A178,СВЦЭМ!$B$39:$B$782,L$155)+'СЕТ СН'!$F$15</f>
        <v>140.76590773000001</v>
      </c>
      <c r="M178" s="36">
        <f>SUMIFS(СВЦЭМ!$E$39:$E$782,СВЦЭМ!$A$39:$A$782,$A178,СВЦЭМ!$B$39:$B$782,M$155)+'СЕТ СН'!$F$15</f>
        <v>144.04521044000001</v>
      </c>
      <c r="N178" s="36">
        <f>SUMIFS(СВЦЭМ!$E$39:$E$782,СВЦЭМ!$A$39:$A$782,$A178,СВЦЭМ!$B$39:$B$782,N$155)+'СЕТ СН'!$F$15</f>
        <v>145.14219026000001</v>
      </c>
      <c r="O178" s="36">
        <f>SUMIFS(СВЦЭМ!$E$39:$E$782,СВЦЭМ!$A$39:$A$782,$A178,СВЦЭМ!$B$39:$B$782,O$155)+'СЕТ СН'!$F$15</f>
        <v>145.70329877</v>
      </c>
      <c r="P178" s="36">
        <f>SUMIFS(СВЦЭМ!$E$39:$E$782,СВЦЭМ!$A$39:$A$782,$A178,СВЦЭМ!$B$39:$B$782,P$155)+'СЕТ СН'!$F$15</f>
        <v>146.49557637999999</v>
      </c>
      <c r="Q178" s="36">
        <f>SUMIFS(СВЦЭМ!$E$39:$E$782,СВЦЭМ!$A$39:$A$782,$A178,СВЦЭМ!$B$39:$B$782,Q$155)+'СЕТ СН'!$F$15</f>
        <v>147.37063856</v>
      </c>
      <c r="R178" s="36">
        <f>SUMIFS(СВЦЭМ!$E$39:$E$782,СВЦЭМ!$A$39:$A$782,$A178,СВЦЭМ!$B$39:$B$782,R$155)+'СЕТ СН'!$F$15</f>
        <v>147.42907869000001</v>
      </c>
      <c r="S178" s="36">
        <f>SUMIFS(СВЦЭМ!$E$39:$E$782,СВЦЭМ!$A$39:$A$782,$A178,СВЦЭМ!$B$39:$B$782,S$155)+'СЕТ СН'!$F$15</f>
        <v>145.03728475</v>
      </c>
      <c r="T178" s="36">
        <f>SUMIFS(СВЦЭМ!$E$39:$E$782,СВЦЭМ!$A$39:$A$782,$A178,СВЦЭМ!$B$39:$B$782,T$155)+'СЕТ СН'!$F$15</f>
        <v>141.66851184999999</v>
      </c>
      <c r="U178" s="36">
        <f>SUMIFS(СВЦЭМ!$E$39:$E$782,СВЦЭМ!$A$39:$A$782,$A178,СВЦЭМ!$B$39:$B$782,U$155)+'СЕТ СН'!$F$15</f>
        <v>142.04527945000001</v>
      </c>
      <c r="V178" s="36">
        <f>SUMIFS(СВЦЭМ!$E$39:$E$782,СВЦЭМ!$A$39:$A$782,$A178,СВЦЭМ!$B$39:$B$782,V$155)+'СЕТ СН'!$F$15</f>
        <v>142.46738026</v>
      </c>
      <c r="W178" s="36">
        <f>SUMIFS(СВЦЭМ!$E$39:$E$782,СВЦЭМ!$A$39:$A$782,$A178,СВЦЭМ!$B$39:$B$782,W$155)+'СЕТ СН'!$F$15</f>
        <v>143.5165642</v>
      </c>
      <c r="X178" s="36">
        <f>SUMIFS(СВЦЭМ!$E$39:$E$782,СВЦЭМ!$A$39:$A$782,$A178,СВЦЭМ!$B$39:$B$782,X$155)+'СЕТ СН'!$F$15</f>
        <v>146.1637087</v>
      </c>
      <c r="Y178" s="36">
        <f>SUMIFS(СВЦЭМ!$E$39:$E$782,СВЦЭМ!$A$39:$A$782,$A178,СВЦЭМ!$B$39:$B$782,Y$155)+'СЕТ СН'!$F$15</f>
        <v>149.14375906999999</v>
      </c>
    </row>
    <row r="179" spans="1:27" ht="15.75" x14ac:dyDescent="0.2">
      <c r="A179" s="35">
        <f t="shared" si="4"/>
        <v>45315</v>
      </c>
      <c r="B179" s="36">
        <f>SUMIFS(СВЦЭМ!$E$39:$E$782,СВЦЭМ!$A$39:$A$782,$A179,СВЦЭМ!$B$39:$B$782,B$155)+'СЕТ СН'!$F$15</f>
        <v>156.6442663</v>
      </c>
      <c r="C179" s="36">
        <f>SUMIFS(СВЦЭМ!$E$39:$E$782,СВЦЭМ!$A$39:$A$782,$A179,СВЦЭМ!$B$39:$B$782,C$155)+'СЕТ СН'!$F$15</f>
        <v>160.19633016</v>
      </c>
      <c r="D179" s="36">
        <f>SUMIFS(СВЦЭМ!$E$39:$E$782,СВЦЭМ!$A$39:$A$782,$A179,СВЦЭМ!$B$39:$B$782,D$155)+'СЕТ СН'!$F$15</f>
        <v>161.06847314000001</v>
      </c>
      <c r="E179" s="36">
        <f>SUMIFS(СВЦЭМ!$E$39:$E$782,СВЦЭМ!$A$39:$A$782,$A179,СВЦЭМ!$B$39:$B$782,E$155)+'СЕТ СН'!$F$15</f>
        <v>162.87439806</v>
      </c>
      <c r="F179" s="36">
        <f>SUMIFS(СВЦЭМ!$E$39:$E$782,СВЦЭМ!$A$39:$A$782,$A179,СВЦЭМ!$B$39:$B$782,F$155)+'СЕТ СН'!$F$15</f>
        <v>161.97016214999999</v>
      </c>
      <c r="G179" s="36">
        <f>SUMIFS(СВЦЭМ!$E$39:$E$782,СВЦЭМ!$A$39:$A$782,$A179,СВЦЭМ!$B$39:$B$782,G$155)+'СЕТ СН'!$F$15</f>
        <v>160.27345237</v>
      </c>
      <c r="H179" s="36">
        <f>SUMIFS(СВЦЭМ!$E$39:$E$782,СВЦЭМ!$A$39:$A$782,$A179,СВЦЭМ!$B$39:$B$782,H$155)+'СЕТ СН'!$F$15</f>
        <v>157.05248283</v>
      </c>
      <c r="I179" s="36">
        <f>SUMIFS(СВЦЭМ!$E$39:$E$782,СВЦЭМ!$A$39:$A$782,$A179,СВЦЭМ!$B$39:$B$782,I$155)+'СЕТ СН'!$F$15</f>
        <v>153.69921923999999</v>
      </c>
      <c r="J179" s="36">
        <f>SUMIFS(СВЦЭМ!$E$39:$E$782,СВЦЭМ!$A$39:$A$782,$A179,СВЦЭМ!$B$39:$B$782,J$155)+'СЕТ СН'!$F$15</f>
        <v>149.85084610000001</v>
      </c>
      <c r="K179" s="36">
        <f>SUMIFS(СВЦЭМ!$E$39:$E$782,СВЦЭМ!$A$39:$A$782,$A179,СВЦЭМ!$B$39:$B$782,K$155)+'СЕТ СН'!$F$15</f>
        <v>148.44190176000001</v>
      </c>
      <c r="L179" s="36">
        <f>SUMIFS(СВЦЭМ!$E$39:$E$782,СВЦЭМ!$A$39:$A$782,$A179,СВЦЭМ!$B$39:$B$782,L$155)+'СЕТ СН'!$F$15</f>
        <v>147.15375005000001</v>
      </c>
      <c r="M179" s="36">
        <f>SUMIFS(СВЦЭМ!$E$39:$E$782,СВЦЭМ!$A$39:$A$782,$A179,СВЦЭМ!$B$39:$B$782,M$155)+'СЕТ СН'!$F$15</f>
        <v>149.74827654000001</v>
      </c>
      <c r="N179" s="36">
        <f>SUMIFS(СВЦЭМ!$E$39:$E$782,СВЦЭМ!$A$39:$A$782,$A179,СВЦЭМ!$B$39:$B$782,N$155)+'СЕТ СН'!$F$15</f>
        <v>151.66399551000001</v>
      </c>
      <c r="O179" s="36">
        <f>SUMIFS(СВЦЭМ!$E$39:$E$782,СВЦЭМ!$A$39:$A$782,$A179,СВЦЭМ!$B$39:$B$782,O$155)+'СЕТ СН'!$F$15</f>
        <v>151.68805298999999</v>
      </c>
      <c r="P179" s="36">
        <f>SUMIFS(СВЦЭМ!$E$39:$E$782,СВЦЭМ!$A$39:$A$782,$A179,СВЦЭМ!$B$39:$B$782,P$155)+'СЕТ СН'!$F$15</f>
        <v>152.95849871999999</v>
      </c>
      <c r="Q179" s="36">
        <f>SUMIFS(СВЦЭМ!$E$39:$E$782,СВЦЭМ!$A$39:$A$782,$A179,СВЦЭМ!$B$39:$B$782,Q$155)+'СЕТ СН'!$F$15</f>
        <v>153.35949524</v>
      </c>
      <c r="R179" s="36">
        <f>SUMIFS(СВЦЭМ!$E$39:$E$782,СВЦЭМ!$A$39:$A$782,$A179,СВЦЭМ!$B$39:$B$782,R$155)+'СЕТ СН'!$F$15</f>
        <v>153.27087374999999</v>
      </c>
      <c r="S179" s="36">
        <f>SUMIFS(СВЦЭМ!$E$39:$E$782,СВЦЭМ!$A$39:$A$782,$A179,СВЦЭМ!$B$39:$B$782,S$155)+'СЕТ СН'!$F$15</f>
        <v>151.46177667000001</v>
      </c>
      <c r="T179" s="36">
        <f>SUMIFS(СВЦЭМ!$E$39:$E$782,СВЦЭМ!$A$39:$A$782,$A179,СВЦЭМ!$B$39:$B$782,T$155)+'СЕТ СН'!$F$15</f>
        <v>147.69187987000001</v>
      </c>
      <c r="U179" s="36">
        <f>SUMIFS(СВЦЭМ!$E$39:$E$782,СВЦЭМ!$A$39:$A$782,$A179,СВЦЭМ!$B$39:$B$782,U$155)+'СЕТ СН'!$F$15</f>
        <v>147.75932422</v>
      </c>
      <c r="V179" s="36">
        <f>SUMIFS(СВЦЭМ!$E$39:$E$782,СВЦЭМ!$A$39:$A$782,$A179,СВЦЭМ!$B$39:$B$782,V$155)+'СЕТ СН'!$F$15</f>
        <v>148.45880192999999</v>
      </c>
      <c r="W179" s="36">
        <f>SUMIFS(СВЦЭМ!$E$39:$E$782,СВЦЭМ!$A$39:$A$782,$A179,СВЦЭМ!$B$39:$B$782,W$155)+'СЕТ СН'!$F$15</f>
        <v>150.38865005</v>
      </c>
      <c r="X179" s="36">
        <f>SUMIFS(СВЦЭМ!$E$39:$E$782,СВЦЭМ!$A$39:$A$782,$A179,СВЦЭМ!$B$39:$B$782,X$155)+'СЕТ СН'!$F$15</f>
        <v>151.64179088</v>
      </c>
      <c r="Y179" s="36">
        <f>SUMIFS(СВЦЭМ!$E$39:$E$782,СВЦЭМ!$A$39:$A$782,$A179,СВЦЭМ!$B$39:$B$782,Y$155)+'СЕТ СН'!$F$15</f>
        <v>153.50926564</v>
      </c>
    </row>
    <row r="180" spans="1:27" ht="15.75" x14ac:dyDescent="0.2">
      <c r="A180" s="35">
        <f t="shared" si="4"/>
        <v>45316</v>
      </c>
      <c r="B180" s="36">
        <f>SUMIFS(СВЦЭМ!$E$39:$E$782,СВЦЭМ!$A$39:$A$782,$A180,СВЦЭМ!$B$39:$B$782,B$155)+'СЕТ СН'!$F$15</f>
        <v>152.03513810000001</v>
      </c>
      <c r="C180" s="36">
        <f>SUMIFS(СВЦЭМ!$E$39:$E$782,СВЦЭМ!$A$39:$A$782,$A180,СВЦЭМ!$B$39:$B$782,C$155)+'СЕТ СН'!$F$15</f>
        <v>155.79261864</v>
      </c>
      <c r="D180" s="36">
        <f>SUMIFS(СВЦЭМ!$E$39:$E$782,СВЦЭМ!$A$39:$A$782,$A180,СВЦЭМ!$B$39:$B$782,D$155)+'СЕТ СН'!$F$15</f>
        <v>159.0497374</v>
      </c>
      <c r="E180" s="36">
        <f>SUMIFS(СВЦЭМ!$E$39:$E$782,СВЦЭМ!$A$39:$A$782,$A180,СВЦЭМ!$B$39:$B$782,E$155)+'СЕТ СН'!$F$15</f>
        <v>158.93117061999999</v>
      </c>
      <c r="F180" s="36">
        <f>SUMIFS(СВЦЭМ!$E$39:$E$782,СВЦЭМ!$A$39:$A$782,$A180,СВЦЭМ!$B$39:$B$782,F$155)+'СЕТ СН'!$F$15</f>
        <v>158.18494416999999</v>
      </c>
      <c r="G180" s="36">
        <f>SUMIFS(СВЦЭМ!$E$39:$E$782,СВЦЭМ!$A$39:$A$782,$A180,СВЦЭМ!$B$39:$B$782,G$155)+'СЕТ СН'!$F$15</f>
        <v>157.52262021000001</v>
      </c>
      <c r="H180" s="36">
        <f>SUMIFS(СВЦЭМ!$E$39:$E$782,СВЦЭМ!$A$39:$A$782,$A180,СВЦЭМ!$B$39:$B$782,H$155)+'СЕТ СН'!$F$15</f>
        <v>150.31450268</v>
      </c>
      <c r="I180" s="36">
        <f>SUMIFS(СВЦЭМ!$E$39:$E$782,СВЦЭМ!$A$39:$A$782,$A180,СВЦЭМ!$B$39:$B$782,I$155)+'СЕТ СН'!$F$15</f>
        <v>145.85922417</v>
      </c>
      <c r="J180" s="36">
        <f>SUMIFS(СВЦЭМ!$E$39:$E$782,СВЦЭМ!$A$39:$A$782,$A180,СВЦЭМ!$B$39:$B$782,J$155)+'СЕТ СН'!$F$15</f>
        <v>142.90377964000001</v>
      </c>
      <c r="K180" s="36">
        <f>SUMIFS(СВЦЭМ!$E$39:$E$782,СВЦЭМ!$A$39:$A$782,$A180,СВЦЭМ!$B$39:$B$782,K$155)+'СЕТ СН'!$F$15</f>
        <v>140.77576323</v>
      </c>
      <c r="L180" s="36">
        <f>SUMIFS(СВЦЭМ!$E$39:$E$782,СВЦЭМ!$A$39:$A$782,$A180,СВЦЭМ!$B$39:$B$782,L$155)+'СЕТ СН'!$F$15</f>
        <v>139.83654983</v>
      </c>
      <c r="M180" s="36">
        <f>SUMIFS(СВЦЭМ!$E$39:$E$782,СВЦЭМ!$A$39:$A$782,$A180,СВЦЭМ!$B$39:$B$782,M$155)+'СЕТ СН'!$F$15</f>
        <v>141.70343319</v>
      </c>
      <c r="N180" s="36">
        <f>SUMIFS(СВЦЭМ!$E$39:$E$782,СВЦЭМ!$A$39:$A$782,$A180,СВЦЭМ!$B$39:$B$782,N$155)+'СЕТ СН'!$F$15</f>
        <v>143.48174804000001</v>
      </c>
      <c r="O180" s="36">
        <f>SUMIFS(СВЦЭМ!$E$39:$E$782,СВЦЭМ!$A$39:$A$782,$A180,СВЦЭМ!$B$39:$B$782,O$155)+'СЕТ СН'!$F$15</f>
        <v>143.98451976000001</v>
      </c>
      <c r="P180" s="36">
        <f>SUMIFS(СВЦЭМ!$E$39:$E$782,СВЦЭМ!$A$39:$A$782,$A180,СВЦЭМ!$B$39:$B$782,P$155)+'СЕТ СН'!$F$15</f>
        <v>144.84470866999999</v>
      </c>
      <c r="Q180" s="36">
        <f>SUMIFS(СВЦЭМ!$E$39:$E$782,СВЦЭМ!$A$39:$A$782,$A180,СВЦЭМ!$B$39:$B$782,Q$155)+'СЕТ СН'!$F$15</f>
        <v>145.07748426000001</v>
      </c>
      <c r="R180" s="36">
        <f>SUMIFS(СВЦЭМ!$E$39:$E$782,СВЦЭМ!$A$39:$A$782,$A180,СВЦЭМ!$B$39:$B$782,R$155)+'СЕТ СН'!$F$15</f>
        <v>145.01257935999999</v>
      </c>
      <c r="S180" s="36">
        <f>SUMIFS(СВЦЭМ!$E$39:$E$782,СВЦЭМ!$A$39:$A$782,$A180,СВЦЭМ!$B$39:$B$782,S$155)+'СЕТ СН'!$F$15</f>
        <v>143.33750845</v>
      </c>
      <c r="T180" s="36">
        <f>SUMIFS(СВЦЭМ!$E$39:$E$782,СВЦЭМ!$A$39:$A$782,$A180,СВЦЭМ!$B$39:$B$782,T$155)+'СЕТ СН'!$F$15</f>
        <v>139.27277770000001</v>
      </c>
      <c r="U180" s="36">
        <f>SUMIFS(СВЦЭМ!$E$39:$E$782,СВЦЭМ!$A$39:$A$782,$A180,СВЦЭМ!$B$39:$B$782,U$155)+'СЕТ СН'!$F$15</f>
        <v>139.53790759</v>
      </c>
      <c r="V180" s="36">
        <f>SUMIFS(СВЦЭМ!$E$39:$E$782,СВЦЭМ!$A$39:$A$782,$A180,СВЦЭМ!$B$39:$B$782,V$155)+'СЕТ СН'!$F$15</f>
        <v>143.95441491</v>
      </c>
      <c r="W180" s="36">
        <f>SUMIFS(СВЦЭМ!$E$39:$E$782,СВЦЭМ!$A$39:$A$782,$A180,СВЦЭМ!$B$39:$B$782,W$155)+'СЕТ СН'!$F$15</f>
        <v>144.90324225000001</v>
      </c>
      <c r="X180" s="36">
        <f>SUMIFS(СВЦЭМ!$E$39:$E$782,СВЦЭМ!$A$39:$A$782,$A180,СВЦЭМ!$B$39:$B$782,X$155)+'СЕТ СН'!$F$15</f>
        <v>147.17144339999999</v>
      </c>
      <c r="Y180" s="36">
        <f>SUMIFS(СВЦЭМ!$E$39:$E$782,СВЦЭМ!$A$39:$A$782,$A180,СВЦЭМ!$B$39:$B$782,Y$155)+'СЕТ СН'!$F$15</f>
        <v>148.01011697000001</v>
      </c>
    </row>
    <row r="181" spans="1:27" ht="15.75" x14ac:dyDescent="0.2">
      <c r="A181" s="35">
        <f t="shared" si="4"/>
        <v>45317</v>
      </c>
      <c r="B181" s="36">
        <f>SUMIFS(СВЦЭМ!$E$39:$E$782,СВЦЭМ!$A$39:$A$782,$A181,СВЦЭМ!$B$39:$B$782,B$155)+'СЕТ СН'!$F$15</f>
        <v>153.20010305</v>
      </c>
      <c r="C181" s="36">
        <f>SUMIFS(СВЦЭМ!$E$39:$E$782,СВЦЭМ!$A$39:$A$782,$A181,СВЦЭМ!$B$39:$B$782,C$155)+'СЕТ СН'!$F$15</f>
        <v>156.91843639999999</v>
      </c>
      <c r="D181" s="36">
        <f>SUMIFS(СВЦЭМ!$E$39:$E$782,СВЦЭМ!$A$39:$A$782,$A181,СВЦЭМ!$B$39:$B$782,D$155)+'СЕТ СН'!$F$15</f>
        <v>158.23518035999999</v>
      </c>
      <c r="E181" s="36">
        <f>SUMIFS(СВЦЭМ!$E$39:$E$782,СВЦЭМ!$A$39:$A$782,$A181,СВЦЭМ!$B$39:$B$782,E$155)+'СЕТ СН'!$F$15</f>
        <v>158.10836638999999</v>
      </c>
      <c r="F181" s="36">
        <f>SUMIFS(СВЦЭМ!$E$39:$E$782,СВЦЭМ!$A$39:$A$782,$A181,СВЦЭМ!$B$39:$B$782,F$155)+'СЕТ СН'!$F$15</f>
        <v>157.9008159</v>
      </c>
      <c r="G181" s="36">
        <f>SUMIFS(СВЦЭМ!$E$39:$E$782,СВЦЭМ!$A$39:$A$782,$A181,СВЦЭМ!$B$39:$B$782,G$155)+'СЕТ СН'!$F$15</f>
        <v>156.97341635999999</v>
      </c>
      <c r="H181" s="36">
        <f>SUMIFS(СВЦЭМ!$E$39:$E$782,СВЦЭМ!$A$39:$A$782,$A181,СВЦЭМ!$B$39:$B$782,H$155)+'СЕТ СН'!$F$15</f>
        <v>152.20015208000001</v>
      </c>
      <c r="I181" s="36">
        <f>SUMIFS(СВЦЭМ!$E$39:$E$782,СВЦЭМ!$A$39:$A$782,$A181,СВЦЭМ!$B$39:$B$782,I$155)+'СЕТ СН'!$F$15</f>
        <v>148.08810030999999</v>
      </c>
      <c r="J181" s="36">
        <f>SUMIFS(СВЦЭМ!$E$39:$E$782,СВЦЭМ!$A$39:$A$782,$A181,СВЦЭМ!$B$39:$B$782,J$155)+'СЕТ СН'!$F$15</f>
        <v>142.76054979</v>
      </c>
      <c r="K181" s="36">
        <f>SUMIFS(СВЦЭМ!$E$39:$E$782,СВЦЭМ!$A$39:$A$782,$A181,СВЦЭМ!$B$39:$B$782,K$155)+'СЕТ СН'!$F$15</f>
        <v>142.86387042999999</v>
      </c>
      <c r="L181" s="36">
        <f>SUMIFS(СВЦЭМ!$E$39:$E$782,СВЦЭМ!$A$39:$A$782,$A181,СВЦЭМ!$B$39:$B$782,L$155)+'СЕТ СН'!$F$15</f>
        <v>142.44268095999999</v>
      </c>
      <c r="M181" s="36">
        <f>SUMIFS(СВЦЭМ!$E$39:$E$782,СВЦЭМ!$A$39:$A$782,$A181,СВЦЭМ!$B$39:$B$782,M$155)+'СЕТ СН'!$F$15</f>
        <v>143.33380217000001</v>
      </c>
      <c r="N181" s="36">
        <f>SUMIFS(СВЦЭМ!$E$39:$E$782,СВЦЭМ!$A$39:$A$782,$A181,СВЦЭМ!$B$39:$B$782,N$155)+'СЕТ СН'!$F$15</f>
        <v>144.00358285999999</v>
      </c>
      <c r="O181" s="36">
        <f>SUMIFS(СВЦЭМ!$E$39:$E$782,СВЦЭМ!$A$39:$A$782,$A181,СВЦЭМ!$B$39:$B$782,O$155)+'СЕТ СН'!$F$15</f>
        <v>143.7328861</v>
      </c>
      <c r="P181" s="36">
        <f>SUMIFS(СВЦЭМ!$E$39:$E$782,СВЦЭМ!$A$39:$A$782,$A181,СВЦЭМ!$B$39:$B$782,P$155)+'СЕТ СН'!$F$15</f>
        <v>143.41766765</v>
      </c>
      <c r="Q181" s="36">
        <f>SUMIFS(СВЦЭМ!$E$39:$E$782,СВЦЭМ!$A$39:$A$782,$A181,СВЦЭМ!$B$39:$B$782,Q$155)+'СЕТ СН'!$F$15</f>
        <v>145.22686052</v>
      </c>
      <c r="R181" s="36">
        <f>SUMIFS(СВЦЭМ!$E$39:$E$782,СВЦЭМ!$A$39:$A$782,$A181,СВЦЭМ!$B$39:$B$782,R$155)+'СЕТ СН'!$F$15</f>
        <v>146.93351371</v>
      </c>
      <c r="S181" s="36">
        <f>SUMIFS(СВЦЭМ!$E$39:$E$782,СВЦЭМ!$A$39:$A$782,$A181,СВЦЭМ!$B$39:$B$782,S$155)+'СЕТ СН'!$F$15</f>
        <v>145.75651715000001</v>
      </c>
      <c r="T181" s="36">
        <f>SUMIFS(СВЦЭМ!$E$39:$E$782,СВЦЭМ!$A$39:$A$782,$A181,СВЦЭМ!$B$39:$B$782,T$155)+'СЕТ СН'!$F$15</f>
        <v>141.92598520999999</v>
      </c>
      <c r="U181" s="36">
        <f>SUMIFS(СВЦЭМ!$E$39:$E$782,СВЦЭМ!$A$39:$A$782,$A181,СВЦЭМ!$B$39:$B$782,U$155)+'СЕТ СН'!$F$15</f>
        <v>140.08778627000001</v>
      </c>
      <c r="V181" s="36">
        <f>SUMIFS(СВЦЭМ!$E$39:$E$782,СВЦЭМ!$A$39:$A$782,$A181,СВЦЭМ!$B$39:$B$782,V$155)+'СЕТ СН'!$F$15</f>
        <v>143.74172153000001</v>
      </c>
      <c r="W181" s="36">
        <f>SUMIFS(СВЦЭМ!$E$39:$E$782,СВЦЭМ!$A$39:$A$782,$A181,СВЦЭМ!$B$39:$B$782,W$155)+'СЕТ СН'!$F$15</f>
        <v>143.44553590999999</v>
      </c>
      <c r="X181" s="36">
        <f>SUMIFS(СВЦЭМ!$E$39:$E$782,СВЦЭМ!$A$39:$A$782,$A181,СВЦЭМ!$B$39:$B$782,X$155)+'СЕТ СН'!$F$15</f>
        <v>145.59256791999999</v>
      </c>
      <c r="Y181" s="36">
        <f>SUMIFS(СВЦЭМ!$E$39:$E$782,СВЦЭМ!$A$39:$A$782,$A181,СВЦЭМ!$B$39:$B$782,Y$155)+'СЕТ СН'!$F$15</f>
        <v>154.24478479999999</v>
      </c>
    </row>
    <row r="182" spans="1:27" ht="15.75" x14ac:dyDescent="0.2">
      <c r="A182" s="35">
        <f t="shared" si="4"/>
        <v>45318</v>
      </c>
      <c r="B182" s="36">
        <f>SUMIFS(СВЦЭМ!$E$39:$E$782,СВЦЭМ!$A$39:$A$782,$A182,СВЦЭМ!$B$39:$B$782,B$155)+'СЕТ СН'!$F$15</f>
        <v>141.39028870000001</v>
      </c>
      <c r="C182" s="36">
        <f>SUMIFS(СВЦЭМ!$E$39:$E$782,СВЦЭМ!$A$39:$A$782,$A182,СВЦЭМ!$B$39:$B$782,C$155)+'СЕТ СН'!$F$15</f>
        <v>144.21946643000001</v>
      </c>
      <c r="D182" s="36">
        <f>SUMIFS(СВЦЭМ!$E$39:$E$782,СВЦЭМ!$A$39:$A$782,$A182,СВЦЭМ!$B$39:$B$782,D$155)+'СЕТ СН'!$F$15</f>
        <v>146.17693238000001</v>
      </c>
      <c r="E182" s="36">
        <f>SUMIFS(СВЦЭМ!$E$39:$E$782,СВЦЭМ!$A$39:$A$782,$A182,СВЦЭМ!$B$39:$B$782,E$155)+'СЕТ СН'!$F$15</f>
        <v>146.76856595999999</v>
      </c>
      <c r="F182" s="36">
        <f>SUMIFS(СВЦЭМ!$E$39:$E$782,СВЦЭМ!$A$39:$A$782,$A182,СВЦЭМ!$B$39:$B$782,F$155)+'СЕТ СН'!$F$15</f>
        <v>146.42924479999999</v>
      </c>
      <c r="G182" s="36">
        <f>SUMIFS(СВЦЭМ!$E$39:$E$782,СВЦЭМ!$A$39:$A$782,$A182,СВЦЭМ!$B$39:$B$782,G$155)+'СЕТ СН'!$F$15</f>
        <v>145.74234831999999</v>
      </c>
      <c r="H182" s="36">
        <f>SUMIFS(СВЦЭМ!$E$39:$E$782,СВЦЭМ!$A$39:$A$782,$A182,СВЦЭМ!$B$39:$B$782,H$155)+'СЕТ СН'!$F$15</f>
        <v>143.58421138</v>
      </c>
      <c r="I182" s="36">
        <f>SUMIFS(СВЦЭМ!$E$39:$E$782,СВЦЭМ!$A$39:$A$782,$A182,СВЦЭМ!$B$39:$B$782,I$155)+'СЕТ СН'!$F$15</f>
        <v>141.90038347000001</v>
      </c>
      <c r="J182" s="36">
        <f>SUMIFS(СВЦЭМ!$E$39:$E$782,СВЦЭМ!$A$39:$A$782,$A182,СВЦЭМ!$B$39:$B$782,J$155)+'СЕТ СН'!$F$15</f>
        <v>135.64538815</v>
      </c>
      <c r="K182" s="36">
        <f>SUMIFS(СВЦЭМ!$E$39:$E$782,СВЦЭМ!$A$39:$A$782,$A182,СВЦЭМ!$B$39:$B$782,K$155)+'СЕТ СН'!$F$15</f>
        <v>130.65166013999999</v>
      </c>
      <c r="L182" s="36">
        <f>SUMIFS(СВЦЭМ!$E$39:$E$782,СВЦЭМ!$A$39:$A$782,$A182,СВЦЭМ!$B$39:$B$782,L$155)+'СЕТ СН'!$F$15</f>
        <v>127.96701566999999</v>
      </c>
      <c r="M182" s="36">
        <f>SUMIFS(СВЦЭМ!$E$39:$E$782,СВЦЭМ!$A$39:$A$782,$A182,СВЦЭМ!$B$39:$B$782,M$155)+'СЕТ СН'!$F$15</f>
        <v>129.26083333</v>
      </c>
      <c r="N182" s="36">
        <f>SUMIFS(СВЦЭМ!$E$39:$E$782,СВЦЭМ!$A$39:$A$782,$A182,СВЦЭМ!$B$39:$B$782,N$155)+'СЕТ СН'!$F$15</f>
        <v>130.23898715000001</v>
      </c>
      <c r="O182" s="36">
        <f>SUMIFS(СВЦЭМ!$E$39:$E$782,СВЦЭМ!$A$39:$A$782,$A182,СВЦЭМ!$B$39:$B$782,O$155)+'СЕТ СН'!$F$15</f>
        <v>131.02854074000001</v>
      </c>
      <c r="P182" s="36">
        <f>SUMIFS(СВЦЭМ!$E$39:$E$782,СВЦЭМ!$A$39:$A$782,$A182,СВЦЭМ!$B$39:$B$782,P$155)+'СЕТ СН'!$F$15</f>
        <v>132.19487978000001</v>
      </c>
      <c r="Q182" s="36">
        <f>SUMIFS(СВЦЭМ!$E$39:$E$782,СВЦЭМ!$A$39:$A$782,$A182,СВЦЭМ!$B$39:$B$782,Q$155)+'СЕТ СН'!$F$15</f>
        <v>132.21410183</v>
      </c>
      <c r="R182" s="36">
        <f>SUMIFS(СВЦЭМ!$E$39:$E$782,СВЦЭМ!$A$39:$A$782,$A182,СВЦЭМ!$B$39:$B$782,R$155)+'СЕТ СН'!$F$15</f>
        <v>132.53561092000001</v>
      </c>
      <c r="S182" s="36">
        <f>SUMIFS(СВЦЭМ!$E$39:$E$782,СВЦЭМ!$A$39:$A$782,$A182,СВЦЭМ!$B$39:$B$782,S$155)+'СЕТ СН'!$F$15</f>
        <v>133.27371904</v>
      </c>
      <c r="T182" s="36">
        <f>SUMIFS(СВЦЭМ!$E$39:$E$782,СВЦЭМ!$A$39:$A$782,$A182,СВЦЭМ!$B$39:$B$782,T$155)+'СЕТ СН'!$F$15</f>
        <v>129.35338404000001</v>
      </c>
      <c r="U182" s="36">
        <f>SUMIFS(СВЦЭМ!$E$39:$E$782,СВЦЭМ!$A$39:$A$782,$A182,СВЦЭМ!$B$39:$B$782,U$155)+'СЕТ СН'!$F$15</f>
        <v>130.22636224999999</v>
      </c>
      <c r="V182" s="36">
        <f>SUMIFS(СВЦЭМ!$E$39:$E$782,СВЦЭМ!$A$39:$A$782,$A182,СВЦЭМ!$B$39:$B$782,V$155)+'СЕТ СН'!$F$15</f>
        <v>131.37522608</v>
      </c>
      <c r="W182" s="36">
        <f>SUMIFS(СВЦЭМ!$E$39:$E$782,СВЦЭМ!$A$39:$A$782,$A182,СВЦЭМ!$B$39:$B$782,W$155)+'СЕТ СН'!$F$15</f>
        <v>132.98108909999999</v>
      </c>
      <c r="X182" s="36">
        <f>SUMIFS(СВЦЭМ!$E$39:$E$782,СВЦЭМ!$A$39:$A$782,$A182,СВЦЭМ!$B$39:$B$782,X$155)+'СЕТ СН'!$F$15</f>
        <v>135.33694646999999</v>
      </c>
      <c r="Y182" s="36">
        <f>SUMIFS(СВЦЭМ!$E$39:$E$782,СВЦЭМ!$A$39:$A$782,$A182,СВЦЭМ!$B$39:$B$782,Y$155)+'СЕТ СН'!$F$15</f>
        <v>137.83268907999999</v>
      </c>
    </row>
    <row r="183" spans="1:27" ht="15.75" x14ac:dyDescent="0.2">
      <c r="A183" s="35">
        <f t="shared" si="4"/>
        <v>45319</v>
      </c>
      <c r="B183" s="36">
        <f>SUMIFS(СВЦЭМ!$E$39:$E$782,СВЦЭМ!$A$39:$A$782,$A183,СВЦЭМ!$B$39:$B$782,B$155)+'СЕТ СН'!$F$15</f>
        <v>138.18293389999999</v>
      </c>
      <c r="C183" s="36">
        <f>SUMIFS(СВЦЭМ!$E$39:$E$782,СВЦЭМ!$A$39:$A$782,$A183,СВЦЭМ!$B$39:$B$782,C$155)+'СЕТ СН'!$F$15</f>
        <v>141.20612238000001</v>
      </c>
      <c r="D183" s="36">
        <f>SUMIFS(СВЦЭМ!$E$39:$E$782,СВЦЭМ!$A$39:$A$782,$A183,СВЦЭМ!$B$39:$B$782,D$155)+'СЕТ СН'!$F$15</f>
        <v>143.45290552</v>
      </c>
      <c r="E183" s="36">
        <f>SUMIFS(СВЦЭМ!$E$39:$E$782,СВЦЭМ!$A$39:$A$782,$A183,СВЦЭМ!$B$39:$B$782,E$155)+'СЕТ СН'!$F$15</f>
        <v>144.49824849000001</v>
      </c>
      <c r="F183" s="36">
        <f>SUMIFS(СВЦЭМ!$E$39:$E$782,СВЦЭМ!$A$39:$A$782,$A183,СВЦЭМ!$B$39:$B$782,F$155)+'СЕТ СН'!$F$15</f>
        <v>144.00632093999999</v>
      </c>
      <c r="G183" s="36">
        <f>SUMIFS(СВЦЭМ!$E$39:$E$782,СВЦЭМ!$A$39:$A$782,$A183,СВЦЭМ!$B$39:$B$782,G$155)+'СЕТ СН'!$F$15</f>
        <v>143.24617925000001</v>
      </c>
      <c r="H183" s="36">
        <f>SUMIFS(СВЦЭМ!$E$39:$E$782,СВЦЭМ!$A$39:$A$782,$A183,СВЦЭМ!$B$39:$B$782,H$155)+'СЕТ СН'!$F$15</f>
        <v>142.26972472</v>
      </c>
      <c r="I183" s="36">
        <f>SUMIFS(СВЦЭМ!$E$39:$E$782,СВЦЭМ!$A$39:$A$782,$A183,СВЦЭМ!$B$39:$B$782,I$155)+'СЕТ СН'!$F$15</f>
        <v>141.42086750999999</v>
      </c>
      <c r="J183" s="36">
        <f>SUMIFS(СВЦЭМ!$E$39:$E$782,СВЦЭМ!$A$39:$A$782,$A183,СВЦЭМ!$B$39:$B$782,J$155)+'СЕТ СН'!$F$15</f>
        <v>137.93319228999999</v>
      </c>
      <c r="K183" s="36">
        <f>SUMIFS(СВЦЭМ!$E$39:$E$782,СВЦЭМ!$A$39:$A$782,$A183,СВЦЭМ!$B$39:$B$782,K$155)+'СЕТ СН'!$F$15</f>
        <v>133.69694917000001</v>
      </c>
      <c r="L183" s="36">
        <f>SUMIFS(СВЦЭМ!$E$39:$E$782,СВЦЭМ!$A$39:$A$782,$A183,СВЦЭМ!$B$39:$B$782,L$155)+'СЕТ СН'!$F$15</f>
        <v>130.31306999</v>
      </c>
      <c r="M183" s="36">
        <f>SUMIFS(СВЦЭМ!$E$39:$E$782,СВЦЭМ!$A$39:$A$782,$A183,СВЦЭМ!$B$39:$B$782,M$155)+'СЕТ СН'!$F$15</f>
        <v>130.07212774999999</v>
      </c>
      <c r="N183" s="36">
        <f>SUMIFS(СВЦЭМ!$E$39:$E$782,СВЦЭМ!$A$39:$A$782,$A183,СВЦЭМ!$B$39:$B$782,N$155)+'СЕТ СН'!$F$15</f>
        <v>130.99269111000001</v>
      </c>
      <c r="O183" s="36">
        <f>SUMIFS(СВЦЭМ!$E$39:$E$782,СВЦЭМ!$A$39:$A$782,$A183,СВЦЭМ!$B$39:$B$782,O$155)+'СЕТ СН'!$F$15</f>
        <v>131.75032981000001</v>
      </c>
      <c r="P183" s="36">
        <f>SUMIFS(СВЦЭМ!$E$39:$E$782,СВЦЭМ!$A$39:$A$782,$A183,СВЦЭМ!$B$39:$B$782,P$155)+'СЕТ СН'!$F$15</f>
        <v>132.51217922000001</v>
      </c>
      <c r="Q183" s="36">
        <f>SUMIFS(СВЦЭМ!$E$39:$E$782,СВЦЭМ!$A$39:$A$782,$A183,СВЦЭМ!$B$39:$B$782,Q$155)+'СЕТ СН'!$F$15</f>
        <v>133.10954242</v>
      </c>
      <c r="R183" s="36">
        <f>SUMIFS(СВЦЭМ!$E$39:$E$782,СВЦЭМ!$A$39:$A$782,$A183,СВЦЭМ!$B$39:$B$782,R$155)+'СЕТ СН'!$F$15</f>
        <v>132.81402102000001</v>
      </c>
      <c r="S183" s="36">
        <f>SUMIFS(СВЦЭМ!$E$39:$E$782,СВЦЭМ!$A$39:$A$782,$A183,СВЦЭМ!$B$39:$B$782,S$155)+'СЕТ СН'!$F$15</f>
        <v>130.78509062000001</v>
      </c>
      <c r="T183" s="36">
        <f>SUMIFS(СВЦЭМ!$E$39:$E$782,СВЦЭМ!$A$39:$A$782,$A183,СВЦЭМ!$B$39:$B$782,T$155)+'СЕТ СН'!$F$15</f>
        <v>126.96279668</v>
      </c>
      <c r="U183" s="36">
        <f>SUMIFS(СВЦЭМ!$E$39:$E$782,СВЦЭМ!$A$39:$A$782,$A183,СВЦЭМ!$B$39:$B$782,U$155)+'СЕТ СН'!$F$15</f>
        <v>126.87174941000001</v>
      </c>
      <c r="V183" s="36">
        <f>SUMIFS(СВЦЭМ!$E$39:$E$782,СВЦЭМ!$A$39:$A$782,$A183,СВЦЭМ!$B$39:$B$782,V$155)+'СЕТ СН'!$F$15</f>
        <v>128.55774364000001</v>
      </c>
      <c r="W183" s="36">
        <f>SUMIFS(СВЦЭМ!$E$39:$E$782,СВЦЭМ!$A$39:$A$782,$A183,СВЦЭМ!$B$39:$B$782,W$155)+'СЕТ СН'!$F$15</f>
        <v>130.10790535000001</v>
      </c>
      <c r="X183" s="36">
        <f>SUMIFS(СВЦЭМ!$E$39:$E$782,СВЦЭМ!$A$39:$A$782,$A183,СВЦЭМ!$B$39:$B$782,X$155)+'СЕТ СН'!$F$15</f>
        <v>133.17726605999999</v>
      </c>
      <c r="Y183" s="36">
        <f>SUMIFS(СВЦЭМ!$E$39:$E$782,СВЦЭМ!$A$39:$A$782,$A183,СВЦЭМ!$B$39:$B$782,Y$155)+'СЕТ СН'!$F$15</f>
        <v>134.94172689000001</v>
      </c>
    </row>
    <row r="184" spans="1:27" ht="15.75" x14ac:dyDescent="0.2">
      <c r="A184" s="35">
        <f t="shared" si="4"/>
        <v>45320</v>
      </c>
      <c r="B184" s="36">
        <f>SUMIFS(СВЦЭМ!$E$39:$E$782,СВЦЭМ!$A$39:$A$782,$A184,СВЦЭМ!$B$39:$B$782,B$155)+'СЕТ СН'!$F$15</f>
        <v>137.07043067999999</v>
      </c>
      <c r="C184" s="36">
        <f>SUMIFS(СВЦЭМ!$E$39:$E$782,СВЦЭМ!$A$39:$A$782,$A184,СВЦЭМ!$B$39:$B$782,C$155)+'СЕТ СН'!$F$15</f>
        <v>139.88498525</v>
      </c>
      <c r="D184" s="36">
        <f>SUMIFS(СВЦЭМ!$E$39:$E$782,СВЦЭМ!$A$39:$A$782,$A184,СВЦЭМ!$B$39:$B$782,D$155)+'СЕТ СН'!$F$15</f>
        <v>140.81373614</v>
      </c>
      <c r="E184" s="36">
        <f>SUMIFS(СВЦЭМ!$E$39:$E$782,СВЦЭМ!$A$39:$A$782,$A184,СВЦЭМ!$B$39:$B$782,E$155)+'СЕТ СН'!$F$15</f>
        <v>141.78528638</v>
      </c>
      <c r="F184" s="36">
        <f>SUMIFS(СВЦЭМ!$E$39:$E$782,СВЦЭМ!$A$39:$A$782,$A184,СВЦЭМ!$B$39:$B$782,F$155)+'СЕТ СН'!$F$15</f>
        <v>141.63546937999999</v>
      </c>
      <c r="G184" s="36">
        <f>SUMIFS(СВЦЭМ!$E$39:$E$782,СВЦЭМ!$A$39:$A$782,$A184,СВЦЭМ!$B$39:$B$782,G$155)+'СЕТ СН'!$F$15</f>
        <v>139.56077153000001</v>
      </c>
      <c r="H184" s="36">
        <f>SUMIFS(СВЦЭМ!$E$39:$E$782,СВЦЭМ!$A$39:$A$782,$A184,СВЦЭМ!$B$39:$B$782,H$155)+'СЕТ СН'!$F$15</f>
        <v>137.29977006999999</v>
      </c>
      <c r="I184" s="36">
        <f>SUMIFS(СВЦЭМ!$E$39:$E$782,СВЦЭМ!$A$39:$A$782,$A184,СВЦЭМ!$B$39:$B$782,I$155)+'СЕТ СН'!$F$15</f>
        <v>134.70349496</v>
      </c>
      <c r="J184" s="36">
        <f>SUMIFS(СВЦЭМ!$E$39:$E$782,СВЦЭМ!$A$39:$A$782,$A184,СВЦЭМ!$B$39:$B$782,J$155)+'СЕТ СН'!$F$15</f>
        <v>131.57473207999999</v>
      </c>
      <c r="K184" s="36">
        <f>SUMIFS(СВЦЭМ!$E$39:$E$782,СВЦЭМ!$A$39:$A$782,$A184,СВЦЭМ!$B$39:$B$782,K$155)+'СЕТ СН'!$F$15</f>
        <v>129.31037384999999</v>
      </c>
      <c r="L184" s="36">
        <f>SUMIFS(СВЦЭМ!$E$39:$E$782,СВЦЭМ!$A$39:$A$782,$A184,СВЦЭМ!$B$39:$B$782,L$155)+'СЕТ СН'!$F$15</f>
        <v>128.42674826000001</v>
      </c>
      <c r="M184" s="36">
        <f>SUMIFS(СВЦЭМ!$E$39:$E$782,СВЦЭМ!$A$39:$A$782,$A184,СВЦЭМ!$B$39:$B$782,M$155)+'СЕТ СН'!$F$15</f>
        <v>130.01966967000001</v>
      </c>
      <c r="N184" s="36">
        <f>SUMIFS(СВЦЭМ!$E$39:$E$782,СВЦЭМ!$A$39:$A$782,$A184,СВЦЭМ!$B$39:$B$782,N$155)+'СЕТ СН'!$F$15</f>
        <v>132.15334815</v>
      </c>
      <c r="O184" s="36">
        <f>SUMIFS(СВЦЭМ!$E$39:$E$782,СВЦЭМ!$A$39:$A$782,$A184,СВЦЭМ!$B$39:$B$782,O$155)+'СЕТ СН'!$F$15</f>
        <v>133.26504279</v>
      </c>
      <c r="P184" s="36">
        <f>SUMIFS(СВЦЭМ!$E$39:$E$782,СВЦЭМ!$A$39:$A$782,$A184,СВЦЭМ!$B$39:$B$782,P$155)+'СЕТ СН'!$F$15</f>
        <v>134.08955854999999</v>
      </c>
      <c r="Q184" s="36">
        <f>SUMIFS(СВЦЭМ!$E$39:$E$782,СВЦЭМ!$A$39:$A$782,$A184,СВЦЭМ!$B$39:$B$782,Q$155)+'СЕТ СН'!$F$15</f>
        <v>135.06391858999999</v>
      </c>
      <c r="R184" s="36">
        <f>SUMIFS(СВЦЭМ!$E$39:$E$782,СВЦЭМ!$A$39:$A$782,$A184,СВЦЭМ!$B$39:$B$782,R$155)+'СЕТ СН'!$F$15</f>
        <v>134.56036621999999</v>
      </c>
      <c r="S184" s="36">
        <f>SUMIFS(СВЦЭМ!$E$39:$E$782,СВЦЭМ!$A$39:$A$782,$A184,СВЦЭМ!$B$39:$B$782,S$155)+'СЕТ СН'!$F$15</f>
        <v>132.36528375</v>
      </c>
      <c r="T184" s="36">
        <f>SUMIFS(СВЦЭМ!$E$39:$E$782,СВЦЭМ!$A$39:$A$782,$A184,СВЦЭМ!$B$39:$B$782,T$155)+'СЕТ СН'!$F$15</f>
        <v>129.05032066000001</v>
      </c>
      <c r="U184" s="36">
        <f>SUMIFS(СВЦЭМ!$E$39:$E$782,СВЦЭМ!$A$39:$A$782,$A184,СВЦЭМ!$B$39:$B$782,U$155)+'СЕТ СН'!$F$15</f>
        <v>129.35038449999999</v>
      </c>
      <c r="V184" s="36">
        <f>SUMIFS(СВЦЭМ!$E$39:$E$782,СВЦЭМ!$A$39:$A$782,$A184,СВЦЭМ!$B$39:$B$782,V$155)+'СЕТ СН'!$F$15</f>
        <v>130.36420981000001</v>
      </c>
      <c r="W184" s="36">
        <f>SUMIFS(СВЦЭМ!$E$39:$E$782,СВЦЭМ!$A$39:$A$782,$A184,СВЦЭМ!$B$39:$B$782,W$155)+'СЕТ СН'!$F$15</f>
        <v>131.74641918</v>
      </c>
      <c r="X184" s="36">
        <f>SUMIFS(СВЦЭМ!$E$39:$E$782,СВЦЭМ!$A$39:$A$782,$A184,СВЦЭМ!$B$39:$B$782,X$155)+'СЕТ СН'!$F$15</f>
        <v>134.05157614000001</v>
      </c>
      <c r="Y184" s="36">
        <f>SUMIFS(СВЦЭМ!$E$39:$E$782,СВЦЭМ!$A$39:$A$782,$A184,СВЦЭМ!$B$39:$B$782,Y$155)+'СЕТ СН'!$F$15</f>
        <v>135.86594448</v>
      </c>
    </row>
    <row r="185" spans="1:27" ht="15.75" x14ac:dyDescent="0.2">
      <c r="A185" s="35">
        <f t="shared" si="4"/>
        <v>45321</v>
      </c>
      <c r="B185" s="36">
        <f>SUMIFS(СВЦЭМ!$E$39:$E$782,СВЦЭМ!$A$39:$A$782,$A185,СВЦЭМ!$B$39:$B$782,B$155)+'СЕТ СН'!$F$15</f>
        <v>144.00156831999999</v>
      </c>
      <c r="C185" s="36">
        <f>SUMIFS(СВЦЭМ!$E$39:$E$782,СВЦЭМ!$A$39:$A$782,$A185,СВЦЭМ!$B$39:$B$782,C$155)+'СЕТ СН'!$F$15</f>
        <v>145.53614970000001</v>
      </c>
      <c r="D185" s="36">
        <f>SUMIFS(СВЦЭМ!$E$39:$E$782,СВЦЭМ!$A$39:$A$782,$A185,СВЦЭМ!$B$39:$B$782,D$155)+'СЕТ СН'!$F$15</f>
        <v>147.75060639</v>
      </c>
      <c r="E185" s="36">
        <f>SUMIFS(СВЦЭМ!$E$39:$E$782,СВЦЭМ!$A$39:$A$782,$A185,СВЦЭМ!$B$39:$B$782,E$155)+'СЕТ СН'!$F$15</f>
        <v>148.79405148999999</v>
      </c>
      <c r="F185" s="36">
        <f>SUMIFS(СВЦЭМ!$E$39:$E$782,СВЦЭМ!$A$39:$A$782,$A185,СВЦЭМ!$B$39:$B$782,F$155)+'СЕТ СН'!$F$15</f>
        <v>148.10136191000001</v>
      </c>
      <c r="G185" s="36">
        <f>SUMIFS(СВЦЭМ!$E$39:$E$782,СВЦЭМ!$A$39:$A$782,$A185,СВЦЭМ!$B$39:$B$782,G$155)+'СЕТ СН'!$F$15</f>
        <v>146.02206332</v>
      </c>
      <c r="H185" s="36">
        <f>SUMIFS(СВЦЭМ!$E$39:$E$782,СВЦЭМ!$A$39:$A$782,$A185,СВЦЭМ!$B$39:$B$782,H$155)+'СЕТ СН'!$F$15</f>
        <v>141.47696110999999</v>
      </c>
      <c r="I185" s="36">
        <f>SUMIFS(СВЦЭМ!$E$39:$E$782,СВЦЭМ!$A$39:$A$782,$A185,СВЦЭМ!$B$39:$B$782,I$155)+'СЕТ СН'!$F$15</f>
        <v>138.96038399</v>
      </c>
      <c r="J185" s="36">
        <f>SUMIFS(СВЦЭМ!$E$39:$E$782,СВЦЭМ!$A$39:$A$782,$A185,СВЦЭМ!$B$39:$B$782,J$155)+'СЕТ СН'!$F$15</f>
        <v>133.45242715000001</v>
      </c>
      <c r="K185" s="36">
        <f>SUMIFS(СВЦЭМ!$E$39:$E$782,СВЦЭМ!$A$39:$A$782,$A185,СВЦЭМ!$B$39:$B$782,K$155)+'СЕТ СН'!$F$15</f>
        <v>132.14121569</v>
      </c>
      <c r="L185" s="36">
        <f>SUMIFS(СВЦЭМ!$E$39:$E$782,СВЦЭМ!$A$39:$A$782,$A185,СВЦЭМ!$B$39:$B$782,L$155)+'СЕТ СН'!$F$15</f>
        <v>133.44038873</v>
      </c>
      <c r="M185" s="36">
        <f>SUMIFS(СВЦЭМ!$E$39:$E$782,СВЦЭМ!$A$39:$A$782,$A185,СВЦЭМ!$B$39:$B$782,M$155)+'СЕТ СН'!$F$15</f>
        <v>140.09431809</v>
      </c>
      <c r="N185" s="36">
        <f>SUMIFS(СВЦЭМ!$E$39:$E$782,СВЦЭМ!$A$39:$A$782,$A185,СВЦЭМ!$B$39:$B$782,N$155)+'СЕТ СН'!$F$15</f>
        <v>143.55357792000001</v>
      </c>
      <c r="O185" s="36">
        <f>SUMIFS(СВЦЭМ!$E$39:$E$782,СВЦЭМ!$A$39:$A$782,$A185,СВЦЭМ!$B$39:$B$782,O$155)+'СЕТ СН'!$F$15</f>
        <v>144.96398124000001</v>
      </c>
      <c r="P185" s="36">
        <f>SUMIFS(СВЦЭМ!$E$39:$E$782,СВЦЭМ!$A$39:$A$782,$A185,СВЦЭМ!$B$39:$B$782,P$155)+'СЕТ СН'!$F$15</f>
        <v>146.39630342999999</v>
      </c>
      <c r="Q185" s="36">
        <f>SUMIFS(СВЦЭМ!$E$39:$E$782,СВЦЭМ!$A$39:$A$782,$A185,СВЦЭМ!$B$39:$B$782,Q$155)+'СЕТ СН'!$F$15</f>
        <v>147.71788318</v>
      </c>
      <c r="R185" s="36">
        <f>SUMIFS(СВЦЭМ!$E$39:$E$782,СВЦЭМ!$A$39:$A$782,$A185,СВЦЭМ!$B$39:$B$782,R$155)+'СЕТ СН'!$F$15</f>
        <v>147.60888054</v>
      </c>
      <c r="S185" s="36">
        <f>SUMIFS(СВЦЭМ!$E$39:$E$782,СВЦЭМ!$A$39:$A$782,$A185,СВЦЭМ!$B$39:$B$782,S$155)+'СЕТ СН'!$F$15</f>
        <v>145.85388570999999</v>
      </c>
      <c r="T185" s="36">
        <f>SUMIFS(СВЦЭМ!$E$39:$E$782,СВЦЭМ!$A$39:$A$782,$A185,СВЦЭМ!$B$39:$B$782,T$155)+'СЕТ СН'!$F$15</f>
        <v>138.72615033</v>
      </c>
      <c r="U185" s="36">
        <f>SUMIFS(СВЦЭМ!$E$39:$E$782,СВЦЭМ!$A$39:$A$782,$A185,СВЦЭМ!$B$39:$B$782,U$155)+'СЕТ СН'!$F$15</f>
        <v>136.20029221999999</v>
      </c>
      <c r="V185" s="36">
        <f>SUMIFS(СВЦЭМ!$E$39:$E$782,СВЦЭМ!$A$39:$A$782,$A185,СВЦЭМ!$B$39:$B$782,V$155)+'СЕТ СН'!$F$15</f>
        <v>138.23199149999999</v>
      </c>
      <c r="W185" s="36">
        <f>SUMIFS(СВЦЭМ!$E$39:$E$782,СВЦЭМ!$A$39:$A$782,$A185,СВЦЭМ!$B$39:$B$782,W$155)+'СЕТ СН'!$F$15</f>
        <v>136.34850796999999</v>
      </c>
      <c r="X185" s="36">
        <f>SUMIFS(СВЦЭМ!$E$39:$E$782,СВЦЭМ!$A$39:$A$782,$A185,СВЦЭМ!$B$39:$B$782,X$155)+'СЕТ СН'!$F$15</f>
        <v>138.18800246000001</v>
      </c>
      <c r="Y185" s="36">
        <f>SUMIFS(СВЦЭМ!$E$39:$E$782,СВЦЭМ!$A$39:$A$782,$A185,СВЦЭМ!$B$39:$B$782,Y$155)+'СЕТ СН'!$F$15</f>
        <v>140.86151644</v>
      </c>
    </row>
    <row r="186" spans="1:27" ht="15.75" x14ac:dyDescent="0.2">
      <c r="A186" s="35">
        <f t="shared" si="4"/>
        <v>45322</v>
      </c>
      <c r="B186" s="36">
        <f>SUMIFS(СВЦЭМ!$E$39:$E$782,СВЦЭМ!$A$39:$A$782,$A186,СВЦЭМ!$B$39:$B$782,B$155)+'СЕТ СН'!$F$15</f>
        <v>144.77124166999999</v>
      </c>
      <c r="C186" s="36">
        <f>SUMIFS(СВЦЭМ!$E$39:$E$782,СВЦЭМ!$A$39:$A$782,$A186,СВЦЭМ!$B$39:$B$782,C$155)+'СЕТ СН'!$F$15</f>
        <v>148.92514127000001</v>
      </c>
      <c r="D186" s="36">
        <f>SUMIFS(СВЦЭМ!$E$39:$E$782,СВЦЭМ!$A$39:$A$782,$A186,СВЦЭМ!$B$39:$B$782,D$155)+'СЕТ СН'!$F$15</f>
        <v>150.04043927999999</v>
      </c>
      <c r="E186" s="36">
        <f>SUMIFS(СВЦЭМ!$E$39:$E$782,СВЦЭМ!$A$39:$A$782,$A186,СВЦЭМ!$B$39:$B$782,E$155)+'СЕТ СН'!$F$15</f>
        <v>151.50731192000001</v>
      </c>
      <c r="F186" s="36">
        <f>SUMIFS(СВЦЭМ!$E$39:$E$782,СВЦЭМ!$A$39:$A$782,$A186,СВЦЭМ!$B$39:$B$782,F$155)+'СЕТ СН'!$F$15</f>
        <v>150.84726605</v>
      </c>
      <c r="G186" s="36">
        <f>SUMIFS(СВЦЭМ!$E$39:$E$782,СВЦЭМ!$A$39:$A$782,$A186,СВЦЭМ!$B$39:$B$782,G$155)+'СЕТ СН'!$F$15</f>
        <v>148.51866956999999</v>
      </c>
      <c r="H186" s="36">
        <f>SUMIFS(СВЦЭМ!$E$39:$E$782,СВЦЭМ!$A$39:$A$782,$A186,СВЦЭМ!$B$39:$B$782,H$155)+'СЕТ СН'!$F$15</f>
        <v>143.85301272999999</v>
      </c>
      <c r="I186" s="36">
        <f>SUMIFS(СВЦЭМ!$E$39:$E$782,СВЦЭМ!$A$39:$A$782,$A186,СВЦЭМ!$B$39:$B$782,I$155)+'СЕТ СН'!$F$15</f>
        <v>140.22202290999999</v>
      </c>
      <c r="J186" s="36">
        <f>SUMIFS(СВЦЭМ!$E$39:$E$782,СВЦЭМ!$A$39:$A$782,$A186,СВЦЭМ!$B$39:$B$782,J$155)+'СЕТ СН'!$F$15</f>
        <v>137.00438887000001</v>
      </c>
      <c r="K186" s="36">
        <f>SUMIFS(СВЦЭМ!$E$39:$E$782,СВЦЭМ!$A$39:$A$782,$A186,СВЦЭМ!$B$39:$B$782,K$155)+'СЕТ СН'!$F$15</f>
        <v>134.42117789</v>
      </c>
      <c r="L186" s="36">
        <f>SUMIFS(СВЦЭМ!$E$39:$E$782,СВЦЭМ!$A$39:$A$782,$A186,СВЦЭМ!$B$39:$B$782,L$155)+'СЕТ СН'!$F$15</f>
        <v>134.44212691999999</v>
      </c>
      <c r="M186" s="36">
        <f>SUMIFS(СВЦЭМ!$E$39:$E$782,СВЦЭМ!$A$39:$A$782,$A186,СВЦЭМ!$B$39:$B$782,M$155)+'СЕТ СН'!$F$15</f>
        <v>145.42069709</v>
      </c>
      <c r="N186" s="36">
        <f>SUMIFS(СВЦЭМ!$E$39:$E$782,СВЦЭМ!$A$39:$A$782,$A186,СВЦЭМ!$B$39:$B$782,N$155)+'СЕТ СН'!$F$15</f>
        <v>147.85466181000001</v>
      </c>
      <c r="O186" s="36">
        <f>SUMIFS(СВЦЭМ!$E$39:$E$782,СВЦЭМ!$A$39:$A$782,$A186,СВЦЭМ!$B$39:$B$782,O$155)+'СЕТ СН'!$F$15</f>
        <v>149.27440834999999</v>
      </c>
      <c r="P186" s="36">
        <f>SUMIFS(СВЦЭМ!$E$39:$E$782,СВЦЭМ!$A$39:$A$782,$A186,СВЦЭМ!$B$39:$B$782,P$155)+'СЕТ СН'!$F$15</f>
        <v>150.73761955000001</v>
      </c>
      <c r="Q186" s="36">
        <f>SUMIFS(СВЦЭМ!$E$39:$E$782,СВЦЭМ!$A$39:$A$782,$A186,СВЦЭМ!$B$39:$B$782,Q$155)+'СЕТ СН'!$F$15</f>
        <v>152.39676743999999</v>
      </c>
      <c r="R186" s="36">
        <f>SUMIFS(СВЦЭМ!$E$39:$E$782,СВЦЭМ!$A$39:$A$782,$A186,СВЦЭМ!$B$39:$B$782,R$155)+'СЕТ СН'!$F$15</f>
        <v>152.22906365</v>
      </c>
      <c r="S186" s="36">
        <f>SUMIFS(СВЦЭМ!$E$39:$E$782,СВЦЭМ!$A$39:$A$782,$A186,СВЦЭМ!$B$39:$B$782,S$155)+'СЕТ СН'!$F$15</f>
        <v>149.15385244000001</v>
      </c>
      <c r="T186" s="36">
        <f>SUMIFS(СВЦЭМ!$E$39:$E$782,СВЦЭМ!$A$39:$A$782,$A186,СВЦЭМ!$B$39:$B$782,T$155)+'СЕТ СН'!$F$15</f>
        <v>142.75408250999999</v>
      </c>
      <c r="U186" s="36">
        <f>SUMIFS(СВЦЭМ!$E$39:$E$782,СВЦЭМ!$A$39:$A$782,$A186,СВЦЭМ!$B$39:$B$782,U$155)+'СЕТ СН'!$F$15</f>
        <v>141.33282933000001</v>
      </c>
      <c r="V186" s="36">
        <f>SUMIFS(СВЦЭМ!$E$39:$E$782,СВЦЭМ!$A$39:$A$782,$A186,СВЦЭМ!$B$39:$B$782,V$155)+'СЕТ СН'!$F$15</f>
        <v>138.66277278999999</v>
      </c>
      <c r="W186" s="36">
        <f>SUMIFS(СВЦЭМ!$E$39:$E$782,СВЦЭМ!$A$39:$A$782,$A186,СВЦЭМ!$B$39:$B$782,W$155)+'СЕТ СН'!$F$15</f>
        <v>137.05366104000001</v>
      </c>
      <c r="X186" s="36">
        <f>SUMIFS(СВЦЭМ!$E$39:$E$782,СВЦЭМ!$A$39:$A$782,$A186,СВЦЭМ!$B$39:$B$782,X$155)+'СЕТ СН'!$F$15</f>
        <v>138.61669504</v>
      </c>
      <c r="Y186" s="36">
        <f>SUMIFS(СВЦЭМ!$E$39:$E$782,СВЦЭМ!$A$39:$A$782,$A186,СВЦЭМ!$B$39:$B$782,Y$155)+'СЕТ СН'!$F$15</f>
        <v>141.29178712000001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01.01.2024</v>
      </c>
      <c r="B191" s="36">
        <f>SUMIFS(СВЦЭМ!$F$39:$F$782,СВЦЭМ!$A$39:$A$782,$A191,СВЦЭМ!$B$39:$B$782,B$190)+'СЕТ СН'!$F$15</f>
        <v>159.54936361</v>
      </c>
      <c r="C191" s="36">
        <f>SUMIFS(СВЦЭМ!$F$39:$F$782,СВЦЭМ!$A$39:$A$782,$A191,СВЦЭМ!$B$39:$B$782,C$190)+'СЕТ СН'!$F$15</f>
        <v>161.85784563999999</v>
      </c>
      <c r="D191" s="36">
        <f>SUMIFS(СВЦЭМ!$F$39:$F$782,СВЦЭМ!$A$39:$A$782,$A191,СВЦЭМ!$B$39:$B$782,D$190)+'СЕТ СН'!$F$15</f>
        <v>162.77468861</v>
      </c>
      <c r="E191" s="36">
        <f>SUMIFS(СВЦЭМ!$F$39:$F$782,СВЦЭМ!$A$39:$A$782,$A191,СВЦЭМ!$B$39:$B$782,E$190)+'СЕТ СН'!$F$15</f>
        <v>165.09579699</v>
      </c>
      <c r="F191" s="36">
        <f>SUMIFS(СВЦЭМ!$F$39:$F$782,СВЦЭМ!$A$39:$A$782,$A191,СВЦЭМ!$B$39:$B$782,F$190)+'СЕТ СН'!$F$15</f>
        <v>166.27002777000001</v>
      </c>
      <c r="G191" s="36">
        <f>SUMIFS(СВЦЭМ!$F$39:$F$782,СВЦЭМ!$A$39:$A$782,$A191,СВЦЭМ!$B$39:$B$782,G$190)+'СЕТ СН'!$F$15</f>
        <v>165.37096990000001</v>
      </c>
      <c r="H191" s="36">
        <f>SUMIFS(СВЦЭМ!$F$39:$F$782,СВЦЭМ!$A$39:$A$782,$A191,СВЦЭМ!$B$39:$B$782,H$190)+'СЕТ СН'!$F$15</f>
        <v>165.14496152999999</v>
      </c>
      <c r="I191" s="36">
        <f>SUMIFS(СВЦЭМ!$F$39:$F$782,СВЦЭМ!$A$39:$A$782,$A191,СВЦЭМ!$B$39:$B$782,I$190)+'СЕТ СН'!$F$15</f>
        <v>165.45342592</v>
      </c>
      <c r="J191" s="36">
        <f>SUMIFS(СВЦЭМ!$F$39:$F$782,СВЦЭМ!$A$39:$A$782,$A191,СВЦЭМ!$B$39:$B$782,J$190)+'СЕТ СН'!$F$15</f>
        <v>165.33752336000001</v>
      </c>
      <c r="K191" s="36">
        <f>SUMIFS(СВЦЭМ!$F$39:$F$782,СВЦЭМ!$A$39:$A$782,$A191,СВЦЭМ!$B$39:$B$782,K$190)+'СЕТ СН'!$F$15</f>
        <v>160.01662529999999</v>
      </c>
      <c r="L191" s="36">
        <f>SUMIFS(СВЦЭМ!$F$39:$F$782,СВЦЭМ!$A$39:$A$782,$A191,СВЦЭМ!$B$39:$B$782,L$190)+'СЕТ СН'!$F$15</f>
        <v>159.29629939</v>
      </c>
      <c r="M191" s="36">
        <f>SUMIFS(СВЦЭМ!$F$39:$F$782,СВЦЭМ!$A$39:$A$782,$A191,СВЦЭМ!$B$39:$B$782,M$190)+'СЕТ СН'!$F$15</f>
        <v>159.62289268999999</v>
      </c>
      <c r="N191" s="36">
        <f>SUMIFS(СВЦЭМ!$F$39:$F$782,СВЦЭМ!$A$39:$A$782,$A191,СВЦЭМ!$B$39:$B$782,N$190)+'СЕТ СН'!$F$15</f>
        <v>159.04719057</v>
      </c>
      <c r="O191" s="36">
        <f>SUMIFS(СВЦЭМ!$F$39:$F$782,СВЦЭМ!$A$39:$A$782,$A191,СВЦЭМ!$B$39:$B$782,O$190)+'СЕТ СН'!$F$15</f>
        <v>159.97831755999999</v>
      </c>
      <c r="P191" s="36">
        <f>SUMIFS(СВЦЭМ!$F$39:$F$782,СВЦЭМ!$A$39:$A$782,$A191,СВЦЭМ!$B$39:$B$782,P$190)+'СЕТ СН'!$F$15</f>
        <v>162.0217782</v>
      </c>
      <c r="Q191" s="36">
        <f>SUMIFS(СВЦЭМ!$F$39:$F$782,СВЦЭМ!$A$39:$A$782,$A191,СВЦЭМ!$B$39:$B$782,Q$190)+'СЕТ СН'!$F$15</f>
        <v>161.95356846999999</v>
      </c>
      <c r="R191" s="36">
        <f>SUMIFS(СВЦЭМ!$F$39:$F$782,СВЦЭМ!$A$39:$A$782,$A191,СВЦЭМ!$B$39:$B$782,R$190)+'СЕТ СН'!$F$15</f>
        <v>162.12805456000001</v>
      </c>
      <c r="S191" s="36">
        <f>SUMIFS(СВЦЭМ!$F$39:$F$782,СВЦЭМ!$A$39:$A$782,$A191,СВЦЭМ!$B$39:$B$782,S$190)+'СЕТ СН'!$F$15</f>
        <v>160.17848031</v>
      </c>
      <c r="T191" s="36">
        <f>SUMIFS(СВЦЭМ!$F$39:$F$782,СВЦЭМ!$A$39:$A$782,$A191,СВЦЭМ!$B$39:$B$782,T$190)+'СЕТ СН'!$F$15</f>
        <v>156.57904070999999</v>
      </c>
      <c r="U191" s="36">
        <f>SUMIFS(СВЦЭМ!$F$39:$F$782,СВЦЭМ!$A$39:$A$782,$A191,СВЦЭМ!$B$39:$B$782,U$190)+'СЕТ СН'!$F$15</f>
        <v>156.15208533000001</v>
      </c>
      <c r="V191" s="36">
        <f>SUMIFS(СВЦЭМ!$F$39:$F$782,СВЦЭМ!$A$39:$A$782,$A191,СВЦЭМ!$B$39:$B$782,V$190)+'СЕТ СН'!$F$15</f>
        <v>156.93158675000001</v>
      </c>
      <c r="W191" s="36">
        <f>SUMIFS(СВЦЭМ!$F$39:$F$782,СВЦЭМ!$A$39:$A$782,$A191,СВЦЭМ!$B$39:$B$782,W$190)+'СЕТ СН'!$F$15</f>
        <v>155.06655728999999</v>
      </c>
      <c r="X191" s="36">
        <f>SUMIFS(СВЦЭМ!$F$39:$F$782,СВЦЭМ!$A$39:$A$782,$A191,СВЦЭМ!$B$39:$B$782,X$190)+'СЕТ СН'!$F$15</f>
        <v>156.73219886000001</v>
      </c>
      <c r="Y191" s="36">
        <f>SUMIFS(СВЦЭМ!$F$39:$F$782,СВЦЭМ!$A$39:$A$782,$A191,СВЦЭМ!$B$39:$B$782,Y$190)+'СЕТ СН'!$F$15</f>
        <v>155.68407776000001</v>
      </c>
      <c r="AA191" s="45"/>
    </row>
    <row r="192" spans="1:27" ht="15.75" x14ac:dyDescent="0.2">
      <c r="A192" s="35">
        <f>A191+1</f>
        <v>45293</v>
      </c>
      <c r="B192" s="36">
        <f>SUMIFS(СВЦЭМ!$F$39:$F$782,СВЦЭМ!$A$39:$A$782,$A192,СВЦЭМ!$B$39:$B$782,B$190)+'СЕТ СН'!$F$15</f>
        <v>149.29438865</v>
      </c>
      <c r="C192" s="36">
        <f>SUMIFS(СВЦЭМ!$F$39:$F$782,СВЦЭМ!$A$39:$A$782,$A192,СВЦЭМ!$B$39:$B$782,C$190)+'СЕТ СН'!$F$15</f>
        <v>151.93449649999999</v>
      </c>
      <c r="D192" s="36">
        <f>SUMIFS(СВЦЭМ!$F$39:$F$782,СВЦЭМ!$A$39:$A$782,$A192,СВЦЭМ!$B$39:$B$782,D$190)+'СЕТ СН'!$F$15</f>
        <v>153.53109076000001</v>
      </c>
      <c r="E192" s="36">
        <f>SUMIFS(СВЦЭМ!$F$39:$F$782,СВЦЭМ!$A$39:$A$782,$A192,СВЦЭМ!$B$39:$B$782,E$190)+'СЕТ СН'!$F$15</f>
        <v>154.24935855000001</v>
      </c>
      <c r="F192" s="36">
        <f>SUMIFS(СВЦЭМ!$F$39:$F$782,СВЦЭМ!$A$39:$A$782,$A192,СВЦЭМ!$B$39:$B$782,F$190)+'СЕТ СН'!$F$15</f>
        <v>154.29889682999999</v>
      </c>
      <c r="G192" s="36">
        <f>SUMIFS(СВЦЭМ!$F$39:$F$782,СВЦЭМ!$A$39:$A$782,$A192,СВЦЭМ!$B$39:$B$782,G$190)+'СЕТ СН'!$F$15</f>
        <v>153.68983983999999</v>
      </c>
      <c r="H192" s="36">
        <f>SUMIFS(СВЦЭМ!$F$39:$F$782,СВЦЭМ!$A$39:$A$782,$A192,СВЦЭМ!$B$39:$B$782,H$190)+'СЕТ СН'!$F$15</f>
        <v>153.47479949999999</v>
      </c>
      <c r="I192" s="36">
        <f>SUMIFS(СВЦЭМ!$F$39:$F$782,СВЦЭМ!$A$39:$A$782,$A192,СВЦЭМ!$B$39:$B$782,I$190)+'СЕТ СН'!$F$15</f>
        <v>153.6977076</v>
      </c>
      <c r="J192" s="36">
        <f>SUMIFS(СВЦЭМ!$F$39:$F$782,СВЦЭМ!$A$39:$A$782,$A192,СВЦЭМ!$B$39:$B$782,J$190)+'СЕТ СН'!$F$15</f>
        <v>152.1786032</v>
      </c>
      <c r="K192" s="36">
        <f>SUMIFS(СВЦЭМ!$F$39:$F$782,СВЦЭМ!$A$39:$A$782,$A192,СВЦЭМ!$B$39:$B$782,K$190)+'СЕТ СН'!$F$15</f>
        <v>149.17622243</v>
      </c>
      <c r="L192" s="36">
        <f>SUMIFS(СВЦЭМ!$F$39:$F$782,СВЦЭМ!$A$39:$A$782,$A192,СВЦЭМ!$B$39:$B$782,L$190)+'СЕТ СН'!$F$15</f>
        <v>145.92374654</v>
      </c>
      <c r="M192" s="36">
        <f>SUMIFS(СВЦЭМ!$F$39:$F$782,СВЦЭМ!$A$39:$A$782,$A192,СВЦЭМ!$B$39:$B$782,M$190)+'СЕТ СН'!$F$15</f>
        <v>145.15789142</v>
      </c>
      <c r="N192" s="36">
        <f>SUMIFS(СВЦЭМ!$F$39:$F$782,СВЦЭМ!$A$39:$A$782,$A192,СВЦЭМ!$B$39:$B$782,N$190)+'СЕТ СН'!$F$15</f>
        <v>145.10127320999999</v>
      </c>
      <c r="O192" s="36">
        <f>SUMIFS(СВЦЭМ!$F$39:$F$782,СВЦЭМ!$A$39:$A$782,$A192,СВЦЭМ!$B$39:$B$782,O$190)+'СЕТ СН'!$F$15</f>
        <v>146.95775967</v>
      </c>
      <c r="P192" s="36">
        <f>SUMIFS(СВЦЭМ!$F$39:$F$782,СВЦЭМ!$A$39:$A$782,$A192,СВЦЭМ!$B$39:$B$782,P$190)+'СЕТ СН'!$F$15</f>
        <v>147.90886878000001</v>
      </c>
      <c r="Q192" s="36">
        <f>SUMIFS(СВЦЭМ!$F$39:$F$782,СВЦЭМ!$A$39:$A$782,$A192,СВЦЭМ!$B$39:$B$782,Q$190)+'СЕТ СН'!$F$15</f>
        <v>150.63617285999999</v>
      </c>
      <c r="R192" s="36">
        <f>SUMIFS(СВЦЭМ!$F$39:$F$782,СВЦЭМ!$A$39:$A$782,$A192,СВЦЭМ!$B$39:$B$782,R$190)+'СЕТ СН'!$F$15</f>
        <v>150.52912258000001</v>
      </c>
      <c r="S192" s="36">
        <f>SUMIFS(СВЦЭМ!$F$39:$F$782,СВЦЭМ!$A$39:$A$782,$A192,СВЦЭМ!$B$39:$B$782,S$190)+'СЕТ СН'!$F$15</f>
        <v>147.19943756000001</v>
      </c>
      <c r="T192" s="36">
        <f>SUMIFS(СВЦЭМ!$F$39:$F$782,СВЦЭМ!$A$39:$A$782,$A192,СВЦЭМ!$B$39:$B$782,T$190)+'СЕТ СН'!$F$15</f>
        <v>143.41256411000001</v>
      </c>
      <c r="U192" s="36">
        <f>SUMIFS(СВЦЭМ!$F$39:$F$782,СВЦЭМ!$A$39:$A$782,$A192,СВЦЭМ!$B$39:$B$782,U$190)+'СЕТ СН'!$F$15</f>
        <v>144.0303566</v>
      </c>
      <c r="V192" s="36">
        <f>SUMIFS(СВЦЭМ!$F$39:$F$782,СВЦЭМ!$A$39:$A$782,$A192,СВЦЭМ!$B$39:$B$782,V$190)+'СЕТ СН'!$F$15</f>
        <v>145.31693584000001</v>
      </c>
      <c r="W192" s="36">
        <f>SUMIFS(СВЦЭМ!$F$39:$F$782,СВЦЭМ!$A$39:$A$782,$A192,СВЦЭМ!$B$39:$B$782,W$190)+'СЕТ СН'!$F$15</f>
        <v>146.28618216000001</v>
      </c>
      <c r="X192" s="36">
        <f>SUMIFS(СВЦЭМ!$F$39:$F$782,СВЦЭМ!$A$39:$A$782,$A192,СВЦЭМ!$B$39:$B$782,X$190)+'СЕТ СН'!$F$15</f>
        <v>146.61894652000001</v>
      </c>
      <c r="Y192" s="36">
        <f>SUMIFS(СВЦЭМ!$F$39:$F$782,СВЦЭМ!$A$39:$A$782,$A192,СВЦЭМ!$B$39:$B$782,Y$190)+'СЕТ СН'!$F$15</f>
        <v>148.09851085</v>
      </c>
    </row>
    <row r="193" spans="1:25" ht="15.75" x14ac:dyDescent="0.2">
      <c r="A193" s="35">
        <f t="shared" ref="A193:A221" si="5">A192+1</f>
        <v>45294</v>
      </c>
      <c r="B193" s="36">
        <f>SUMIFS(СВЦЭМ!$F$39:$F$782,СВЦЭМ!$A$39:$A$782,$A193,СВЦЭМ!$B$39:$B$782,B$190)+'СЕТ СН'!$F$15</f>
        <v>141.74072753999999</v>
      </c>
      <c r="C193" s="36">
        <f>SUMIFS(СВЦЭМ!$F$39:$F$782,СВЦЭМ!$A$39:$A$782,$A193,СВЦЭМ!$B$39:$B$782,C$190)+'СЕТ СН'!$F$15</f>
        <v>139.10504385999999</v>
      </c>
      <c r="D193" s="36">
        <f>SUMIFS(СВЦЭМ!$F$39:$F$782,СВЦЭМ!$A$39:$A$782,$A193,СВЦЭМ!$B$39:$B$782,D$190)+'СЕТ СН'!$F$15</f>
        <v>144.51298313999999</v>
      </c>
      <c r="E193" s="36">
        <f>SUMIFS(СВЦЭМ!$F$39:$F$782,СВЦЭМ!$A$39:$A$782,$A193,СВЦЭМ!$B$39:$B$782,E$190)+'СЕТ СН'!$F$15</f>
        <v>143.45909655</v>
      </c>
      <c r="F193" s="36">
        <f>SUMIFS(СВЦЭМ!$F$39:$F$782,СВЦЭМ!$A$39:$A$782,$A193,СВЦЭМ!$B$39:$B$782,F$190)+'СЕТ СН'!$F$15</f>
        <v>143.60442348000001</v>
      </c>
      <c r="G193" s="36">
        <f>SUMIFS(СВЦЭМ!$F$39:$F$782,СВЦЭМ!$A$39:$A$782,$A193,СВЦЭМ!$B$39:$B$782,G$190)+'СЕТ СН'!$F$15</f>
        <v>144.44154847999999</v>
      </c>
      <c r="H193" s="36">
        <f>SUMIFS(СВЦЭМ!$F$39:$F$782,СВЦЭМ!$A$39:$A$782,$A193,СВЦЭМ!$B$39:$B$782,H$190)+'СЕТ СН'!$F$15</f>
        <v>144.08738316</v>
      </c>
      <c r="I193" s="36">
        <f>SUMIFS(СВЦЭМ!$F$39:$F$782,СВЦЭМ!$A$39:$A$782,$A193,СВЦЭМ!$B$39:$B$782,I$190)+'СЕТ СН'!$F$15</f>
        <v>143.26603577</v>
      </c>
      <c r="J193" s="36">
        <f>SUMIFS(СВЦЭМ!$F$39:$F$782,СВЦЭМ!$A$39:$A$782,$A193,СВЦЭМ!$B$39:$B$782,J$190)+'СЕТ СН'!$F$15</f>
        <v>140.45309180999999</v>
      </c>
      <c r="K193" s="36">
        <f>SUMIFS(СВЦЭМ!$F$39:$F$782,СВЦЭМ!$A$39:$A$782,$A193,СВЦЭМ!$B$39:$B$782,K$190)+'СЕТ СН'!$F$15</f>
        <v>137.47251492000001</v>
      </c>
      <c r="L193" s="36">
        <f>SUMIFS(СВЦЭМ!$F$39:$F$782,СВЦЭМ!$A$39:$A$782,$A193,СВЦЭМ!$B$39:$B$782,L$190)+'СЕТ СН'!$F$15</f>
        <v>135.23541947999999</v>
      </c>
      <c r="M193" s="36">
        <f>SUMIFS(СВЦЭМ!$F$39:$F$782,СВЦЭМ!$A$39:$A$782,$A193,СВЦЭМ!$B$39:$B$782,M$190)+'СЕТ СН'!$F$15</f>
        <v>136.14665327</v>
      </c>
      <c r="N193" s="36">
        <f>SUMIFS(СВЦЭМ!$F$39:$F$782,СВЦЭМ!$A$39:$A$782,$A193,СВЦЭМ!$B$39:$B$782,N$190)+'СЕТ СН'!$F$15</f>
        <v>137.3345831</v>
      </c>
      <c r="O193" s="36">
        <f>SUMIFS(СВЦЭМ!$F$39:$F$782,СВЦЭМ!$A$39:$A$782,$A193,СВЦЭМ!$B$39:$B$782,O$190)+'СЕТ СН'!$F$15</f>
        <v>138.79896127000001</v>
      </c>
      <c r="P193" s="36">
        <f>SUMIFS(СВЦЭМ!$F$39:$F$782,СВЦЭМ!$A$39:$A$782,$A193,СВЦЭМ!$B$39:$B$782,P$190)+'СЕТ СН'!$F$15</f>
        <v>139.76504019000001</v>
      </c>
      <c r="Q193" s="36">
        <f>SUMIFS(СВЦЭМ!$F$39:$F$782,СВЦЭМ!$A$39:$A$782,$A193,СВЦЭМ!$B$39:$B$782,Q$190)+'СЕТ СН'!$F$15</f>
        <v>140.90976323000001</v>
      </c>
      <c r="R193" s="36">
        <f>SUMIFS(СВЦЭМ!$F$39:$F$782,СВЦЭМ!$A$39:$A$782,$A193,СВЦЭМ!$B$39:$B$782,R$190)+'СЕТ СН'!$F$15</f>
        <v>141.10052485</v>
      </c>
      <c r="S193" s="36">
        <f>SUMIFS(СВЦЭМ!$F$39:$F$782,СВЦЭМ!$A$39:$A$782,$A193,СВЦЭМ!$B$39:$B$782,S$190)+'СЕТ СН'!$F$15</f>
        <v>138.20439469999999</v>
      </c>
      <c r="T193" s="36">
        <f>SUMIFS(СВЦЭМ!$F$39:$F$782,СВЦЭМ!$A$39:$A$782,$A193,СВЦЭМ!$B$39:$B$782,T$190)+'СЕТ СН'!$F$15</f>
        <v>134.06671975</v>
      </c>
      <c r="U193" s="36">
        <f>SUMIFS(СВЦЭМ!$F$39:$F$782,СВЦЭМ!$A$39:$A$782,$A193,СВЦЭМ!$B$39:$B$782,U$190)+'СЕТ СН'!$F$15</f>
        <v>134.88904160999999</v>
      </c>
      <c r="V193" s="36">
        <f>SUMIFS(СВЦЭМ!$F$39:$F$782,СВЦЭМ!$A$39:$A$782,$A193,СВЦЭМ!$B$39:$B$782,V$190)+'СЕТ СН'!$F$15</f>
        <v>136.33724738000001</v>
      </c>
      <c r="W193" s="36">
        <f>SUMIFS(СВЦЭМ!$F$39:$F$782,СВЦЭМ!$A$39:$A$782,$A193,СВЦЭМ!$B$39:$B$782,W$190)+'СЕТ СН'!$F$15</f>
        <v>136.65174639</v>
      </c>
      <c r="X193" s="36">
        <f>SUMIFS(СВЦЭМ!$F$39:$F$782,СВЦЭМ!$A$39:$A$782,$A193,СВЦЭМ!$B$39:$B$782,X$190)+'СЕТ СН'!$F$15</f>
        <v>138.43221750999999</v>
      </c>
      <c r="Y193" s="36">
        <f>SUMIFS(СВЦЭМ!$F$39:$F$782,СВЦЭМ!$A$39:$A$782,$A193,СВЦЭМ!$B$39:$B$782,Y$190)+'СЕТ СН'!$F$15</f>
        <v>140.33445341000001</v>
      </c>
    </row>
    <row r="194" spans="1:25" ht="15.75" x14ac:dyDescent="0.2">
      <c r="A194" s="35">
        <f t="shared" si="5"/>
        <v>45295</v>
      </c>
      <c r="B194" s="36">
        <f>SUMIFS(СВЦЭМ!$F$39:$F$782,СВЦЭМ!$A$39:$A$782,$A194,СВЦЭМ!$B$39:$B$782,B$190)+'СЕТ СН'!$F$15</f>
        <v>134.25206987000001</v>
      </c>
      <c r="C194" s="36">
        <f>SUMIFS(СВЦЭМ!$F$39:$F$782,СВЦЭМ!$A$39:$A$782,$A194,СВЦЭМ!$B$39:$B$782,C$190)+'СЕТ СН'!$F$15</f>
        <v>136.82733955</v>
      </c>
      <c r="D194" s="36">
        <f>SUMIFS(СВЦЭМ!$F$39:$F$782,СВЦЭМ!$A$39:$A$782,$A194,СВЦЭМ!$B$39:$B$782,D$190)+'СЕТ СН'!$F$15</f>
        <v>137.06241725000001</v>
      </c>
      <c r="E194" s="36">
        <f>SUMIFS(СВЦЭМ!$F$39:$F$782,СВЦЭМ!$A$39:$A$782,$A194,СВЦЭМ!$B$39:$B$782,E$190)+'СЕТ СН'!$F$15</f>
        <v>138.25028626</v>
      </c>
      <c r="F194" s="36">
        <f>SUMIFS(СВЦЭМ!$F$39:$F$782,СВЦЭМ!$A$39:$A$782,$A194,СВЦЭМ!$B$39:$B$782,F$190)+'СЕТ СН'!$F$15</f>
        <v>138.33505572000001</v>
      </c>
      <c r="G194" s="36">
        <f>SUMIFS(СВЦЭМ!$F$39:$F$782,СВЦЭМ!$A$39:$A$782,$A194,СВЦЭМ!$B$39:$B$782,G$190)+'СЕТ СН'!$F$15</f>
        <v>137.61735178999999</v>
      </c>
      <c r="H194" s="36">
        <f>SUMIFS(СВЦЭМ!$F$39:$F$782,СВЦЭМ!$A$39:$A$782,$A194,СВЦЭМ!$B$39:$B$782,H$190)+'СЕТ СН'!$F$15</f>
        <v>136.75909437999999</v>
      </c>
      <c r="I194" s="36">
        <f>SUMIFS(СВЦЭМ!$F$39:$F$782,СВЦЭМ!$A$39:$A$782,$A194,СВЦЭМ!$B$39:$B$782,I$190)+'СЕТ СН'!$F$15</f>
        <v>135.65730346000001</v>
      </c>
      <c r="J194" s="36">
        <f>SUMIFS(СВЦЭМ!$F$39:$F$782,СВЦЭМ!$A$39:$A$782,$A194,СВЦЭМ!$B$39:$B$782,J$190)+'СЕТ СН'!$F$15</f>
        <v>135.44552471</v>
      </c>
      <c r="K194" s="36">
        <f>SUMIFS(СВЦЭМ!$F$39:$F$782,СВЦЭМ!$A$39:$A$782,$A194,СВЦЭМ!$B$39:$B$782,K$190)+'СЕТ СН'!$F$15</f>
        <v>131.92787683</v>
      </c>
      <c r="L194" s="36">
        <f>SUMIFS(СВЦЭМ!$F$39:$F$782,СВЦЭМ!$A$39:$A$782,$A194,СВЦЭМ!$B$39:$B$782,L$190)+'СЕТ СН'!$F$15</f>
        <v>129.82896113000001</v>
      </c>
      <c r="M194" s="36">
        <f>SUMIFS(СВЦЭМ!$F$39:$F$782,СВЦЭМ!$A$39:$A$782,$A194,СВЦЭМ!$B$39:$B$782,M$190)+'СЕТ СН'!$F$15</f>
        <v>129.82727352000001</v>
      </c>
      <c r="N194" s="36">
        <f>SUMIFS(СВЦЭМ!$F$39:$F$782,СВЦЭМ!$A$39:$A$782,$A194,СВЦЭМ!$B$39:$B$782,N$190)+'СЕТ СН'!$F$15</f>
        <v>131.00529491</v>
      </c>
      <c r="O194" s="36">
        <f>SUMIFS(СВЦЭМ!$F$39:$F$782,СВЦЭМ!$A$39:$A$782,$A194,СВЦЭМ!$B$39:$B$782,O$190)+'СЕТ СН'!$F$15</f>
        <v>131.93989737999999</v>
      </c>
      <c r="P194" s="36">
        <f>SUMIFS(СВЦЭМ!$F$39:$F$782,СВЦЭМ!$A$39:$A$782,$A194,СВЦЭМ!$B$39:$B$782,P$190)+'СЕТ СН'!$F$15</f>
        <v>133.18114700000001</v>
      </c>
      <c r="Q194" s="36">
        <f>SUMIFS(СВЦЭМ!$F$39:$F$782,СВЦЭМ!$A$39:$A$782,$A194,СВЦЭМ!$B$39:$B$782,Q$190)+'СЕТ СН'!$F$15</f>
        <v>134.43129102</v>
      </c>
      <c r="R194" s="36">
        <f>SUMIFS(СВЦЭМ!$F$39:$F$782,СВЦЭМ!$A$39:$A$782,$A194,СВЦЭМ!$B$39:$B$782,R$190)+'СЕТ СН'!$F$15</f>
        <v>134.92701536999999</v>
      </c>
      <c r="S194" s="36">
        <f>SUMIFS(СВЦЭМ!$F$39:$F$782,СВЦЭМ!$A$39:$A$782,$A194,СВЦЭМ!$B$39:$B$782,S$190)+'СЕТ СН'!$F$15</f>
        <v>131.35831436999999</v>
      </c>
      <c r="T194" s="36">
        <f>SUMIFS(СВЦЭМ!$F$39:$F$782,СВЦЭМ!$A$39:$A$782,$A194,СВЦЭМ!$B$39:$B$782,T$190)+'СЕТ СН'!$F$15</f>
        <v>128.00519706</v>
      </c>
      <c r="U194" s="36">
        <f>SUMIFS(СВЦЭМ!$F$39:$F$782,СВЦЭМ!$A$39:$A$782,$A194,СВЦЭМ!$B$39:$B$782,U$190)+'СЕТ СН'!$F$15</f>
        <v>128.61256465</v>
      </c>
      <c r="V194" s="36">
        <f>SUMIFS(СВЦЭМ!$F$39:$F$782,СВЦЭМ!$A$39:$A$782,$A194,СВЦЭМ!$B$39:$B$782,V$190)+'СЕТ СН'!$F$15</f>
        <v>130.76906314999999</v>
      </c>
      <c r="W194" s="36">
        <f>SUMIFS(СВЦЭМ!$F$39:$F$782,СВЦЭМ!$A$39:$A$782,$A194,СВЦЭМ!$B$39:$B$782,W$190)+'СЕТ СН'!$F$15</f>
        <v>131.41227050000001</v>
      </c>
      <c r="X194" s="36">
        <f>SUMIFS(СВЦЭМ!$F$39:$F$782,СВЦЭМ!$A$39:$A$782,$A194,СВЦЭМ!$B$39:$B$782,X$190)+'СЕТ СН'!$F$15</f>
        <v>132.98809817</v>
      </c>
      <c r="Y194" s="36">
        <f>SUMIFS(СВЦЭМ!$F$39:$F$782,СВЦЭМ!$A$39:$A$782,$A194,СВЦЭМ!$B$39:$B$782,Y$190)+'СЕТ СН'!$F$15</f>
        <v>134.42200206000001</v>
      </c>
    </row>
    <row r="195" spans="1:25" ht="15.75" x14ac:dyDescent="0.2">
      <c r="A195" s="35">
        <f t="shared" si="5"/>
        <v>45296</v>
      </c>
      <c r="B195" s="36">
        <f>SUMIFS(СВЦЭМ!$F$39:$F$782,СВЦЭМ!$A$39:$A$782,$A195,СВЦЭМ!$B$39:$B$782,B$190)+'СЕТ СН'!$F$15</f>
        <v>138.38236180999999</v>
      </c>
      <c r="C195" s="36">
        <f>SUMIFS(СВЦЭМ!$F$39:$F$782,СВЦЭМ!$A$39:$A$782,$A195,СВЦЭМ!$B$39:$B$782,C$190)+'СЕТ СН'!$F$15</f>
        <v>141.12439839000001</v>
      </c>
      <c r="D195" s="36">
        <f>SUMIFS(СВЦЭМ!$F$39:$F$782,СВЦЭМ!$A$39:$A$782,$A195,СВЦЭМ!$B$39:$B$782,D$190)+'СЕТ СН'!$F$15</f>
        <v>142.68258871</v>
      </c>
      <c r="E195" s="36">
        <f>SUMIFS(СВЦЭМ!$F$39:$F$782,СВЦЭМ!$A$39:$A$782,$A195,СВЦЭМ!$B$39:$B$782,E$190)+'СЕТ СН'!$F$15</f>
        <v>143.23864592999999</v>
      </c>
      <c r="F195" s="36">
        <f>SUMIFS(СВЦЭМ!$F$39:$F$782,СВЦЭМ!$A$39:$A$782,$A195,СВЦЭМ!$B$39:$B$782,F$190)+'СЕТ СН'!$F$15</f>
        <v>143.60919197999999</v>
      </c>
      <c r="G195" s="36">
        <f>SUMIFS(СВЦЭМ!$F$39:$F$782,СВЦЭМ!$A$39:$A$782,$A195,СВЦЭМ!$B$39:$B$782,G$190)+'СЕТ СН'!$F$15</f>
        <v>142.96774418999999</v>
      </c>
      <c r="H195" s="36">
        <f>SUMIFS(СВЦЭМ!$F$39:$F$782,СВЦЭМ!$A$39:$A$782,$A195,СВЦЭМ!$B$39:$B$782,H$190)+'СЕТ СН'!$F$15</f>
        <v>141.48154901999999</v>
      </c>
      <c r="I195" s="36">
        <f>SUMIFS(СВЦЭМ!$F$39:$F$782,СВЦЭМ!$A$39:$A$782,$A195,СВЦЭМ!$B$39:$B$782,I$190)+'СЕТ СН'!$F$15</f>
        <v>140.17206542</v>
      </c>
      <c r="J195" s="36">
        <f>SUMIFS(СВЦЭМ!$F$39:$F$782,СВЦЭМ!$A$39:$A$782,$A195,СВЦЭМ!$B$39:$B$782,J$190)+'СЕТ СН'!$F$15</f>
        <v>136.87921277000001</v>
      </c>
      <c r="K195" s="36">
        <f>SUMIFS(СВЦЭМ!$F$39:$F$782,СВЦЭМ!$A$39:$A$782,$A195,СВЦЭМ!$B$39:$B$782,K$190)+'СЕТ СН'!$F$15</f>
        <v>133.01019700000001</v>
      </c>
      <c r="L195" s="36">
        <f>SUMIFS(СВЦЭМ!$F$39:$F$782,СВЦЭМ!$A$39:$A$782,$A195,СВЦЭМ!$B$39:$B$782,L$190)+'СЕТ СН'!$F$15</f>
        <v>129.58149632999999</v>
      </c>
      <c r="M195" s="36">
        <f>SUMIFS(СВЦЭМ!$F$39:$F$782,СВЦЭМ!$A$39:$A$782,$A195,СВЦЭМ!$B$39:$B$782,M$190)+'СЕТ СН'!$F$15</f>
        <v>128.84144319000001</v>
      </c>
      <c r="N195" s="36">
        <f>SUMIFS(СВЦЭМ!$F$39:$F$782,СВЦЭМ!$A$39:$A$782,$A195,СВЦЭМ!$B$39:$B$782,N$190)+'СЕТ СН'!$F$15</f>
        <v>130.13919036999999</v>
      </c>
      <c r="O195" s="36">
        <f>SUMIFS(СВЦЭМ!$F$39:$F$782,СВЦЭМ!$A$39:$A$782,$A195,СВЦЭМ!$B$39:$B$782,O$190)+'СЕТ СН'!$F$15</f>
        <v>132.30670689999999</v>
      </c>
      <c r="P195" s="36">
        <f>SUMIFS(СВЦЭМ!$F$39:$F$782,СВЦЭМ!$A$39:$A$782,$A195,СВЦЭМ!$B$39:$B$782,P$190)+'СЕТ СН'!$F$15</f>
        <v>133.44322495</v>
      </c>
      <c r="Q195" s="36">
        <f>SUMIFS(СВЦЭМ!$F$39:$F$782,СВЦЭМ!$A$39:$A$782,$A195,СВЦЭМ!$B$39:$B$782,Q$190)+'СЕТ СН'!$F$15</f>
        <v>134.72687912999999</v>
      </c>
      <c r="R195" s="36">
        <f>SUMIFS(СВЦЭМ!$F$39:$F$782,СВЦЭМ!$A$39:$A$782,$A195,СВЦЭМ!$B$39:$B$782,R$190)+'СЕТ СН'!$F$15</f>
        <v>133.48510818</v>
      </c>
      <c r="S195" s="36">
        <f>SUMIFS(СВЦЭМ!$F$39:$F$782,СВЦЭМ!$A$39:$A$782,$A195,СВЦЭМ!$B$39:$B$782,S$190)+'СЕТ СН'!$F$15</f>
        <v>129.68321286</v>
      </c>
      <c r="T195" s="36">
        <f>SUMIFS(СВЦЭМ!$F$39:$F$782,СВЦЭМ!$A$39:$A$782,$A195,СВЦЭМ!$B$39:$B$782,T$190)+'СЕТ СН'!$F$15</f>
        <v>128.23329412999999</v>
      </c>
      <c r="U195" s="36">
        <f>SUMIFS(СВЦЭМ!$F$39:$F$782,СВЦЭМ!$A$39:$A$782,$A195,СВЦЭМ!$B$39:$B$782,U$190)+'СЕТ СН'!$F$15</f>
        <v>128.95604671000001</v>
      </c>
      <c r="V195" s="36">
        <f>SUMIFS(СВЦЭМ!$F$39:$F$782,СВЦЭМ!$A$39:$A$782,$A195,СВЦЭМ!$B$39:$B$782,V$190)+'СЕТ СН'!$F$15</f>
        <v>130.71557193999999</v>
      </c>
      <c r="W195" s="36">
        <f>SUMIFS(СВЦЭМ!$F$39:$F$782,СВЦЭМ!$A$39:$A$782,$A195,СВЦЭМ!$B$39:$B$782,W$190)+'СЕТ СН'!$F$15</f>
        <v>130.90461626000001</v>
      </c>
      <c r="X195" s="36">
        <f>SUMIFS(СВЦЭМ!$F$39:$F$782,СВЦЭМ!$A$39:$A$782,$A195,СВЦЭМ!$B$39:$B$782,X$190)+'СЕТ СН'!$F$15</f>
        <v>131.79153574</v>
      </c>
      <c r="Y195" s="36">
        <f>SUMIFS(СВЦЭМ!$F$39:$F$782,СВЦЭМ!$A$39:$A$782,$A195,СВЦЭМ!$B$39:$B$782,Y$190)+'СЕТ СН'!$F$15</f>
        <v>132.98300248999999</v>
      </c>
    </row>
    <row r="196" spans="1:25" ht="15.75" x14ac:dyDescent="0.2">
      <c r="A196" s="35">
        <f t="shared" si="5"/>
        <v>45297</v>
      </c>
      <c r="B196" s="36">
        <f>SUMIFS(СВЦЭМ!$F$39:$F$782,СВЦЭМ!$A$39:$A$782,$A196,СВЦЭМ!$B$39:$B$782,B$190)+'СЕТ СН'!$F$15</f>
        <v>146.55787415</v>
      </c>
      <c r="C196" s="36">
        <f>SUMIFS(СВЦЭМ!$F$39:$F$782,СВЦЭМ!$A$39:$A$782,$A196,СВЦЭМ!$B$39:$B$782,C$190)+'СЕТ СН'!$F$15</f>
        <v>144.94801856999999</v>
      </c>
      <c r="D196" s="36">
        <f>SUMIFS(СВЦЭМ!$F$39:$F$782,СВЦЭМ!$A$39:$A$782,$A196,СВЦЭМ!$B$39:$B$782,D$190)+'СЕТ СН'!$F$15</f>
        <v>146.09982350999999</v>
      </c>
      <c r="E196" s="36">
        <f>SUMIFS(СВЦЭМ!$F$39:$F$782,СВЦЭМ!$A$39:$A$782,$A196,СВЦЭМ!$B$39:$B$782,E$190)+'СЕТ СН'!$F$15</f>
        <v>147.31934315000001</v>
      </c>
      <c r="F196" s="36">
        <f>SUMIFS(СВЦЭМ!$F$39:$F$782,СВЦЭМ!$A$39:$A$782,$A196,СВЦЭМ!$B$39:$B$782,F$190)+'СЕТ СН'!$F$15</f>
        <v>147.10727700000001</v>
      </c>
      <c r="G196" s="36">
        <f>SUMIFS(СВЦЭМ!$F$39:$F$782,СВЦЭМ!$A$39:$A$782,$A196,СВЦЭМ!$B$39:$B$782,G$190)+'СЕТ СН'!$F$15</f>
        <v>146.46774696</v>
      </c>
      <c r="H196" s="36">
        <f>SUMIFS(СВЦЭМ!$F$39:$F$782,СВЦЭМ!$A$39:$A$782,$A196,СВЦЭМ!$B$39:$B$782,H$190)+'СЕТ СН'!$F$15</f>
        <v>145.10315467000001</v>
      </c>
      <c r="I196" s="36">
        <f>SUMIFS(СВЦЭМ!$F$39:$F$782,СВЦЭМ!$A$39:$A$782,$A196,СВЦЭМ!$B$39:$B$782,I$190)+'СЕТ СН'!$F$15</f>
        <v>141.76694581999999</v>
      </c>
      <c r="J196" s="36">
        <f>SUMIFS(СВЦЭМ!$F$39:$F$782,СВЦЭМ!$A$39:$A$782,$A196,СВЦЭМ!$B$39:$B$782,J$190)+'СЕТ СН'!$F$15</f>
        <v>141.01728661999999</v>
      </c>
      <c r="K196" s="36">
        <f>SUMIFS(СВЦЭМ!$F$39:$F$782,СВЦЭМ!$A$39:$A$782,$A196,СВЦЭМ!$B$39:$B$782,K$190)+'СЕТ СН'!$F$15</f>
        <v>137.76313490000001</v>
      </c>
      <c r="L196" s="36">
        <f>SUMIFS(СВЦЭМ!$F$39:$F$782,СВЦЭМ!$A$39:$A$782,$A196,СВЦЭМ!$B$39:$B$782,L$190)+'СЕТ СН'!$F$15</f>
        <v>134.42652713000001</v>
      </c>
      <c r="M196" s="36">
        <f>SUMIFS(СВЦЭМ!$F$39:$F$782,СВЦЭМ!$A$39:$A$782,$A196,СВЦЭМ!$B$39:$B$782,M$190)+'СЕТ СН'!$F$15</f>
        <v>133.90920704999999</v>
      </c>
      <c r="N196" s="36">
        <f>SUMIFS(СВЦЭМ!$F$39:$F$782,СВЦЭМ!$A$39:$A$782,$A196,СВЦЭМ!$B$39:$B$782,N$190)+'СЕТ СН'!$F$15</f>
        <v>134.62404354</v>
      </c>
      <c r="O196" s="36">
        <f>SUMIFS(СВЦЭМ!$F$39:$F$782,СВЦЭМ!$A$39:$A$782,$A196,СВЦЭМ!$B$39:$B$782,O$190)+'СЕТ СН'!$F$15</f>
        <v>135.71409566</v>
      </c>
      <c r="P196" s="36">
        <f>SUMIFS(СВЦЭМ!$F$39:$F$782,СВЦЭМ!$A$39:$A$782,$A196,СВЦЭМ!$B$39:$B$782,P$190)+'СЕТ СН'!$F$15</f>
        <v>136.71128419999999</v>
      </c>
      <c r="Q196" s="36">
        <f>SUMIFS(СВЦЭМ!$F$39:$F$782,СВЦЭМ!$A$39:$A$782,$A196,СВЦЭМ!$B$39:$B$782,Q$190)+'СЕТ СН'!$F$15</f>
        <v>137.65466122000001</v>
      </c>
      <c r="R196" s="36">
        <f>SUMIFS(СВЦЭМ!$F$39:$F$782,СВЦЭМ!$A$39:$A$782,$A196,СВЦЭМ!$B$39:$B$782,R$190)+'СЕТ СН'!$F$15</f>
        <v>139.15021032999999</v>
      </c>
      <c r="S196" s="36">
        <f>SUMIFS(СВЦЭМ!$F$39:$F$782,СВЦЭМ!$A$39:$A$782,$A196,СВЦЭМ!$B$39:$B$782,S$190)+'СЕТ СН'!$F$15</f>
        <v>134.48499871999999</v>
      </c>
      <c r="T196" s="36">
        <f>SUMIFS(СВЦЭМ!$F$39:$F$782,СВЦЭМ!$A$39:$A$782,$A196,СВЦЭМ!$B$39:$B$782,T$190)+'СЕТ СН'!$F$15</f>
        <v>131.4381099</v>
      </c>
      <c r="U196" s="36">
        <f>SUMIFS(СВЦЭМ!$F$39:$F$782,СВЦЭМ!$A$39:$A$782,$A196,СВЦЭМ!$B$39:$B$782,U$190)+'СЕТ СН'!$F$15</f>
        <v>132.16290738000001</v>
      </c>
      <c r="V196" s="36">
        <f>SUMIFS(СВЦЭМ!$F$39:$F$782,СВЦЭМ!$A$39:$A$782,$A196,СВЦЭМ!$B$39:$B$782,V$190)+'СЕТ СН'!$F$15</f>
        <v>134.1263563</v>
      </c>
      <c r="W196" s="36">
        <f>SUMIFS(СВЦЭМ!$F$39:$F$782,СВЦЭМ!$A$39:$A$782,$A196,СВЦЭМ!$B$39:$B$782,W$190)+'СЕТ СН'!$F$15</f>
        <v>134.51505333</v>
      </c>
      <c r="X196" s="36">
        <f>SUMIFS(СВЦЭМ!$F$39:$F$782,СВЦЭМ!$A$39:$A$782,$A196,СВЦЭМ!$B$39:$B$782,X$190)+'СЕТ СН'!$F$15</f>
        <v>135.73229018000001</v>
      </c>
      <c r="Y196" s="36">
        <f>SUMIFS(СВЦЭМ!$F$39:$F$782,СВЦЭМ!$A$39:$A$782,$A196,СВЦЭМ!$B$39:$B$782,Y$190)+'СЕТ СН'!$F$15</f>
        <v>137.11619801000001</v>
      </c>
    </row>
    <row r="197" spans="1:25" ht="15.75" x14ac:dyDescent="0.2">
      <c r="A197" s="35">
        <f t="shared" si="5"/>
        <v>45298</v>
      </c>
      <c r="B197" s="36">
        <f>SUMIFS(СВЦЭМ!$F$39:$F$782,СВЦЭМ!$A$39:$A$782,$A197,СВЦЭМ!$B$39:$B$782,B$190)+'СЕТ СН'!$F$15</f>
        <v>139.96799583999999</v>
      </c>
      <c r="C197" s="36">
        <f>SUMIFS(СВЦЭМ!$F$39:$F$782,СВЦЭМ!$A$39:$A$782,$A197,СВЦЭМ!$B$39:$B$782,C$190)+'СЕТ СН'!$F$15</f>
        <v>146.77767122</v>
      </c>
      <c r="D197" s="36">
        <f>SUMIFS(СВЦЭМ!$F$39:$F$782,СВЦЭМ!$A$39:$A$782,$A197,СВЦЭМ!$B$39:$B$782,D$190)+'СЕТ СН'!$F$15</f>
        <v>148.64851551000001</v>
      </c>
      <c r="E197" s="36">
        <f>SUMIFS(СВЦЭМ!$F$39:$F$782,СВЦЭМ!$A$39:$A$782,$A197,СВЦЭМ!$B$39:$B$782,E$190)+'СЕТ СН'!$F$15</f>
        <v>149.47908174</v>
      </c>
      <c r="F197" s="36">
        <f>SUMIFS(СВЦЭМ!$F$39:$F$782,СВЦЭМ!$A$39:$A$782,$A197,СВЦЭМ!$B$39:$B$782,F$190)+'СЕТ СН'!$F$15</f>
        <v>149.39227962000001</v>
      </c>
      <c r="G197" s="36">
        <f>SUMIFS(СВЦЭМ!$F$39:$F$782,СВЦЭМ!$A$39:$A$782,$A197,СВЦЭМ!$B$39:$B$782,G$190)+'СЕТ СН'!$F$15</f>
        <v>148.73501820000001</v>
      </c>
      <c r="H197" s="36">
        <f>SUMIFS(СВЦЭМ!$F$39:$F$782,СВЦЭМ!$A$39:$A$782,$A197,СВЦЭМ!$B$39:$B$782,H$190)+'СЕТ СН'!$F$15</f>
        <v>147.63507851</v>
      </c>
      <c r="I197" s="36">
        <f>SUMIFS(СВЦЭМ!$F$39:$F$782,СВЦЭМ!$A$39:$A$782,$A197,СВЦЭМ!$B$39:$B$782,I$190)+'СЕТ СН'!$F$15</f>
        <v>147.83252056000001</v>
      </c>
      <c r="J197" s="36">
        <f>SUMIFS(СВЦЭМ!$F$39:$F$782,СВЦЭМ!$A$39:$A$782,$A197,СВЦЭМ!$B$39:$B$782,J$190)+'СЕТ СН'!$F$15</f>
        <v>145.02947369</v>
      </c>
      <c r="K197" s="36">
        <f>SUMIFS(СВЦЭМ!$F$39:$F$782,СВЦЭМ!$A$39:$A$782,$A197,СВЦЭМ!$B$39:$B$782,K$190)+'СЕТ СН'!$F$15</f>
        <v>141.7190727</v>
      </c>
      <c r="L197" s="36">
        <f>SUMIFS(СВЦЭМ!$F$39:$F$782,СВЦЭМ!$A$39:$A$782,$A197,СВЦЭМ!$B$39:$B$782,L$190)+'СЕТ СН'!$F$15</f>
        <v>139.11634333999999</v>
      </c>
      <c r="M197" s="36">
        <f>SUMIFS(СВЦЭМ!$F$39:$F$782,СВЦЭМ!$A$39:$A$782,$A197,СВЦЭМ!$B$39:$B$782,M$190)+'СЕТ СН'!$F$15</f>
        <v>137.53238440000001</v>
      </c>
      <c r="N197" s="36">
        <f>SUMIFS(СВЦЭМ!$F$39:$F$782,СВЦЭМ!$A$39:$A$782,$A197,СВЦЭМ!$B$39:$B$782,N$190)+'СЕТ СН'!$F$15</f>
        <v>138.59223168</v>
      </c>
      <c r="O197" s="36">
        <f>SUMIFS(СВЦЭМ!$F$39:$F$782,СВЦЭМ!$A$39:$A$782,$A197,СВЦЭМ!$B$39:$B$782,O$190)+'СЕТ СН'!$F$15</f>
        <v>139.37301543000001</v>
      </c>
      <c r="P197" s="36">
        <f>SUMIFS(СВЦЭМ!$F$39:$F$782,СВЦЭМ!$A$39:$A$782,$A197,СВЦЭМ!$B$39:$B$782,P$190)+'СЕТ СН'!$F$15</f>
        <v>141.01836471999999</v>
      </c>
      <c r="Q197" s="36">
        <f>SUMIFS(СВЦЭМ!$F$39:$F$782,СВЦЭМ!$A$39:$A$782,$A197,СВЦЭМ!$B$39:$B$782,Q$190)+'СЕТ СН'!$F$15</f>
        <v>140.90158183</v>
      </c>
      <c r="R197" s="36">
        <f>SUMIFS(СВЦЭМ!$F$39:$F$782,СВЦЭМ!$A$39:$A$782,$A197,СВЦЭМ!$B$39:$B$782,R$190)+'СЕТ СН'!$F$15</f>
        <v>140.1931568</v>
      </c>
      <c r="S197" s="36">
        <f>SUMIFS(СВЦЭМ!$F$39:$F$782,СВЦЭМ!$A$39:$A$782,$A197,СВЦЭМ!$B$39:$B$782,S$190)+'СЕТ СН'!$F$15</f>
        <v>138.07768687999999</v>
      </c>
      <c r="T197" s="36">
        <f>SUMIFS(СВЦЭМ!$F$39:$F$782,СВЦЭМ!$A$39:$A$782,$A197,СВЦЭМ!$B$39:$B$782,T$190)+'СЕТ СН'!$F$15</f>
        <v>136.96785782000001</v>
      </c>
      <c r="U197" s="36">
        <f>SUMIFS(СВЦЭМ!$F$39:$F$782,СВЦЭМ!$A$39:$A$782,$A197,СВЦЭМ!$B$39:$B$782,U$190)+'СЕТ СН'!$F$15</f>
        <v>138.60996018</v>
      </c>
      <c r="V197" s="36">
        <f>SUMIFS(СВЦЭМ!$F$39:$F$782,СВЦЭМ!$A$39:$A$782,$A197,СВЦЭМ!$B$39:$B$782,V$190)+'СЕТ СН'!$F$15</f>
        <v>139.54830369999999</v>
      </c>
      <c r="W197" s="36">
        <f>SUMIFS(СВЦЭМ!$F$39:$F$782,СВЦЭМ!$A$39:$A$782,$A197,СВЦЭМ!$B$39:$B$782,W$190)+'СЕТ СН'!$F$15</f>
        <v>139.97971760999999</v>
      </c>
      <c r="X197" s="36">
        <f>SUMIFS(СВЦЭМ!$F$39:$F$782,СВЦЭМ!$A$39:$A$782,$A197,СВЦЭМ!$B$39:$B$782,X$190)+'СЕТ СН'!$F$15</f>
        <v>141.46843675</v>
      </c>
      <c r="Y197" s="36">
        <f>SUMIFS(СВЦЭМ!$F$39:$F$782,СВЦЭМ!$A$39:$A$782,$A197,СВЦЭМ!$B$39:$B$782,Y$190)+'СЕТ СН'!$F$15</f>
        <v>142.78189864999999</v>
      </c>
    </row>
    <row r="198" spans="1:25" ht="15.75" x14ac:dyDescent="0.2">
      <c r="A198" s="35">
        <f t="shared" si="5"/>
        <v>45299</v>
      </c>
      <c r="B198" s="36">
        <f>SUMIFS(СВЦЭМ!$F$39:$F$782,СВЦЭМ!$A$39:$A$782,$A198,СВЦЭМ!$B$39:$B$782,B$190)+'СЕТ СН'!$F$15</f>
        <v>130.56643041999999</v>
      </c>
      <c r="C198" s="36">
        <f>SUMIFS(СВЦЭМ!$F$39:$F$782,СВЦЭМ!$A$39:$A$782,$A198,СВЦЭМ!$B$39:$B$782,C$190)+'СЕТ СН'!$F$15</f>
        <v>132.39137303000001</v>
      </c>
      <c r="D198" s="36">
        <f>SUMIFS(СВЦЭМ!$F$39:$F$782,СВЦЭМ!$A$39:$A$782,$A198,СВЦЭМ!$B$39:$B$782,D$190)+'СЕТ СН'!$F$15</f>
        <v>134.38208650000001</v>
      </c>
      <c r="E198" s="36">
        <f>SUMIFS(СВЦЭМ!$F$39:$F$782,СВЦЭМ!$A$39:$A$782,$A198,СВЦЭМ!$B$39:$B$782,E$190)+'СЕТ СН'!$F$15</f>
        <v>135.25527708999999</v>
      </c>
      <c r="F198" s="36">
        <f>SUMIFS(СВЦЭМ!$F$39:$F$782,СВЦЭМ!$A$39:$A$782,$A198,СВЦЭМ!$B$39:$B$782,F$190)+'СЕТ СН'!$F$15</f>
        <v>136.05700462999999</v>
      </c>
      <c r="G198" s="36">
        <f>SUMIFS(СВЦЭМ!$F$39:$F$782,СВЦЭМ!$A$39:$A$782,$A198,СВЦЭМ!$B$39:$B$782,G$190)+'СЕТ СН'!$F$15</f>
        <v>135.45196630000001</v>
      </c>
      <c r="H198" s="36">
        <f>SUMIFS(СВЦЭМ!$F$39:$F$782,СВЦЭМ!$A$39:$A$782,$A198,СВЦЭМ!$B$39:$B$782,H$190)+'СЕТ СН'!$F$15</f>
        <v>134.15856238000001</v>
      </c>
      <c r="I198" s="36">
        <f>SUMIFS(СВЦЭМ!$F$39:$F$782,СВЦЭМ!$A$39:$A$782,$A198,СВЦЭМ!$B$39:$B$782,I$190)+'СЕТ СН'!$F$15</f>
        <v>133.37006579999999</v>
      </c>
      <c r="J198" s="36">
        <f>SUMIFS(СВЦЭМ!$F$39:$F$782,СВЦЭМ!$A$39:$A$782,$A198,СВЦЭМ!$B$39:$B$782,J$190)+'СЕТ СН'!$F$15</f>
        <v>130.80133645999999</v>
      </c>
      <c r="K198" s="36">
        <f>SUMIFS(СВЦЭМ!$F$39:$F$782,СВЦЭМ!$A$39:$A$782,$A198,СВЦЭМ!$B$39:$B$782,K$190)+'СЕТ СН'!$F$15</f>
        <v>129.83183475000001</v>
      </c>
      <c r="L198" s="36">
        <f>SUMIFS(СВЦЭМ!$F$39:$F$782,СВЦЭМ!$A$39:$A$782,$A198,СВЦЭМ!$B$39:$B$782,L$190)+'СЕТ СН'!$F$15</f>
        <v>135.56962177</v>
      </c>
      <c r="M198" s="36">
        <f>SUMIFS(СВЦЭМ!$F$39:$F$782,СВЦЭМ!$A$39:$A$782,$A198,СВЦЭМ!$B$39:$B$782,M$190)+'СЕТ СН'!$F$15</f>
        <v>134.47493451</v>
      </c>
      <c r="N198" s="36">
        <f>SUMIFS(СВЦЭМ!$F$39:$F$782,СВЦЭМ!$A$39:$A$782,$A198,СВЦЭМ!$B$39:$B$782,N$190)+'СЕТ СН'!$F$15</f>
        <v>135.16813550000001</v>
      </c>
      <c r="O198" s="36">
        <f>SUMIFS(СВЦЭМ!$F$39:$F$782,СВЦЭМ!$A$39:$A$782,$A198,СВЦЭМ!$B$39:$B$782,O$190)+'СЕТ СН'!$F$15</f>
        <v>136.44553930000001</v>
      </c>
      <c r="P198" s="36">
        <f>SUMIFS(СВЦЭМ!$F$39:$F$782,СВЦЭМ!$A$39:$A$782,$A198,СВЦЭМ!$B$39:$B$782,P$190)+'СЕТ СН'!$F$15</f>
        <v>138.0541849</v>
      </c>
      <c r="Q198" s="36">
        <f>SUMIFS(СВЦЭМ!$F$39:$F$782,СВЦЭМ!$A$39:$A$782,$A198,СВЦЭМ!$B$39:$B$782,Q$190)+'СЕТ СН'!$F$15</f>
        <v>138.33641233</v>
      </c>
      <c r="R198" s="36">
        <f>SUMIFS(СВЦЭМ!$F$39:$F$782,СВЦЭМ!$A$39:$A$782,$A198,СВЦЭМ!$B$39:$B$782,R$190)+'СЕТ СН'!$F$15</f>
        <v>137.69148698999999</v>
      </c>
      <c r="S198" s="36">
        <f>SUMIFS(СВЦЭМ!$F$39:$F$782,СВЦЭМ!$A$39:$A$782,$A198,СВЦЭМ!$B$39:$B$782,S$190)+'СЕТ СН'!$F$15</f>
        <v>135.46882557000001</v>
      </c>
      <c r="T198" s="36">
        <f>SUMIFS(СВЦЭМ!$F$39:$F$782,СВЦЭМ!$A$39:$A$782,$A198,СВЦЭМ!$B$39:$B$782,T$190)+'СЕТ СН'!$F$15</f>
        <v>132.72046001999999</v>
      </c>
      <c r="U198" s="36">
        <f>SUMIFS(СВЦЭМ!$F$39:$F$782,СВЦЭМ!$A$39:$A$782,$A198,СВЦЭМ!$B$39:$B$782,U$190)+'СЕТ СН'!$F$15</f>
        <v>133.60424265</v>
      </c>
      <c r="V198" s="36">
        <f>SUMIFS(СВЦЭМ!$F$39:$F$782,СВЦЭМ!$A$39:$A$782,$A198,СВЦЭМ!$B$39:$B$782,V$190)+'СЕТ СН'!$F$15</f>
        <v>135.37601278</v>
      </c>
      <c r="W198" s="36">
        <f>SUMIFS(СВЦЭМ!$F$39:$F$782,СВЦЭМ!$A$39:$A$782,$A198,СВЦЭМ!$B$39:$B$782,W$190)+'СЕТ СН'!$F$15</f>
        <v>134.9488198</v>
      </c>
      <c r="X198" s="36">
        <f>SUMIFS(СВЦЭМ!$F$39:$F$782,СВЦЭМ!$A$39:$A$782,$A198,СВЦЭМ!$B$39:$B$782,X$190)+'СЕТ СН'!$F$15</f>
        <v>136.02848356999999</v>
      </c>
      <c r="Y198" s="36">
        <f>SUMIFS(СВЦЭМ!$F$39:$F$782,СВЦЭМ!$A$39:$A$782,$A198,СВЦЭМ!$B$39:$B$782,Y$190)+'СЕТ СН'!$F$15</f>
        <v>136.8612703</v>
      </c>
    </row>
    <row r="199" spans="1:25" ht="15.75" x14ac:dyDescent="0.2">
      <c r="A199" s="35">
        <f t="shared" si="5"/>
        <v>45300</v>
      </c>
      <c r="B199" s="36">
        <f>SUMIFS(СВЦЭМ!$F$39:$F$782,СВЦЭМ!$A$39:$A$782,$A199,СВЦЭМ!$B$39:$B$782,B$190)+'СЕТ СН'!$F$15</f>
        <v>137.46742333</v>
      </c>
      <c r="C199" s="36">
        <f>SUMIFS(СВЦЭМ!$F$39:$F$782,СВЦЭМ!$A$39:$A$782,$A199,СВЦЭМ!$B$39:$B$782,C$190)+'СЕТ СН'!$F$15</f>
        <v>144.59962801</v>
      </c>
      <c r="D199" s="36">
        <f>SUMIFS(СВЦЭМ!$F$39:$F$782,СВЦЭМ!$A$39:$A$782,$A199,СВЦЭМ!$B$39:$B$782,D$190)+'СЕТ СН'!$F$15</f>
        <v>149.84109452000001</v>
      </c>
      <c r="E199" s="36">
        <f>SUMIFS(СВЦЭМ!$F$39:$F$782,СВЦЭМ!$A$39:$A$782,$A199,СВЦЭМ!$B$39:$B$782,E$190)+'СЕТ СН'!$F$15</f>
        <v>151.51912060000001</v>
      </c>
      <c r="F199" s="36">
        <f>SUMIFS(СВЦЭМ!$F$39:$F$782,СВЦЭМ!$A$39:$A$782,$A199,СВЦЭМ!$B$39:$B$782,F$190)+'СЕТ СН'!$F$15</f>
        <v>151.34181813999999</v>
      </c>
      <c r="G199" s="36">
        <f>SUMIFS(СВЦЭМ!$F$39:$F$782,СВЦЭМ!$A$39:$A$782,$A199,СВЦЭМ!$B$39:$B$782,G$190)+'СЕТ СН'!$F$15</f>
        <v>150.24419662</v>
      </c>
      <c r="H199" s="36">
        <f>SUMIFS(СВЦЭМ!$F$39:$F$782,СВЦЭМ!$A$39:$A$782,$A199,СВЦЭМ!$B$39:$B$782,H$190)+'СЕТ СН'!$F$15</f>
        <v>145.19780648</v>
      </c>
      <c r="I199" s="36">
        <f>SUMIFS(СВЦЭМ!$F$39:$F$782,СВЦЭМ!$A$39:$A$782,$A199,СВЦЭМ!$B$39:$B$782,I$190)+'СЕТ СН'!$F$15</f>
        <v>142.29583640000001</v>
      </c>
      <c r="J199" s="36">
        <f>SUMIFS(СВЦЭМ!$F$39:$F$782,СВЦЭМ!$A$39:$A$782,$A199,СВЦЭМ!$B$39:$B$782,J$190)+'СЕТ СН'!$F$15</f>
        <v>141.31542826</v>
      </c>
      <c r="K199" s="36">
        <f>SUMIFS(СВЦЭМ!$F$39:$F$782,СВЦЭМ!$A$39:$A$782,$A199,СВЦЭМ!$B$39:$B$782,K$190)+'СЕТ СН'!$F$15</f>
        <v>139.77532909000001</v>
      </c>
      <c r="L199" s="36">
        <f>SUMIFS(СВЦЭМ!$F$39:$F$782,СВЦЭМ!$A$39:$A$782,$A199,СВЦЭМ!$B$39:$B$782,L$190)+'СЕТ СН'!$F$15</f>
        <v>138.67521747999999</v>
      </c>
      <c r="M199" s="36">
        <f>SUMIFS(СВЦЭМ!$F$39:$F$782,СВЦЭМ!$A$39:$A$782,$A199,СВЦЭМ!$B$39:$B$782,M$190)+'СЕТ СН'!$F$15</f>
        <v>139.81131070000001</v>
      </c>
      <c r="N199" s="36">
        <f>SUMIFS(СВЦЭМ!$F$39:$F$782,СВЦЭМ!$A$39:$A$782,$A199,СВЦЭМ!$B$39:$B$782,N$190)+'СЕТ СН'!$F$15</f>
        <v>141.00540409999999</v>
      </c>
      <c r="O199" s="36">
        <f>SUMIFS(СВЦЭМ!$F$39:$F$782,СВЦЭМ!$A$39:$A$782,$A199,СВЦЭМ!$B$39:$B$782,O$190)+'СЕТ СН'!$F$15</f>
        <v>140.85632819</v>
      </c>
      <c r="P199" s="36">
        <f>SUMIFS(СВЦЭМ!$F$39:$F$782,СВЦЭМ!$A$39:$A$782,$A199,СВЦЭМ!$B$39:$B$782,P$190)+'СЕТ СН'!$F$15</f>
        <v>142.31672068</v>
      </c>
      <c r="Q199" s="36">
        <f>SUMIFS(СВЦЭМ!$F$39:$F$782,СВЦЭМ!$A$39:$A$782,$A199,СВЦЭМ!$B$39:$B$782,Q$190)+'СЕТ СН'!$F$15</f>
        <v>142.67537289000001</v>
      </c>
      <c r="R199" s="36">
        <f>SUMIFS(СВЦЭМ!$F$39:$F$782,СВЦЭМ!$A$39:$A$782,$A199,СВЦЭМ!$B$39:$B$782,R$190)+'СЕТ СН'!$F$15</f>
        <v>142.00270965000001</v>
      </c>
      <c r="S199" s="36">
        <f>SUMIFS(СВЦЭМ!$F$39:$F$782,СВЦЭМ!$A$39:$A$782,$A199,СВЦЭМ!$B$39:$B$782,S$190)+'СЕТ СН'!$F$15</f>
        <v>140.44228056</v>
      </c>
      <c r="T199" s="36">
        <f>SUMIFS(СВЦЭМ!$F$39:$F$782,СВЦЭМ!$A$39:$A$782,$A199,СВЦЭМ!$B$39:$B$782,T$190)+'СЕТ СН'!$F$15</f>
        <v>138.11841022999999</v>
      </c>
      <c r="U199" s="36">
        <f>SUMIFS(СВЦЭМ!$F$39:$F$782,СВЦЭМ!$A$39:$A$782,$A199,СВЦЭМ!$B$39:$B$782,U$190)+'СЕТ СН'!$F$15</f>
        <v>139.06408316</v>
      </c>
      <c r="V199" s="36">
        <f>SUMIFS(СВЦЭМ!$F$39:$F$782,СВЦЭМ!$A$39:$A$782,$A199,СВЦЭМ!$B$39:$B$782,V$190)+'СЕТ СН'!$F$15</f>
        <v>140.00538284999999</v>
      </c>
      <c r="W199" s="36">
        <f>SUMIFS(СВЦЭМ!$F$39:$F$782,СВЦЭМ!$A$39:$A$782,$A199,СВЦЭМ!$B$39:$B$782,W$190)+'СЕТ СН'!$F$15</f>
        <v>140.72782021</v>
      </c>
      <c r="X199" s="36">
        <f>SUMIFS(СВЦЭМ!$F$39:$F$782,СВЦЭМ!$A$39:$A$782,$A199,СВЦЭМ!$B$39:$B$782,X$190)+'СЕТ СН'!$F$15</f>
        <v>141.94294445</v>
      </c>
      <c r="Y199" s="36">
        <f>SUMIFS(СВЦЭМ!$F$39:$F$782,СВЦЭМ!$A$39:$A$782,$A199,СВЦЭМ!$B$39:$B$782,Y$190)+'СЕТ СН'!$F$15</f>
        <v>143.5129039</v>
      </c>
    </row>
    <row r="200" spans="1:25" ht="15.75" x14ac:dyDescent="0.2">
      <c r="A200" s="35">
        <f t="shared" si="5"/>
        <v>45301</v>
      </c>
      <c r="B200" s="36">
        <f>SUMIFS(СВЦЭМ!$F$39:$F$782,СВЦЭМ!$A$39:$A$782,$A200,СВЦЭМ!$B$39:$B$782,B$190)+'СЕТ СН'!$F$15</f>
        <v>143.15102368999999</v>
      </c>
      <c r="C200" s="36">
        <f>SUMIFS(СВЦЭМ!$F$39:$F$782,СВЦЭМ!$A$39:$A$782,$A200,СВЦЭМ!$B$39:$B$782,C$190)+'СЕТ СН'!$F$15</f>
        <v>146.41729511</v>
      </c>
      <c r="D200" s="36">
        <f>SUMIFS(СВЦЭМ!$F$39:$F$782,СВЦЭМ!$A$39:$A$782,$A200,СВЦЭМ!$B$39:$B$782,D$190)+'СЕТ СН'!$F$15</f>
        <v>148.97433265000001</v>
      </c>
      <c r="E200" s="36">
        <f>SUMIFS(СВЦЭМ!$F$39:$F$782,СВЦЭМ!$A$39:$A$782,$A200,СВЦЭМ!$B$39:$B$782,E$190)+'СЕТ СН'!$F$15</f>
        <v>150.24268720000001</v>
      </c>
      <c r="F200" s="36">
        <f>SUMIFS(СВЦЭМ!$F$39:$F$782,СВЦЭМ!$A$39:$A$782,$A200,СВЦЭМ!$B$39:$B$782,F$190)+'СЕТ СН'!$F$15</f>
        <v>149.76144016999999</v>
      </c>
      <c r="G200" s="36">
        <f>SUMIFS(СВЦЭМ!$F$39:$F$782,СВЦЭМ!$A$39:$A$782,$A200,СВЦЭМ!$B$39:$B$782,G$190)+'СЕТ СН'!$F$15</f>
        <v>148.16299154000001</v>
      </c>
      <c r="H200" s="36">
        <f>SUMIFS(СВЦЭМ!$F$39:$F$782,СВЦЭМ!$A$39:$A$782,$A200,СВЦЭМ!$B$39:$B$782,H$190)+'СЕТ СН'!$F$15</f>
        <v>143.33538845999999</v>
      </c>
      <c r="I200" s="36">
        <f>SUMIFS(СВЦЭМ!$F$39:$F$782,СВЦЭМ!$A$39:$A$782,$A200,СВЦЭМ!$B$39:$B$782,I$190)+'СЕТ СН'!$F$15</f>
        <v>140.06190512000001</v>
      </c>
      <c r="J200" s="36">
        <f>SUMIFS(СВЦЭМ!$F$39:$F$782,СВЦЭМ!$A$39:$A$782,$A200,СВЦЭМ!$B$39:$B$782,J$190)+'СЕТ СН'!$F$15</f>
        <v>141.07173889000001</v>
      </c>
      <c r="K200" s="36">
        <f>SUMIFS(СВЦЭМ!$F$39:$F$782,СВЦЭМ!$A$39:$A$782,$A200,СВЦЭМ!$B$39:$B$782,K$190)+'СЕТ СН'!$F$15</f>
        <v>139.42914586000001</v>
      </c>
      <c r="L200" s="36">
        <f>SUMIFS(СВЦЭМ!$F$39:$F$782,СВЦЭМ!$A$39:$A$782,$A200,СВЦЭМ!$B$39:$B$782,L$190)+'СЕТ СН'!$F$15</f>
        <v>138.35489906999999</v>
      </c>
      <c r="M200" s="36">
        <f>SUMIFS(СВЦЭМ!$F$39:$F$782,СВЦЭМ!$A$39:$A$782,$A200,СВЦЭМ!$B$39:$B$782,M$190)+'СЕТ СН'!$F$15</f>
        <v>138.64480682999999</v>
      </c>
      <c r="N200" s="36">
        <f>SUMIFS(СВЦЭМ!$F$39:$F$782,СВЦЭМ!$A$39:$A$782,$A200,СВЦЭМ!$B$39:$B$782,N$190)+'СЕТ СН'!$F$15</f>
        <v>137.73551545000001</v>
      </c>
      <c r="O200" s="36">
        <f>SUMIFS(СВЦЭМ!$F$39:$F$782,СВЦЭМ!$A$39:$A$782,$A200,СВЦЭМ!$B$39:$B$782,O$190)+'СЕТ СН'!$F$15</f>
        <v>138.19481958</v>
      </c>
      <c r="P200" s="36">
        <f>SUMIFS(СВЦЭМ!$F$39:$F$782,СВЦЭМ!$A$39:$A$782,$A200,СВЦЭМ!$B$39:$B$782,P$190)+'СЕТ СН'!$F$15</f>
        <v>139.15920051000001</v>
      </c>
      <c r="Q200" s="36">
        <f>SUMIFS(СВЦЭМ!$F$39:$F$782,СВЦЭМ!$A$39:$A$782,$A200,СВЦЭМ!$B$39:$B$782,Q$190)+'СЕТ СН'!$F$15</f>
        <v>138.53237596</v>
      </c>
      <c r="R200" s="36">
        <f>SUMIFS(СВЦЭМ!$F$39:$F$782,СВЦЭМ!$A$39:$A$782,$A200,СВЦЭМ!$B$39:$B$782,R$190)+'СЕТ СН'!$F$15</f>
        <v>139.06653073000001</v>
      </c>
      <c r="S200" s="36">
        <f>SUMIFS(СВЦЭМ!$F$39:$F$782,СВЦЭМ!$A$39:$A$782,$A200,СВЦЭМ!$B$39:$B$782,S$190)+'СЕТ СН'!$F$15</f>
        <v>137.41062496000001</v>
      </c>
      <c r="T200" s="36">
        <f>SUMIFS(СВЦЭМ!$F$39:$F$782,СВЦЭМ!$A$39:$A$782,$A200,СВЦЭМ!$B$39:$B$782,T$190)+'СЕТ СН'!$F$15</f>
        <v>135.91314213999999</v>
      </c>
      <c r="U200" s="36">
        <f>SUMIFS(СВЦЭМ!$F$39:$F$782,СВЦЭМ!$A$39:$A$782,$A200,СВЦЭМ!$B$39:$B$782,U$190)+'СЕТ СН'!$F$15</f>
        <v>137.15056901</v>
      </c>
      <c r="V200" s="36">
        <f>SUMIFS(СВЦЭМ!$F$39:$F$782,СВЦЭМ!$A$39:$A$782,$A200,СВЦЭМ!$B$39:$B$782,V$190)+'СЕТ СН'!$F$15</f>
        <v>138.53526238000001</v>
      </c>
      <c r="W200" s="36">
        <f>SUMIFS(СВЦЭМ!$F$39:$F$782,СВЦЭМ!$A$39:$A$782,$A200,СВЦЭМ!$B$39:$B$782,W$190)+'СЕТ СН'!$F$15</f>
        <v>138.43680732999999</v>
      </c>
      <c r="X200" s="36">
        <f>SUMIFS(СВЦЭМ!$F$39:$F$782,СВЦЭМ!$A$39:$A$782,$A200,СВЦЭМ!$B$39:$B$782,X$190)+'СЕТ СН'!$F$15</f>
        <v>140.11333571</v>
      </c>
      <c r="Y200" s="36">
        <f>SUMIFS(СВЦЭМ!$F$39:$F$782,СВЦЭМ!$A$39:$A$782,$A200,СВЦЭМ!$B$39:$B$782,Y$190)+'СЕТ СН'!$F$15</f>
        <v>142.07518977000001</v>
      </c>
    </row>
    <row r="201" spans="1:25" ht="15.75" x14ac:dyDescent="0.2">
      <c r="A201" s="35">
        <f t="shared" si="5"/>
        <v>45302</v>
      </c>
      <c r="B201" s="36">
        <f>SUMIFS(СВЦЭМ!$F$39:$F$782,СВЦЭМ!$A$39:$A$782,$A201,СВЦЭМ!$B$39:$B$782,B$190)+'СЕТ СН'!$F$15</f>
        <v>144.48321489</v>
      </c>
      <c r="C201" s="36">
        <f>SUMIFS(СВЦЭМ!$F$39:$F$782,СВЦЭМ!$A$39:$A$782,$A201,СВЦЭМ!$B$39:$B$782,C$190)+'СЕТ СН'!$F$15</f>
        <v>147.78965005000001</v>
      </c>
      <c r="D201" s="36">
        <f>SUMIFS(СВЦЭМ!$F$39:$F$782,СВЦЭМ!$A$39:$A$782,$A201,СВЦЭМ!$B$39:$B$782,D$190)+'СЕТ СН'!$F$15</f>
        <v>149.35553118000001</v>
      </c>
      <c r="E201" s="36">
        <f>SUMIFS(СВЦЭМ!$F$39:$F$782,СВЦЭМ!$A$39:$A$782,$A201,СВЦЭМ!$B$39:$B$782,E$190)+'СЕТ СН'!$F$15</f>
        <v>151.18191967000001</v>
      </c>
      <c r="F201" s="36">
        <f>SUMIFS(СВЦЭМ!$F$39:$F$782,СВЦЭМ!$A$39:$A$782,$A201,СВЦЭМ!$B$39:$B$782,F$190)+'СЕТ СН'!$F$15</f>
        <v>150.88439602</v>
      </c>
      <c r="G201" s="36">
        <f>SUMIFS(СВЦЭМ!$F$39:$F$782,СВЦЭМ!$A$39:$A$782,$A201,СВЦЭМ!$B$39:$B$782,G$190)+'СЕТ СН'!$F$15</f>
        <v>149.46999069</v>
      </c>
      <c r="H201" s="36">
        <f>SUMIFS(СВЦЭМ!$F$39:$F$782,СВЦЭМ!$A$39:$A$782,$A201,СВЦЭМ!$B$39:$B$782,H$190)+'СЕТ СН'!$F$15</f>
        <v>144.91406320999999</v>
      </c>
      <c r="I201" s="36">
        <f>SUMIFS(СВЦЭМ!$F$39:$F$782,СВЦЭМ!$A$39:$A$782,$A201,СВЦЭМ!$B$39:$B$782,I$190)+'СЕТ СН'!$F$15</f>
        <v>141.58750143</v>
      </c>
      <c r="J201" s="36">
        <f>SUMIFS(СВЦЭМ!$F$39:$F$782,СВЦЭМ!$A$39:$A$782,$A201,СВЦЭМ!$B$39:$B$782,J$190)+'СЕТ СН'!$F$15</f>
        <v>140.59438793000001</v>
      </c>
      <c r="K201" s="36">
        <f>SUMIFS(СВЦЭМ!$F$39:$F$782,СВЦЭМ!$A$39:$A$782,$A201,СВЦЭМ!$B$39:$B$782,K$190)+'СЕТ СН'!$F$15</f>
        <v>139.4325532</v>
      </c>
      <c r="L201" s="36">
        <f>SUMIFS(СВЦЭМ!$F$39:$F$782,СВЦЭМ!$A$39:$A$782,$A201,СВЦЭМ!$B$39:$B$782,L$190)+'СЕТ СН'!$F$15</f>
        <v>138.20989109000001</v>
      </c>
      <c r="M201" s="36">
        <f>SUMIFS(СВЦЭМ!$F$39:$F$782,СВЦЭМ!$A$39:$A$782,$A201,СВЦЭМ!$B$39:$B$782,M$190)+'СЕТ СН'!$F$15</f>
        <v>138.85605717999999</v>
      </c>
      <c r="N201" s="36">
        <f>SUMIFS(СВЦЭМ!$F$39:$F$782,СВЦЭМ!$A$39:$A$782,$A201,СВЦЭМ!$B$39:$B$782,N$190)+'СЕТ СН'!$F$15</f>
        <v>138.88669913999999</v>
      </c>
      <c r="O201" s="36">
        <f>SUMIFS(СВЦЭМ!$F$39:$F$782,СВЦЭМ!$A$39:$A$782,$A201,СВЦЭМ!$B$39:$B$782,O$190)+'СЕТ СН'!$F$15</f>
        <v>140.12916708</v>
      </c>
      <c r="P201" s="36">
        <f>SUMIFS(СВЦЭМ!$F$39:$F$782,СВЦЭМ!$A$39:$A$782,$A201,СВЦЭМ!$B$39:$B$782,P$190)+'СЕТ СН'!$F$15</f>
        <v>140.24860082000001</v>
      </c>
      <c r="Q201" s="36">
        <f>SUMIFS(СВЦЭМ!$F$39:$F$782,СВЦЭМ!$A$39:$A$782,$A201,СВЦЭМ!$B$39:$B$782,Q$190)+'СЕТ СН'!$F$15</f>
        <v>141.31437618999999</v>
      </c>
      <c r="R201" s="36">
        <f>SUMIFS(СВЦЭМ!$F$39:$F$782,СВЦЭМ!$A$39:$A$782,$A201,СВЦЭМ!$B$39:$B$782,R$190)+'СЕТ СН'!$F$15</f>
        <v>140.51396754000001</v>
      </c>
      <c r="S201" s="36">
        <f>SUMIFS(СВЦЭМ!$F$39:$F$782,СВЦЭМ!$A$39:$A$782,$A201,СВЦЭМ!$B$39:$B$782,S$190)+'СЕТ СН'!$F$15</f>
        <v>138.07891287999999</v>
      </c>
      <c r="T201" s="36">
        <f>SUMIFS(СВЦЭМ!$F$39:$F$782,СВЦЭМ!$A$39:$A$782,$A201,СВЦЭМ!$B$39:$B$782,T$190)+'СЕТ СН'!$F$15</f>
        <v>136.72604143999999</v>
      </c>
      <c r="U201" s="36">
        <f>SUMIFS(СВЦЭМ!$F$39:$F$782,СВЦЭМ!$A$39:$A$782,$A201,СВЦЭМ!$B$39:$B$782,U$190)+'СЕТ СН'!$F$15</f>
        <v>138.61859913000001</v>
      </c>
      <c r="V201" s="36">
        <f>SUMIFS(СВЦЭМ!$F$39:$F$782,СВЦЭМ!$A$39:$A$782,$A201,СВЦЭМ!$B$39:$B$782,V$190)+'СЕТ СН'!$F$15</f>
        <v>140.55178169000001</v>
      </c>
      <c r="W201" s="36">
        <f>SUMIFS(СВЦЭМ!$F$39:$F$782,СВЦЭМ!$A$39:$A$782,$A201,СВЦЭМ!$B$39:$B$782,W$190)+'СЕТ СН'!$F$15</f>
        <v>140.91105963999999</v>
      </c>
      <c r="X201" s="36">
        <f>SUMIFS(СВЦЭМ!$F$39:$F$782,СВЦЭМ!$A$39:$A$782,$A201,СВЦЭМ!$B$39:$B$782,X$190)+'СЕТ СН'!$F$15</f>
        <v>143.00679219</v>
      </c>
      <c r="Y201" s="36">
        <f>SUMIFS(СВЦЭМ!$F$39:$F$782,СВЦЭМ!$A$39:$A$782,$A201,СВЦЭМ!$B$39:$B$782,Y$190)+'СЕТ СН'!$F$15</f>
        <v>145.57231780000001</v>
      </c>
    </row>
    <row r="202" spans="1:25" ht="15.75" x14ac:dyDescent="0.2">
      <c r="A202" s="35">
        <f t="shared" si="5"/>
        <v>45303</v>
      </c>
      <c r="B202" s="36">
        <f>SUMIFS(СВЦЭМ!$F$39:$F$782,СВЦЭМ!$A$39:$A$782,$A202,СВЦЭМ!$B$39:$B$782,B$190)+'СЕТ СН'!$F$15</f>
        <v>148.22139498000001</v>
      </c>
      <c r="C202" s="36">
        <f>SUMIFS(СВЦЭМ!$F$39:$F$782,СВЦЭМ!$A$39:$A$782,$A202,СВЦЭМ!$B$39:$B$782,C$190)+'СЕТ СН'!$F$15</f>
        <v>151.29079218000001</v>
      </c>
      <c r="D202" s="36">
        <f>SUMIFS(СВЦЭМ!$F$39:$F$782,СВЦЭМ!$A$39:$A$782,$A202,СВЦЭМ!$B$39:$B$782,D$190)+'СЕТ СН'!$F$15</f>
        <v>152.47309114000001</v>
      </c>
      <c r="E202" s="36">
        <f>SUMIFS(СВЦЭМ!$F$39:$F$782,СВЦЭМ!$A$39:$A$782,$A202,СВЦЭМ!$B$39:$B$782,E$190)+'СЕТ СН'!$F$15</f>
        <v>153.58484175000001</v>
      </c>
      <c r="F202" s="36">
        <f>SUMIFS(СВЦЭМ!$F$39:$F$782,СВЦЭМ!$A$39:$A$782,$A202,СВЦЭМ!$B$39:$B$782,F$190)+'СЕТ СН'!$F$15</f>
        <v>153.51914785</v>
      </c>
      <c r="G202" s="36">
        <f>SUMIFS(СВЦЭМ!$F$39:$F$782,СВЦЭМ!$A$39:$A$782,$A202,СВЦЭМ!$B$39:$B$782,G$190)+'СЕТ СН'!$F$15</f>
        <v>151.37005912000001</v>
      </c>
      <c r="H202" s="36">
        <f>SUMIFS(СВЦЭМ!$F$39:$F$782,СВЦЭМ!$A$39:$A$782,$A202,СВЦЭМ!$B$39:$B$782,H$190)+'СЕТ СН'!$F$15</f>
        <v>147.19659806000001</v>
      </c>
      <c r="I202" s="36">
        <f>SUMIFS(СВЦЭМ!$F$39:$F$782,СВЦЭМ!$A$39:$A$782,$A202,СВЦЭМ!$B$39:$B$782,I$190)+'СЕТ СН'!$F$15</f>
        <v>145.63996384999999</v>
      </c>
      <c r="J202" s="36">
        <f>SUMIFS(СВЦЭМ!$F$39:$F$782,СВЦЭМ!$A$39:$A$782,$A202,СВЦЭМ!$B$39:$B$782,J$190)+'СЕТ СН'!$F$15</f>
        <v>143.05464481999999</v>
      </c>
      <c r="K202" s="36">
        <f>SUMIFS(СВЦЭМ!$F$39:$F$782,СВЦЭМ!$A$39:$A$782,$A202,СВЦЭМ!$B$39:$B$782,K$190)+'СЕТ СН'!$F$15</f>
        <v>141.30539586</v>
      </c>
      <c r="L202" s="36">
        <f>SUMIFS(СВЦЭМ!$F$39:$F$782,СВЦЭМ!$A$39:$A$782,$A202,СВЦЭМ!$B$39:$B$782,L$190)+'СЕТ СН'!$F$15</f>
        <v>139.69745734</v>
      </c>
      <c r="M202" s="36">
        <f>SUMIFS(СВЦЭМ!$F$39:$F$782,СВЦЭМ!$A$39:$A$782,$A202,СВЦЭМ!$B$39:$B$782,M$190)+'СЕТ СН'!$F$15</f>
        <v>141.20200091999999</v>
      </c>
      <c r="N202" s="36">
        <f>SUMIFS(СВЦЭМ!$F$39:$F$782,СВЦЭМ!$A$39:$A$782,$A202,СВЦЭМ!$B$39:$B$782,N$190)+'СЕТ СН'!$F$15</f>
        <v>143.25107818999999</v>
      </c>
      <c r="O202" s="36">
        <f>SUMIFS(СВЦЭМ!$F$39:$F$782,СВЦЭМ!$A$39:$A$782,$A202,СВЦЭМ!$B$39:$B$782,O$190)+'СЕТ СН'!$F$15</f>
        <v>144.11802395000001</v>
      </c>
      <c r="P202" s="36">
        <f>SUMIFS(СВЦЭМ!$F$39:$F$782,СВЦЭМ!$A$39:$A$782,$A202,СВЦЭМ!$B$39:$B$782,P$190)+'СЕТ СН'!$F$15</f>
        <v>144.48209201</v>
      </c>
      <c r="Q202" s="36">
        <f>SUMIFS(СВЦЭМ!$F$39:$F$782,СВЦЭМ!$A$39:$A$782,$A202,СВЦЭМ!$B$39:$B$782,Q$190)+'СЕТ СН'!$F$15</f>
        <v>145.24230498</v>
      </c>
      <c r="R202" s="36">
        <f>SUMIFS(СВЦЭМ!$F$39:$F$782,СВЦЭМ!$A$39:$A$782,$A202,СВЦЭМ!$B$39:$B$782,R$190)+'СЕТ СН'!$F$15</f>
        <v>145.48928222000001</v>
      </c>
      <c r="S202" s="36">
        <f>SUMIFS(СВЦЭМ!$F$39:$F$782,СВЦЭМ!$A$39:$A$782,$A202,СВЦЭМ!$B$39:$B$782,S$190)+'СЕТ СН'!$F$15</f>
        <v>142.4473787</v>
      </c>
      <c r="T202" s="36">
        <f>SUMIFS(СВЦЭМ!$F$39:$F$782,СВЦЭМ!$A$39:$A$782,$A202,СВЦЭМ!$B$39:$B$782,T$190)+'СЕТ СН'!$F$15</f>
        <v>138.95634376000001</v>
      </c>
      <c r="U202" s="36">
        <f>SUMIFS(СВЦЭМ!$F$39:$F$782,СВЦЭМ!$A$39:$A$782,$A202,СВЦЭМ!$B$39:$B$782,U$190)+'СЕТ СН'!$F$15</f>
        <v>139.90790276000001</v>
      </c>
      <c r="V202" s="36">
        <f>SUMIFS(СВЦЭМ!$F$39:$F$782,СВЦЭМ!$A$39:$A$782,$A202,СВЦЭМ!$B$39:$B$782,V$190)+'СЕТ СН'!$F$15</f>
        <v>141.39012789</v>
      </c>
      <c r="W202" s="36">
        <f>SUMIFS(СВЦЭМ!$F$39:$F$782,СВЦЭМ!$A$39:$A$782,$A202,СВЦЭМ!$B$39:$B$782,W$190)+'СЕТ СН'!$F$15</f>
        <v>142.60833547999999</v>
      </c>
      <c r="X202" s="36">
        <f>SUMIFS(СВЦЭМ!$F$39:$F$782,СВЦЭМ!$A$39:$A$782,$A202,СВЦЭМ!$B$39:$B$782,X$190)+'СЕТ СН'!$F$15</f>
        <v>144.81897873</v>
      </c>
      <c r="Y202" s="36">
        <f>SUMIFS(СВЦЭМ!$F$39:$F$782,СВЦЭМ!$A$39:$A$782,$A202,СВЦЭМ!$B$39:$B$782,Y$190)+'СЕТ СН'!$F$15</f>
        <v>145.35670340999999</v>
      </c>
    </row>
    <row r="203" spans="1:25" ht="15.75" x14ac:dyDescent="0.2">
      <c r="A203" s="35">
        <f t="shared" si="5"/>
        <v>45304</v>
      </c>
      <c r="B203" s="36">
        <f>SUMIFS(СВЦЭМ!$F$39:$F$782,СВЦЭМ!$A$39:$A$782,$A203,СВЦЭМ!$B$39:$B$782,B$190)+'СЕТ СН'!$F$15</f>
        <v>134.28937773999999</v>
      </c>
      <c r="C203" s="36">
        <f>SUMIFS(СВЦЭМ!$F$39:$F$782,СВЦЭМ!$A$39:$A$782,$A203,СВЦЭМ!$B$39:$B$782,C$190)+'СЕТ СН'!$F$15</f>
        <v>131.70188716999999</v>
      </c>
      <c r="D203" s="36">
        <f>SUMIFS(СВЦЭМ!$F$39:$F$782,СВЦЭМ!$A$39:$A$782,$A203,СВЦЭМ!$B$39:$B$782,D$190)+'СЕТ СН'!$F$15</f>
        <v>133.64822995</v>
      </c>
      <c r="E203" s="36">
        <f>SUMIFS(СВЦЭМ!$F$39:$F$782,СВЦЭМ!$A$39:$A$782,$A203,СВЦЭМ!$B$39:$B$782,E$190)+'СЕТ СН'!$F$15</f>
        <v>134.63264570999999</v>
      </c>
      <c r="F203" s="36">
        <f>SUMIFS(СВЦЭМ!$F$39:$F$782,СВЦЭМ!$A$39:$A$782,$A203,СВЦЭМ!$B$39:$B$782,F$190)+'СЕТ СН'!$F$15</f>
        <v>135.15750262</v>
      </c>
      <c r="G203" s="36">
        <f>SUMIFS(СВЦЭМ!$F$39:$F$782,СВЦЭМ!$A$39:$A$782,$A203,СВЦЭМ!$B$39:$B$782,G$190)+'СЕТ СН'!$F$15</f>
        <v>134.37223696000001</v>
      </c>
      <c r="H203" s="36">
        <f>SUMIFS(СВЦЭМ!$F$39:$F$782,СВЦЭМ!$A$39:$A$782,$A203,СВЦЭМ!$B$39:$B$782,H$190)+'СЕТ СН'!$F$15</f>
        <v>133.49287691999999</v>
      </c>
      <c r="I203" s="36">
        <f>SUMIFS(СВЦЭМ!$F$39:$F$782,СВЦЭМ!$A$39:$A$782,$A203,СВЦЭМ!$B$39:$B$782,I$190)+'СЕТ СН'!$F$15</f>
        <v>134.37210184</v>
      </c>
      <c r="J203" s="36">
        <f>SUMIFS(СВЦЭМ!$F$39:$F$782,СВЦЭМ!$A$39:$A$782,$A203,СВЦЭМ!$B$39:$B$782,J$190)+'СЕТ СН'!$F$15</f>
        <v>131.14870124999999</v>
      </c>
      <c r="K203" s="36">
        <f>SUMIFS(СВЦЭМ!$F$39:$F$782,СВЦЭМ!$A$39:$A$782,$A203,СВЦЭМ!$B$39:$B$782,K$190)+'СЕТ СН'!$F$15</f>
        <v>128.93119605999999</v>
      </c>
      <c r="L203" s="36">
        <f>SUMIFS(СВЦЭМ!$F$39:$F$782,СВЦЭМ!$A$39:$A$782,$A203,СВЦЭМ!$B$39:$B$782,L$190)+'СЕТ СН'!$F$15</f>
        <v>124.36590658999999</v>
      </c>
      <c r="M203" s="36">
        <f>SUMIFS(СВЦЭМ!$F$39:$F$782,СВЦЭМ!$A$39:$A$782,$A203,СВЦЭМ!$B$39:$B$782,M$190)+'СЕТ СН'!$F$15</f>
        <v>123.42040027</v>
      </c>
      <c r="N203" s="36">
        <f>SUMIFS(СВЦЭМ!$F$39:$F$782,СВЦЭМ!$A$39:$A$782,$A203,СВЦЭМ!$B$39:$B$782,N$190)+'СЕТ СН'!$F$15</f>
        <v>124.0816631</v>
      </c>
      <c r="O203" s="36">
        <f>SUMIFS(СВЦЭМ!$F$39:$F$782,СВЦЭМ!$A$39:$A$782,$A203,СВЦЭМ!$B$39:$B$782,O$190)+'СЕТ СН'!$F$15</f>
        <v>125.26473009999999</v>
      </c>
      <c r="P203" s="36">
        <f>SUMIFS(СВЦЭМ!$F$39:$F$782,СВЦЭМ!$A$39:$A$782,$A203,СВЦЭМ!$B$39:$B$782,P$190)+'СЕТ СН'!$F$15</f>
        <v>126.84891524</v>
      </c>
      <c r="Q203" s="36">
        <f>SUMIFS(СВЦЭМ!$F$39:$F$782,СВЦЭМ!$A$39:$A$782,$A203,СВЦЭМ!$B$39:$B$782,Q$190)+'СЕТ СН'!$F$15</f>
        <v>127.78687277</v>
      </c>
      <c r="R203" s="36">
        <f>SUMIFS(СВЦЭМ!$F$39:$F$782,СВЦЭМ!$A$39:$A$782,$A203,СВЦЭМ!$B$39:$B$782,R$190)+'СЕТ СН'!$F$15</f>
        <v>126.42814147</v>
      </c>
      <c r="S203" s="36">
        <f>SUMIFS(СВЦЭМ!$F$39:$F$782,СВЦЭМ!$A$39:$A$782,$A203,СВЦЭМ!$B$39:$B$782,S$190)+'СЕТ СН'!$F$15</f>
        <v>124.62119896</v>
      </c>
      <c r="T203" s="36">
        <f>SUMIFS(СВЦЭМ!$F$39:$F$782,СВЦЭМ!$A$39:$A$782,$A203,СВЦЭМ!$B$39:$B$782,T$190)+'СЕТ СН'!$F$15</f>
        <v>121.58724100000001</v>
      </c>
      <c r="U203" s="36">
        <f>SUMIFS(СВЦЭМ!$F$39:$F$782,СВЦЭМ!$A$39:$A$782,$A203,СВЦЭМ!$B$39:$B$782,U$190)+'СЕТ СН'!$F$15</f>
        <v>121.50810448999999</v>
      </c>
      <c r="V203" s="36">
        <f>SUMIFS(СВЦЭМ!$F$39:$F$782,СВЦЭМ!$A$39:$A$782,$A203,СВЦЭМ!$B$39:$B$782,V$190)+'СЕТ СН'!$F$15</f>
        <v>123.37952623</v>
      </c>
      <c r="W203" s="36">
        <f>SUMIFS(СВЦЭМ!$F$39:$F$782,СВЦЭМ!$A$39:$A$782,$A203,СВЦЭМ!$B$39:$B$782,W$190)+'СЕТ СН'!$F$15</f>
        <v>124.20451937</v>
      </c>
      <c r="X203" s="36">
        <f>SUMIFS(СВЦЭМ!$F$39:$F$782,СВЦЭМ!$A$39:$A$782,$A203,СВЦЭМ!$B$39:$B$782,X$190)+'СЕТ СН'!$F$15</f>
        <v>126.19509445</v>
      </c>
      <c r="Y203" s="36">
        <f>SUMIFS(СВЦЭМ!$F$39:$F$782,СВЦЭМ!$A$39:$A$782,$A203,СВЦЭМ!$B$39:$B$782,Y$190)+'СЕТ СН'!$F$15</f>
        <v>128.50215822999999</v>
      </c>
    </row>
    <row r="204" spans="1:25" ht="15.75" x14ac:dyDescent="0.2">
      <c r="A204" s="35">
        <f t="shared" si="5"/>
        <v>45305</v>
      </c>
      <c r="B204" s="36">
        <f>SUMIFS(СВЦЭМ!$F$39:$F$782,СВЦЭМ!$A$39:$A$782,$A204,СВЦЭМ!$B$39:$B$782,B$190)+'СЕТ СН'!$F$15</f>
        <v>140.04127142999999</v>
      </c>
      <c r="C204" s="36">
        <f>SUMIFS(СВЦЭМ!$F$39:$F$782,СВЦЭМ!$A$39:$A$782,$A204,СВЦЭМ!$B$39:$B$782,C$190)+'СЕТ СН'!$F$15</f>
        <v>141.60471077</v>
      </c>
      <c r="D204" s="36">
        <f>SUMIFS(СВЦЭМ!$F$39:$F$782,СВЦЭМ!$A$39:$A$782,$A204,СВЦЭМ!$B$39:$B$782,D$190)+'СЕТ СН'!$F$15</f>
        <v>142.80300328999999</v>
      </c>
      <c r="E204" s="36">
        <f>SUMIFS(СВЦЭМ!$F$39:$F$782,СВЦЭМ!$A$39:$A$782,$A204,СВЦЭМ!$B$39:$B$782,E$190)+'СЕТ СН'!$F$15</f>
        <v>144.1131116</v>
      </c>
      <c r="F204" s="36">
        <f>SUMIFS(СВЦЭМ!$F$39:$F$782,СВЦЭМ!$A$39:$A$782,$A204,СВЦЭМ!$B$39:$B$782,F$190)+'СЕТ СН'!$F$15</f>
        <v>144.64604822000001</v>
      </c>
      <c r="G204" s="36">
        <f>SUMIFS(СВЦЭМ!$F$39:$F$782,СВЦЭМ!$A$39:$A$782,$A204,СВЦЭМ!$B$39:$B$782,G$190)+'СЕТ СН'!$F$15</f>
        <v>143.71358183000001</v>
      </c>
      <c r="H204" s="36">
        <f>SUMIFS(СВЦЭМ!$F$39:$F$782,СВЦЭМ!$A$39:$A$782,$A204,СВЦЭМ!$B$39:$B$782,H$190)+'СЕТ СН'!$F$15</f>
        <v>141.94067376999999</v>
      </c>
      <c r="I204" s="36">
        <f>SUMIFS(СВЦЭМ!$F$39:$F$782,СВЦЭМ!$A$39:$A$782,$A204,СВЦЭМ!$B$39:$B$782,I$190)+'СЕТ СН'!$F$15</f>
        <v>141.08751264</v>
      </c>
      <c r="J204" s="36">
        <f>SUMIFS(СВЦЭМ!$F$39:$F$782,СВЦЭМ!$A$39:$A$782,$A204,СВЦЭМ!$B$39:$B$782,J$190)+'СЕТ СН'!$F$15</f>
        <v>139.56832754000001</v>
      </c>
      <c r="K204" s="36">
        <f>SUMIFS(СВЦЭМ!$F$39:$F$782,СВЦЭМ!$A$39:$A$782,$A204,СВЦЭМ!$B$39:$B$782,K$190)+'СЕТ СН'!$F$15</f>
        <v>136.07263578999999</v>
      </c>
      <c r="L204" s="36">
        <f>SUMIFS(СВЦЭМ!$F$39:$F$782,СВЦЭМ!$A$39:$A$782,$A204,СВЦЭМ!$B$39:$B$782,L$190)+'СЕТ СН'!$F$15</f>
        <v>133.13605185</v>
      </c>
      <c r="M204" s="36">
        <f>SUMIFS(СВЦЭМ!$F$39:$F$782,СВЦЭМ!$A$39:$A$782,$A204,СВЦЭМ!$B$39:$B$782,M$190)+'СЕТ СН'!$F$15</f>
        <v>132.26984042000001</v>
      </c>
      <c r="N204" s="36">
        <f>SUMIFS(СВЦЭМ!$F$39:$F$782,СВЦЭМ!$A$39:$A$782,$A204,СВЦЭМ!$B$39:$B$782,N$190)+'СЕТ СН'!$F$15</f>
        <v>132.13376790999999</v>
      </c>
      <c r="O204" s="36">
        <f>SUMIFS(СВЦЭМ!$F$39:$F$782,СВЦЭМ!$A$39:$A$782,$A204,СВЦЭМ!$B$39:$B$782,O$190)+'СЕТ СН'!$F$15</f>
        <v>133.72476592000001</v>
      </c>
      <c r="P204" s="36">
        <f>SUMIFS(СВЦЭМ!$F$39:$F$782,СВЦЭМ!$A$39:$A$782,$A204,СВЦЭМ!$B$39:$B$782,P$190)+'СЕТ СН'!$F$15</f>
        <v>135.19910611</v>
      </c>
      <c r="Q204" s="36">
        <f>SUMIFS(СВЦЭМ!$F$39:$F$782,СВЦЭМ!$A$39:$A$782,$A204,СВЦЭМ!$B$39:$B$782,Q$190)+'СЕТ СН'!$F$15</f>
        <v>134.81303202000001</v>
      </c>
      <c r="R204" s="36">
        <f>SUMIFS(СВЦЭМ!$F$39:$F$782,СВЦЭМ!$A$39:$A$782,$A204,СВЦЭМ!$B$39:$B$782,R$190)+'СЕТ СН'!$F$15</f>
        <v>134.1808293</v>
      </c>
      <c r="S204" s="36">
        <f>SUMIFS(СВЦЭМ!$F$39:$F$782,СВЦЭМ!$A$39:$A$782,$A204,СВЦЭМ!$B$39:$B$782,S$190)+'СЕТ СН'!$F$15</f>
        <v>131.31055237000001</v>
      </c>
      <c r="T204" s="36">
        <f>SUMIFS(СВЦЭМ!$F$39:$F$782,СВЦЭМ!$A$39:$A$782,$A204,СВЦЭМ!$B$39:$B$782,T$190)+'СЕТ СН'!$F$15</f>
        <v>128.24157858000001</v>
      </c>
      <c r="U204" s="36">
        <f>SUMIFS(СВЦЭМ!$F$39:$F$782,СВЦЭМ!$A$39:$A$782,$A204,СВЦЭМ!$B$39:$B$782,U$190)+'СЕТ СН'!$F$15</f>
        <v>129.4812096</v>
      </c>
      <c r="V204" s="36">
        <f>SUMIFS(СВЦЭМ!$F$39:$F$782,СВЦЭМ!$A$39:$A$782,$A204,СВЦЭМ!$B$39:$B$782,V$190)+'СЕТ СН'!$F$15</f>
        <v>130.69982254999999</v>
      </c>
      <c r="W204" s="36">
        <f>SUMIFS(СВЦЭМ!$F$39:$F$782,СВЦЭМ!$A$39:$A$782,$A204,СВЦЭМ!$B$39:$B$782,W$190)+'СЕТ СН'!$F$15</f>
        <v>132.90909285999999</v>
      </c>
      <c r="X204" s="36">
        <f>SUMIFS(СВЦЭМ!$F$39:$F$782,СВЦЭМ!$A$39:$A$782,$A204,СВЦЭМ!$B$39:$B$782,X$190)+'СЕТ СН'!$F$15</f>
        <v>135.65758861</v>
      </c>
      <c r="Y204" s="36">
        <f>SUMIFS(СВЦЭМ!$F$39:$F$782,СВЦЭМ!$A$39:$A$782,$A204,СВЦЭМ!$B$39:$B$782,Y$190)+'СЕТ СН'!$F$15</f>
        <v>137.41451928999999</v>
      </c>
    </row>
    <row r="205" spans="1:25" ht="15.75" x14ac:dyDescent="0.2">
      <c r="A205" s="35">
        <f t="shared" si="5"/>
        <v>45306</v>
      </c>
      <c r="B205" s="36">
        <f>SUMIFS(СВЦЭМ!$F$39:$F$782,СВЦЭМ!$A$39:$A$782,$A205,СВЦЭМ!$B$39:$B$782,B$190)+'СЕТ СН'!$F$15</f>
        <v>137.56431927</v>
      </c>
      <c r="C205" s="36">
        <f>SUMIFS(СВЦЭМ!$F$39:$F$782,СВЦЭМ!$A$39:$A$782,$A205,СВЦЭМ!$B$39:$B$782,C$190)+'СЕТ СН'!$F$15</f>
        <v>141.05055300000001</v>
      </c>
      <c r="D205" s="36">
        <f>SUMIFS(СВЦЭМ!$F$39:$F$782,СВЦЭМ!$A$39:$A$782,$A205,СВЦЭМ!$B$39:$B$782,D$190)+'СЕТ СН'!$F$15</f>
        <v>142.26957877999999</v>
      </c>
      <c r="E205" s="36">
        <f>SUMIFS(СВЦЭМ!$F$39:$F$782,СВЦЭМ!$A$39:$A$782,$A205,СВЦЭМ!$B$39:$B$782,E$190)+'СЕТ СН'!$F$15</f>
        <v>144.05621452</v>
      </c>
      <c r="F205" s="36">
        <f>SUMIFS(СВЦЭМ!$F$39:$F$782,СВЦЭМ!$A$39:$A$782,$A205,СВЦЭМ!$B$39:$B$782,F$190)+'СЕТ СН'!$F$15</f>
        <v>144.27279096000001</v>
      </c>
      <c r="G205" s="36">
        <f>SUMIFS(СВЦЭМ!$F$39:$F$782,СВЦЭМ!$A$39:$A$782,$A205,СВЦЭМ!$B$39:$B$782,G$190)+'СЕТ СН'!$F$15</f>
        <v>142.01411826</v>
      </c>
      <c r="H205" s="36">
        <f>SUMIFS(СВЦЭМ!$F$39:$F$782,СВЦЭМ!$A$39:$A$782,$A205,СВЦЭМ!$B$39:$B$782,H$190)+'СЕТ СН'!$F$15</f>
        <v>139.74524564999999</v>
      </c>
      <c r="I205" s="36">
        <f>SUMIFS(СВЦЭМ!$F$39:$F$782,СВЦЭМ!$A$39:$A$782,$A205,СВЦЭМ!$B$39:$B$782,I$190)+'СЕТ СН'!$F$15</f>
        <v>136.72303385000001</v>
      </c>
      <c r="J205" s="36">
        <f>SUMIFS(СВЦЭМ!$F$39:$F$782,СВЦЭМ!$A$39:$A$782,$A205,СВЦЭМ!$B$39:$B$782,J$190)+'СЕТ СН'!$F$15</f>
        <v>133.34186152000001</v>
      </c>
      <c r="K205" s="36">
        <f>SUMIFS(СВЦЭМ!$F$39:$F$782,СВЦЭМ!$A$39:$A$782,$A205,СВЦЭМ!$B$39:$B$782,K$190)+'СЕТ СН'!$F$15</f>
        <v>130.72593355999999</v>
      </c>
      <c r="L205" s="36">
        <f>SUMIFS(СВЦЭМ!$F$39:$F$782,СВЦЭМ!$A$39:$A$782,$A205,СВЦЭМ!$B$39:$B$782,L$190)+'СЕТ СН'!$F$15</f>
        <v>128.8964689</v>
      </c>
      <c r="M205" s="36">
        <f>SUMIFS(СВЦЭМ!$F$39:$F$782,СВЦЭМ!$A$39:$A$782,$A205,СВЦЭМ!$B$39:$B$782,M$190)+'СЕТ СН'!$F$15</f>
        <v>129.88689472999999</v>
      </c>
      <c r="N205" s="36">
        <f>SUMIFS(СВЦЭМ!$F$39:$F$782,СВЦЭМ!$A$39:$A$782,$A205,СВЦЭМ!$B$39:$B$782,N$190)+'СЕТ СН'!$F$15</f>
        <v>132.7769783</v>
      </c>
      <c r="O205" s="36">
        <f>SUMIFS(СВЦЭМ!$F$39:$F$782,СВЦЭМ!$A$39:$A$782,$A205,СВЦЭМ!$B$39:$B$782,O$190)+'СЕТ СН'!$F$15</f>
        <v>133.50283855999999</v>
      </c>
      <c r="P205" s="36">
        <f>SUMIFS(СВЦЭМ!$F$39:$F$782,СВЦЭМ!$A$39:$A$782,$A205,СВЦЭМ!$B$39:$B$782,P$190)+'СЕТ СН'!$F$15</f>
        <v>135.45954562</v>
      </c>
      <c r="Q205" s="36">
        <f>SUMIFS(СВЦЭМ!$F$39:$F$782,СВЦЭМ!$A$39:$A$782,$A205,СВЦЭМ!$B$39:$B$782,Q$190)+'СЕТ СН'!$F$15</f>
        <v>136.05546801</v>
      </c>
      <c r="R205" s="36">
        <f>SUMIFS(СВЦЭМ!$F$39:$F$782,СВЦЭМ!$A$39:$A$782,$A205,СВЦЭМ!$B$39:$B$782,R$190)+'СЕТ СН'!$F$15</f>
        <v>137.62317630000001</v>
      </c>
      <c r="S205" s="36">
        <f>SUMIFS(СВЦЭМ!$F$39:$F$782,СВЦЭМ!$A$39:$A$782,$A205,СВЦЭМ!$B$39:$B$782,S$190)+'СЕТ СН'!$F$15</f>
        <v>134.98763298</v>
      </c>
      <c r="T205" s="36">
        <f>SUMIFS(СВЦЭМ!$F$39:$F$782,СВЦЭМ!$A$39:$A$782,$A205,СВЦЭМ!$B$39:$B$782,T$190)+'СЕТ СН'!$F$15</f>
        <v>131.71489445</v>
      </c>
      <c r="U205" s="36">
        <f>SUMIFS(СВЦЭМ!$F$39:$F$782,СВЦЭМ!$A$39:$A$782,$A205,СВЦЭМ!$B$39:$B$782,U$190)+'СЕТ СН'!$F$15</f>
        <v>132.79174717000001</v>
      </c>
      <c r="V205" s="36">
        <f>SUMIFS(СВЦЭМ!$F$39:$F$782,СВЦЭМ!$A$39:$A$782,$A205,СВЦЭМ!$B$39:$B$782,V$190)+'СЕТ СН'!$F$15</f>
        <v>134.49838086</v>
      </c>
      <c r="W205" s="36">
        <f>SUMIFS(СВЦЭМ!$F$39:$F$782,СВЦЭМ!$A$39:$A$782,$A205,СВЦЭМ!$B$39:$B$782,W$190)+'СЕТ СН'!$F$15</f>
        <v>135.18422391999999</v>
      </c>
      <c r="X205" s="36">
        <f>SUMIFS(СВЦЭМ!$F$39:$F$782,СВЦЭМ!$A$39:$A$782,$A205,СВЦЭМ!$B$39:$B$782,X$190)+'СЕТ СН'!$F$15</f>
        <v>134.85344452000001</v>
      </c>
      <c r="Y205" s="36">
        <f>SUMIFS(СВЦЭМ!$F$39:$F$782,СВЦЭМ!$A$39:$A$782,$A205,СВЦЭМ!$B$39:$B$782,Y$190)+'СЕТ СН'!$F$15</f>
        <v>136.89672861</v>
      </c>
    </row>
    <row r="206" spans="1:25" ht="15.75" x14ac:dyDescent="0.2">
      <c r="A206" s="35">
        <f t="shared" si="5"/>
        <v>45307</v>
      </c>
      <c r="B206" s="36">
        <f>SUMIFS(СВЦЭМ!$F$39:$F$782,СВЦЭМ!$A$39:$A$782,$A206,СВЦЭМ!$B$39:$B$782,B$190)+'СЕТ СН'!$F$15</f>
        <v>143.16702108999999</v>
      </c>
      <c r="C206" s="36">
        <f>SUMIFS(СВЦЭМ!$F$39:$F$782,СВЦЭМ!$A$39:$A$782,$A206,СВЦЭМ!$B$39:$B$782,C$190)+'СЕТ СН'!$F$15</f>
        <v>146.37196204</v>
      </c>
      <c r="D206" s="36">
        <f>SUMIFS(СВЦЭМ!$F$39:$F$782,СВЦЭМ!$A$39:$A$782,$A206,СВЦЭМ!$B$39:$B$782,D$190)+'СЕТ СН'!$F$15</f>
        <v>148.0754785</v>
      </c>
      <c r="E206" s="36">
        <f>SUMIFS(СВЦЭМ!$F$39:$F$782,СВЦЭМ!$A$39:$A$782,$A206,СВЦЭМ!$B$39:$B$782,E$190)+'СЕТ СН'!$F$15</f>
        <v>148.98791242999999</v>
      </c>
      <c r="F206" s="36">
        <f>SUMIFS(СВЦЭМ!$F$39:$F$782,СВЦЭМ!$A$39:$A$782,$A206,СВЦЭМ!$B$39:$B$782,F$190)+'СЕТ СН'!$F$15</f>
        <v>148.96711139999999</v>
      </c>
      <c r="G206" s="36">
        <f>SUMIFS(СВЦЭМ!$F$39:$F$782,СВЦЭМ!$A$39:$A$782,$A206,СВЦЭМ!$B$39:$B$782,G$190)+'СЕТ СН'!$F$15</f>
        <v>147.64619877999999</v>
      </c>
      <c r="H206" s="36">
        <f>SUMIFS(СВЦЭМ!$F$39:$F$782,СВЦЭМ!$A$39:$A$782,$A206,СВЦЭМ!$B$39:$B$782,H$190)+'СЕТ СН'!$F$15</f>
        <v>142.14998442000001</v>
      </c>
      <c r="I206" s="36">
        <f>SUMIFS(СВЦЭМ!$F$39:$F$782,СВЦЭМ!$A$39:$A$782,$A206,СВЦЭМ!$B$39:$B$782,I$190)+'СЕТ СН'!$F$15</f>
        <v>138.64884382</v>
      </c>
      <c r="J206" s="36">
        <f>SUMIFS(СВЦЭМ!$F$39:$F$782,СВЦЭМ!$A$39:$A$782,$A206,СВЦЭМ!$B$39:$B$782,J$190)+'СЕТ СН'!$F$15</f>
        <v>135.20155333</v>
      </c>
      <c r="K206" s="36">
        <f>SUMIFS(СВЦЭМ!$F$39:$F$782,СВЦЭМ!$A$39:$A$782,$A206,СВЦЭМ!$B$39:$B$782,K$190)+'СЕТ СН'!$F$15</f>
        <v>132.75946791999999</v>
      </c>
      <c r="L206" s="36">
        <f>SUMIFS(СВЦЭМ!$F$39:$F$782,СВЦЭМ!$A$39:$A$782,$A206,СВЦЭМ!$B$39:$B$782,L$190)+'СЕТ СН'!$F$15</f>
        <v>132.32480688000001</v>
      </c>
      <c r="M206" s="36">
        <f>SUMIFS(СВЦЭМ!$F$39:$F$782,СВЦЭМ!$A$39:$A$782,$A206,СВЦЭМ!$B$39:$B$782,M$190)+'СЕТ СН'!$F$15</f>
        <v>134.69274003999999</v>
      </c>
      <c r="N206" s="36">
        <f>SUMIFS(СВЦЭМ!$F$39:$F$782,СВЦЭМ!$A$39:$A$782,$A206,СВЦЭМ!$B$39:$B$782,N$190)+'СЕТ СН'!$F$15</f>
        <v>136.25328146000001</v>
      </c>
      <c r="O206" s="36">
        <f>SUMIFS(СВЦЭМ!$F$39:$F$782,СВЦЭМ!$A$39:$A$782,$A206,СВЦЭМ!$B$39:$B$782,O$190)+'СЕТ СН'!$F$15</f>
        <v>136.48775814999999</v>
      </c>
      <c r="P206" s="36">
        <f>SUMIFS(СВЦЭМ!$F$39:$F$782,СВЦЭМ!$A$39:$A$782,$A206,СВЦЭМ!$B$39:$B$782,P$190)+'СЕТ СН'!$F$15</f>
        <v>138.06673286</v>
      </c>
      <c r="Q206" s="36">
        <f>SUMIFS(СВЦЭМ!$F$39:$F$782,СВЦЭМ!$A$39:$A$782,$A206,СВЦЭМ!$B$39:$B$782,Q$190)+'СЕТ СН'!$F$15</f>
        <v>138.39860039999999</v>
      </c>
      <c r="R206" s="36">
        <f>SUMIFS(СВЦЭМ!$F$39:$F$782,СВЦЭМ!$A$39:$A$782,$A206,СВЦЭМ!$B$39:$B$782,R$190)+'СЕТ СН'!$F$15</f>
        <v>138.31550737000001</v>
      </c>
      <c r="S206" s="36">
        <f>SUMIFS(СВЦЭМ!$F$39:$F$782,СВЦЭМ!$A$39:$A$782,$A206,СВЦЭМ!$B$39:$B$782,S$190)+'СЕТ СН'!$F$15</f>
        <v>135.87069894999999</v>
      </c>
      <c r="T206" s="36">
        <f>SUMIFS(СВЦЭМ!$F$39:$F$782,СВЦЭМ!$A$39:$A$782,$A206,СВЦЭМ!$B$39:$B$782,T$190)+'СЕТ СН'!$F$15</f>
        <v>132.10278306999999</v>
      </c>
      <c r="U206" s="36">
        <f>SUMIFS(СВЦЭМ!$F$39:$F$782,СВЦЭМ!$A$39:$A$782,$A206,СВЦЭМ!$B$39:$B$782,U$190)+'СЕТ СН'!$F$15</f>
        <v>133.09213173000001</v>
      </c>
      <c r="V206" s="36">
        <f>SUMIFS(СВЦЭМ!$F$39:$F$782,СВЦЭМ!$A$39:$A$782,$A206,СВЦЭМ!$B$39:$B$782,V$190)+'СЕТ СН'!$F$15</f>
        <v>135.08435008999999</v>
      </c>
      <c r="W206" s="36">
        <f>SUMIFS(СВЦЭМ!$F$39:$F$782,СВЦЭМ!$A$39:$A$782,$A206,СВЦЭМ!$B$39:$B$782,W$190)+'СЕТ СН'!$F$15</f>
        <v>135.65352396</v>
      </c>
      <c r="X206" s="36">
        <f>SUMIFS(СВЦЭМ!$F$39:$F$782,СВЦЭМ!$A$39:$A$782,$A206,СВЦЭМ!$B$39:$B$782,X$190)+'СЕТ СН'!$F$15</f>
        <v>137.11539519999999</v>
      </c>
      <c r="Y206" s="36">
        <f>SUMIFS(СВЦЭМ!$F$39:$F$782,СВЦЭМ!$A$39:$A$782,$A206,СВЦЭМ!$B$39:$B$782,Y$190)+'СЕТ СН'!$F$15</f>
        <v>139.15377452999999</v>
      </c>
    </row>
    <row r="207" spans="1:25" ht="15.75" x14ac:dyDescent="0.2">
      <c r="A207" s="35">
        <f t="shared" si="5"/>
        <v>45308</v>
      </c>
      <c r="B207" s="36">
        <f>SUMIFS(СВЦЭМ!$F$39:$F$782,СВЦЭМ!$A$39:$A$782,$A207,СВЦЭМ!$B$39:$B$782,B$190)+'СЕТ СН'!$F$15</f>
        <v>135.38702411</v>
      </c>
      <c r="C207" s="36">
        <f>SUMIFS(СВЦЭМ!$F$39:$F$782,СВЦЭМ!$A$39:$A$782,$A207,СВЦЭМ!$B$39:$B$782,C$190)+'СЕТ СН'!$F$15</f>
        <v>139.07499543</v>
      </c>
      <c r="D207" s="36">
        <f>SUMIFS(СВЦЭМ!$F$39:$F$782,СВЦЭМ!$A$39:$A$782,$A207,СВЦЭМ!$B$39:$B$782,D$190)+'СЕТ СН'!$F$15</f>
        <v>141.29740906999999</v>
      </c>
      <c r="E207" s="36">
        <f>SUMIFS(СВЦЭМ!$F$39:$F$782,СВЦЭМ!$A$39:$A$782,$A207,СВЦЭМ!$B$39:$B$782,E$190)+'СЕТ СН'!$F$15</f>
        <v>142.29764397</v>
      </c>
      <c r="F207" s="36">
        <f>SUMIFS(СВЦЭМ!$F$39:$F$782,СВЦЭМ!$A$39:$A$782,$A207,СВЦЭМ!$B$39:$B$782,F$190)+'СЕТ СН'!$F$15</f>
        <v>141.36761446</v>
      </c>
      <c r="G207" s="36">
        <f>SUMIFS(СВЦЭМ!$F$39:$F$782,СВЦЭМ!$A$39:$A$782,$A207,СВЦЭМ!$B$39:$B$782,G$190)+'СЕТ СН'!$F$15</f>
        <v>139.30182110999999</v>
      </c>
      <c r="H207" s="36">
        <f>SUMIFS(СВЦЭМ!$F$39:$F$782,СВЦЭМ!$A$39:$A$782,$A207,СВЦЭМ!$B$39:$B$782,H$190)+'СЕТ СН'!$F$15</f>
        <v>135.09123210000001</v>
      </c>
      <c r="I207" s="36">
        <f>SUMIFS(СВЦЭМ!$F$39:$F$782,СВЦЭМ!$A$39:$A$782,$A207,СВЦЭМ!$B$39:$B$782,I$190)+'СЕТ СН'!$F$15</f>
        <v>131.82625630999999</v>
      </c>
      <c r="J207" s="36">
        <f>SUMIFS(СВЦЭМ!$F$39:$F$782,СВЦЭМ!$A$39:$A$782,$A207,СВЦЭМ!$B$39:$B$782,J$190)+'СЕТ СН'!$F$15</f>
        <v>129.12120704</v>
      </c>
      <c r="K207" s="36">
        <f>SUMIFS(СВЦЭМ!$F$39:$F$782,СВЦЭМ!$A$39:$A$782,$A207,СВЦЭМ!$B$39:$B$782,K$190)+'СЕТ СН'!$F$15</f>
        <v>127.53872574</v>
      </c>
      <c r="L207" s="36">
        <f>SUMIFS(СВЦЭМ!$F$39:$F$782,СВЦЭМ!$A$39:$A$782,$A207,СВЦЭМ!$B$39:$B$782,L$190)+'СЕТ СН'!$F$15</f>
        <v>126.34096305</v>
      </c>
      <c r="M207" s="36">
        <f>SUMIFS(СВЦЭМ!$F$39:$F$782,СВЦЭМ!$A$39:$A$782,$A207,СВЦЭМ!$B$39:$B$782,M$190)+'СЕТ СН'!$F$15</f>
        <v>127.90267934000001</v>
      </c>
      <c r="N207" s="36">
        <f>SUMIFS(СВЦЭМ!$F$39:$F$782,СВЦЭМ!$A$39:$A$782,$A207,СВЦЭМ!$B$39:$B$782,N$190)+'СЕТ СН'!$F$15</f>
        <v>129.63920851</v>
      </c>
      <c r="O207" s="36">
        <f>SUMIFS(СВЦЭМ!$F$39:$F$782,СВЦЭМ!$A$39:$A$782,$A207,СВЦЭМ!$B$39:$B$782,O$190)+'СЕТ СН'!$F$15</f>
        <v>129.34016417000001</v>
      </c>
      <c r="P207" s="36">
        <f>SUMIFS(СВЦЭМ!$F$39:$F$782,СВЦЭМ!$A$39:$A$782,$A207,СВЦЭМ!$B$39:$B$782,P$190)+'СЕТ СН'!$F$15</f>
        <v>130.44716550999999</v>
      </c>
      <c r="Q207" s="36">
        <f>SUMIFS(СВЦЭМ!$F$39:$F$782,СВЦЭМ!$A$39:$A$782,$A207,СВЦЭМ!$B$39:$B$782,Q$190)+'СЕТ СН'!$F$15</f>
        <v>131.03010620000001</v>
      </c>
      <c r="R207" s="36">
        <f>SUMIFS(СВЦЭМ!$F$39:$F$782,СВЦЭМ!$A$39:$A$782,$A207,СВЦЭМ!$B$39:$B$782,R$190)+'СЕТ СН'!$F$15</f>
        <v>131.01403973000001</v>
      </c>
      <c r="S207" s="36">
        <f>SUMIFS(СВЦЭМ!$F$39:$F$782,СВЦЭМ!$A$39:$A$782,$A207,СВЦЭМ!$B$39:$B$782,S$190)+'СЕТ СН'!$F$15</f>
        <v>128.77242394999999</v>
      </c>
      <c r="T207" s="36">
        <f>SUMIFS(СВЦЭМ!$F$39:$F$782,СВЦЭМ!$A$39:$A$782,$A207,СВЦЭМ!$B$39:$B$782,T$190)+'СЕТ СН'!$F$15</f>
        <v>125.26633452</v>
      </c>
      <c r="U207" s="36">
        <f>SUMIFS(СВЦЭМ!$F$39:$F$782,СВЦЭМ!$A$39:$A$782,$A207,СВЦЭМ!$B$39:$B$782,U$190)+'СЕТ СН'!$F$15</f>
        <v>125.70072231</v>
      </c>
      <c r="V207" s="36">
        <f>SUMIFS(СВЦЭМ!$F$39:$F$782,СВЦЭМ!$A$39:$A$782,$A207,СВЦЭМ!$B$39:$B$782,V$190)+'СЕТ СН'!$F$15</f>
        <v>127.46518716</v>
      </c>
      <c r="W207" s="36">
        <f>SUMIFS(СВЦЭМ!$F$39:$F$782,СВЦЭМ!$A$39:$A$782,$A207,СВЦЭМ!$B$39:$B$782,W$190)+'СЕТ СН'!$F$15</f>
        <v>128.27956427000001</v>
      </c>
      <c r="X207" s="36">
        <f>SUMIFS(СВЦЭМ!$F$39:$F$782,СВЦЭМ!$A$39:$A$782,$A207,СВЦЭМ!$B$39:$B$782,X$190)+'СЕТ СН'!$F$15</f>
        <v>130.50605304000001</v>
      </c>
      <c r="Y207" s="36">
        <f>SUMIFS(СВЦЭМ!$F$39:$F$782,СВЦЭМ!$A$39:$A$782,$A207,СВЦЭМ!$B$39:$B$782,Y$190)+'СЕТ СН'!$F$15</f>
        <v>132.81618513000001</v>
      </c>
    </row>
    <row r="208" spans="1:25" ht="15.75" x14ac:dyDescent="0.2">
      <c r="A208" s="35">
        <f t="shared" si="5"/>
        <v>45309</v>
      </c>
      <c r="B208" s="36">
        <f>SUMIFS(СВЦЭМ!$F$39:$F$782,СВЦЭМ!$A$39:$A$782,$A208,СВЦЭМ!$B$39:$B$782,B$190)+'СЕТ СН'!$F$15</f>
        <v>137.41043744000001</v>
      </c>
      <c r="C208" s="36">
        <f>SUMIFS(СВЦЭМ!$F$39:$F$782,СВЦЭМ!$A$39:$A$782,$A208,СВЦЭМ!$B$39:$B$782,C$190)+'СЕТ СН'!$F$15</f>
        <v>136.8626682</v>
      </c>
      <c r="D208" s="36">
        <f>SUMIFS(СВЦЭМ!$F$39:$F$782,СВЦЭМ!$A$39:$A$782,$A208,СВЦЭМ!$B$39:$B$782,D$190)+'СЕТ СН'!$F$15</f>
        <v>140.04741358000001</v>
      </c>
      <c r="E208" s="36">
        <f>SUMIFS(СВЦЭМ!$F$39:$F$782,СВЦЭМ!$A$39:$A$782,$A208,СВЦЭМ!$B$39:$B$782,E$190)+'СЕТ СН'!$F$15</f>
        <v>142.54231661</v>
      </c>
      <c r="F208" s="36">
        <f>SUMIFS(СВЦЭМ!$F$39:$F$782,СВЦЭМ!$A$39:$A$782,$A208,СВЦЭМ!$B$39:$B$782,F$190)+'СЕТ СН'!$F$15</f>
        <v>142.95973031</v>
      </c>
      <c r="G208" s="36">
        <f>SUMIFS(СВЦЭМ!$F$39:$F$782,СВЦЭМ!$A$39:$A$782,$A208,СВЦЭМ!$B$39:$B$782,G$190)+'СЕТ СН'!$F$15</f>
        <v>141.72161783000001</v>
      </c>
      <c r="H208" s="36">
        <f>SUMIFS(СВЦЭМ!$F$39:$F$782,СВЦЭМ!$A$39:$A$782,$A208,СВЦЭМ!$B$39:$B$782,H$190)+'СЕТ СН'!$F$15</f>
        <v>139.48971768000001</v>
      </c>
      <c r="I208" s="36">
        <f>SUMIFS(СВЦЭМ!$F$39:$F$782,СВЦЭМ!$A$39:$A$782,$A208,СВЦЭМ!$B$39:$B$782,I$190)+'СЕТ СН'!$F$15</f>
        <v>140.32473582</v>
      </c>
      <c r="J208" s="36">
        <f>SUMIFS(СВЦЭМ!$F$39:$F$782,СВЦЭМ!$A$39:$A$782,$A208,СВЦЭМ!$B$39:$B$782,J$190)+'СЕТ СН'!$F$15</f>
        <v>138.78313102000001</v>
      </c>
      <c r="K208" s="36">
        <f>SUMIFS(СВЦЭМ!$F$39:$F$782,СВЦЭМ!$A$39:$A$782,$A208,СВЦЭМ!$B$39:$B$782,K$190)+'СЕТ СН'!$F$15</f>
        <v>136.24329392000001</v>
      </c>
      <c r="L208" s="36">
        <f>SUMIFS(СВЦЭМ!$F$39:$F$782,СВЦЭМ!$A$39:$A$782,$A208,СВЦЭМ!$B$39:$B$782,L$190)+'СЕТ СН'!$F$15</f>
        <v>136.74298293000001</v>
      </c>
      <c r="M208" s="36">
        <f>SUMIFS(СВЦЭМ!$F$39:$F$782,СВЦЭМ!$A$39:$A$782,$A208,СВЦЭМ!$B$39:$B$782,M$190)+'СЕТ СН'!$F$15</f>
        <v>137.86918435999999</v>
      </c>
      <c r="N208" s="36">
        <f>SUMIFS(СВЦЭМ!$F$39:$F$782,СВЦЭМ!$A$39:$A$782,$A208,СВЦЭМ!$B$39:$B$782,N$190)+'СЕТ СН'!$F$15</f>
        <v>139.56370960999999</v>
      </c>
      <c r="O208" s="36">
        <f>SUMIFS(СВЦЭМ!$F$39:$F$782,СВЦЭМ!$A$39:$A$782,$A208,СВЦЭМ!$B$39:$B$782,O$190)+'СЕТ СН'!$F$15</f>
        <v>140.43645222999999</v>
      </c>
      <c r="P208" s="36">
        <f>SUMIFS(СВЦЭМ!$F$39:$F$782,СВЦЭМ!$A$39:$A$782,$A208,СВЦЭМ!$B$39:$B$782,P$190)+'СЕТ СН'!$F$15</f>
        <v>141.57922110999999</v>
      </c>
      <c r="Q208" s="36">
        <f>SUMIFS(СВЦЭМ!$F$39:$F$782,СВЦЭМ!$A$39:$A$782,$A208,СВЦЭМ!$B$39:$B$782,Q$190)+'СЕТ СН'!$F$15</f>
        <v>142.17876709000001</v>
      </c>
      <c r="R208" s="36">
        <f>SUMIFS(СВЦЭМ!$F$39:$F$782,СВЦЭМ!$A$39:$A$782,$A208,СВЦЭМ!$B$39:$B$782,R$190)+'СЕТ СН'!$F$15</f>
        <v>142.17115256</v>
      </c>
      <c r="S208" s="36">
        <f>SUMIFS(СВЦЭМ!$F$39:$F$782,СВЦЭМ!$A$39:$A$782,$A208,СВЦЭМ!$B$39:$B$782,S$190)+'СЕТ СН'!$F$15</f>
        <v>139.05348504</v>
      </c>
      <c r="T208" s="36">
        <f>SUMIFS(СВЦЭМ!$F$39:$F$782,СВЦЭМ!$A$39:$A$782,$A208,СВЦЭМ!$B$39:$B$782,T$190)+'СЕТ СН'!$F$15</f>
        <v>134.93259775999999</v>
      </c>
      <c r="U208" s="36">
        <f>SUMIFS(СВЦЭМ!$F$39:$F$782,СВЦЭМ!$A$39:$A$782,$A208,СВЦЭМ!$B$39:$B$782,U$190)+'СЕТ СН'!$F$15</f>
        <v>135.79461703999999</v>
      </c>
      <c r="V208" s="36">
        <f>SUMIFS(СВЦЭМ!$F$39:$F$782,СВЦЭМ!$A$39:$A$782,$A208,СВЦЭМ!$B$39:$B$782,V$190)+'СЕТ СН'!$F$15</f>
        <v>137.14448227</v>
      </c>
      <c r="W208" s="36">
        <f>SUMIFS(СВЦЭМ!$F$39:$F$782,СВЦЭМ!$A$39:$A$782,$A208,СВЦЭМ!$B$39:$B$782,W$190)+'СЕТ СН'!$F$15</f>
        <v>137.51846209000001</v>
      </c>
      <c r="X208" s="36">
        <f>SUMIFS(СВЦЭМ!$F$39:$F$782,СВЦЭМ!$A$39:$A$782,$A208,СВЦЭМ!$B$39:$B$782,X$190)+'СЕТ СН'!$F$15</f>
        <v>139.60834241000001</v>
      </c>
      <c r="Y208" s="36">
        <f>SUMIFS(СВЦЭМ!$F$39:$F$782,СВЦЭМ!$A$39:$A$782,$A208,СВЦЭМ!$B$39:$B$782,Y$190)+'СЕТ СН'!$F$15</f>
        <v>142.15451722</v>
      </c>
    </row>
    <row r="209" spans="1:25" ht="15.75" x14ac:dyDescent="0.2">
      <c r="A209" s="35">
        <f t="shared" si="5"/>
        <v>45310</v>
      </c>
      <c r="B209" s="36">
        <f>SUMIFS(СВЦЭМ!$F$39:$F$782,СВЦЭМ!$A$39:$A$782,$A209,СВЦЭМ!$B$39:$B$782,B$190)+'СЕТ СН'!$F$15</f>
        <v>144.91210952</v>
      </c>
      <c r="C209" s="36">
        <f>SUMIFS(СВЦЭМ!$F$39:$F$782,СВЦЭМ!$A$39:$A$782,$A209,СВЦЭМ!$B$39:$B$782,C$190)+'СЕТ СН'!$F$15</f>
        <v>148.10632910999999</v>
      </c>
      <c r="D209" s="36">
        <f>SUMIFS(СВЦЭМ!$F$39:$F$782,СВЦЭМ!$A$39:$A$782,$A209,СВЦЭМ!$B$39:$B$782,D$190)+'СЕТ СН'!$F$15</f>
        <v>149.18028219999999</v>
      </c>
      <c r="E209" s="36">
        <f>SUMIFS(СВЦЭМ!$F$39:$F$782,СВЦЭМ!$A$39:$A$782,$A209,СВЦЭМ!$B$39:$B$782,E$190)+'СЕТ СН'!$F$15</f>
        <v>149.96708566000001</v>
      </c>
      <c r="F209" s="36">
        <f>SUMIFS(СВЦЭМ!$F$39:$F$782,СВЦЭМ!$A$39:$A$782,$A209,СВЦЭМ!$B$39:$B$782,F$190)+'СЕТ СН'!$F$15</f>
        <v>149.79566729999999</v>
      </c>
      <c r="G209" s="36">
        <f>SUMIFS(СВЦЭМ!$F$39:$F$782,СВЦЭМ!$A$39:$A$782,$A209,СВЦЭМ!$B$39:$B$782,G$190)+'СЕТ СН'!$F$15</f>
        <v>148.62206043</v>
      </c>
      <c r="H209" s="36">
        <f>SUMIFS(СВЦЭМ!$F$39:$F$782,СВЦЭМ!$A$39:$A$782,$A209,СВЦЭМ!$B$39:$B$782,H$190)+'СЕТ СН'!$F$15</f>
        <v>143.82617726000001</v>
      </c>
      <c r="I209" s="36">
        <f>SUMIFS(СВЦЭМ!$F$39:$F$782,СВЦЭМ!$A$39:$A$782,$A209,СВЦЭМ!$B$39:$B$782,I$190)+'СЕТ СН'!$F$15</f>
        <v>139.56194077999999</v>
      </c>
      <c r="J209" s="36">
        <f>SUMIFS(СВЦЭМ!$F$39:$F$782,СВЦЭМ!$A$39:$A$782,$A209,СВЦЭМ!$B$39:$B$782,J$190)+'СЕТ СН'!$F$15</f>
        <v>137.34526747000001</v>
      </c>
      <c r="K209" s="36">
        <f>SUMIFS(СВЦЭМ!$F$39:$F$782,СВЦЭМ!$A$39:$A$782,$A209,СВЦЭМ!$B$39:$B$782,K$190)+'СЕТ СН'!$F$15</f>
        <v>136.02670520999999</v>
      </c>
      <c r="L209" s="36">
        <f>SUMIFS(СВЦЭМ!$F$39:$F$782,СВЦЭМ!$A$39:$A$782,$A209,СВЦЭМ!$B$39:$B$782,L$190)+'СЕТ СН'!$F$15</f>
        <v>134.71523737999999</v>
      </c>
      <c r="M209" s="36">
        <f>SUMIFS(СВЦЭМ!$F$39:$F$782,СВЦЭМ!$A$39:$A$782,$A209,СВЦЭМ!$B$39:$B$782,M$190)+'СЕТ СН'!$F$15</f>
        <v>134.73940683000001</v>
      </c>
      <c r="N209" s="36">
        <f>SUMIFS(СВЦЭМ!$F$39:$F$782,СВЦЭМ!$A$39:$A$782,$A209,СВЦЭМ!$B$39:$B$782,N$190)+'СЕТ СН'!$F$15</f>
        <v>135.98446837</v>
      </c>
      <c r="O209" s="36">
        <f>SUMIFS(СВЦЭМ!$F$39:$F$782,СВЦЭМ!$A$39:$A$782,$A209,СВЦЭМ!$B$39:$B$782,O$190)+'СЕТ СН'!$F$15</f>
        <v>136.07622443</v>
      </c>
      <c r="P209" s="36">
        <f>SUMIFS(СВЦЭМ!$F$39:$F$782,СВЦЭМ!$A$39:$A$782,$A209,СВЦЭМ!$B$39:$B$782,P$190)+'СЕТ СН'!$F$15</f>
        <v>136.88836577000001</v>
      </c>
      <c r="Q209" s="36">
        <f>SUMIFS(СВЦЭМ!$F$39:$F$782,СВЦЭМ!$A$39:$A$782,$A209,СВЦЭМ!$B$39:$B$782,Q$190)+'СЕТ СН'!$F$15</f>
        <v>138.5399587</v>
      </c>
      <c r="R209" s="36">
        <f>SUMIFS(СВЦЭМ!$F$39:$F$782,СВЦЭМ!$A$39:$A$782,$A209,СВЦЭМ!$B$39:$B$782,R$190)+'СЕТ СН'!$F$15</f>
        <v>139.56547384999999</v>
      </c>
      <c r="S209" s="36">
        <f>SUMIFS(СВЦЭМ!$F$39:$F$782,СВЦЭМ!$A$39:$A$782,$A209,СВЦЭМ!$B$39:$B$782,S$190)+'СЕТ СН'!$F$15</f>
        <v>136.08921651</v>
      </c>
      <c r="T209" s="36">
        <f>SUMIFS(СВЦЭМ!$F$39:$F$782,СВЦЭМ!$A$39:$A$782,$A209,СВЦЭМ!$B$39:$B$782,T$190)+'СЕТ СН'!$F$15</f>
        <v>131.96707454</v>
      </c>
      <c r="U209" s="36">
        <f>SUMIFS(СВЦЭМ!$F$39:$F$782,СВЦЭМ!$A$39:$A$782,$A209,СВЦЭМ!$B$39:$B$782,U$190)+'СЕТ СН'!$F$15</f>
        <v>133.48904218000001</v>
      </c>
      <c r="V209" s="36">
        <f>SUMIFS(СВЦЭМ!$F$39:$F$782,СВЦЭМ!$A$39:$A$782,$A209,СВЦЭМ!$B$39:$B$782,V$190)+'СЕТ СН'!$F$15</f>
        <v>134.59089466</v>
      </c>
      <c r="W209" s="36">
        <f>SUMIFS(СВЦЭМ!$F$39:$F$782,СВЦЭМ!$A$39:$A$782,$A209,СВЦЭМ!$B$39:$B$782,W$190)+'СЕТ СН'!$F$15</f>
        <v>135.07430962999999</v>
      </c>
      <c r="X209" s="36">
        <f>SUMIFS(СВЦЭМ!$F$39:$F$782,СВЦЭМ!$A$39:$A$782,$A209,СВЦЭМ!$B$39:$B$782,X$190)+'СЕТ СН'!$F$15</f>
        <v>137.10180195000001</v>
      </c>
      <c r="Y209" s="36">
        <f>SUMIFS(СВЦЭМ!$F$39:$F$782,СВЦЭМ!$A$39:$A$782,$A209,СВЦЭМ!$B$39:$B$782,Y$190)+'СЕТ СН'!$F$15</f>
        <v>144.91909333999999</v>
      </c>
    </row>
    <row r="210" spans="1:25" ht="15.75" x14ac:dyDescent="0.2">
      <c r="A210" s="35">
        <f t="shared" si="5"/>
        <v>45311</v>
      </c>
      <c r="B210" s="36">
        <f>SUMIFS(СВЦЭМ!$F$39:$F$782,СВЦЭМ!$A$39:$A$782,$A210,СВЦЭМ!$B$39:$B$782,B$190)+'СЕТ СН'!$F$15</f>
        <v>144.65321180000001</v>
      </c>
      <c r="C210" s="36">
        <f>SUMIFS(СВЦЭМ!$F$39:$F$782,СВЦЭМ!$A$39:$A$782,$A210,СВЦЭМ!$B$39:$B$782,C$190)+'СЕТ СН'!$F$15</f>
        <v>145.24039920000001</v>
      </c>
      <c r="D210" s="36">
        <f>SUMIFS(СВЦЭМ!$F$39:$F$782,СВЦЭМ!$A$39:$A$782,$A210,СВЦЭМ!$B$39:$B$782,D$190)+'СЕТ СН'!$F$15</f>
        <v>147.67458877999999</v>
      </c>
      <c r="E210" s="36">
        <f>SUMIFS(СВЦЭМ!$F$39:$F$782,СВЦЭМ!$A$39:$A$782,$A210,СВЦЭМ!$B$39:$B$782,E$190)+'СЕТ СН'!$F$15</f>
        <v>148.25965776999999</v>
      </c>
      <c r="F210" s="36">
        <f>SUMIFS(СВЦЭМ!$F$39:$F$782,СВЦЭМ!$A$39:$A$782,$A210,СВЦЭМ!$B$39:$B$782,F$190)+'СЕТ СН'!$F$15</f>
        <v>148.23898889</v>
      </c>
      <c r="G210" s="36">
        <f>SUMIFS(СВЦЭМ!$F$39:$F$782,СВЦЭМ!$A$39:$A$782,$A210,СВЦЭМ!$B$39:$B$782,G$190)+'СЕТ СН'!$F$15</f>
        <v>147.17863165</v>
      </c>
      <c r="H210" s="36">
        <f>SUMIFS(СВЦЭМ!$F$39:$F$782,СВЦЭМ!$A$39:$A$782,$A210,СВЦЭМ!$B$39:$B$782,H$190)+'СЕТ СН'!$F$15</f>
        <v>144.72031208999999</v>
      </c>
      <c r="I210" s="36">
        <f>SUMIFS(СВЦЭМ!$F$39:$F$782,СВЦЭМ!$A$39:$A$782,$A210,СВЦЭМ!$B$39:$B$782,I$190)+'СЕТ СН'!$F$15</f>
        <v>142.86715078</v>
      </c>
      <c r="J210" s="36">
        <f>SUMIFS(СВЦЭМ!$F$39:$F$782,СВЦЭМ!$A$39:$A$782,$A210,СВЦЭМ!$B$39:$B$782,J$190)+'СЕТ СН'!$F$15</f>
        <v>138.26540743000001</v>
      </c>
      <c r="K210" s="36">
        <f>SUMIFS(СВЦЭМ!$F$39:$F$782,СВЦЭМ!$A$39:$A$782,$A210,СВЦЭМ!$B$39:$B$782,K$190)+'СЕТ СН'!$F$15</f>
        <v>134.83822430999999</v>
      </c>
      <c r="L210" s="36">
        <f>SUMIFS(СВЦЭМ!$F$39:$F$782,СВЦЭМ!$A$39:$A$782,$A210,СВЦЭМ!$B$39:$B$782,L$190)+'СЕТ СН'!$F$15</f>
        <v>132.47176023</v>
      </c>
      <c r="M210" s="36">
        <f>SUMIFS(СВЦЭМ!$F$39:$F$782,СВЦЭМ!$A$39:$A$782,$A210,СВЦЭМ!$B$39:$B$782,M$190)+'СЕТ СН'!$F$15</f>
        <v>132.78478827999999</v>
      </c>
      <c r="N210" s="36">
        <f>SUMIFS(СВЦЭМ!$F$39:$F$782,СВЦЭМ!$A$39:$A$782,$A210,СВЦЭМ!$B$39:$B$782,N$190)+'СЕТ СН'!$F$15</f>
        <v>134.36829252999999</v>
      </c>
      <c r="O210" s="36">
        <f>SUMIFS(СВЦЭМ!$F$39:$F$782,СВЦЭМ!$A$39:$A$782,$A210,СВЦЭМ!$B$39:$B$782,O$190)+'СЕТ СН'!$F$15</f>
        <v>135.35776888999999</v>
      </c>
      <c r="P210" s="36">
        <f>SUMIFS(СВЦЭМ!$F$39:$F$782,СВЦЭМ!$A$39:$A$782,$A210,СВЦЭМ!$B$39:$B$782,P$190)+'СЕТ СН'!$F$15</f>
        <v>136.62123647000001</v>
      </c>
      <c r="Q210" s="36">
        <f>SUMIFS(СВЦЭМ!$F$39:$F$782,СВЦЭМ!$A$39:$A$782,$A210,СВЦЭМ!$B$39:$B$782,Q$190)+'СЕТ СН'!$F$15</f>
        <v>137.6706757</v>
      </c>
      <c r="R210" s="36">
        <f>SUMIFS(СВЦЭМ!$F$39:$F$782,СВЦЭМ!$A$39:$A$782,$A210,СВЦЭМ!$B$39:$B$782,R$190)+'СЕТ СН'!$F$15</f>
        <v>138.76113835000001</v>
      </c>
      <c r="S210" s="36">
        <f>SUMIFS(СВЦЭМ!$F$39:$F$782,СВЦЭМ!$A$39:$A$782,$A210,СВЦЭМ!$B$39:$B$782,S$190)+'СЕТ СН'!$F$15</f>
        <v>135.96059119</v>
      </c>
      <c r="T210" s="36">
        <f>SUMIFS(СВЦЭМ!$F$39:$F$782,СВЦЭМ!$A$39:$A$782,$A210,СВЦЭМ!$B$39:$B$782,T$190)+'СЕТ СН'!$F$15</f>
        <v>132.23463387000001</v>
      </c>
      <c r="U210" s="36">
        <f>SUMIFS(СВЦЭМ!$F$39:$F$782,СВЦЭМ!$A$39:$A$782,$A210,СВЦЭМ!$B$39:$B$782,U$190)+'СЕТ СН'!$F$15</f>
        <v>133.95310878999999</v>
      </c>
      <c r="V210" s="36">
        <f>SUMIFS(СВЦЭМ!$F$39:$F$782,СВЦЭМ!$A$39:$A$782,$A210,СВЦЭМ!$B$39:$B$782,V$190)+'СЕТ СН'!$F$15</f>
        <v>134.40017183000001</v>
      </c>
      <c r="W210" s="36">
        <f>SUMIFS(СВЦЭМ!$F$39:$F$782,СВЦЭМ!$A$39:$A$782,$A210,СВЦЭМ!$B$39:$B$782,W$190)+'СЕТ СН'!$F$15</f>
        <v>135.27122535000001</v>
      </c>
      <c r="X210" s="36">
        <f>SUMIFS(СВЦЭМ!$F$39:$F$782,СВЦЭМ!$A$39:$A$782,$A210,СВЦЭМ!$B$39:$B$782,X$190)+'СЕТ СН'!$F$15</f>
        <v>137.38871716</v>
      </c>
      <c r="Y210" s="36">
        <f>SUMIFS(СВЦЭМ!$F$39:$F$782,СВЦЭМ!$A$39:$A$782,$A210,СВЦЭМ!$B$39:$B$782,Y$190)+'СЕТ СН'!$F$15</f>
        <v>139.18662431000001</v>
      </c>
    </row>
    <row r="211" spans="1:25" ht="15.75" x14ac:dyDescent="0.2">
      <c r="A211" s="35">
        <f t="shared" si="5"/>
        <v>45312</v>
      </c>
      <c r="B211" s="36">
        <f>SUMIFS(СВЦЭМ!$F$39:$F$782,СВЦЭМ!$A$39:$A$782,$A211,СВЦЭМ!$B$39:$B$782,B$190)+'СЕТ СН'!$F$15</f>
        <v>143.25296875999999</v>
      </c>
      <c r="C211" s="36">
        <f>SUMIFS(СВЦЭМ!$F$39:$F$782,СВЦЭМ!$A$39:$A$782,$A211,СВЦЭМ!$B$39:$B$782,C$190)+'СЕТ СН'!$F$15</f>
        <v>146.65020716000001</v>
      </c>
      <c r="D211" s="36">
        <f>SUMIFS(СВЦЭМ!$F$39:$F$782,СВЦЭМ!$A$39:$A$782,$A211,СВЦЭМ!$B$39:$B$782,D$190)+'СЕТ СН'!$F$15</f>
        <v>147.75371849999999</v>
      </c>
      <c r="E211" s="36">
        <f>SUMIFS(СВЦЭМ!$F$39:$F$782,СВЦЭМ!$A$39:$A$782,$A211,СВЦЭМ!$B$39:$B$782,E$190)+'СЕТ СН'!$F$15</f>
        <v>149.04704713999999</v>
      </c>
      <c r="F211" s="36">
        <f>SUMIFS(СВЦЭМ!$F$39:$F$782,СВЦЭМ!$A$39:$A$782,$A211,СВЦЭМ!$B$39:$B$782,F$190)+'СЕТ СН'!$F$15</f>
        <v>148.80220263999999</v>
      </c>
      <c r="G211" s="36">
        <f>SUMIFS(СВЦЭМ!$F$39:$F$782,СВЦЭМ!$A$39:$A$782,$A211,СВЦЭМ!$B$39:$B$782,G$190)+'СЕТ СН'!$F$15</f>
        <v>148.44931457000001</v>
      </c>
      <c r="H211" s="36">
        <f>SUMIFS(СВЦЭМ!$F$39:$F$782,СВЦЭМ!$A$39:$A$782,$A211,СВЦЭМ!$B$39:$B$782,H$190)+'СЕТ СН'!$F$15</f>
        <v>147.58734774000001</v>
      </c>
      <c r="I211" s="36">
        <f>SUMIFS(СВЦЭМ!$F$39:$F$782,СВЦЭМ!$A$39:$A$782,$A211,СВЦЭМ!$B$39:$B$782,I$190)+'СЕТ СН'!$F$15</f>
        <v>147.07185317</v>
      </c>
      <c r="J211" s="36">
        <f>SUMIFS(СВЦЭМ!$F$39:$F$782,СВЦЭМ!$A$39:$A$782,$A211,СВЦЭМ!$B$39:$B$782,J$190)+'СЕТ СН'!$F$15</f>
        <v>142.93520154999999</v>
      </c>
      <c r="K211" s="36">
        <f>SUMIFS(СВЦЭМ!$F$39:$F$782,СВЦЭМ!$A$39:$A$782,$A211,СВЦЭМ!$B$39:$B$782,K$190)+'СЕТ СН'!$F$15</f>
        <v>139.14796373999999</v>
      </c>
      <c r="L211" s="36">
        <f>SUMIFS(СВЦЭМ!$F$39:$F$782,СВЦЭМ!$A$39:$A$782,$A211,СВЦЭМ!$B$39:$B$782,L$190)+'СЕТ СН'!$F$15</f>
        <v>135.44526879</v>
      </c>
      <c r="M211" s="36">
        <f>SUMIFS(СВЦЭМ!$F$39:$F$782,СВЦЭМ!$A$39:$A$782,$A211,СВЦЭМ!$B$39:$B$782,M$190)+'СЕТ СН'!$F$15</f>
        <v>133.93256013000001</v>
      </c>
      <c r="N211" s="36">
        <f>SUMIFS(СВЦЭМ!$F$39:$F$782,СВЦЭМ!$A$39:$A$782,$A211,СВЦЭМ!$B$39:$B$782,N$190)+'СЕТ СН'!$F$15</f>
        <v>134.44199914999999</v>
      </c>
      <c r="O211" s="36">
        <f>SUMIFS(СВЦЭМ!$F$39:$F$782,СВЦЭМ!$A$39:$A$782,$A211,СВЦЭМ!$B$39:$B$782,O$190)+'СЕТ СН'!$F$15</f>
        <v>135.49045086000001</v>
      </c>
      <c r="P211" s="36">
        <f>SUMIFS(СВЦЭМ!$F$39:$F$782,СВЦЭМ!$A$39:$A$782,$A211,СВЦЭМ!$B$39:$B$782,P$190)+'СЕТ СН'!$F$15</f>
        <v>137.35424254</v>
      </c>
      <c r="Q211" s="36">
        <f>SUMIFS(СВЦЭМ!$F$39:$F$782,СВЦЭМ!$A$39:$A$782,$A211,СВЦЭМ!$B$39:$B$782,Q$190)+'СЕТ СН'!$F$15</f>
        <v>138.7237117</v>
      </c>
      <c r="R211" s="36">
        <f>SUMIFS(СВЦЭМ!$F$39:$F$782,СВЦЭМ!$A$39:$A$782,$A211,СВЦЭМ!$B$39:$B$782,R$190)+'СЕТ СН'!$F$15</f>
        <v>138.22481970999999</v>
      </c>
      <c r="S211" s="36">
        <f>SUMIFS(СВЦЭМ!$F$39:$F$782,СВЦЭМ!$A$39:$A$782,$A211,СВЦЭМ!$B$39:$B$782,S$190)+'СЕТ СН'!$F$15</f>
        <v>136.68222789000001</v>
      </c>
      <c r="T211" s="36">
        <f>SUMIFS(СВЦЭМ!$F$39:$F$782,СВЦЭМ!$A$39:$A$782,$A211,СВЦЭМ!$B$39:$B$782,T$190)+'СЕТ СН'!$F$15</f>
        <v>132.03464534</v>
      </c>
      <c r="U211" s="36">
        <f>SUMIFS(СВЦЭМ!$F$39:$F$782,СВЦЭМ!$A$39:$A$782,$A211,СВЦЭМ!$B$39:$B$782,U$190)+'СЕТ СН'!$F$15</f>
        <v>132.60307291999999</v>
      </c>
      <c r="V211" s="36">
        <f>SUMIFS(СВЦЭМ!$F$39:$F$782,СВЦЭМ!$A$39:$A$782,$A211,СВЦЭМ!$B$39:$B$782,V$190)+'СЕТ СН'!$F$15</f>
        <v>132.48201653999999</v>
      </c>
      <c r="W211" s="36">
        <f>SUMIFS(СВЦЭМ!$F$39:$F$782,СВЦЭМ!$A$39:$A$782,$A211,СВЦЭМ!$B$39:$B$782,W$190)+'СЕТ СН'!$F$15</f>
        <v>133.83302017</v>
      </c>
      <c r="X211" s="36">
        <f>SUMIFS(СВЦЭМ!$F$39:$F$782,СВЦЭМ!$A$39:$A$782,$A211,СВЦЭМ!$B$39:$B$782,X$190)+'СЕТ СН'!$F$15</f>
        <v>136.18364989</v>
      </c>
      <c r="Y211" s="36">
        <f>SUMIFS(СВЦЭМ!$F$39:$F$782,СВЦЭМ!$A$39:$A$782,$A211,СВЦЭМ!$B$39:$B$782,Y$190)+'СЕТ СН'!$F$15</f>
        <v>137.96463764999999</v>
      </c>
    </row>
    <row r="212" spans="1:25" ht="15.75" x14ac:dyDescent="0.2">
      <c r="A212" s="35">
        <f t="shared" si="5"/>
        <v>45313</v>
      </c>
      <c r="B212" s="36">
        <f>SUMIFS(СВЦЭМ!$F$39:$F$782,СВЦЭМ!$A$39:$A$782,$A212,СВЦЭМ!$B$39:$B$782,B$190)+'СЕТ СН'!$F$15</f>
        <v>141.44575216999999</v>
      </c>
      <c r="C212" s="36">
        <f>SUMIFS(СВЦЭМ!$F$39:$F$782,СВЦЭМ!$A$39:$A$782,$A212,СВЦЭМ!$B$39:$B$782,C$190)+'СЕТ СН'!$F$15</f>
        <v>149.14101428999999</v>
      </c>
      <c r="D212" s="36">
        <f>SUMIFS(СВЦЭМ!$F$39:$F$782,СВЦЭМ!$A$39:$A$782,$A212,СВЦЭМ!$B$39:$B$782,D$190)+'СЕТ СН'!$F$15</f>
        <v>153.93394800999999</v>
      </c>
      <c r="E212" s="36">
        <f>SUMIFS(СВЦЭМ!$F$39:$F$782,СВЦЭМ!$A$39:$A$782,$A212,СВЦЭМ!$B$39:$B$782,E$190)+'СЕТ СН'!$F$15</f>
        <v>154.57161164999999</v>
      </c>
      <c r="F212" s="36">
        <f>SUMIFS(СВЦЭМ!$F$39:$F$782,СВЦЭМ!$A$39:$A$782,$A212,СВЦЭМ!$B$39:$B$782,F$190)+'СЕТ СН'!$F$15</f>
        <v>154.65744255999999</v>
      </c>
      <c r="G212" s="36">
        <f>SUMIFS(СВЦЭМ!$F$39:$F$782,СВЦЭМ!$A$39:$A$782,$A212,СВЦЭМ!$B$39:$B$782,G$190)+'СЕТ СН'!$F$15</f>
        <v>153.88021076999999</v>
      </c>
      <c r="H212" s="36">
        <f>SUMIFS(СВЦЭМ!$F$39:$F$782,СВЦЭМ!$A$39:$A$782,$A212,СВЦЭМ!$B$39:$B$782,H$190)+'СЕТ СН'!$F$15</f>
        <v>150.95591053000001</v>
      </c>
      <c r="I212" s="36">
        <f>SUMIFS(СВЦЭМ!$F$39:$F$782,СВЦЭМ!$A$39:$A$782,$A212,СВЦЭМ!$B$39:$B$782,I$190)+'СЕТ СН'!$F$15</f>
        <v>149.56431769</v>
      </c>
      <c r="J212" s="36">
        <f>SUMIFS(СВЦЭМ!$F$39:$F$782,СВЦЭМ!$A$39:$A$782,$A212,СВЦЭМ!$B$39:$B$782,J$190)+'СЕТ СН'!$F$15</f>
        <v>147.36098177</v>
      </c>
      <c r="K212" s="36">
        <f>SUMIFS(СВЦЭМ!$F$39:$F$782,СВЦЭМ!$A$39:$A$782,$A212,СВЦЭМ!$B$39:$B$782,K$190)+'СЕТ СН'!$F$15</f>
        <v>144.40253146000001</v>
      </c>
      <c r="L212" s="36">
        <f>SUMIFS(СВЦЭМ!$F$39:$F$782,СВЦЭМ!$A$39:$A$782,$A212,СВЦЭМ!$B$39:$B$782,L$190)+'СЕТ СН'!$F$15</f>
        <v>143.43365557000001</v>
      </c>
      <c r="M212" s="36">
        <f>SUMIFS(СВЦЭМ!$F$39:$F$782,СВЦЭМ!$A$39:$A$782,$A212,СВЦЭМ!$B$39:$B$782,M$190)+'СЕТ СН'!$F$15</f>
        <v>146.22030318</v>
      </c>
      <c r="N212" s="36">
        <f>SUMIFS(СВЦЭМ!$F$39:$F$782,СВЦЭМ!$A$39:$A$782,$A212,СВЦЭМ!$B$39:$B$782,N$190)+'СЕТ СН'!$F$15</f>
        <v>146.15789662</v>
      </c>
      <c r="O212" s="36">
        <f>SUMIFS(СВЦЭМ!$F$39:$F$782,СВЦЭМ!$A$39:$A$782,$A212,СВЦЭМ!$B$39:$B$782,O$190)+'СЕТ СН'!$F$15</f>
        <v>146.93751868999999</v>
      </c>
      <c r="P212" s="36">
        <f>SUMIFS(СВЦЭМ!$F$39:$F$782,СВЦЭМ!$A$39:$A$782,$A212,СВЦЭМ!$B$39:$B$782,P$190)+'СЕТ СН'!$F$15</f>
        <v>150.89129338000001</v>
      </c>
      <c r="Q212" s="36">
        <f>SUMIFS(СВЦЭМ!$F$39:$F$782,СВЦЭМ!$A$39:$A$782,$A212,СВЦЭМ!$B$39:$B$782,Q$190)+'СЕТ СН'!$F$15</f>
        <v>152.20106190000001</v>
      </c>
      <c r="R212" s="36">
        <f>SUMIFS(СВЦЭМ!$F$39:$F$782,СВЦЭМ!$A$39:$A$782,$A212,СВЦЭМ!$B$39:$B$782,R$190)+'СЕТ СН'!$F$15</f>
        <v>152.35255286</v>
      </c>
      <c r="S212" s="36">
        <f>SUMIFS(СВЦЭМ!$F$39:$F$782,СВЦЭМ!$A$39:$A$782,$A212,СВЦЭМ!$B$39:$B$782,S$190)+'СЕТ СН'!$F$15</f>
        <v>149.4915599</v>
      </c>
      <c r="T212" s="36">
        <f>SUMIFS(СВЦЭМ!$F$39:$F$782,СВЦЭМ!$A$39:$A$782,$A212,СВЦЭМ!$B$39:$B$782,T$190)+'СЕТ СН'!$F$15</f>
        <v>145.73099529000001</v>
      </c>
      <c r="U212" s="36">
        <f>SUMIFS(СВЦЭМ!$F$39:$F$782,СВЦЭМ!$A$39:$A$782,$A212,СВЦЭМ!$B$39:$B$782,U$190)+'СЕТ СН'!$F$15</f>
        <v>145.67115415999999</v>
      </c>
      <c r="V212" s="36">
        <f>SUMIFS(СВЦЭМ!$F$39:$F$782,СВЦЭМ!$A$39:$A$782,$A212,СВЦЭМ!$B$39:$B$782,V$190)+'СЕТ СН'!$F$15</f>
        <v>148.73764001000001</v>
      </c>
      <c r="W212" s="36">
        <f>SUMIFS(СВЦЭМ!$F$39:$F$782,СВЦЭМ!$A$39:$A$782,$A212,СВЦЭМ!$B$39:$B$782,W$190)+'СЕТ СН'!$F$15</f>
        <v>149.95852919000001</v>
      </c>
      <c r="X212" s="36">
        <f>SUMIFS(СВЦЭМ!$F$39:$F$782,СВЦЭМ!$A$39:$A$782,$A212,СВЦЭМ!$B$39:$B$782,X$190)+'СЕТ СН'!$F$15</f>
        <v>152.87179225</v>
      </c>
      <c r="Y212" s="36">
        <f>SUMIFS(СВЦЭМ!$F$39:$F$782,СВЦЭМ!$A$39:$A$782,$A212,СВЦЭМ!$B$39:$B$782,Y$190)+'СЕТ СН'!$F$15</f>
        <v>155.88704189000001</v>
      </c>
    </row>
    <row r="213" spans="1:25" ht="15.75" x14ac:dyDescent="0.2">
      <c r="A213" s="35">
        <f t="shared" si="5"/>
        <v>45314</v>
      </c>
      <c r="B213" s="36">
        <f>SUMIFS(СВЦЭМ!$F$39:$F$782,СВЦЭМ!$A$39:$A$782,$A213,СВЦЭМ!$B$39:$B$782,B$190)+'СЕТ СН'!$F$15</f>
        <v>149.74851839999999</v>
      </c>
      <c r="C213" s="36">
        <f>SUMIFS(СВЦЭМ!$F$39:$F$782,СВЦЭМ!$A$39:$A$782,$A213,СВЦЭМ!$B$39:$B$782,C$190)+'СЕТ СН'!$F$15</f>
        <v>154.08699475</v>
      </c>
      <c r="D213" s="36">
        <f>SUMIFS(СВЦЭМ!$F$39:$F$782,СВЦЭМ!$A$39:$A$782,$A213,СВЦЭМ!$B$39:$B$782,D$190)+'СЕТ СН'!$F$15</f>
        <v>156.14019789</v>
      </c>
      <c r="E213" s="36">
        <f>SUMIFS(СВЦЭМ!$F$39:$F$782,СВЦЭМ!$A$39:$A$782,$A213,СВЦЭМ!$B$39:$B$782,E$190)+'СЕТ СН'!$F$15</f>
        <v>156.74508900999999</v>
      </c>
      <c r="F213" s="36">
        <f>SUMIFS(СВЦЭМ!$F$39:$F$782,СВЦЭМ!$A$39:$A$782,$A213,СВЦЭМ!$B$39:$B$782,F$190)+'СЕТ СН'!$F$15</f>
        <v>156.57352121</v>
      </c>
      <c r="G213" s="36">
        <f>SUMIFS(СВЦЭМ!$F$39:$F$782,СВЦЭМ!$A$39:$A$782,$A213,СВЦЭМ!$B$39:$B$782,G$190)+'СЕТ СН'!$F$15</f>
        <v>155.63172233</v>
      </c>
      <c r="H213" s="36">
        <f>SUMIFS(СВЦЭМ!$F$39:$F$782,СВЦЭМ!$A$39:$A$782,$A213,СВЦЭМ!$B$39:$B$782,H$190)+'СЕТ СН'!$F$15</f>
        <v>149.99605568999999</v>
      </c>
      <c r="I213" s="36">
        <f>SUMIFS(СВЦЭМ!$F$39:$F$782,СВЦЭМ!$A$39:$A$782,$A213,СВЦЭМ!$B$39:$B$782,I$190)+'СЕТ СН'!$F$15</f>
        <v>146.39812821000001</v>
      </c>
      <c r="J213" s="36">
        <f>SUMIFS(СВЦЭМ!$F$39:$F$782,СВЦЭМ!$A$39:$A$782,$A213,СВЦЭМ!$B$39:$B$782,J$190)+'СЕТ СН'!$F$15</f>
        <v>142.5977742</v>
      </c>
      <c r="K213" s="36">
        <f>SUMIFS(СВЦЭМ!$F$39:$F$782,СВЦЭМ!$A$39:$A$782,$A213,СВЦЭМ!$B$39:$B$782,K$190)+'СЕТ СН'!$F$15</f>
        <v>140.02043259000001</v>
      </c>
      <c r="L213" s="36">
        <f>SUMIFS(СВЦЭМ!$F$39:$F$782,СВЦЭМ!$A$39:$A$782,$A213,СВЦЭМ!$B$39:$B$782,L$190)+'СЕТ СН'!$F$15</f>
        <v>140.76590773000001</v>
      </c>
      <c r="M213" s="36">
        <f>SUMIFS(СВЦЭМ!$F$39:$F$782,СВЦЭМ!$A$39:$A$782,$A213,СВЦЭМ!$B$39:$B$782,M$190)+'СЕТ СН'!$F$15</f>
        <v>144.04521044000001</v>
      </c>
      <c r="N213" s="36">
        <f>SUMIFS(СВЦЭМ!$F$39:$F$782,СВЦЭМ!$A$39:$A$782,$A213,СВЦЭМ!$B$39:$B$782,N$190)+'СЕТ СН'!$F$15</f>
        <v>145.14219026000001</v>
      </c>
      <c r="O213" s="36">
        <f>SUMIFS(СВЦЭМ!$F$39:$F$782,СВЦЭМ!$A$39:$A$782,$A213,СВЦЭМ!$B$39:$B$782,O$190)+'СЕТ СН'!$F$15</f>
        <v>145.70329877</v>
      </c>
      <c r="P213" s="36">
        <f>SUMIFS(СВЦЭМ!$F$39:$F$782,СВЦЭМ!$A$39:$A$782,$A213,СВЦЭМ!$B$39:$B$782,P$190)+'СЕТ СН'!$F$15</f>
        <v>146.49557637999999</v>
      </c>
      <c r="Q213" s="36">
        <f>SUMIFS(СВЦЭМ!$F$39:$F$782,СВЦЭМ!$A$39:$A$782,$A213,СВЦЭМ!$B$39:$B$782,Q$190)+'СЕТ СН'!$F$15</f>
        <v>147.37063856</v>
      </c>
      <c r="R213" s="36">
        <f>SUMIFS(СВЦЭМ!$F$39:$F$782,СВЦЭМ!$A$39:$A$782,$A213,СВЦЭМ!$B$39:$B$782,R$190)+'СЕТ СН'!$F$15</f>
        <v>147.42907869000001</v>
      </c>
      <c r="S213" s="36">
        <f>SUMIFS(СВЦЭМ!$F$39:$F$782,СВЦЭМ!$A$39:$A$782,$A213,СВЦЭМ!$B$39:$B$782,S$190)+'СЕТ СН'!$F$15</f>
        <v>145.03728475</v>
      </c>
      <c r="T213" s="36">
        <f>SUMIFS(СВЦЭМ!$F$39:$F$782,СВЦЭМ!$A$39:$A$782,$A213,СВЦЭМ!$B$39:$B$782,T$190)+'СЕТ СН'!$F$15</f>
        <v>141.66851184999999</v>
      </c>
      <c r="U213" s="36">
        <f>SUMIFS(СВЦЭМ!$F$39:$F$782,СВЦЭМ!$A$39:$A$782,$A213,СВЦЭМ!$B$39:$B$782,U$190)+'СЕТ СН'!$F$15</f>
        <v>142.04527945000001</v>
      </c>
      <c r="V213" s="36">
        <f>SUMIFS(СВЦЭМ!$F$39:$F$782,СВЦЭМ!$A$39:$A$782,$A213,СВЦЭМ!$B$39:$B$782,V$190)+'СЕТ СН'!$F$15</f>
        <v>142.46738026</v>
      </c>
      <c r="W213" s="36">
        <f>SUMIFS(СВЦЭМ!$F$39:$F$782,СВЦЭМ!$A$39:$A$782,$A213,СВЦЭМ!$B$39:$B$782,W$190)+'СЕТ СН'!$F$15</f>
        <v>143.5165642</v>
      </c>
      <c r="X213" s="36">
        <f>SUMIFS(СВЦЭМ!$F$39:$F$782,СВЦЭМ!$A$39:$A$782,$A213,СВЦЭМ!$B$39:$B$782,X$190)+'СЕТ СН'!$F$15</f>
        <v>146.1637087</v>
      </c>
      <c r="Y213" s="36">
        <f>SUMIFS(СВЦЭМ!$F$39:$F$782,СВЦЭМ!$A$39:$A$782,$A213,СВЦЭМ!$B$39:$B$782,Y$190)+'СЕТ СН'!$F$15</f>
        <v>149.14375906999999</v>
      </c>
    </row>
    <row r="214" spans="1:25" ht="15.75" x14ac:dyDescent="0.2">
      <c r="A214" s="35">
        <f t="shared" si="5"/>
        <v>45315</v>
      </c>
      <c r="B214" s="36">
        <f>SUMIFS(СВЦЭМ!$F$39:$F$782,СВЦЭМ!$A$39:$A$782,$A214,СВЦЭМ!$B$39:$B$782,B$190)+'СЕТ СН'!$F$15</f>
        <v>156.6442663</v>
      </c>
      <c r="C214" s="36">
        <f>SUMIFS(СВЦЭМ!$F$39:$F$782,СВЦЭМ!$A$39:$A$782,$A214,СВЦЭМ!$B$39:$B$782,C$190)+'СЕТ СН'!$F$15</f>
        <v>160.19633016</v>
      </c>
      <c r="D214" s="36">
        <f>SUMIFS(СВЦЭМ!$F$39:$F$782,СВЦЭМ!$A$39:$A$782,$A214,СВЦЭМ!$B$39:$B$782,D$190)+'СЕТ СН'!$F$15</f>
        <v>161.06847314000001</v>
      </c>
      <c r="E214" s="36">
        <f>SUMIFS(СВЦЭМ!$F$39:$F$782,СВЦЭМ!$A$39:$A$782,$A214,СВЦЭМ!$B$39:$B$782,E$190)+'СЕТ СН'!$F$15</f>
        <v>162.87439806</v>
      </c>
      <c r="F214" s="36">
        <f>SUMIFS(СВЦЭМ!$F$39:$F$782,СВЦЭМ!$A$39:$A$782,$A214,СВЦЭМ!$B$39:$B$782,F$190)+'СЕТ СН'!$F$15</f>
        <v>161.97016214999999</v>
      </c>
      <c r="G214" s="36">
        <f>SUMIFS(СВЦЭМ!$F$39:$F$782,СВЦЭМ!$A$39:$A$782,$A214,СВЦЭМ!$B$39:$B$782,G$190)+'СЕТ СН'!$F$15</f>
        <v>160.27345237</v>
      </c>
      <c r="H214" s="36">
        <f>SUMIFS(СВЦЭМ!$F$39:$F$782,СВЦЭМ!$A$39:$A$782,$A214,СВЦЭМ!$B$39:$B$782,H$190)+'СЕТ СН'!$F$15</f>
        <v>157.05248283</v>
      </c>
      <c r="I214" s="36">
        <f>SUMIFS(СВЦЭМ!$F$39:$F$782,СВЦЭМ!$A$39:$A$782,$A214,СВЦЭМ!$B$39:$B$782,I$190)+'СЕТ СН'!$F$15</f>
        <v>153.69921923999999</v>
      </c>
      <c r="J214" s="36">
        <f>SUMIFS(СВЦЭМ!$F$39:$F$782,СВЦЭМ!$A$39:$A$782,$A214,СВЦЭМ!$B$39:$B$782,J$190)+'СЕТ СН'!$F$15</f>
        <v>149.85084610000001</v>
      </c>
      <c r="K214" s="36">
        <f>SUMIFS(СВЦЭМ!$F$39:$F$782,СВЦЭМ!$A$39:$A$782,$A214,СВЦЭМ!$B$39:$B$782,K$190)+'СЕТ СН'!$F$15</f>
        <v>148.44190176000001</v>
      </c>
      <c r="L214" s="36">
        <f>SUMIFS(СВЦЭМ!$F$39:$F$782,СВЦЭМ!$A$39:$A$782,$A214,СВЦЭМ!$B$39:$B$782,L$190)+'СЕТ СН'!$F$15</f>
        <v>147.15375005000001</v>
      </c>
      <c r="M214" s="36">
        <f>SUMIFS(СВЦЭМ!$F$39:$F$782,СВЦЭМ!$A$39:$A$782,$A214,СВЦЭМ!$B$39:$B$782,M$190)+'СЕТ СН'!$F$15</f>
        <v>149.74827654000001</v>
      </c>
      <c r="N214" s="36">
        <f>SUMIFS(СВЦЭМ!$F$39:$F$782,СВЦЭМ!$A$39:$A$782,$A214,СВЦЭМ!$B$39:$B$782,N$190)+'СЕТ СН'!$F$15</f>
        <v>151.66399551000001</v>
      </c>
      <c r="O214" s="36">
        <f>SUMIFS(СВЦЭМ!$F$39:$F$782,СВЦЭМ!$A$39:$A$782,$A214,СВЦЭМ!$B$39:$B$782,O$190)+'СЕТ СН'!$F$15</f>
        <v>151.68805298999999</v>
      </c>
      <c r="P214" s="36">
        <f>SUMIFS(СВЦЭМ!$F$39:$F$782,СВЦЭМ!$A$39:$A$782,$A214,СВЦЭМ!$B$39:$B$782,P$190)+'СЕТ СН'!$F$15</f>
        <v>152.95849871999999</v>
      </c>
      <c r="Q214" s="36">
        <f>SUMIFS(СВЦЭМ!$F$39:$F$782,СВЦЭМ!$A$39:$A$782,$A214,СВЦЭМ!$B$39:$B$782,Q$190)+'СЕТ СН'!$F$15</f>
        <v>153.35949524</v>
      </c>
      <c r="R214" s="36">
        <f>SUMIFS(СВЦЭМ!$F$39:$F$782,СВЦЭМ!$A$39:$A$782,$A214,СВЦЭМ!$B$39:$B$782,R$190)+'СЕТ СН'!$F$15</f>
        <v>153.27087374999999</v>
      </c>
      <c r="S214" s="36">
        <f>SUMIFS(СВЦЭМ!$F$39:$F$782,СВЦЭМ!$A$39:$A$782,$A214,СВЦЭМ!$B$39:$B$782,S$190)+'СЕТ СН'!$F$15</f>
        <v>151.46177667000001</v>
      </c>
      <c r="T214" s="36">
        <f>SUMIFS(СВЦЭМ!$F$39:$F$782,СВЦЭМ!$A$39:$A$782,$A214,СВЦЭМ!$B$39:$B$782,T$190)+'СЕТ СН'!$F$15</f>
        <v>147.69187987000001</v>
      </c>
      <c r="U214" s="36">
        <f>SUMIFS(СВЦЭМ!$F$39:$F$782,СВЦЭМ!$A$39:$A$782,$A214,СВЦЭМ!$B$39:$B$782,U$190)+'СЕТ СН'!$F$15</f>
        <v>147.75932422</v>
      </c>
      <c r="V214" s="36">
        <f>SUMIFS(СВЦЭМ!$F$39:$F$782,СВЦЭМ!$A$39:$A$782,$A214,СВЦЭМ!$B$39:$B$782,V$190)+'СЕТ СН'!$F$15</f>
        <v>148.45880192999999</v>
      </c>
      <c r="W214" s="36">
        <f>SUMIFS(СВЦЭМ!$F$39:$F$782,СВЦЭМ!$A$39:$A$782,$A214,СВЦЭМ!$B$39:$B$782,W$190)+'СЕТ СН'!$F$15</f>
        <v>150.38865005</v>
      </c>
      <c r="X214" s="36">
        <f>SUMIFS(СВЦЭМ!$F$39:$F$782,СВЦЭМ!$A$39:$A$782,$A214,СВЦЭМ!$B$39:$B$782,X$190)+'СЕТ СН'!$F$15</f>
        <v>151.64179088</v>
      </c>
      <c r="Y214" s="36">
        <f>SUMIFS(СВЦЭМ!$F$39:$F$782,СВЦЭМ!$A$39:$A$782,$A214,СВЦЭМ!$B$39:$B$782,Y$190)+'СЕТ СН'!$F$15</f>
        <v>153.50926564</v>
      </c>
    </row>
    <row r="215" spans="1:25" ht="15.75" x14ac:dyDescent="0.2">
      <c r="A215" s="35">
        <f t="shared" si="5"/>
        <v>45316</v>
      </c>
      <c r="B215" s="36">
        <f>SUMIFS(СВЦЭМ!$F$39:$F$782,СВЦЭМ!$A$39:$A$782,$A215,СВЦЭМ!$B$39:$B$782,B$190)+'СЕТ СН'!$F$15</f>
        <v>152.03513810000001</v>
      </c>
      <c r="C215" s="36">
        <f>SUMIFS(СВЦЭМ!$F$39:$F$782,СВЦЭМ!$A$39:$A$782,$A215,СВЦЭМ!$B$39:$B$782,C$190)+'СЕТ СН'!$F$15</f>
        <v>155.79261864</v>
      </c>
      <c r="D215" s="36">
        <f>SUMIFS(СВЦЭМ!$F$39:$F$782,СВЦЭМ!$A$39:$A$782,$A215,СВЦЭМ!$B$39:$B$782,D$190)+'СЕТ СН'!$F$15</f>
        <v>159.0497374</v>
      </c>
      <c r="E215" s="36">
        <f>SUMIFS(СВЦЭМ!$F$39:$F$782,СВЦЭМ!$A$39:$A$782,$A215,СВЦЭМ!$B$39:$B$782,E$190)+'СЕТ СН'!$F$15</f>
        <v>158.93117061999999</v>
      </c>
      <c r="F215" s="36">
        <f>SUMIFS(СВЦЭМ!$F$39:$F$782,СВЦЭМ!$A$39:$A$782,$A215,СВЦЭМ!$B$39:$B$782,F$190)+'СЕТ СН'!$F$15</f>
        <v>158.18494416999999</v>
      </c>
      <c r="G215" s="36">
        <f>SUMIFS(СВЦЭМ!$F$39:$F$782,СВЦЭМ!$A$39:$A$782,$A215,СВЦЭМ!$B$39:$B$782,G$190)+'СЕТ СН'!$F$15</f>
        <v>157.52262021000001</v>
      </c>
      <c r="H215" s="36">
        <f>SUMIFS(СВЦЭМ!$F$39:$F$782,СВЦЭМ!$A$39:$A$782,$A215,СВЦЭМ!$B$39:$B$782,H$190)+'СЕТ СН'!$F$15</f>
        <v>150.31450268</v>
      </c>
      <c r="I215" s="36">
        <f>SUMIFS(СВЦЭМ!$F$39:$F$782,СВЦЭМ!$A$39:$A$782,$A215,СВЦЭМ!$B$39:$B$782,I$190)+'СЕТ СН'!$F$15</f>
        <v>145.85922417</v>
      </c>
      <c r="J215" s="36">
        <f>SUMIFS(СВЦЭМ!$F$39:$F$782,СВЦЭМ!$A$39:$A$782,$A215,СВЦЭМ!$B$39:$B$782,J$190)+'СЕТ СН'!$F$15</f>
        <v>142.90377964000001</v>
      </c>
      <c r="K215" s="36">
        <f>SUMIFS(СВЦЭМ!$F$39:$F$782,СВЦЭМ!$A$39:$A$782,$A215,СВЦЭМ!$B$39:$B$782,K$190)+'СЕТ СН'!$F$15</f>
        <v>140.77576323</v>
      </c>
      <c r="L215" s="36">
        <f>SUMIFS(СВЦЭМ!$F$39:$F$782,СВЦЭМ!$A$39:$A$782,$A215,СВЦЭМ!$B$39:$B$782,L$190)+'СЕТ СН'!$F$15</f>
        <v>139.83654983</v>
      </c>
      <c r="M215" s="36">
        <f>SUMIFS(СВЦЭМ!$F$39:$F$782,СВЦЭМ!$A$39:$A$782,$A215,СВЦЭМ!$B$39:$B$782,M$190)+'СЕТ СН'!$F$15</f>
        <v>141.70343319</v>
      </c>
      <c r="N215" s="36">
        <f>SUMIFS(СВЦЭМ!$F$39:$F$782,СВЦЭМ!$A$39:$A$782,$A215,СВЦЭМ!$B$39:$B$782,N$190)+'СЕТ СН'!$F$15</f>
        <v>143.48174804000001</v>
      </c>
      <c r="O215" s="36">
        <f>SUMIFS(СВЦЭМ!$F$39:$F$782,СВЦЭМ!$A$39:$A$782,$A215,СВЦЭМ!$B$39:$B$782,O$190)+'СЕТ СН'!$F$15</f>
        <v>143.98451976000001</v>
      </c>
      <c r="P215" s="36">
        <f>SUMIFS(СВЦЭМ!$F$39:$F$782,СВЦЭМ!$A$39:$A$782,$A215,СВЦЭМ!$B$39:$B$782,P$190)+'СЕТ СН'!$F$15</f>
        <v>144.84470866999999</v>
      </c>
      <c r="Q215" s="36">
        <f>SUMIFS(СВЦЭМ!$F$39:$F$782,СВЦЭМ!$A$39:$A$782,$A215,СВЦЭМ!$B$39:$B$782,Q$190)+'СЕТ СН'!$F$15</f>
        <v>145.07748426000001</v>
      </c>
      <c r="R215" s="36">
        <f>SUMIFS(СВЦЭМ!$F$39:$F$782,СВЦЭМ!$A$39:$A$782,$A215,СВЦЭМ!$B$39:$B$782,R$190)+'СЕТ СН'!$F$15</f>
        <v>145.01257935999999</v>
      </c>
      <c r="S215" s="36">
        <f>SUMIFS(СВЦЭМ!$F$39:$F$782,СВЦЭМ!$A$39:$A$782,$A215,СВЦЭМ!$B$39:$B$782,S$190)+'СЕТ СН'!$F$15</f>
        <v>143.33750845</v>
      </c>
      <c r="T215" s="36">
        <f>SUMIFS(СВЦЭМ!$F$39:$F$782,СВЦЭМ!$A$39:$A$782,$A215,СВЦЭМ!$B$39:$B$782,T$190)+'СЕТ СН'!$F$15</f>
        <v>139.27277770000001</v>
      </c>
      <c r="U215" s="36">
        <f>SUMIFS(СВЦЭМ!$F$39:$F$782,СВЦЭМ!$A$39:$A$782,$A215,СВЦЭМ!$B$39:$B$782,U$190)+'СЕТ СН'!$F$15</f>
        <v>139.53790759</v>
      </c>
      <c r="V215" s="36">
        <f>SUMIFS(СВЦЭМ!$F$39:$F$782,СВЦЭМ!$A$39:$A$782,$A215,СВЦЭМ!$B$39:$B$782,V$190)+'СЕТ СН'!$F$15</f>
        <v>143.95441491</v>
      </c>
      <c r="W215" s="36">
        <f>SUMIFS(СВЦЭМ!$F$39:$F$782,СВЦЭМ!$A$39:$A$782,$A215,СВЦЭМ!$B$39:$B$782,W$190)+'СЕТ СН'!$F$15</f>
        <v>144.90324225000001</v>
      </c>
      <c r="X215" s="36">
        <f>SUMIFS(СВЦЭМ!$F$39:$F$782,СВЦЭМ!$A$39:$A$782,$A215,СВЦЭМ!$B$39:$B$782,X$190)+'СЕТ СН'!$F$15</f>
        <v>147.17144339999999</v>
      </c>
      <c r="Y215" s="36">
        <f>SUMIFS(СВЦЭМ!$F$39:$F$782,СВЦЭМ!$A$39:$A$782,$A215,СВЦЭМ!$B$39:$B$782,Y$190)+'СЕТ СН'!$F$15</f>
        <v>148.01011697000001</v>
      </c>
    </row>
    <row r="216" spans="1:25" ht="15.75" x14ac:dyDescent="0.2">
      <c r="A216" s="35">
        <f t="shared" si="5"/>
        <v>45317</v>
      </c>
      <c r="B216" s="36">
        <f>SUMIFS(СВЦЭМ!$F$39:$F$782,СВЦЭМ!$A$39:$A$782,$A216,СВЦЭМ!$B$39:$B$782,B$190)+'СЕТ СН'!$F$15</f>
        <v>153.20010305</v>
      </c>
      <c r="C216" s="36">
        <f>SUMIFS(СВЦЭМ!$F$39:$F$782,СВЦЭМ!$A$39:$A$782,$A216,СВЦЭМ!$B$39:$B$782,C$190)+'СЕТ СН'!$F$15</f>
        <v>156.91843639999999</v>
      </c>
      <c r="D216" s="36">
        <f>SUMIFS(СВЦЭМ!$F$39:$F$782,СВЦЭМ!$A$39:$A$782,$A216,СВЦЭМ!$B$39:$B$782,D$190)+'СЕТ СН'!$F$15</f>
        <v>158.23518035999999</v>
      </c>
      <c r="E216" s="36">
        <f>SUMIFS(СВЦЭМ!$F$39:$F$782,СВЦЭМ!$A$39:$A$782,$A216,СВЦЭМ!$B$39:$B$782,E$190)+'СЕТ СН'!$F$15</f>
        <v>158.10836638999999</v>
      </c>
      <c r="F216" s="36">
        <f>SUMIFS(СВЦЭМ!$F$39:$F$782,СВЦЭМ!$A$39:$A$782,$A216,СВЦЭМ!$B$39:$B$782,F$190)+'СЕТ СН'!$F$15</f>
        <v>157.9008159</v>
      </c>
      <c r="G216" s="36">
        <f>SUMIFS(СВЦЭМ!$F$39:$F$782,СВЦЭМ!$A$39:$A$782,$A216,СВЦЭМ!$B$39:$B$782,G$190)+'СЕТ СН'!$F$15</f>
        <v>156.97341635999999</v>
      </c>
      <c r="H216" s="36">
        <f>SUMIFS(СВЦЭМ!$F$39:$F$782,СВЦЭМ!$A$39:$A$782,$A216,СВЦЭМ!$B$39:$B$782,H$190)+'СЕТ СН'!$F$15</f>
        <v>152.20015208000001</v>
      </c>
      <c r="I216" s="36">
        <f>SUMIFS(СВЦЭМ!$F$39:$F$782,СВЦЭМ!$A$39:$A$782,$A216,СВЦЭМ!$B$39:$B$782,I$190)+'СЕТ СН'!$F$15</f>
        <v>148.08810030999999</v>
      </c>
      <c r="J216" s="36">
        <f>SUMIFS(СВЦЭМ!$F$39:$F$782,СВЦЭМ!$A$39:$A$782,$A216,СВЦЭМ!$B$39:$B$782,J$190)+'СЕТ СН'!$F$15</f>
        <v>142.76054979</v>
      </c>
      <c r="K216" s="36">
        <f>SUMIFS(СВЦЭМ!$F$39:$F$782,СВЦЭМ!$A$39:$A$782,$A216,СВЦЭМ!$B$39:$B$782,K$190)+'СЕТ СН'!$F$15</f>
        <v>142.86387042999999</v>
      </c>
      <c r="L216" s="36">
        <f>SUMIFS(СВЦЭМ!$F$39:$F$782,СВЦЭМ!$A$39:$A$782,$A216,СВЦЭМ!$B$39:$B$782,L$190)+'СЕТ СН'!$F$15</f>
        <v>142.44268095999999</v>
      </c>
      <c r="M216" s="36">
        <f>SUMIFS(СВЦЭМ!$F$39:$F$782,СВЦЭМ!$A$39:$A$782,$A216,СВЦЭМ!$B$39:$B$782,M$190)+'СЕТ СН'!$F$15</f>
        <v>143.33380217000001</v>
      </c>
      <c r="N216" s="36">
        <f>SUMIFS(СВЦЭМ!$F$39:$F$782,СВЦЭМ!$A$39:$A$782,$A216,СВЦЭМ!$B$39:$B$782,N$190)+'СЕТ СН'!$F$15</f>
        <v>144.00358285999999</v>
      </c>
      <c r="O216" s="36">
        <f>SUMIFS(СВЦЭМ!$F$39:$F$782,СВЦЭМ!$A$39:$A$782,$A216,СВЦЭМ!$B$39:$B$782,O$190)+'СЕТ СН'!$F$15</f>
        <v>143.7328861</v>
      </c>
      <c r="P216" s="36">
        <f>SUMIFS(СВЦЭМ!$F$39:$F$782,СВЦЭМ!$A$39:$A$782,$A216,СВЦЭМ!$B$39:$B$782,P$190)+'СЕТ СН'!$F$15</f>
        <v>143.41766765</v>
      </c>
      <c r="Q216" s="36">
        <f>SUMIFS(СВЦЭМ!$F$39:$F$782,СВЦЭМ!$A$39:$A$782,$A216,СВЦЭМ!$B$39:$B$782,Q$190)+'СЕТ СН'!$F$15</f>
        <v>145.22686052</v>
      </c>
      <c r="R216" s="36">
        <f>SUMIFS(СВЦЭМ!$F$39:$F$782,СВЦЭМ!$A$39:$A$782,$A216,СВЦЭМ!$B$39:$B$782,R$190)+'СЕТ СН'!$F$15</f>
        <v>146.93351371</v>
      </c>
      <c r="S216" s="36">
        <f>SUMIFS(СВЦЭМ!$F$39:$F$782,СВЦЭМ!$A$39:$A$782,$A216,СВЦЭМ!$B$39:$B$782,S$190)+'СЕТ СН'!$F$15</f>
        <v>145.75651715000001</v>
      </c>
      <c r="T216" s="36">
        <f>SUMIFS(СВЦЭМ!$F$39:$F$782,СВЦЭМ!$A$39:$A$782,$A216,СВЦЭМ!$B$39:$B$782,T$190)+'СЕТ СН'!$F$15</f>
        <v>141.92598520999999</v>
      </c>
      <c r="U216" s="36">
        <f>SUMIFS(СВЦЭМ!$F$39:$F$782,СВЦЭМ!$A$39:$A$782,$A216,СВЦЭМ!$B$39:$B$782,U$190)+'СЕТ СН'!$F$15</f>
        <v>140.08778627000001</v>
      </c>
      <c r="V216" s="36">
        <f>SUMIFS(СВЦЭМ!$F$39:$F$782,СВЦЭМ!$A$39:$A$782,$A216,СВЦЭМ!$B$39:$B$782,V$190)+'СЕТ СН'!$F$15</f>
        <v>143.74172153000001</v>
      </c>
      <c r="W216" s="36">
        <f>SUMIFS(СВЦЭМ!$F$39:$F$782,СВЦЭМ!$A$39:$A$782,$A216,СВЦЭМ!$B$39:$B$782,W$190)+'СЕТ СН'!$F$15</f>
        <v>143.44553590999999</v>
      </c>
      <c r="X216" s="36">
        <f>SUMIFS(СВЦЭМ!$F$39:$F$782,СВЦЭМ!$A$39:$A$782,$A216,СВЦЭМ!$B$39:$B$782,X$190)+'СЕТ СН'!$F$15</f>
        <v>145.59256791999999</v>
      </c>
      <c r="Y216" s="36">
        <f>SUMIFS(СВЦЭМ!$F$39:$F$782,СВЦЭМ!$A$39:$A$782,$A216,СВЦЭМ!$B$39:$B$782,Y$190)+'СЕТ СН'!$F$15</f>
        <v>154.24478479999999</v>
      </c>
    </row>
    <row r="217" spans="1:25" ht="15.75" x14ac:dyDescent="0.2">
      <c r="A217" s="35">
        <f t="shared" si="5"/>
        <v>45318</v>
      </c>
      <c r="B217" s="36">
        <f>SUMIFS(СВЦЭМ!$F$39:$F$782,СВЦЭМ!$A$39:$A$782,$A217,СВЦЭМ!$B$39:$B$782,B$190)+'СЕТ СН'!$F$15</f>
        <v>141.39028870000001</v>
      </c>
      <c r="C217" s="36">
        <f>SUMIFS(СВЦЭМ!$F$39:$F$782,СВЦЭМ!$A$39:$A$782,$A217,СВЦЭМ!$B$39:$B$782,C$190)+'СЕТ СН'!$F$15</f>
        <v>144.21946643000001</v>
      </c>
      <c r="D217" s="36">
        <f>SUMIFS(СВЦЭМ!$F$39:$F$782,СВЦЭМ!$A$39:$A$782,$A217,СВЦЭМ!$B$39:$B$782,D$190)+'СЕТ СН'!$F$15</f>
        <v>146.17693238000001</v>
      </c>
      <c r="E217" s="36">
        <f>SUMIFS(СВЦЭМ!$F$39:$F$782,СВЦЭМ!$A$39:$A$782,$A217,СВЦЭМ!$B$39:$B$782,E$190)+'СЕТ СН'!$F$15</f>
        <v>146.76856595999999</v>
      </c>
      <c r="F217" s="36">
        <f>SUMIFS(СВЦЭМ!$F$39:$F$782,СВЦЭМ!$A$39:$A$782,$A217,СВЦЭМ!$B$39:$B$782,F$190)+'СЕТ СН'!$F$15</f>
        <v>146.42924479999999</v>
      </c>
      <c r="G217" s="36">
        <f>SUMIFS(СВЦЭМ!$F$39:$F$782,СВЦЭМ!$A$39:$A$782,$A217,СВЦЭМ!$B$39:$B$782,G$190)+'СЕТ СН'!$F$15</f>
        <v>145.74234831999999</v>
      </c>
      <c r="H217" s="36">
        <f>SUMIFS(СВЦЭМ!$F$39:$F$782,СВЦЭМ!$A$39:$A$782,$A217,СВЦЭМ!$B$39:$B$782,H$190)+'СЕТ СН'!$F$15</f>
        <v>143.58421138</v>
      </c>
      <c r="I217" s="36">
        <f>SUMIFS(СВЦЭМ!$F$39:$F$782,СВЦЭМ!$A$39:$A$782,$A217,СВЦЭМ!$B$39:$B$782,I$190)+'СЕТ СН'!$F$15</f>
        <v>141.90038347000001</v>
      </c>
      <c r="J217" s="36">
        <f>SUMIFS(СВЦЭМ!$F$39:$F$782,СВЦЭМ!$A$39:$A$782,$A217,СВЦЭМ!$B$39:$B$782,J$190)+'СЕТ СН'!$F$15</f>
        <v>135.64538815</v>
      </c>
      <c r="K217" s="36">
        <f>SUMIFS(СВЦЭМ!$F$39:$F$782,СВЦЭМ!$A$39:$A$782,$A217,СВЦЭМ!$B$39:$B$782,K$190)+'СЕТ СН'!$F$15</f>
        <v>130.65166013999999</v>
      </c>
      <c r="L217" s="36">
        <f>SUMIFS(СВЦЭМ!$F$39:$F$782,СВЦЭМ!$A$39:$A$782,$A217,СВЦЭМ!$B$39:$B$782,L$190)+'СЕТ СН'!$F$15</f>
        <v>127.96701566999999</v>
      </c>
      <c r="M217" s="36">
        <f>SUMIFS(СВЦЭМ!$F$39:$F$782,СВЦЭМ!$A$39:$A$782,$A217,СВЦЭМ!$B$39:$B$782,M$190)+'СЕТ СН'!$F$15</f>
        <v>129.26083333</v>
      </c>
      <c r="N217" s="36">
        <f>SUMIFS(СВЦЭМ!$F$39:$F$782,СВЦЭМ!$A$39:$A$782,$A217,СВЦЭМ!$B$39:$B$782,N$190)+'СЕТ СН'!$F$15</f>
        <v>130.23898715000001</v>
      </c>
      <c r="O217" s="36">
        <f>SUMIFS(СВЦЭМ!$F$39:$F$782,СВЦЭМ!$A$39:$A$782,$A217,СВЦЭМ!$B$39:$B$782,O$190)+'СЕТ СН'!$F$15</f>
        <v>131.02854074000001</v>
      </c>
      <c r="P217" s="36">
        <f>SUMIFS(СВЦЭМ!$F$39:$F$782,СВЦЭМ!$A$39:$A$782,$A217,СВЦЭМ!$B$39:$B$782,P$190)+'СЕТ СН'!$F$15</f>
        <v>132.19487978000001</v>
      </c>
      <c r="Q217" s="36">
        <f>SUMIFS(СВЦЭМ!$F$39:$F$782,СВЦЭМ!$A$39:$A$782,$A217,СВЦЭМ!$B$39:$B$782,Q$190)+'СЕТ СН'!$F$15</f>
        <v>132.21410183</v>
      </c>
      <c r="R217" s="36">
        <f>SUMIFS(СВЦЭМ!$F$39:$F$782,СВЦЭМ!$A$39:$A$782,$A217,СВЦЭМ!$B$39:$B$782,R$190)+'СЕТ СН'!$F$15</f>
        <v>132.53561092000001</v>
      </c>
      <c r="S217" s="36">
        <f>SUMIFS(СВЦЭМ!$F$39:$F$782,СВЦЭМ!$A$39:$A$782,$A217,СВЦЭМ!$B$39:$B$782,S$190)+'СЕТ СН'!$F$15</f>
        <v>133.27371904</v>
      </c>
      <c r="T217" s="36">
        <f>SUMIFS(СВЦЭМ!$F$39:$F$782,СВЦЭМ!$A$39:$A$782,$A217,СВЦЭМ!$B$39:$B$782,T$190)+'СЕТ СН'!$F$15</f>
        <v>129.35338404000001</v>
      </c>
      <c r="U217" s="36">
        <f>SUMIFS(СВЦЭМ!$F$39:$F$782,СВЦЭМ!$A$39:$A$782,$A217,СВЦЭМ!$B$39:$B$782,U$190)+'СЕТ СН'!$F$15</f>
        <v>130.22636224999999</v>
      </c>
      <c r="V217" s="36">
        <f>SUMIFS(СВЦЭМ!$F$39:$F$782,СВЦЭМ!$A$39:$A$782,$A217,СВЦЭМ!$B$39:$B$782,V$190)+'СЕТ СН'!$F$15</f>
        <v>131.37522608</v>
      </c>
      <c r="W217" s="36">
        <f>SUMIFS(СВЦЭМ!$F$39:$F$782,СВЦЭМ!$A$39:$A$782,$A217,СВЦЭМ!$B$39:$B$782,W$190)+'СЕТ СН'!$F$15</f>
        <v>132.98108909999999</v>
      </c>
      <c r="X217" s="36">
        <f>SUMIFS(СВЦЭМ!$F$39:$F$782,СВЦЭМ!$A$39:$A$782,$A217,СВЦЭМ!$B$39:$B$782,X$190)+'СЕТ СН'!$F$15</f>
        <v>135.33694646999999</v>
      </c>
      <c r="Y217" s="36">
        <f>SUMIFS(СВЦЭМ!$F$39:$F$782,СВЦЭМ!$A$39:$A$782,$A217,СВЦЭМ!$B$39:$B$782,Y$190)+'СЕТ СН'!$F$15</f>
        <v>137.83268907999999</v>
      </c>
    </row>
    <row r="218" spans="1:25" ht="15.75" x14ac:dyDescent="0.2">
      <c r="A218" s="35">
        <f t="shared" si="5"/>
        <v>45319</v>
      </c>
      <c r="B218" s="36">
        <f>SUMIFS(СВЦЭМ!$F$39:$F$782,СВЦЭМ!$A$39:$A$782,$A218,СВЦЭМ!$B$39:$B$782,B$190)+'СЕТ СН'!$F$15</f>
        <v>138.18293389999999</v>
      </c>
      <c r="C218" s="36">
        <f>SUMIFS(СВЦЭМ!$F$39:$F$782,СВЦЭМ!$A$39:$A$782,$A218,СВЦЭМ!$B$39:$B$782,C$190)+'СЕТ СН'!$F$15</f>
        <v>141.20612238000001</v>
      </c>
      <c r="D218" s="36">
        <f>SUMIFS(СВЦЭМ!$F$39:$F$782,СВЦЭМ!$A$39:$A$782,$A218,СВЦЭМ!$B$39:$B$782,D$190)+'СЕТ СН'!$F$15</f>
        <v>143.45290552</v>
      </c>
      <c r="E218" s="36">
        <f>SUMIFS(СВЦЭМ!$F$39:$F$782,СВЦЭМ!$A$39:$A$782,$A218,СВЦЭМ!$B$39:$B$782,E$190)+'СЕТ СН'!$F$15</f>
        <v>144.49824849000001</v>
      </c>
      <c r="F218" s="36">
        <f>SUMIFS(СВЦЭМ!$F$39:$F$782,СВЦЭМ!$A$39:$A$782,$A218,СВЦЭМ!$B$39:$B$782,F$190)+'СЕТ СН'!$F$15</f>
        <v>144.00632093999999</v>
      </c>
      <c r="G218" s="36">
        <f>SUMIFS(СВЦЭМ!$F$39:$F$782,СВЦЭМ!$A$39:$A$782,$A218,СВЦЭМ!$B$39:$B$782,G$190)+'СЕТ СН'!$F$15</f>
        <v>143.24617925000001</v>
      </c>
      <c r="H218" s="36">
        <f>SUMIFS(СВЦЭМ!$F$39:$F$782,СВЦЭМ!$A$39:$A$782,$A218,СВЦЭМ!$B$39:$B$782,H$190)+'СЕТ СН'!$F$15</f>
        <v>142.26972472</v>
      </c>
      <c r="I218" s="36">
        <f>SUMIFS(СВЦЭМ!$F$39:$F$782,СВЦЭМ!$A$39:$A$782,$A218,СВЦЭМ!$B$39:$B$782,I$190)+'СЕТ СН'!$F$15</f>
        <v>141.42086750999999</v>
      </c>
      <c r="J218" s="36">
        <f>SUMIFS(СВЦЭМ!$F$39:$F$782,СВЦЭМ!$A$39:$A$782,$A218,СВЦЭМ!$B$39:$B$782,J$190)+'СЕТ СН'!$F$15</f>
        <v>137.93319228999999</v>
      </c>
      <c r="K218" s="36">
        <f>SUMIFS(СВЦЭМ!$F$39:$F$782,СВЦЭМ!$A$39:$A$782,$A218,СВЦЭМ!$B$39:$B$782,K$190)+'СЕТ СН'!$F$15</f>
        <v>133.69694917000001</v>
      </c>
      <c r="L218" s="36">
        <f>SUMIFS(СВЦЭМ!$F$39:$F$782,СВЦЭМ!$A$39:$A$782,$A218,СВЦЭМ!$B$39:$B$782,L$190)+'СЕТ СН'!$F$15</f>
        <v>130.31306999</v>
      </c>
      <c r="M218" s="36">
        <f>SUMIFS(СВЦЭМ!$F$39:$F$782,СВЦЭМ!$A$39:$A$782,$A218,СВЦЭМ!$B$39:$B$782,M$190)+'СЕТ СН'!$F$15</f>
        <v>130.07212774999999</v>
      </c>
      <c r="N218" s="36">
        <f>SUMIFS(СВЦЭМ!$F$39:$F$782,СВЦЭМ!$A$39:$A$782,$A218,СВЦЭМ!$B$39:$B$782,N$190)+'СЕТ СН'!$F$15</f>
        <v>130.99269111000001</v>
      </c>
      <c r="O218" s="36">
        <f>SUMIFS(СВЦЭМ!$F$39:$F$782,СВЦЭМ!$A$39:$A$782,$A218,СВЦЭМ!$B$39:$B$782,O$190)+'СЕТ СН'!$F$15</f>
        <v>131.75032981000001</v>
      </c>
      <c r="P218" s="36">
        <f>SUMIFS(СВЦЭМ!$F$39:$F$782,СВЦЭМ!$A$39:$A$782,$A218,СВЦЭМ!$B$39:$B$782,P$190)+'СЕТ СН'!$F$15</f>
        <v>132.51217922000001</v>
      </c>
      <c r="Q218" s="36">
        <f>SUMIFS(СВЦЭМ!$F$39:$F$782,СВЦЭМ!$A$39:$A$782,$A218,СВЦЭМ!$B$39:$B$782,Q$190)+'СЕТ СН'!$F$15</f>
        <v>133.10954242</v>
      </c>
      <c r="R218" s="36">
        <f>SUMIFS(СВЦЭМ!$F$39:$F$782,СВЦЭМ!$A$39:$A$782,$A218,СВЦЭМ!$B$39:$B$782,R$190)+'СЕТ СН'!$F$15</f>
        <v>132.81402102000001</v>
      </c>
      <c r="S218" s="36">
        <f>SUMIFS(СВЦЭМ!$F$39:$F$782,СВЦЭМ!$A$39:$A$782,$A218,СВЦЭМ!$B$39:$B$782,S$190)+'СЕТ СН'!$F$15</f>
        <v>130.78509062000001</v>
      </c>
      <c r="T218" s="36">
        <f>SUMIFS(СВЦЭМ!$F$39:$F$782,СВЦЭМ!$A$39:$A$782,$A218,СВЦЭМ!$B$39:$B$782,T$190)+'СЕТ СН'!$F$15</f>
        <v>126.96279668</v>
      </c>
      <c r="U218" s="36">
        <f>SUMIFS(СВЦЭМ!$F$39:$F$782,СВЦЭМ!$A$39:$A$782,$A218,СВЦЭМ!$B$39:$B$782,U$190)+'СЕТ СН'!$F$15</f>
        <v>126.87174941000001</v>
      </c>
      <c r="V218" s="36">
        <f>SUMIFS(СВЦЭМ!$F$39:$F$782,СВЦЭМ!$A$39:$A$782,$A218,СВЦЭМ!$B$39:$B$782,V$190)+'СЕТ СН'!$F$15</f>
        <v>128.55774364000001</v>
      </c>
      <c r="W218" s="36">
        <f>SUMIFS(СВЦЭМ!$F$39:$F$782,СВЦЭМ!$A$39:$A$782,$A218,СВЦЭМ!$B$39:$B$782,W$190)+'СЕТ СН'!$F$15</f>
        <v>130.10790535000001</v>
      </c>
      <c r="X218" s="36">
        <f>SUMIFS(СВЦЭМ!$F$39:$F$782,СВЦЭМ!$A$39:$A$782,$A218,СВЦЭМ!$B$39:$B$782,X$190)+'СЕТ СН'!$F$15</f>
        <v>133.17726605999999</v>
      </c>
      <c r="Y218" s="36">
        <f>SUMIFS(СВЦЭМ!$F$39:$F$782,СВЦЭМ!$A$39:$A$782,$A218,СВЦЭМ!$B$39:$B$782,Y$190)+'СЕТ СН'!$F$15</f>
        <v>134.94172689000001</v>
      </c>
    </row>
    <row r="219" spans="1:25" ht="15.75" x14ac:dyDescent="0.2">
      <c r="A219" s="35">
        <f t="shared" si="5"/>
        <v>45320</v>
      </c>
      <c r="B219" s="36">
        <f>SUMIFS(СВЦЭМ!$F$39:$F$782,СВЦЭМ!$A$39:$A$782,$A219,СВЦЭМ!$B$39:$B$782,B$190)+'СЕТ СН'!$F$15</f>
        <v>137.07043067999999</v>
      </c>
      <c r="C219" s="36">
        <f>SUMIFS(СВЦЭМ!$F$39:$F$782,СВЦЭМ!$A$39:$A$782,$A219,СВЦЭМ!$B$39:$B$782,C$190)+'СЕТ СН'!$F$15</f>
        <v>139.88498525</v>
      </c>
      <c r="D219" s="36">
        <f>SUMIFS(СВЦЭМ!$F$39:$F$782,СВЦЭМ!$A$39:$A$782,$A219,СВЦЭМ!$B$39:$B$782,D$190)+'СЕТ СН'!$F$15</f>
        <v>140.81373614</v>
      </c>
      <c r="E219" s="36">
        <f>SUMIFS(СВЦЭМ!$F$39:$F$782,СВЦЭМ!$A$39:$A$782,$A219,СВЦЭМ!$B$39:$B$782,E$190)+'СЕТ СН'!$F$15</f>
        <v>141.78528638</v>
      </c>
      <c r="F219" s="36">
        <f>SUMIFS(СВЦЭМ!$F$39:$F$782,СВЦЭМ!$A$39:$A$782,$A219,СВЦЭМ!$B$39:$B$782,F$190)+'СЕТ СН'!$F$15</f>
        <v>141.63546937999999</v>
      </c>
      <c r="G219" s="36">
        <f>SUMIFS(СВЦЭМ!$F$39:$F$782,СВЦЭМ!$A$39:$A$782,$A219,СВЦЭМ!$B$39:$B$782,G$190)+'СЕТ СН'!$F$15</f>
        <v>139.56077153000001</v>
      </c>
      <c r="H219" s="36">
        <f>SUMIFS(СВЦЭМ!$F$39:$F$782,СВЦЭМ!$A$39:$A$782,$A219,СВЦЭМ!$B$39:$B$782,H$190)+'СЕТ СН'!$F$15</f>
        <v>137.29977006999999</v>
      </c>
      <c r="I219" s="36">
        <f>SUMIFS(СВЦЭМ!$F$39:$F$782,СВЦЭМ!$A$39:$A$782,$A219,СВЦЭМ!$B$39:$B$782,I$190)+'СЕТ СН'!$F$15</f>
        <v>134.70349496</v>
      </c>
      <c r="J219" s="36">
        <f>SUMIFS(СВЦЭМ!$F$39:$F$782,СВЦЭМ!$A$39:$A$782,$A219,СВЦЭМ!$B$39:$B$782,J$190)+'СЕТ СН'!$F$15</f>
        <v>131.57473207999999</v>
      </c>
      <c r="K219" s="36">
        <f>SUMIFS(СВЦЭМ!$F$39:$F$782,СВЦЭМ!$A$39:$A$782,$A219,СВЦЭМ!$B$39:$B$782,K$190)+'СЕТ СН'!$F$15</f>
        <v>129.31037384999999</v>
      </c>
      <c r="L219" s="36">
        <f>SUMIFS(СВЦЭМ!$F$39:$F$782,СВЦЭМ!$A$39:$A$782,$A219,СВЦЭМ!$B$39:$B$782,L$190)+'СЕТ СН'!$F$15</f>
        <v>128.42674826000001</v>
      </c>
      <c r="M219" s="36">
        <f>SUMIFS(СВЦЭМ!$F$39:$F$782,СВЦЭМ!$A$39:$A$782,$A219,СВЦЭМ!$B$39:$B$782,M$190)+'СЕТ СН'!$F$15</f>
        <v>130.01966967000001</v>
      </c>
      <c r="N219" s="36">
        <f>SUMIFS(СВЦЭМ!$F$39:$F$782,СВЦЭМ!$A$39:$A$782,$A219,СВЦЭМ!$B$39:$B$782,N$190)+'СЕТ СН'!$F$15</f>
        <v>132.15334815</v>
      </c>
      <c r="O219" s="36">
        <f>SUMIFS(СВЦЭМ!$F$39:$F$782,СВЦЭМ!$A$39:$A$782,$A219,СВЦЭМ!$B$39:$B$782,O$190)+'СЕТ СН'!$F$15</f>
        <v>133.26504279</v>
      </c>
      <c r="P219" s="36">
        <f>SUMIFS(СВЦЭМ!$F$39:$F$782,СВЦЭМ!$A$39:$A$782,$A219,СВЦЭМ!$B$39:$B$782,P$190)+'СЕТ СН'!$F$15</f>
        <v>134.08955854999999</v>
      </c>
      <c r="Q219" s="36">
        <f>SUMIFS(СВЦЭМ!$F$39:$F$782,СВЦЭМ!$A$39:$A$782,$A219,СВЦЭМ!$B$39:$B$782,Q$190)+'СЕТ СН'!$F$15</f>
        <v>135.06391858999999</v>
      </c>
      <c r="R219" s="36">
        <f>SUMIFS(СВЦЭМ!$F$39:$F$782,СВЦЭМ!$A$39:$A$782,$A219,СВЦЭМ!$B$39:$B$782,R$190)+'СЕТ СН'!$F$15</f>
        <v>134.56036621999999</v>
      </c>
      <c r="S219" s="36">
        <f>SUMIFS(СВЦЭМ!$F$39:$F$782,СВЦЭМ!$A$39:$A$782,$A219,СВЦЭМ!$B$39:$B$782,S$190)+'СЕТ СН'!$F$15</f>
        <v>132.36528375</v>
      </c>
      <c r="T219" s="36">
        <f>SUMIFS(СВЦЭМ!$F$39:$F$782,СВЦЭМ!$A$39:$A$782,$A219,СВЦЭМ!$B$39:$B$782,T$190)+'СЕТ СН'!$F$15</f>
        <v>129.05032066000001</v>
      </c>
      <c r="U219" s="36">
        <f>SUMIFS(СВЦЭМ!$F$39:$F$782,СВЦЭМ!$A$39:$A$782,$A219,СВЦЭМ!$B$39:$B$782,U$190)+'СЕТ СН'!$F$15</f>
        <v>129.35038449999999</v>
      </c>
      <c r="V219" s="36">
        <f>SUMIFS(СВЦЭМ!$F$39:$F$782,СВЦЭМ!$A$39:$A$782,$A219,СВЦЭМ!$B$39:$B$782,V$190)+'СЕТ СН'!$F$15</f>
        <v>130.36420981000001</v>
      </c>
      <c r="W219" s="36">
        <f>SUMIFS(СВЦЭМ!$F$39:$F$782,СВЦЭМ!$A$39:$A$782,$A219,СВЦЭМ!$B$39:$B$782,W$190)+'СЕТ СН'!$F$15</f>
        <v>131.74641918</v>
      </c>
      <c r="X219" s="36">
        <f>SUMIFS(СВЦЭМ!$F$39:$F$782,СВЦЭМ!$A$39:$A$782,$A219,СВЦЭМ!$B$39:$B$782,X$190)+'СЕТ СН'!$F$15</f>
        <v>134.05157614000001</v>
      </c>
      <c r="Y219" s="36">
        <f>SUMIFS(СВЦЭМ!$F$39:$F$782,СВЦЭМ!$A$39:$A$782,$A219,СВЦЭМ!$B$39:$B$782,Y$190)+'СЕТ СН'!$F$15</f>
        <v>135.86594448</v>
      </c>
    </row>
    <row r="220" spans="1:25" ht="15.75" x14ac:dyDescent="0.2">
      <c r="A220" s="35">
        <f t="shared" si="5"/>
        <v>45321</v>
      </c>
      <c r="B220" s="36">
        <f>SUMIFS(СВЦЭМ!$F$39:$F$782,СВЦЭМ!$A$39:$A$782,$A220,СВЦЭМ!$B$39:$B$782,B$190)+'СЕТ СН'!$F$15</f>
        <v>144.00156831999999</v>
      </c>
      <c r="C220" s="36">
        <f>SUMIFS(СВЦЭМ!$F$39:$F$782,СВЦЭМ!$A$39:$A$782,$A220,СВЦЭМ!$B$39:$B$782,C$190)+'СЕТ СН'!$F$15</f>
        <v>145.53614970000001</v>
      </c>
      <c r="D220" s="36">
        <f>SUMIFS(СВЦЭМ!$F$39:$F$782,СВЦЭМ!$A$39:$A$782,$A220,СВЦЭМ!$B$39:$B$782,D$190)+'СЕТ СН'!$F$15</f>
        <v>147.75060639</v>
      </c>
      <c r="E220" s="36">
        <f>SUMIFS(СВЦЭМ!$F$39:$F$782,СВЦЭМ!$A$39:$A$782,$A220,СВЦЭМ!$B$39:$B$782,E$190)+'СЕТ СН'!$F$15</f>
        <v>148.79405148999999</v>
      </c>
      <c r="F220" s="36">
        <f>SUMIFS(СВЦЭМ!$F$39:$F$782,СВЦЭМ!$A$39:$A$782,$A220,СВЦЭМ!$B$39:$B$782,F$190)+'СЕТ СН'!$F$15</f>
        <v>148.10136191000001</v>
      </c>
      <c r="G220" s="36">
        <f>SUMIFS(СВЦЭМ!$F$39:$F$782,СВЦЭМ!$A$39:$A$782,$A220,СВЦЭМ!$B$39:$B$782,G$190)+'СЕТ СН'!$F$15</f>
        <v>146.02206332</v>
      </c>
      <c r="H220" s="36">
        <f>SUMIFS(СВЦЭМ!$F$39:$F$782,СВЦЭМ!$A$39:$A$782,$A220,СВЦЭМ!$B$39:$B$782,H$190)+'СЕТ СН'!$F$15</f>
        <v>141.47696110999999</v>
      </c>
      <c r="I220" s="36">
        <f>SUMIFS(СВЦЭМ!$F$39:$F$782,СВЦЭМ!$A$39:$A$782,$A220,СВЦЭМ!$B$39:$B$782,I$190)+'СЕТ СН'!$F$15</f>
        <v>138.96038399</v>
      </c>
      <c r="J220" s="36">
        <f>SUMIFS(СВЦЭМ!$F$39:$F$782,СВЦЭМ!$A$39:$A$782,$A220,СВЦЭМ!$B$39:$B$782,J$190)+'СЕТ СН'!$F$15</f>
        <v>133.45242715000001</v>
      </c>
      <c r="K220" s="36">
        <f>SUMIFS(СВЦЭМ!$F$39:$F$782,СВЦЭМ!$A$39:$A$782,$A220,СВЦЭМ!$B$39:$B$782,K$190)+'СЕТ СН'!$F$15</f>
        <v>132.14121569</v>
      </c>
      <c r="L220" s="36">
        <f>SUMIFS(СВЦЭМ!$F$39:$F$782,СВЦЭМ!$A$39:$A$782,$A220,СВЦЭМ!$B$39:$B$782,L$190)+'СЕТ СН'!$F$15</f>
        <v>133.44038873</v>
      </c>
      <c r="M220" s="36">
        <f>SUMIFS(СВЦЭМ!$F$39:$F$782,СВЦЭМ!$A$39:$A$782,$A220,СВЦЭМ!$B$39:$B$782,M$190)+'СЕТ СН'!$F$15</f>
        <v>140.09431809</v>
      </c>
      <c r="N220" s="36">
        <f>SUMIFS(СВЦЭМ!$F$39:$F$782,СВЦЭМ!$A$39:$A$782,$A220,СВЦЭМ!$B$39:$B$782,N$190)+'СЕТ СН'!$F$15</f>
        <v>143.55357792000001</v>
      </c>
      <c r="O220" s="36">
        <f>SUMIFS(СВЦЭМ!$F$39:$F$782,СВЦЭМ!$A$39:$A$782,$A220,СВЦЭМ!$B$39:$B$782,O$190)+'СЕТ СН'!$F$15</f>
        <v>144.96398124000001</v>
      </c>
      <c r="P220" s="36">
        <f>SUMIFS(СВЦЭМ!$F$39:$F$782,СВЦЭМ!$A$39:$A$782,$A220,СВЦЭМ!$B$39:$B$782,P$190)+'СЕТ СН'!$F$15</f>
        <v>146.39630342999999</v>
      </c>
      <c r="Q220" s="36">
        <f>SUMIFS(СВЦЭМ!$F$39:$F$782,СВЦЭМ!$A$39:$A$782,$A220,СВЦЭМ!$B$39:$B$782,Q$190)+'СЕТ СН'!$F$15</f>
        <v>147.71788318</v>
      </c>
      <c r="R220" s="36">
        <f>SUMIFS(СВЦЭМ!$F$39:$F$782,СВЦЭМ!$A$39:$A$782,$A220,СВЦЭМ!$B$39:$B$782,R$190)+'СЕТ СН'!$F$15</f>
        <v>147.60888054</v>
      </c>
      <c r="S220" s="36">
        <f>SUMIFS(СВЦЭМ!$F$39:$F$782,СВЦЭМ!$A$39:$A$782,$A220,СВЦЭМ!$B$39:$B$782,S$190)+'СЕТ СН'!$F$15</f>
        <v>145.85388570999999</v>
      </c>
      <c r="T220" s="36">
        <f>SUMIFS(СВЦЭМ!$F$39:$F$782,СВЦЭМ!$A$39:$A$782,$A220,СВЦЭМ!$B$39:$B$782,T$190)+'СЕТ СН'!$F$15</f>
        <v>138.72615033</v>
      </c>
      <c r="U220" s="36">
        <f>SUMIFS(СВЦЭМ!$F$39:$F$782,СВЦЭМ!$A$39:$A$782,$A220,СВЦЭМ!$B$39:$B$782,U$190)+'СЕТ СН'!$F$15</f>
        <v>136.20029221999999</v>
      </c>
      <c r="V220" s="36">
        <f>SUMIFS(СВЦЭМ!$F$39:$F$782,СВЦЭМ!$A$39:$A$782,$A220,СВЦЭМ!$B$39:$B$782,V$190)+'СЕТ СН'!$F$15</f>
        <v>138.23199149999999</v>
      </c>
      <c r="W220" s="36">
        <f>SUMIFS(СВЦЭМ!$F$39:$F$782,СВЦЭМ!$A$39:$A$782,$A220,СВЦЭМ!$B$39:$B$782,W$190)+'СЕТ СН'!$F$15</f>
        <v>136.34850796999999</v>
      </c>
      <c r="X220" s="36">
        <f>SUMIFS(СВЦЭМ!$F$39:$F$782,СВЦЭМ!$A$39:$A$782,$A220,СВЦЭМ!$B$39:$B$782,X$190)+'СЕТ СН'!$F$15</f>
        <v>138.18800246000001</v>
      </c>
      <c r="Y220" s="36">
        <f>SUMIFS(СВЦЭМ!$F$39:$F$782,СВЦЭМ!$A$39:$A$782,$A220,СВЦЭМ!$B$39:$B$782,Y$190)+'СЕТ СН'!$F$15</f>
        <v>140.86151644</v>
      </c>
    </row>
    <row r="221" spans="1:25" ht="15.75" x14ac:dyDescent="0.2">
      <c r="A221" s="35">
        <f t="shared" si="5"/>
        <v>45322</v>
      </c>
      <c r="B221" s="36">
        <f>SUMIFS(СВЦЭМ!$F$39:$F$782,СВЦЭМ!$A$39:$A$782,$A221,СВЦЭМ!$B$39:$B$782,B$190)+'СЕТ СН'!$F$15</f>
        <v>144.77124166999999</v>
      </c>
      <c r="C221" s="36">
        <f>SUMIFS(СВЦЭМ!$F$39:$F$782,СВЦЭМ!$A$39:$A$782,$A221,СВЦЭМ!$B$39:$B$782,C$190)+'СЕТ СН'!$F$15</f>
        <v>148.92514127000001</v>
      </c>
      <c r="D221" s="36">
        <f>SUMIFS(СВЦЭМ!$F$39:$F$782,СВЦЭМ!$A$39:$A$782,$A221,СВЦЭМ!$B$39:$B$782,D$190)+'СЕТ СН'!$F$15</f>
        <v>150.04043927999999</v>
      </c>
      <c r="E221" s="36">
        <f>SUMIFS(СВЦЭМ!$F$39:$F$782,СВЦЭМ!$A$39:$A$782,$A221,СВЦЭМ!$B$39:$B$782,E$190)+'СЕТ СН'!$F$15</f>
        <v>151.50731192000001</v>
      </c>
      <c r="F221" s="36">
        <f>SUMIFS(СВЦЭМ!$F$39:$F$782,СВЦЭМ!$A$39:$A$782,$A221,СВЦЭМ!$B$39:$B$782,F$190)+'СЕТ СН'!$F$15</f>
        <v>150.84726605</v>
      </c>
      <c r="G221" s="36">
        <f>SUMIFS(СВЦЭМ!$F$39:$F$782,СВЦЭМ!$A$39:$A$782,$A221,СВЦЭМ!$B$39:$B$782,G$190)+'СЕТ СН'!$F$15</f>
        <v>148.51866956999999</v>
      </c>
      <c r="H221" s="36">
        <f>SUMIFS(СВЦЭМ!$F$39:$F$782,СВЦЭМ!$A$39:$A$782,$A221,СВЦЭМ!$B$39:$B$782,H$190)+'СЕТ СН'!$F$15</f>
        <v>143.85301272999999</v>
      </c>
      <c r="I221" s="36">
        <f>SUMIFS(СВЦЭМ!$F$39:$F$782,СВЦЭМ!$A$39:$A$782,$A221,СВЦЭМ!$B$39:$B$782,I$190)+'СЕТ СН'!$F$15</f>
        <v>140.22202290999999</v>
      </c>
      <c r="J221" s="36">
        <f>SUMIFS(СВЦЭМ!$F$39:$F$782,СВЦЭМ!$A$39:$A$782,$A221,СВЦЭМ!$B$39:$B$782,J$190)+'СЕТ СН'!$F$15</f>
        <v>137.00438887000001</v>
      </c>
      <c r="K221" s="36">
        <f>SUMIFS(СВЦЭМ!$F$39:$F$782,СВЦЭМ!$A$39:$A$782,$A221,СВЦЭМ!$B$39:$B$782,K$190)+'СЕТ СН'!$F$15</f>
        <v>134.42117789</v>
      </c>
      <c r="L221" s="36">
        <f>SUMIFS(СВЦЭМ!$F$39:$F$782,СВЦЭМ!$A$39:$A$782,$A221,СВЦЭМ!$B$39:$B$782,L$190)+'СЕТ СН'!$F$15</f>
        <v>134.44212691999999</v>
      </c>
      <c r="M221" s="36">
        <f>SUMIFS(СВЦЭМ!$F$39:$F$782,СВЦЭМ!$A$39:$A$782,$A221,СВЦЭМ!$B$39:$B$782,M$190)+'СЕТ СН'!$F$15</f>
        <v>145.42069709</v>
      </c>
      <c r="N221" s="36">
        <f>SUMIFS(СВЦЭМ!$F$39:$F$782,СВЦЭМ!$A$39:$A$782,$A221,СВЦЭМ!$B$39:$B$782,N$190)+'СЕТ СН'!$F$15</f>
        <v>147.85466181000001</v>
      </c>
      <c r="O221" s="36">
        <f>SUMIFS(СВЦЭМ!$F$39:$F$782,СВЦЭМ!$A$39:$A$782,$A221,СВЦЭМ!$B$39:$B$782,O$190)+'СЕТ СН'!$F$15</f>
        <v>149.27440834999999</v>
      </c>
      <c r="P221" s="36">
        <f>SUMIFS(СВЦЭМ!$F$39:$F$782,СВЦЭМ!$A$39:$A$782,$A221,СВЦЭМ!$B$39:$B$782,P$190)+'СЕТ СН'!$F$15</f>
        <v>150.73761955000001</v>
      </c>
      <c r="Q221" s="36">
        <f>SUMIFS(СВЦЭМ!$F$39:$F$782,СВЦЭМ!$A$39:$A$782,$A221,СВЦЭМ!$B$39:$B$782,Q$190)+'СЕТ СН'!$F$15</f>
        <v>152.39676743999999</v>
      </c>
      <c r="R221" s="36">
        <f>SUMIFS(СВЦЭМ!$F$39:$F$782,СВЦЭМ!$A$39:$A$782,$A221,СВЦЭМ!$B$39:$B$782,R$190)+'СЕТ СН'!$F$15</f>
        <v>152.22906365</v>
      </c>
      <c r="S221" s="36">
        <f>SUMIFS(СВЦЭМ!$F$39:$F$782,СВЦЭМ!$A$39:$A$782,$A221,СВЦЭМ!$B$39:$B$782,S$190)+'СЕТ СН'!$F$15</f>
        <v>149.15385244000001</v>
      </c>
      <c r="T221" s="36">
        <f>SUMIFS(СВЦЭМ!$F$39:$F$782,СВЦЭМ!$A$39:$A$782,$A221,СВЦЭМ!$B$39:$B$782,T$190)+'СЕТ СН'!$F$15</f>
        <v>142.75408250999999</v>
      </c>
      <c r="U221" s="36">
        <f>SUMIFS(СВЦЭМ!$F$39:$F$782,СВЦЭМ!$A$39:$A$782,$A221,СВЦЭМ!$B$39:$B$782,U$190)+'СЕТ СН'!$F$15</f>
        <v>141.33282933000001</v>
      </c>
      <c r="V221" s="36">
        <f>SUMIFS(СВЦЭМ!$F$39:$F$782,СВЦЭМ!$A$39:$A$782,$A221,СВЦЭМ!$B$39:$B$782,V$190)+'СЕТ СН'!$F$15</f>
        <v>138.66277278999999</v>
      </c>
      <c r="W221" s="36">
        <f>SUMIFS(СВЦЭМ!$F$39:$F$782,СВЦЭМ!$A$39:$A$782,$A221,СВЦЭМ!$B$39:$B$782,W$190)+'СЕТ СН'!$F$15</f>
        <v>137.05366104000001</v>
      </c>
      <c r="X221" s="36">
        <f>SUMIFS(СВЦЭМ!$F$39:$F$782,СВЦЭМ!$A$39:$A$782,$A221,СВЦЭМ!$B$39:$B$782,X$190)+'СЕТ СН'!$F$15</f>
        <v>138.61669504</v>
      </c>
      <c r="Y221" s="36">
        <f>SUMIFS(СВЦЭМ!$F$39:$F$782,СВЦЭМ!$A$39:$A$782,$A221,СВЦЭМ!$B$39:$B$782,Y$190)+'СЕТ СН'!$F$15</f>
        <v>141.29178712000001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01.01.2024</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45293</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45294</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45295</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45296</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45297</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45298</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45299</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45300</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45301</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45302</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45303</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45304</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45305</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45306</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45307</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45308</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45309</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45310</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45311</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45312</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45313</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45314</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45315</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45316</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45317</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45318</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45319</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45320</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45321</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45322</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01.01.2024</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45293</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45294</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45295</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45296</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45297</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45298</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45299</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45300</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45301</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45302</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45303</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45304</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45305</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45306</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45307</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45308</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45309</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45310</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45311</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45312</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45313</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45314</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45315</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45316</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45317</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45318</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45319</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45320</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45321</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45322</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01.01.2024</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45293</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45294</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45295</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45296</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45297</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45298</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45299</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45300</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45301</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45302</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45303</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45304</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45305</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45306</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45307</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45308</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45309</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45310</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45311</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45312</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45313</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45314</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45315</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45316</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45317</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45318</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45319</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45320</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45321</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45322</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01.01.2024</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45293</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45294</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45295</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45296</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45297</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45298</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45299</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45300</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45301</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45302</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45303</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45304</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45305</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45306</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45307</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45308</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45309</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45310</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45311</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45312</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45313</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45314</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45315</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45316</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45317</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45318</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45319</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45320</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45321</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45322</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01.01.2024</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45293</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45294</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45295</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45296</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45297</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45298</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45299</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45300</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45301</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45302</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45303</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45304</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45305</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45306</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45307</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45308</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45309</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45310</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45311</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45312</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45313</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45314</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45315</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45316</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45317</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45318</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45319</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45320</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45321</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45322</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01.01.2024</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45293</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45294</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45295</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45296</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45297</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45298</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45299</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45300</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45301</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45302</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45303</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45304</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45305</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45306</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45307</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45308</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45309</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45310</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45311</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45312</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45313</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45314</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45315</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45316</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45317</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45318</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45319</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45320</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45321</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45322</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100.71937464</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631474.2820181112</v>
      </c>
      <c r="O439" s="130"/>
      <c r="P439" s="129">
        <f>СВЦЭМ!$D$12+'СЕТ СН'!$F$13-'СЕТ СН'!$G$25</f>
        <v>631474.2820181112</v>
      </c>
      <c r="Q439" s="130"/>
      <c r="R439" s="129">
        <f>СВЦЭМ!$D$12+'СЕТ СН'!$F$13-'СЕТ СН'!$H$25</f>
        <v>631474.2820181112</v>
      </c>
      <c r="S439" s="130"/>
      <c r="T439" s="129">
        <f>СВЦЭМ!$D$12+'СЕТ СН'!$F$13-'СЕТ СН'!$I$25</f>
        <v>631474.2820181112</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O489" sqref="O48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январе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01.01.2024</v>
      </c>
      <c r="B12" s="36">
        <f>SUMIFS(СВЦЭМ!$D$39:$D$782,СВЦЭМ!$A$39:$A$782,$A12,СВЦЭМ!$B$39:$B$782,B$11)+'СЕТ СН'!$F$14+СВЦЭМ!$D$10+'СЕТ СН'!$F$8*'СЕТ СН'!$F$9-'СЕТ СН'!$F$26</f>
        <v>2213.9033646899998</v>
      </c>
      <c r="C12" s="36">
        <f>SUMIFS(СВЦЭМ!$D$39:$D$782,СВЦЭМ!$A$39:$A$782,$A12,СВЦЭМ!$B$39:$B$782,C$11)+'СЕТ СН'!$F$14+СВЦЭМ!$D$10+'СЕТ СН'!$F$8*'СЕТ СН'!$F$9-'СЕТ СН'!$F$26</f>
        <v>2241.6313806100002</v>
      </c>
      <c r="D12" s="36">
        <f>SUMIFS(СВЦЭМ!$D$39:$D$782,СВЦЭМ!$A$39:$A$782,$A12,СВЦЭМ!$B$39:$B$782,D$11)+'СЕТ СН'!$F$14+СВЦЭМ!$D$10+'СЕТ СН'!$F$8*'СЕТ СН'!$F$9-'СЕТ СН'!$F$26</f>
        <v>2252.6439144300002</v>
      </c>
      <c r="E12" s="36">
        <f>SUMIFS(СВЦЭМ!$D$39:$D$782,СВЦЭМ!$A$39:$A$782,$A12,СВЦЭМ!$B$39:$B$782,E$11)+'СЕТ СН'!$F$14+СВЦЭМ!$D$10+'СЕТ СН'!$F$8*'СЕТ СН'!$F$9-'СЕТ СН'!$F$26</f>
        <v>2280.5235900300004</v>
      </c>
      <c r="F12" s="36">
        <f>SUMIFS(СВЦЭМ!$D$39:$D$782,СВЦЭМ!$A$39:$A$782,$A12,СВЦЭМ!$B$39:$B$782,F$11)+'СЕТ СН'!$F$14+СВЦЭМ!$D$10+'СЕТ СН'!$F$8*'СЕТ СН'!$F$9-'СЕТ СН'!$F$26</f>
        <v>2294.6277023000002</v>
      </c>
      <c r="G12" s="36">
        <f>SUMIFS(СВЦЭМ!$D$39:$D$782,СВЦЭМ!$A$39:$A$782,$A12,СВЦЭМ!$B$39:$B$782,G$11)+'СЕТ СН'!$F$14+СВЦЭМ!$D$10+'СЕТ СН'!$F$8*'СЕТ СН'!$F$9-'СЕТ СН'!$F$26</f>
        <v>2283.8287918699998</v>
      </c>
      <c r="H12" s="36">
        <f>SUMIFS(СВЦЭМ!$D$39:$D$782,СВЦЭМ!$A$39:$A$782,$A12,СВЦЭМ!$B$39:$B$782,H$11)+'СЕТ СН'!$F$14+СВЦЭМ!$D$10+'СЕТ СН'!$F$8*'СЕТ СН'!$F$9-'СЕТ СН'!$F$26</f>
        <v>2281.1141232099999</v>
      </c>
      <c r="I12" s="36">
        <f>SUMIFS(СВЦЭМ!$D$39:$D$782,СВЦЭМ!$A$39:$A$782,$A12,СВЦЭМ!$B$39:$B$782,I$11)+'СЕТ СН'!$F$14+СВЦЭМ!$D$10+'СЕТ СН'!$F$8*'СЕТ СН'!$F$9-'СЕТ СН'!$F$26</f>
        <v>2284.81920102</v>
      </c>
      <c r="J12" s="36">
        <f>SUMIFS(СВЦЭМ!$D$39:$D$782,СВЦЭМ!$A$39:$A$782,$A12,СВЦЭМ!$B$39:$B$782,J$11)+'СЕТ СН'!$F$14+СВЦЭМ!$D$10+'СЕТ СН'!$F$8*'СЕТ СН'!$F$9-'СЕТ СН'!$F$26</f>
        <v>2283.4270533200001</v>
      </c>
      <c r="K12" s="36">
        <f>SUMIFS(СВЦЭМ!$D$39:$D$782,СВЦЭМ!$A$39:$A$782,$A12,СВЦЭМ!$B$39:$B$782,K$11)+'СЕТ СН'!$F$14+СВЦЭМ!$D$10+'СЕТ СН'!$F$8*'СЕТ СН'!$F$9-'СЕТ СН'!$F$26</f>
        <v>2219.5158145300002</v>
      </c>
      <c r="L12" s="36">
        <f>SUMIFS(СВЦЭМ!$D$39:$D$782,СВЦЭМ!$A$39:$A$782,$A12,СВЦЭМ!$B$39:$B$782,L$11)+'СЕТ СН'!$F$14+СВЦЭМ!$D$10+'СЕТ СН'!$F$8*'СЕТ СН'!$F$9-'СЕТ СН'!$F$26</f>
        <v>2210.8637184999998</v>
      </c>
      <c r="M12" s="36">
        <f>SUMIFS(СВЦЭМ!$D$39:$D$782,СВЦЭМ!$A$39:$A$782,$A12,СВЦЭМ!$B$39:$B$782,M$11)+'СЕТ СН'!$F$14+СВЦЭМ!$D$10+'СЕТ СН'!$F$8*'СЕТ СН'!$F$9-'СЕТ СН'!$F$26</f>
        <v>2214.7865492000001</v>
      </c>
      <c r="N12" s="36">
        <f>SUMIFS(СВЦЭМ!$D$39:$D$782,СВЦЭМ!$A$39:$A$782,$A12,СВЦЭМ!$B$39:$B$782,N$11)+'СЕТ СН'!$F$14+СВЦЭМ!$D$10+'СЕТ СН'!$F$8*'СЕТ СН'!$F$9-'СЕТ СН'!$F$26</f>
        <v>2207.8715819500003</v>
      </c>
      <c r="O12" s="36">
        <f>SUMIFS(СВЦЭМ!$D$39:$D$782,СВЦЭМ!$A$39:$A$782,$A12,СВЦЭМ!$B$39:$B$782,O$11)+'СЕТ СН'!$F$14+СВЦЭМ!$D$10+'СЕТ СН'!$F$8*'СЕТ СН'!$F$9-'СЕТ СН'!$F$26</f>
        <v>2219.0556863900001</v>
      </c>
      <c r="P12" s="36">
        <f>SUMIFS(СВЦЭМ!$D$39:$D$782,СВЦЭМ!$A$39:$A$782,$A12,СВЦЭМ!$B$39:$B$782,P$11)+'СЕТ СН'!$F$14+СВЦЭМ!$D$10+'СЕТ СН'!$F$8*'СЕТ СН'!$F$9-'СЕТ СН'!$F$26</f>
        <v>2243.6004341300004</v>
      </c>
      <c r="Q12" s="36">
        <f>SUMIFS(СВЦЭМ!$D$39:$D$782,СВЦЭМ!$A$39:$A$782,$A12,СВЦЭМ!$B$39:$B$782,Q$11)+'СЕТ СН'!$F$14+СВЦЭМ!$D$10+'СЕТ СН'!$F$8*'СЕТ СН'!$F$9-'СЕТ СН'!$F$26</f>
        <v>2242.7811423399999</v>
      </c>
      <c r="R12" s="36">
        <f>SUMIFS(СВЦЭМ!$D$39:$D$782,СВЦЭМ!$A$39:$A$782,$A12,СВЦЭМ!$B$39:$B$782,R$11)+'СЕТ СН'!$F$14+СВЦЭМ!$D$10+'СЕТ СН'!$F$8*'СЕТ СН'!$F$9-'СЕТ СН'!$F$26</f>
        <v>2244.8769580300004</v>
      </c>
      <c r="S12" s="36">
        <f>SUMIFS(СВЦЭМ!$D$39:$D$782,СВЦЭМ!$A$39:$A$782,$A12,СВЦЭМ!$B$39:$B$782,S$11)+'СЕТ СН'!$F$14+СВЦЭМ!$D$10+'СЕТ СН'!$F$8*'СЕТ СН'!$F$9-'СЕТ СН'!$F$26</f>
        <v>2221.45991387</v>
      </c>
      <c r="T12" s="36">
        <f>SUMIFS(СВЦЭМ!$D$39:$D$782,СВЦЭМ!$A$39:$A$782,$A12,СВЦЭМ!$B$39:$B$782,T$11)+'СЕТ СН'!$F$14+СВЦЭМ!$D$10+'СЕТ СН'!$F$8*'СЕТ СН'!$F$9-'СЕТ СН'!$F$26</f>
        <v>2178.2257377000001</v>
      </c>
      <c r="U12" s="36">
        <f>SUMIFS(СВЦЭМ!$D$39:$D$782,СВЦЭМ!$A$39:$A$782,$A12,СВЦЭМ!$B$39:$B$782,U$11)+'СЕТ СН'!$F$14+СВЦЭМ!$D$10+'СЕТ СН'!$F$8*'СЕТ СН'!$F$9-'СЕТ СН'!$F$26</f>
        <v>2173.0974216000004</v>
      </c>
      <c r="V12" s="36">
        <f>SUMIFS(СВЦЭМ!$D$39:$D$782,СВЦЭМ!$A$39:$A$782,$A12,СВЦЭМ!$B$39:$B$782,V$11)+'СЕТ СН'!$F$14+СВЦЭМ!$D$10+'СЕТ СН'!$F$8*'СЕТ СН'!$F$9-'СЕТ СН'!$F$26</f>
        <v>2182.4602962500003</v>
      </c>
      <c r="W12" s="36">
        <f>SUMIFS(СВЦЭМ!$D$39:$D$782,СВЦЭМ!$A$39:$A$782,$A12,СВЦЭМ!$B$39:$B$782,W$11)+'СЕТ СН'!$F$14+СВЦЭМ!$D$10+'СЕТ СН'!$F$8*'СЕТ СН'!$F$9-'СЕТ СН'!$F$26</f>
        <v>2160.0587501500004</v>
      </c>
      <c r="X12" s="36">
        <f>SUMIFS(СВЦЭМ!$D$39:$D$782,СВЦЭМ!$A$39:$A$782,$A12,СВЦЭМ!$B$39:$B$782,X$11)+'СЕТ СН'!$F$14+СВЦЭМ!$D$10+'СЕТ СН'!$F$8*'СЕТ СН'!$F$9-'СЕТ СН'!$F$26</f>
        <v>2180.0653758500002</v>
      </c>
      <c r="Y12" s="36">
        <f>SUMIFS(СВЦЭМ!$D$39:$D$782,СВЦЭМ!$A$39:$A$782,$A12,СВЦЭМ!$B$39:$B$782,Y$11)+'СЕТ СН'!$F$14+СВЦЭМ!$D$10+'СЕТ СН'!$F$8*'СЕТ СН'!$F$9-'СЕТ СН'!$F$26</f>
        <v>2167.4760127600002</v>
      </c>
    </row>
    <row r="13" spans="1:25" ht="15.75" x14ac:dyDescent="0.2">
      <c r="A13" s="35">
        <f>A12+1</f>
        <v>45293</v>
      </c>
      <c r="B13" s="36">
        <f>SUMIFS(СВЦЭМ!$D$39:$D$782,СВЦЭМ!$A$39:$A$782,$A13,СВЦЭМ!$B$39:$B$782,B$11)+'СЕТ СН'!$F$14+СВЦЭМ!$D$10+'СЕТ СН'!$F$8*'СЕТ СН'!$F$9-'СЕТ СН'!$F$26</f>
        <v>2090.7271366499999</v>
      </c>
      <c r="C13" s="36">
        <f>SUMIFS(СВЦЭМ!$D$39:$D$782,СВЦЭМ!$A$39:$A$782,$A13,СВЦЭМ!$B$39:$B$782,C$11)+'СЕТ СН'!$F$14+СВЦЭМ!$D$10+'СЕТ СН'!$F$8*'СЕТ СН'!$F$9-'СЕТ СН'!$F$26</f>
        <v>2122.4384306400002</v>
      </c>
      <c r="D13" s="36">
        <f>SUMIFS(СВЦЭМ!$D$39:$D$782,СВЦЭМ!$A$39:$A$782,$A13,СВЦЭМ!$B$39:$B$782,D$11)+'СЕТ СН'!$F$14+СВЦЭМ!$D$10+'СЕТ СН'!$F$8*'СЕТ СН'!$F$9-'СЕТ СН'!$F$26</f>
        <v>2141.6157041300003</v>
      </c>
      <c r="E13" s="36">
        <f>SUMIFS(СВЦЭМ!$D$39:$D$782,СВЦЭМ!$A$39:$A$782,$A13,СВЦЭМ!$B$39:$B$782,E$11)+'СЕТ СН'!$F$14+СВЦЭМ!$D$10+'СЕТ СН'!$F$8*'СЕТ СН'!$F$9-'СЕТ СН'!$F$26</f>
        <v>2150.2430793600001</v>
      </c>
      <c r="F13" s="36">
        <f>SUMIFS(СВЦЭМ!$D$39:$D$782,СВЦЭМ!$A$39:$A$782,$A13,СВЦЭМ!$B$39:$B$782,F$11)+'СЕТ СН'!$F$14+СВЦЭМ!$D$10+'СЕТ СН'!$F$8*'СЕТ СН'!$F$9-'СЕТ СН'!$F$26</f>
        <v>2150.83810163</v>
      </c>
      <c r="G13" s="36">
        <f>SUMIFS(СВЦЭМ!$D$39:$D$782,СВЦЭМ!$A$39:$A$782,$A13,СВЦЭМ!$B$39:$B$782,G$11)+'СЕТ СН'!$F$14+СВЦЭМ!$D$10+'СЕТ СН'!$F$8*'СЕТ СН'!$F$9-'СЕТ СН'!$F$26</f>
        <v>2143.5224969700002</v>
      </c>
      <c r="H13" s="36">
        <f>SUMIFS(СВЦЭМ!$D$39:$D$782,СВЦЭМ!$A$39:$A$782,$A13,СВЦЭМ!$B$39:$B$782,H$11)+'СЕТ СН'!$F$14+СВЦЭМ!$D$10+'СЕТ СН'!$F$8*'СЕТ СН'!$F$9-'СЕТ СН'!$F$26</f>
        <v>2140.9395693300003</v>
      </c>
      <c r="I13" s="36">
        <f>SUMIFS(СВЦЭМ!$D$39:$D$782,СВЦЭМ!$A$39:$A$782,$A13,СВЦЭМ!$B$39:$B$782,I$11)+'СЕТ СН'!$F$14+СВЦЭМ!$D$10+'СЕТ СН'!$F$8*'СЕТ СН'!$F$9-'СЕТ СН'!$F$26</f>
        <v>2143.6169994500001</v>
      </c>
      <c r="J13" s="36">
        <f>SUMIFS(СВЦЭМ!$D$39:$D$782,СВЦЭМ!$A$39:$A$782,$A13,СВЦЭМ!$B$39:$B$782,J$11)+'СЕТ СН'!$F$14+СВЦЭМ!$D$10+'СЕТ СН'!$F$8*'СЕТ СН'!$F$9-'СЕТ СН'!$F$26</f>
        <v>2125.37048486</v>
      </c>
      <c r="K13" s="36">
        <f>SUMIFS(СВЦЭМ!$D$39:$D$782,СВЦЭМ!$A$39:$A$782,$A13,СВЦЭМ!$B$39:$B$782,K$11)+'СЕТ СН'!$F$14+СВЦЭМ!$D$10+'СЕТ СН'!$F$8*'СЕТ СН'!$F$9-'СЕТ СН'!$F$26</f>
        <v>2089.30779923</v>
      </c>
      <c r="L13" s="36">
        <f>SUMIFS(СВЦЭМ!$D$39:$D$782,СВЦЭМ!$A$39:$A$782,$A13,СВЦЭМ!$B$39:$B$782,L$11)+'СЕТ СН'!$F$14+СВЦЭМ!$D$10+'СЕТ СН'!$F$8*'СЕТ СН'!$F$9-'СЕТ СН'!$F$26</f>
        <v>2050.2411302199998</v>
      </c>
      <c r="M13" s="36">
        <f>SUMIFS(СВЦЭМ!$D$39:$D$782,СВЦЭМ!$A$39:$A$782,$A13,СВЦЭМ!$B$39:$B$782,M$11)+'СЕТ СН'!$F$14+СВЦЭМ!$D$10+'СЕТ СН'!$F$8*'СЕТ СН'!$F$9-'СЕТ СН'!$F$26</f>
        <v>2041.0421662800002</v>
      </c>
      <c r="N13" s="36">
        <f>SUMIFS(СВЦЭМ!$D$39:$D$782,СВЦЭМ!$A$39:$A$782,$A13,СВЦЭМ!$B$39:$B$782,N$11)+'СЕТ СН'!$F$14+СВЦЭМ!$D$10+'СЕТ СН'!$F$8*'СЕТ СН'!$F$9-'СЕТ СН'!$F$26</f>
        <v>2040.36210439</v>
      </c>
      <c r="O13" s="36">
        <f>SUMIFS(СВЦЭМ!$D$39:$D$782,СВЦЭМ!$A$39:$A$782,$A13,СВЦЭМ!$B$39:$B$782,O$11)+'СЕТ СН'!$F$14+СВЦЭМ!$D$10+'СЕТ СН'!$F$8*'СЕТ СН'!$F$9-'СЕТ СН'!$F$26</f>
        <v>2062.6610374000002</v>
      </c>
      <c r="P13" s="36">
        <f>SUMIFS(СВЦЭМ!$D$39:$D$782,СВЦЭМ!$A$39:$A$782,$A13,СВЦЭМ!$B$39:$B$782,P$11)+'СЕТ СН'!$F$14+СВЦЭМ!$D$10+'СЕТ СН'!$F$8*'СЕТ СН'!$F$9-'СЕТ СН'!$F$26</f>
        <v>2074.0851543099998</v>
      </c>
      <c r="Q13" s="36">
        <f>SUMIFS(СВЦЭМ!$D$39:$D$782,СВЦЭМ!$A$39:$A$782,$A13,СВЦЭМ!$B$39:$B$782,Q$11)+'СЕТ СН'!$F$14+СВЦЭМ!$D$10+'СЕТ СН'!$F$8*'СЕТ СН'!$F$9-'СЕТ СН'!$F$26</f>
        <v>2106.8437939800001</v>
      </c>
      <c r="R13" s="36">
        <f>SUMIFS(СВЦЭМ!$D$39:$D$782,СВЦЭМ!$A$39:$A$782,$A13,СВЦЭМ!$B$39:$B$782,R$11)+'СЕТ СН'!$F$14+СВЦЭМ!$D$10+'СЕТ СН'!$F$8*'СЕТ СН'!$F$9-'СЕТ СН'!$F$26</f>
        <v>2105.5579741800002</v>
      </c>
      <c r="S13" s="36">
        <f>SUMIFS(СВЦЭМ!$D$39:$D$782,СВЦЭМ!$A$39:$A$782,$A13,СВЦЭМ!$B$39:$B$782,S$11)+'СЕТ СН'!$F$14+СВЦЭМ!$D$10+'СЕТ СН'!$F$8*'СЕТ СН'!$F$9-'СЕТ СН'!$F$26</f>
        <v>2065.5639183399999</v>
      </c>
      <c r="T13" s="36">
        <f>SUMIFS(СВЦЭМ!$D$39:$D$782,СВЦЭМ!$A$39:$A$782,$A13,СВЦЭМ!$B$39:$B$782,T$11)+'СЕТ СН'!$F$14+СВЦЭМ!$D$10+'СЕТ СН'!$F$8*'СЕТ СН'!$F$9-'СЕТ СН'!$F$26</f>
        <v>2020.0784062500002</v>
      </c>
      <c r="U13" s="36">
        <f>SUMIFS(СВЦЭМ!$D$39:$D$782,СВЦЭМ!$A$39:$A$782,$A13,СВЦЭМ!$B$39:$B$782,U$11)+'СЕТ СН'!$F$14+СВЦЭМ!$D$10+'СЕТ СН'!$F$8*'СЕТ СН'!$F$9-'СЕТ СН'!$F$26</f>
        <v>2027.49893619</v>
      </c>
      <c r="V13" s="36">
        <f>SUMIFS(СВЦЭМ!$D$39:$D$782,СВЦЭМ!$A$39:$A$782,$A13,СВЦЭМ!$B$39:$B$782,V$11)+'СЕТ СН'!$F$14+СВЦЭМ!$D$10+'СЕТ СН'!$F$8*'СЕТ СН'!$F$9-'СЕТ СН'!$F$26</f>
        <v>2042.95250661</v>
      </c>
      <c r="W13" s="36">
        <f>SUMIFS(СВЦЭМ!$D$39:$D$782,СВЦЭМ!$A$39:$A$782,$A13,СВЦЭМ!$B$39:$B$782,W$11)+'СЕТ СН'!$F$14+СВЦЭМ!$D$10+'СЕТ СН'!$F$8*'СЕТ СН'!$F$9-'СЕТ СН'!$F$26</f>
        <v>2054.59447615</v>
      </c>
      <c r="X13" s="36">
        <f>SUMIFS(СВЦЭМ!$D$39:$D$782,СВЦЭМ!$A$39:$A$782,$A13,СВЦЭМ!$B$39:$B$782,X$11)+'СЕТ СН'!$F$14+СВЦЭМ!$D$10+'СЕТ СН'!$F$8*'СЕТ СН'!$F$9-'СЕТ СН'!$F$26</f>
        <v>2058.5914296700003</v>
      </c>
      <c r="Y13" s="36">
        <f>SUMIFS(СВЦЭМ!$D$39:$D$782,СВЦЭМ!$A$39:$A$782,$A13,СВЦЭМ!$B$39:$B$782,Y$11)+'СЕТ СН'!$F$14+СВЦЭМ!$D$10+'СЕТ СН'!$F$8*'СЕТ СН'!$F$9-'СЕТ СН'!$F$26</f>
        <v>2076.3630140900004</v>
      </c>
    </row>
    <row r="14" spans="1:25" ht="15.75" x14ac:dyDescent="0.2">
      <c r="A14" s="35">
        <f t="shared" ref="A14:A42" si="0">A13+1</f>
        <v>45294</v>
      </c>
      <c r="B14" s="36">
        <f>SUMIFS(СВЦЭМ!$D$39:$D$782,СВЦЭМ!$A$39:$A$782,$A14,СВЦЭМ!$B$39:$B$782,B$11)+'СЕТ СН'!$F$14+СВЦЭМ!$D$10+'СЕТ СН'!$F$8*'СЕТ СН'!$F$9-'СЕТ СН'!$F$26</f>
        <v>1999.99737011</v>
      </c>
      <c r="C14" s="36">
        <f>SUMIFS(СВЦЭМ!$D$39:$D$782,СВЦЭМ!$A$39:$A$782,$A14,СВЦЭМ!$B$39:$B$782,C$11)+'СЕТ СН'!$F$14+СВЦЭМ!$D$10+'СЕТ СН'!$F$8*'СЕТ СН'!$F$9-'СЕТ СН'!$F$26</f>
        <v>1968.3392164100001</v>
      </c>
      <c r="D14" s="36">
        <f>SUMIFS(СВЦЭМ!$D$39:$D$782,СВЦЭМ!$A$39:$A$782,$A14,СВЦЭМ!$B$39:$B$782,D$11)+'СЕТ СН'!$F$14+СВЦЭМ!$D$10+'СЕТ СН'!$F$8*'СЕТ СН'!$F$9-'СЕТ СН'!$F$26</f>
        <v>2033.2959387400001</v>
      </c>
      <c r="E14" s="36">
        <f>SUMIFS(СВЦЭМ!$D$39:$D$782,СВЦЭМ!$A$39:$A$782,$A14,СВЦЭМ!$B$39:$B$782,E$11)+'СЕТ СН'!$F$14+СВЦЭМ!$D$10+'СЕТ СН'!$F$8*'СЕТ СН'!$F$9-'СЕТ СН'!$F$26</f>
        <v>2020.6373243100002</v>
      </c>
      <c r="F14" s="36">
        <f>SUMIFS(СВЦЭМ!$D$39:$D$782,СВЦЭМ!$A$39:$A$782,$A14,СВЦЭМ!$B$39:$B$782,F$11)+'СЕТ СН'!$F$14+СВЦЭМ!$D$10+'СЕТ СН'!$F$8*'СЕТ СН'!$F$9-'СЕТ СН'!$F$26</f>
        <v>2022.38289876</v>
      </c>
      <c r="G14" s="36">
        <f>SUMIFS(СВЦЭМ!$D$39:$D$782,СВЦЭМ!$A$39:$A$782,$A14,СВЦЭМ!$B$39:$B$782,G$11)+'СЕТ СН'!$F$14+СВЦЭМ!$D$10+'СЕТ СН'!$F$8*'СЕТ СН'!$F$9-'СЕТ СН'!$F$26</f>
        <v>2032.43791119</v>
      </c>
      <c r="H14" s="36">
        <f>SUMIFS(СВЦЭМ!$D$39:$D$782,СВЦЭМ!$A$39:$A$782,$A14,СВЦЭМ!$B$39:$B$782,H$11)+'СЕТ СН'!$F$14+СВЦЭМ!$D$10+'СЕТ СН'!$F$8*'СЕТ СН'!$F$9-'СЕТ СН'!$F$26</f>
        <v>2028.18390286</v>
      </c>
      <c r="I14" s="36">
        <f>SUMIFS(СВЦЭМ!$D$39:$D$782,СВЦЭМ!$A$39:$A$782,$A14,СВЦЭМ!$B$39:$B$782,I$11)+'СЕТ СН'!$F$14+СВЦЭМ!$D$10+'СЕТ СН'!$F$8*'СЕТ СН'!$F$9-'СЕТ СН'!$F$26</f>
        <v>2018.3184011000001</v>
      </c>
      <c r="J14" s="36">
        <f>SUMIFS(СВЦЭМ!$D$39:$D$782,СВЦЭМ!$A$39:$A$782,$A14,СВЦЭМ!$B$39:$B$782,J$11)+'СЕТ СН'!$F$14+СВЦЭМ!$D$10+'СЕТ СН'!$F$8*'СЕТ СН'!$F$9-'СЕТ СН'!$F$26</f>
        <v>1984.5311097900001</v>
      </c>
      <c r="K14" s="36">
        <f>SUMIFS(СВЦЭМ!$D$39:$D$782,СВЦЭМ!$A$39:$A$782,$A14,СВЦЭМ!$B$39:$B$782,K$11)+'СЕТ СН'!$F$14+СВЦЭМ!$D$10+'СЕТ СН'!$F$8*'СЕТ СН'!$F$9-'СЕТ СН'!$F$26</f>
        <v>1948.7303184500001</v>
      </c>
      <c r="L14" s="36">
        <f>SUMIFS(СВЦЭМ!$D$39:$D$782,СВЦЭМ!$A$39:$A$782,$A14,СВЦЭМ!$B$39:$B$782,L$11)+'СЕТ СН'!$F$14+СВЦЭМ!$D$10+'СЕТ СН'!$F$8*'СЕТ СН'!$F$9-'СЕТ СН'!$F$26</f>
        <v>1921.85975278</v>
      </c>
      <c r="M14" s="36">
        <f>SUMIFS(СВЦЭМ!$D$39:$D$782,СВЦЭМ!$A$39:$A$782,$A14,СВЦЭМ!$B$39:$B$782,M$11)+'СЕТ СН'!$F$14+СВЦЭМ!$D$10+'СЕТ СН'!$F$8*'СЕТ СН'!$F$9-'СЕТ СН'!$F$26</f>
        <v>1932.80491269</v>
      </c>
      <c r="N14" s="36">
        <f>SUMIFS(СВЦЭМ!$D$39:$D$782,СВЦЭМ!$A$39:$A$782,$A14,СВЦЭМ!$B$39:$B$782,N$11)+'СЕТ СН'!$F$14+СВЦЭМ!$D$10+'СЕТ СН'!$F$8*'СЕТ СН'!$F$9-'СЕТ СН'!$F$26</f>
        <v>1947.0735693200002</v>
      </c>
      <c r="O14" s="36">
        <f>SUMIFS(СВЦЭМ!$D$39:$D$782,СВЦЭМ!$A$39:$A$782,$A14,СВЦЭМ!$B$39:$B$782,O$11)+'СЕТ СН'!$F$14+СВЦЭМ!$D$10+'СЕТ СН'!$F$8*'СЕТ СН'!$F$9-'СЕТ СН'!$F$26</f>
        <v>1964.6627471700001</v>
      </c>
      <c r="P14" s="36">
        <f>SUMIFS(СВЦЭМ!$D$39:$D$782,СВЦЭМ!$A$39:$A$782,$A14,СВЦЭМ!$B$39:$B$782,P$11)+'СЕТ СН'!$F$14+СВЦЭМ!$D$10+'СЕТ СН'!$F$8*'СЕТ СН'!$F$9-'СЕТ СН'!$F$26</f>
        <v>1976.26667189</v>
      </c>
      <c r="Q14" s="36">
        <f>SUMIFS(СВЦЭМ!$D$39:$D$782,СВЦЭМ!$A$39:$A$782,$A14,СВЦЭМ!$B$39:$B$782,Q$11)+'СЕТ СН'!$F$14+СВЦЭМ!$D$10+'СЕТ СН'!$F$8*'СЕТ СН'!$F$9-'СЕТ СН'!$F$26</f>
        <v>1990.0163560200001</v>
      </c>
      <c r="R14" s="36">
        <f>SUMIFS(СВЦЭМ!$D$39:$D$782,СВЦЭМ!$A$39:$A$782,$A14,СВЦЭМ!$B$39:$B$782,R$11)+'СЕТ СН'!$F$14+СВЦЭМ!$D$10+'СЕТ СН'!$F$8*'СЕТ СН'!$F$9-'СЕТ СН'!$F$26</f>
        <v>1992.3076631600002</v>
      </c>
      <c r="S14" s="36">
        <f>SUMIFS(СВЦЭМ!$D$39:$D$782,СВЦЭМ!$A$39:$A$782,$A14,СВЦЭМ!$B$39:$B$782,S$11)+'СЕТ СН'!$F$14+СВЦЭМ!$D$10+'СЕТ СН'!$F$8*'СЕТ СН'!$F$9-'СЕТ СН'!$F$26</f>
        <v>1957.5211923000002</v>
      </c>
      <c r="T14" s="36">
        <f>SUMIFS(СВЦЭМ!$D$39:$D$782,СВЦЭМ!$A$39:$A$782,$A14,СВЦЭМ!$B$39:$B$782,T$11)+'СЕТ СН'!$F$14+СВЦЭМ!$D$10+'СЕТ СН'!$F$8*'СЕТ СН'!$F$9-'СЕТ СН'!$F$26</f>
        <v>1907.8220758700002</v>
      </c>
      <c r="U14" s="36">
        <f>SUMIFS(СВЦЭМ!$D$39:$D$782,СВЦЭМ!$A$39:$A$782,$A14,СВЦЭМ!$B$39:$B$782,U$11)+'СЕТ СН'!$F$14+СВЦЭМ!$D$10+'СЕТ СН'!$F$8*'СЕТ СН'!$F$9-'СЕТ СН'!$F$26</f>
        <v>1917.6992824000001</v>
      </c>
      <c r="V14" s="36">
        <f>SUMIFS(СВЦЭМ!$D$39:$D$782,СВЦЭМ!$A$39:$A$782,$A14,СВЦЭМ!$B$39:$B$782,V$11)+'СЕТ СН'!$F$14+СВЦЭМ!$D$10+'СЕТ СН'!$F$8*'СЕТ СН'!$F$9-'СЕТ СН'!$F$26</f>
        <v>1935.09420778</v>
      </c>
      <c r="W14" s="36">
        <f>SUMIFS(СВЦЭМ!$D$39:$D$782,СВЦЭМ!$A$39:$A$782,$A14,СВЦЭМ!$B$39:$B$782,W$11)+'СЕТ СН'!$F$14+СВЦЭМ!$D$10+'СЕТ СН'!$F$8*'СЕТ СН'!$F$9-'СЕТ СН'!$F$26</f>
        <v>1938.87176961</v>
      </c>
      <c r="X14" s="36">
        <f>SUMIFS(СВЦЭМ!$D$39:$D$782,СВЦЭМ!$A$39:$A$782,$A14,СВЦЭМ!$B$39:$B$782,X$11)+'СЕТ СН'!$F$14+СВЦЭМ!$D$10+'СЕТ СН'!$F$8*'СЕТ СН'!$F$9-'СЕТ СН'!$F$26</f>
        <v>1960.2576547200001</v>
      </c>
      <c r="Y14" s="36">
        <f>SUMIFS(СВЦЭМ!$D$39:$D$782,СВЦЭМ!$A$39:$A$782,$A14,СВЦЭМ!$B$39:$B$782,Y$11)+'СЕТ СН'!$F$14+СВЦЭМ!$D$10+'СЕТ СН'!$F$8*'СЕТ СН'!$F$9-'СЕТ СН'!$F$26</f>
        <v>1983.1061008300001</v>
      </c>
    </row>
    <row r="15" spans="1:25" ht="15.75" x14ac:dyDescent="0.2">
      <c r="A15" s="35">
        <f t="shared" si="0"/>
        <v>45295</v>
      </c>
      <c r="B15" s="36">
        <f>SUMIFS(СВЦЭМ!$D$39:$D$782,СВЦЭМ!$A$39:$A$782,$A15,СВЦЭМ!$B$39:$B$782,B$11)+'СЕТ СН'!$F$14+СВЦЭМ!$D$10+'СЕТ СН'!$F$8*'СЕТ СН'!$F$9-'СЕТ СН'!$F$26</f>
        <v>1910.0483835100001</v>
      </c>
      <c r="C15" s="36">
        <f>SUMIFS(СВЦЭМ!$D$39:$D$782,СВЦЭМ!$A$39:$A$782,$A15,СВЦЭМ!$B$39:$B$782,C$11)+'СЕТ СН'!$F$14+СВЦЭМ!$D$10+'СЕТ СН'!$F$8*'СЕТ СН'!$F$9-'СЕТ СН'!$F$26</f>
        <v>1940.9808828</v>
      </c>
      <c r="D15" s="36">
        <f>SUMIFS(СВЦЭМ!$D$39:$D$782,СВЦЭМ!$A$39:$A$782,$A15,СВЦЭМ!$B$39:$B$782,D$11)+'СЕТ СН'!$F$14+СВЦЭМ!$D$10+'СЕТ СН'!$F$8*'СЕТ СН'!$F$9-'СЕТ СН'!$F$26</f>
        <v>1943.8044863600001</v>
      </c>
      <c r="E15" s="36">
        <f>SUMIFS(СВЦЭМ!$D$39:$D$782,СВЦЭМ!$A$39:$A$782,$A15,СВЦЭМ!$B$39:$B$782,E$11)+'СЕТ СН'!$F$14+СВЦЭМ!$D$10+'СЕТ СН'!$F$8*'СЕТ СН'!$F$9-'СЕТ СН'!$F$26</f>
        <v>1958.0724124100002</v>
      </c>
      <c r="F15" s="36">
        <f>SUMIFS(СВЦЭМ!$D$39:$D$782,СВЦЭМ!$A$39:$A$782,$A15,СВЦЭМ!$B$39:$B$782,F$11)+'СЕТ СН'!$F$14+СВЦЭМ!$D$10+'СЕТ СН'!$F$8*'СЕТ СН'!$F$9-'СЕТ СН'!$F$26</f>
        <v>1959.09060918</v>
      </c>
      <c r="G15" s="36">
        <f>SUMIFS(СВЦЭМ!$D$39:$D$782,СВЦЭМ!$A$39:$A$782,$A15,СВЦЭМ!$B$39:$B$782,G$11)+'СЕТ СН'!$F$14+СВЦЭМ!$D$10+'СЕТ СН'!$F$8*'СЕТ СН'!$F$9-'СЕТ СН'!$F$26</f>
        <v>1950.47000669</v>
      </c>
      <c r="H15" s="36">
        <f>SUMIFS(СВЦЭМ!$D$39:$D$782,СВЦЭМ!$A$39:$A$782,$A15,СВЦЭМ!$B$39:$B$782,H$11)+'СЕТ СН'!$F$14+СВЦЭМ!$D$10+'СЕТ СН'!$F$8*'СЕТ СН'!$F$9-'СЕТ СН'!$F$26</f>
        <v>1940.1611653</v>
      </c>
      <c r="I15" s="36">
        <f>SUMIFS(СВЦЭМ!$D$39:$D$782,СВЦЭМ!$A$39:$A$782,$A15,СВЦЭМ!$B$39:$B$782,I$11)+'СЕТ СН'!$F$14+СВЦЭМ!$D$10+'СЕТ СН'!$F$8*'СЕТ СН'!$F$9-'СЕТ СН'!$F$26</f>
        <v>1926.9271545000001</v>
      </c>
      <c r="J15" s="36">
        <f>SUMIFS(СВЦЭМ!$D$39:$D$782,СВЦЭМ!$A$39:$A$782,$A15,СВЦЭМ!$B$39:$B$782,J$11)+'СЕТ СН'!$F$14+СВЦЭМ!$D$10+'СЕТ СН'!$F$8*'СЕТ СН'!$F$9-'СЕТ СН'!$F$26</f>
        <v>1924.383403</v>
      </c>
      <c r="K15" s="36">
        <f>SUMIFS(СВЦЭМ!$D$39:$D$782,СВЦЭМ!$A$39:$A$782,$A15,СВЦЭМ!$B$39:$B$782,K$11)+'СЕТ СН'!$F$14+СВЦЭМ!$D$10+'СЕТ СН'!$F$8*'СЕТ СН'!$F$9-'СЕТ СН'!$F$26</f>
        <v>1882.1316569200001</v>
      </c>
      <c r="L15" s="36">
        <f>SUMIFS(СВЦЭМ!$D$39:$D$782,СВЦЭМ!$A$39:$A$782,$A15,СВЦЭМ!$B$39:$B$782,L$11)+'СЕТ СН'!$F$14+СВЦЭМ!$D$10+'СЕТ СН'!$F$8*'СЕТ СН'!$F$9-'СЕТ СН'!$F$26</f>
        <v>1856.92081837</v>
      </c>
      <c r="M15" s="36">
        <f>SUMIFS(СВЦЭМ!$D$39:$D$782,СВЦЭМ!$A$39:$A$782,$A15,СВЦЭМ!$B$39:$B$782,M$11)+'СЕТ СН'!$F$14+СВЦЭМ!$D$10+'СЕТ СН'!$F$8*'СЕТ СН'!$F$9-'СЕТ СН'!$F$26</f>
        <v>1856.9005478000001</v>
      </c>
      <c r="N15" s="36">
        <f>SUMIFS(СВЦЭМ!$D$39:$D$782,СВЦЭМ!$A$39:$A$782,$A15,СВЦЭМ!$B$39:$B$782,N$11)+'СЕТ СН'!$F$14+СВЦЭМ!$D$10+'СЕТ СН'!$F$8*'СЕТ СН'!$F$9-'СЕТ СН'!$F$26</f>
        <v>1871.0501905400001</v>
      </c>
      <c r="O15" s="36">
        <f>SUMIFS(СВЦЭМ!$D$39:$D$782,СВЦЭМ!$A$39:$A$782,$A15,СВЦЭМ!$B$39:$B$782,O$11)+'СЕТ СН'!$F$14+СВЦЭМ!$D$10+'СЕТ СН'!$F$8*'СЕТ СН'!$F$9-'СЕТ СН'!$F$26</f>
        <v>1882.2760401</v>
      </c>
      <c r="P15" s="36">
        <f>SUMIFS(СВЦЭМ!$D$39:$D$782,СВЦЭМ!$A$39:$A$782,$A15,СВЦЭМ!$B$39:$B$782,P$11)+'СЕТ СН'!$F$14+СВЦЭМ!$D$10+'СЕТ СН'!$F$8*'СЕТ СН'!$F$9-'СЕТ СН'!$F$26</f>
        <v>1897.1851400100002</v>
      </c>
      <c r="Q15" s="36">
        <f>SUMIFS(СВЦЭМ!$D$39:$D$782,СВЦЭМ!$A$39:$A$782,$A15,СВЦЭМ!$B$39:$B$782,Q$11)+'СЕТ СН'!$F$14+СВЦЭМ!$D$10+'СЕТ СН'!$F$8*'СЕТ СН'!$F$9-'СЕТ СН'!$F$26</f>
        <v>1912.2010738200001</v>
      </c>
      <c r="R15" s="36">
        <f>SUMIFS(СВЦЭМ!$D$39:$D$782,СВЦЭМ!$A$39:$A$782,$A15,СВЦЭМ!$B$39:$B$782,R$11)+'СЕТ СН'!$F$14+СВЦЭМ!$D$10+'СЕТ СН'!$F$8*'СЕТ СН'!$F$9-'СЕТ СН'!$F$26</f>
        <v>1918.1553990100001</v>
      </c>
      <c r="S15" s="36">
        <f>SUMIFS(СВЦЭМ!$D$39:$D$782,СВЦЭМ!$A$39:$A$782,$A15,СВЦЭМ!$B$39:$B$782,S$11)+'СЕТ СН'!$F$14+СВЦЭМ!$D$10+'СЕТ СН'!$F$8*'СЕТ СН'!$F$9-'СЕТ СН'!$F$26</f>
        <v>1875.29043542</v>
      </c>
      <c r="T15" s="36">
        <f>SUMIFS(СВЦЭМ!$D$39:$D$782,СВЦЭМ!$A$39:$A$782,$A15,СВЦЭМ!$B$39:$B$782,T$11)+'СЕТ СН'!$F$14+СВЦЭМ!$D$10+'СЕТ СН'!$F$8*'СЕТ СН'!$F$9-'СЕТ СН'!$F$26</f>
        <v>1835.01492583</v>
      </c>
      <c r="U15" s="36">
        <f>SUMIFS(СВЦЭМ!$D$39:$D$782,СВЦЭМ!$A$39:$A$782,$A15,СВЦЭМ!$B$39:$B$782,U$11)+'СЕТ СН'!$F$14+СВЦЭМ!$D$10+'СЕТ СН'!$F$8*'СЕТ СН'!$F$9-'СЕТ СН'!$F$26</f>
        <v>1842.31023854</v>
      </c>
      <c r="V15" s="36">
        <f>SUMIFS(СВЦЭМ!$D$39:$D$782,СВЦЭМ!$A$39:$A$782,$A15,СВЦЭМ!$B$39:$B$782,V$11)+'СЕТ СН'!$F$14+СВЦЭМ!$D$10+'СЕТ СН'!$F$8*'СЕТ СН'!$F$9-'СЕТ СН'!$F$26</f>
        <v>1868.21272507</v>
      </c>
      <c r="W15" s="36">
        <f>SUMIFS(СВЦЭМ!$D$39:$D$782,СВЦЭМ!$A$39:$A$782,$A15,СВЦЭМ!$B$39:$B$782,W$11)+'СЕТ СН'!$F$14+СВЦЭМ!$D$10+'СЕТ СН'!$F$8*'СЕТ СН'!$F$9-'СЕТ СН'!$F$26</f>
        <v>1875.93852214</v>
      </c>
      <c r="X15" s="36">
        <f>SUMIFS(СВЦЭМ!$D$39:$D$782,СВЦЭМ!$A$39:$A$782,$A15,СВЦЭМ!$B$39:$B$782,X$11)+'СЕТ СН'!$F$14+СВЦЭМ!$D$10+'СЕТ СН'!$F$8*'СЕТ СН'!$F$9-'СЕТ СН'!$F$26</f>
        <v>1894.86636045</v>
      </c>
      <c r="Y15" s="36">
        <f>SUMIFS(СВЦЭМ!$D$39:$D$782,СВЦЭМ!$A$39:$A$782,$A15,СВЦЭМ!$B$39:$B$782,Y$11)+'СЕТ СН'!$F$14+СВЦЭМ!$D$10+'СЕТ СН'!$F$8*'СЕТ СН'!$F$9-'СЕТ СН'!$F$26</f>
        <v>1912.0895007500001</v>
      </c>
    </row>
    <row r="16" spans="1:25" ht="15.75" x14ac:dyDescent="0.2">
      <c r="A16" s="35">
        <f t="shared" si="0"/>
        <v>45296</v>
      </c>
      <c r="B16" s="36">
        <f>SUMIFS(СВЦЭМ!$D$39:$D$782,СВЦЭМ!$A$39:$A$782,$A16,СВЦЭМ!$B$39:$B$782,B$11)+'СЕТ СН'!$F$14+СВЦЭМ!$D$10+'СЕТ СН'!$F$8*'СЕТ СН'!$F$9-'СЕТ СН'!$F$26</f>
        <v>1959.65881988</v>
      </c>
      <c r="C16" s="36">
        <f>SUMIFS(СВЦЭМ!$D$39:$D$782,СВЦЭМ!$A$39:$A$782,$A16,СВЦЭМ!$B$39:$B$782,C$11)+'СЕТ СН'!$F$14+СВЦЭМ!$D$10+'СЕТ СН'!$F$8*'СЕТ СН'!$F$9-'СЕТ СН'!$F$26</f>
        <v>1992.5944169300001</v>
      </c>
      <c r="D16" s="36">
        <f>SUMIFS(СВЦЭМ!$D$39:$D$782,СВЦЭМ!$A$39:$A$782,$A16,СВЦЭМ!$B$39:$B$782,D$11)+'СЕТ СН'!$F$14+СВЦЭМ!$D$10+'СЕТ СН'!$F$8*'СЕТ СН'!$F$9-'СЕТ СН'!$F$26</f>
        <v>2011.3104066600001</v>
      </c>
      <c r="E16" s="36">
        <f>SUMIFS(СВЦЭМ!$D$39:$D$782,СВЦЭМ!$A$39:$A$782,$A16,СВЦЭМ!$B$39:$B$782,E$11)+'СЕТ СН'!$F$14+СВЦЭМ!$D$10+'СЕТ СН'!$F$8*'СЕТ СН'!$F$9-'СЕТ СН'!$F$26</f>
        <v>2017.9894118300001</v>
      </c>
      <c r="F16" s="36">
        <f>SUMIFS(СВЦЭМ!$D$39:$D$782,СВЦЭМ!$A$39:$A$782,$A16,СВЦЭМ!$B$39:$B$782,F$11)+'СЕТ СН'!$F$14+СВЦЭМ!$D$10+'СЕТ СН'!$F$8*'СЕТ СН'!$F$9-'СЕТ СН'!$F$26</f>
        <v>2022.4401749800002</v>
      </c>
      <c r="G16" s="36">
        <f>SUMIFS(СВЦЭМ!$D$39:$D$782,СВЦЭМ!$A$39:$A$782,$A16,СВЦЭМ!$B$39:$B$782,G$11)+'СЕТ СН'!$F$14+СВЦЭМ!$D$10+'СЕТ СН'!$F$8*'СЕТ СН'!$F$9-'СЕТ СН'!$F$26</f>
        <v>2014.7355126800001</v>
      </c>
      <c r="H16" s="36">
        <f>SUMIFS(СВЦЭМ!$D$39:$D$782,СВЦЭМ!$A$39:$A$782,$A16,СВЦЭМ!$B$39:$B$782,H$11)+'СЕТ СН'!$F$14+СВЦЭМ!$D$10+'СЕТ СН'!$F$8*'СЕТ СН'!$F$9-'СЕТ СН'!$F$26</f>
        <v>1996.88428279</v>
      </c>
      <c r="I16" s="36">
        <f>SUMIFS(СВЦЭМ!$D$39:$D$782,СВЦЭМ!$A$39:$A$782,$A16,СВЦЭМ!$B$39:$B$782,I$11)+'СЕТ СН'!$F$14+СВЦЭМ!$D$10+'СЕТ СН'!$F$8*'СЕТ СН'!$F$9-'СЕТ СН'!$F$26</f>
        <v>1981.1555997300002</v>
      </c>
      <c r="J16" s="36">
        <f>SUMIFS(СВЦЭМ!$D$39:$D$782,СВЦЭМ!$A$39:$A$782,$A16,СВЦЭМ!$B$39:$B$782,J$11)+'СЕТ СН'!$F$14+СВЦЭМ!$D$10+'СЕТ СН'!$F$8*'СЕТ СН'!$F$9-'СЕТ СН'!$F$26</f>
        <v>1941.6039509200002</v>
      </c>
      <c r="K16" s="36">
        <f>SUMIFS(СВЦЭМ!$D$39:$D$782,СВЦЭМ!$A$39:$A$782,$A16,СВЦЭМ!$B$39:$B$782,K$11)+'СЕТ СН'!$F$14+СВЦЭМ!$D$10+'СЕТ СН'!$F$8*'СЕТ СН'!$F$9-'СЕТ СН'!$F$26</f>
        <v>1895.1317975500001</v>
      </c>
      <c r="L16" s="36">
        <f>SUMIFS(СВЦЭМ!$D$39:$D$782,СВЦЭМ!$A$39:$A$782,$A16,СВЦЭМ!$B$39:$B$782,L$11)+'СЕТ СН'!$F$14+СВЦЭМ!$D$10+'СЕТ СН'!$F$8*'СЕТ СН'!$F$9-'СЕТ СН'!$F$26</f>
        <v>1853.94842868</v>
      </c>
      <c r="M16" s="36">
        <f>SUMIFS(СВЦЭМ!$D$39:$D$782,СВЦЭМ!$A$39:$A$782,$A16,СВЦЭМ!$B$39:$B$782,M$11)+'СЕТ СН'!$F$14+СВЦЭМ!$D$10+'СЕТ СН'!$F$8*'СЕТ СН'!$F$9-'СЕТ СН'!$F$26</f>
        <v>1845.0593817600002</v>
      </c>
      <c r="N16" s="36">
        <f>SUMIFS(СВЦЭМ!$D$39:$D$782,СВЦЭМ!$A$39:$A$782,$A16,СВЦЭМ!$B$39:$B$782,N$11)+'СЕТ СН'!$F$14+СВЦЭМ!$D$10+'СЕТ СН'!$F$8*'СЕТ СН'!$F$9-'СЕТ СН'!$F$26</f>
        <v>1860.6470943600002</v>
      </c>
      <c r="O16" s="36">
        <f>SUMIFS(СВЦЭМ!$D$39:$D$782,СВЦЭМ!$A$39:$A$782,$A16,СВЦЭМ!$B$39:$B$782,O$11)+'СЕТ СН'!$F$14+СВЦЭМ!$D$10+'СЕТ СН'!$F$8*'СЕТ СН'!$F$9-'СЕТ СН'!$F$26</f>
        <v>1886.6819224800001</v>
      </c>
      <c r="P16" s="36">
        <f>SUMIFS(СВЦЭМ!$D$39:$D$782,СВЦЭМ!$A$39:$A$782,$A16,СВЦЭМ!$B$39:$B$782,P$11)+'СЕТ СН'!$F$14+СВЦЭМ!$D$10+'СЕТ СН'!$F$8*'СЕТ СН'!$F$9-'СЕТ СН'!$F$26</f>
        <v>1900.3330535100001</v>
      </c>
      <c r="Q16" s="36">
        <f>SUMIFS(СВЦЭМ!$D$39:$D$782,СВЦЭМ!$A$39:$A$782,$A16,СВЦЭМ!$B$39:$B$782,Q$11)+'СЕТ СН'!$F$14+СВЦЭМ!$D$10+'СЕТ СН'!$F$8*'СЕТ СН'!$F$9-'СЕТ СН'!$F$26</f>
        <v>1915.7514899600001</v>
      </c>
      <c r="R16" s="36">
        <f>SUMIFS(СВЦЭМ!$D$39:$D$782,СВЦЭМ!$A$39:$A$782,$A16,СВЦЭМ!$B$39:$B$782,R$11)+'СЕТ СН'!$F$14+СВЦЭМ!$D$10+'СЕТ СН'!$F$8*'СЕТ СН'!$F$9-'СЕТ СН'!$F$26</f>
        <v>1900.8361282100002</v>
      </c>
      <c r="S16" s="36">
        <f>SUMIFS(СВЦЭМ!$D$39:$D$782,СВЦЭМ!$A$39:$A$782,$A16,СВЦЭМ!$B$39:$B$782,S$11)+'СЕТ СН'!$F$14+СВЦЭМ!$D$10+'СЕТ СН'!$F$8*'СЕТ СН'!$F$9-'СЕТ СН'!$F$26</f>
        <v>1855.1701828600001</v>
      </c>
      <c r="T16" s="36">
        <f>SUMIFS(СВЦЭМ!$D$39:$D$782,СВЦЭМ!$A$39:$A$782,$A16,СВЦЭМ!$B$39:$B$782,T$11)+'СЕТ СН'!$F$14+СВЦЭМ!$D$10+'СЕТ СН'!$F$8*'СЕТ СН'!$F$9-'СЕТ СН'!$F$26</f>
        <v>1837.7546825200002</v>
      </c>
      <c r="U16" s="36">
        <f>SUMIFS(СВЦЭМ!$D$39:$D$782,СВЦЭМ!$A$39:$A$782,$A16,СВЦЭМ!$B$39:$B$782,U$11)+'СЕТ СН'!$F$14+СВЦЭМ!$D$10+'СЕТ СН'!$F$8*'СЕТ СН'!$F$9-'СЕТ СН'!$F$26</f>
        <v>1846.4359262800001</v>
      </c>
      <c r="V16" s="36">
        <f>SUMIFS(СВЦЭМ!$D$39:$D$782,СВЦЭМ!$A$39:$A$782,$A16,СВЦЭМ!$B$39:$B$782,V$11)+'СЕТ СН'!$F$14+СВЦЭМ!$D$10+'СЕТ СН'!$F$8*'СЕТ СН'!$F$9-'СЕТ СН'!$F$26</f>
        <v>1867.5702227000002</v>
      </c>
      <c r="W16" s="36">
        <f>SUMIFS(СВЦЭМ!$D$39:$D$782,СВЦЭМ!$A$39:$A$782,$A16,СВЦЭМ!$B$39:$B$782,W$11)+'СЕТ СН'!$F$14+СВЦЭМ!$D$10+'СЕТ СН'!$F$8*'СЕТ СН'!$F$9-'СЕТ СН'!$F$26</f>
        <v>1869.8409026200002</v>
      </c>
      <c r="X16" s="36">
        <f>SUMIFS(СВЦЭМ!$D$39:$D$782,СВЦЭМ!$A$39:$A$782,$A16,СВЦЭМ!$B$39:$B$782,X$11)+'СЕТ СН'!$F$14+СВЦЭМ!$D$10+'СЕТ СН'!$F$8*'СЕТ СН'!$F$9-'СЕТ СН'!$F$26</f>
        <v>1880.4940145500002</v>
      </c>
      <c r="Y16" s="36">
        <f>SUMIFS(СВЦЭМ!$D$39:$D$782,СВЦЭМ!$A$39:$A$782,$A16,СВЦЭМ!$B$39:$B$782,Y$11)+'СЕТ СН'!$F$14+СВЦЭМ!$D$10+'СЕТ СН'!$F$8*'СЕТ СН'!$F$9-'СЕТ СН'!$F$26</f>
        <v>1894.8051543800002</v>
      </c>
    </row>
    <row r="17" spans="1:25" ht="15.75" x14ac:dyDescent="0.2">
      <c r="A17" s="35">
        <f t="shared" si="0"/>
        <v>45297</v>
      </c>
      <c r="B17" s="36">
        <f>SUMIFS(СВЦЭМ!$D$39:$D$782,СВЦЭМ!$A$39:$A$782,$A17,СВЦЭМ!$B$39:$B$782,B$11)+'СЕТ СН'!$F$14+СВЦЭМ!$D$10+'СЕТ СН'!$F$8*'СЕТ СН'!$F$9-'СЕТ СН'!$F$26</f>
        <v>2057.85786723</v>
      </c>
      <c r="C17" s="36">
        <f>SUMIFS(СВЦЭМ!$D$39:$D$782,СВЦЭМ!$A$39:$A$782,$A17,СВЦЭМ!$B$39:$B$782,C$11)+'СЕТ СН'!$F$14+СВЦЭМ!$D$10+'СЕТ СН'!$F$8*'СЕТ СН'!$F$9-'СЕТ СН'!$F$26</f>
        <v>2038.5213073</v>
      </c>
      <c r="D17" s="36">
        <f>SUMIFS(СВЦЭМ!$D$39:$D$782,СВЦЭМ!$A$39:$A$782,$A17,СВЦЭМ!$B$39:$B$782,D$11)+'СЕТ СН'!$F$14+СВЦЭМ!$D$10+'СЕТ СН'!$F$8*'СЕТ СН'!$F$9-'СЕТ СН'!$F$26</f>
        <v>2052.35605467</v>
      </c>
      <c r="E17" s="36">
        <f>SUMIFS(СВЦЭМ!$D$39:$D$782,СВЦЭМ!$A$39:$A$782,$A17,СВЦЭМ!$B$39:$B$782,E$11)+'СЕТ СН'!$F$14+СВЦЭМ!$D$10+'СЕТ СН'!$F$8*'СЕТ СН'!$F$9-'СЕТ СН'!$F$26</f>
        <v>2067.0041479800002</v>
      </c>
      <c r="F17" s="36">
        <f>SUMIFS(СВЦЭМ!$D$39:$D$782,СВЦЭМ!$A$39:$A$782,$A17,СВЦЭМ!$B$39:$B$782,F$11)+'СЕТ СН'!$F$14+СВЦЭМ!$D$10+'СЕТ СН'!$F$8*'СЕТ СН'!$F$9-'СЕТ СН'!$F$26</f>
        <v>2064.4569444200001</v>
      </c>
      <c r="G17" s="36">
        <f>SUMIFS(СВЦЭМ!$D$39:$D$782,СВЦЭМ!$A$39:$A$782,$A17,СВЦЭМ!$B$39:$B$782,G$11)+'СЕТ СН'!$F$14+СВЦЭМ!$D$10+'СЕТ СН'!$F$8*'СЕТ СН'!$F$9-'СЕТ СН'!$F$26</f>
        <v>2056.7753168400004</v>
      </c>
      <c r="H17" s="36">
        <f>SUMIFS(СВЦЭМ!$D$39:$D$782,СВЦЭМ!$A$39:$A$782,$A17,СВЦЭМ!$B$39:$B$782,H$11)+'СЕТ СН'!$F$14+СВЦЭМ!$D$10+'СЕТ СН'!$F$8*'СЕТ СН'!$F$9-'СЕТ СН'!$F$26</f>
        <v>2040.3847033400002</v>
      </c>
      <c r="I17" s="36">
        <f>SUMIFS(СВЦЭМ!$D$39:$D$782,СВЦЭМ!$A$39:$A$782,$A17,СВЦЭМ!$B$39:$B$782,I$11)+'СЕТ СН'!$F$14+СВЦЭМ!$D$10+'СЕТ СН'!$F$8*'СЕТ СН'!$F$9-'СЕТ СН'!$F$26</f>
        <v>2000.3122873500001</v>
      </c>
      <c r="J17" s="36">
        <f>SUMIFS(СВЦЭМ!$D$39:$D$782,СВЦЭМ!$A$39:$A$782,$A17,СВЦЭМ!$B$39:$B$782,J$11)+'СЕТ СН'!$F$14+СВЦЭМ!$D$10+'СЕТ СН'!$F$8*'СЕТ СН'!$F$9-'СЕТ СН'!$F$26</f>
        <v>1991.3078585600001</v>
      </c>
      <c r="K17" s="36">
        <f>SUMIFS(СВЦЭМ!$D$39:$D$782,СВЦЭМ!$A$39:$A$782,$A17,СВЦЭМ!$B$39:$B$782,K$11)+'СЕТ СН'!$F$14+СВЦЭМ!$D$10+'СЕТ СН'!$F$8*'СЕТ СН'!$F$9-'СЕТ СН'!$F$26</f>
        <v>1952.2210605300002</v>
      </c>
      <c r="L17" s="36">
        <f>SUMIFS(СВЦЭМ!$D$39:$D$782,СВЦЭМ!$A$39:$A$782,$A17,СВЦЭМ!$B$39:$B$782,L$11)+'СЕТ СН'!$F$14+СВЦЭМ!$D$10+'СЕТ СН'!$F$8*'СЕТ СН'!$F$9-'СЕТ СН'!$F$26</f>
        <v>1912.1438530800001</v>
      </c>
      <c r="M17" s="36">
        <f>SUMIFS(СВЦЭМ!$D$39:$D$782,СВЦЭМ!$A$39:$A$782,$A17,СВЦЭМ!$B$39:$B$782,M$11)+'СЕТ СН'!$F$14+СВЦЭМ!$D$10+'СЕТ СН'!$F$8*'СЕТ СН'!$F$9-'СЕТ СН'!$F$26</f>
        <v>1905.93013369</v>
      </c>
      <c r="N17" s="36">
        <f>SUMIFS(СВЦЭМ!$D$39:$D$782,СВЦЭМ!$A$39:$A$782,$A17,СВЦЭМ!$B$39:$B$782,N$11)+'СЕТ СН'!$F$14+СВЦЭМ!$D$10+'СЕТ СН'!$F$8*'СЕТ СН'!$F$9-'СЕТ СН'!$F$26</f>
        <v>1914.5162943600001</v>
      </c>
      <c r="O17" s="36">
        <f>SUMIFS(СВЦЭМ!$D$39:$D$782,СВЦЭМ!$A$39:$A$782,$A17,СВЦЭМ!$B$39:$B$782,O$11)+'СЕТ СН'!$F$14+СВЦЭМ!$D$10+'СЕТ СН'!$F$8*'СЕТ СН'!$F$9-'СЕТ СН'!$F$26</f>
        <v>1927.6093061800002</v>
      </c>
      <c r="P17" s="36">
        <f>SUMIFS(СВЦЭМ!$D$39:$D$782,СВЦЭМ!$A$39:$A$782,$A17,СВЦЭМ!$B$39:$B$782,P$11)+'СЕТ СН'!$F$14+СВЦЭМ!$D$10+'СЕТ СН'!$F$8*'СЕТ СН'!$F$9-'СЕТ СН'!$F$26</f>
        <v>1939.58689983</v>
      </c>
      <c r="Q17" s="36">
        <f>SUMIFS(СВЦЭМ!$D$39:$D$782,СВЦЭМ!$A$39:$A$782,$A17,СВЦЭМ!$B$39:$B$782,Q$11)+'СЕТ СН'!$F$14+СВЦЭМ!$D$10+'СЕТ СН'!$F$8*'СЕТ СН'!$F$9-'СЕТ СН'!$F$26</f>
        <v>1950.91814378</v>
      </c>
      <c r="R17" s="36">
        <f>SUMIFS(СВЦЭМ!$D$39:$D$782,СВЦЭМ!$A$39:$A$782,$A17,СВЦЭМ!$B$39:$B$782,R$11)+'СЕТ СН'!$F$14+СВЦЭМ!$D$10+'СЕТ СН'!$F$8*'СЕТ СН'!$F$9-'СЕТ СН'!$F$26</f>
        <v>1968.88172721</v>
      </c>
      <c r="S17" s="36">
        <f>SUMIFS(СВЦЭМ!$D$39:$D$782,СВЦЭМ!$A$39:$A$782,$A17,СВЦЭМ!$B$39:$B$782,S$11)+'СЕТ СН'!$F$14+СВЦЭМ!$D$10+'СЕТ СН'!$F$8*'СЕТ СН'!$F$9-'СЕТ СН'!$F$26</f>
        <v>1912.8461765700001</v>
      </c>
      <c r="T17" s="36">
        <f>SUMIFS(СВЦЭМ!$D$39:$D$782,СВЦЭМ!$A$39:$A$782,$A17,СВЦЭМ!$B$39:$B$782,T$11)+'СЕТ СН'!$F$14+СВЦЭМ!$D$10+'СЕТ СН'!$F$8*'СЕТ СН'!$F$9-'СЕТ СН'!$F$26</f>
        <v>1876.2488885100001</v>
      </c>
      <c r="U17" s="36">
        <f>SUMIFS(СВЦЭМ!$D$39:$D$782,СВЦЭМ!$A$39:$A$782,$A17,СВЦЭМ!$B$39:$B$782,U$11)+'СЕТ СН'!$F$14+СВЦЭМ!$D$10+'СЕТ СН'!$F$8*'СЕТ СН'!$F$9-'СЕТ СН'!$F$26</f>
        <v>1884.9546942100001</v>
      </c>
      <c r="V17" s="36">
        <f>SUMIFS(СВЦЭМ!$D$39:$D$782,СВЦЭМ!$A$39:$A$782,$A17,СВЦЭМ!$B$39:$B$782,V$11)+'СЕТ СН'!$F$14+СВЦЭМ!$D$10+'СЕТ СН'!$F$8*'СЕТ СН'!$F$9-'СЕТ СН'!$F$26</f>
        <v>1908.5383921800001</v>
      </c>
      <c r="W17" s="36">
        <f>SUMIFS(СВЦЭМ!$D$39:$D$782,СВЦЭМ!$A$39:$A$782,$A17,СВЦЭМ!$B$39:$B$782,W$11)+'СЕТ СН'!$F$14+СВЦЭМ!$D$10+'СЕТ СН'!$F$8*'СЕТ СН'!$F$9-'СЕТ СН'!$F$26</f>
        <v>1913.2071733700002</v>
      </c>
      <c r="X17" s="36">
        <f>SUMIFS(СВЦЭМ!$D$39:$D$782,СВЦЭМ!$A$39:$A$782,$A17,СВЦЭМ!$B$39:$B$782,X$11)+'СЕТ СН'!$F$14+СВЦЭМ!$D$10+'СЕТ СН'!$F$8*'СЕТ СН'!$F$9-'СЕТ СН'!$F$26</f>
        <v>1927.8278471900001</v>
      </c>
      <c r="Y17" s="36">
        <f>SUMIFS(СВЦЭМ!$D$39:$D$782,СВЦЭМ!$A$39:$A$782,$A17,СВЦЭМ!$B$39:$B$782,Y$11)+'СЕТ СН'!$F$14+СВЦЭМ!$D$10+'СЕТ СН'!$F$8*'СЕТ СН'!$F$9-'СЕТ СН'!$F$26</f>
        <v>1944.4504665900001</v>
      </c>
    </row>
    <row r="18" spans="1:25" ht="15.75" x14ac:dyDescent="0.2">
      <c r="A18" s="35">
        <f t="shared" si="0"/>
        <v>45298</v>
      </c>
      <c r="B18" s="36">
        <f>SUMIFS(СВЦЭМ!$D$39:$D$782,СВЦЭМ!$A$39:$A$782,$A18,СВЦЭМ!$B$39:$B$782,B$11)+'СЕТ СН'!$F$14+СВЦЭМ!$D$10+'СЕТ СН'!$F$8*'СЕТ СН'!$F$9-'СЕТ СН'!$F$26</f>
        <v>1978.7044459900001</v>
      </c>
      <c r="C18" s="36">
        <f>SUMIFS(СВЦЭМ!$D$39:$D$782,СВЦЭМ!$A$39:$A$782,$A18,СВЦЭМ!$B$39:$B$782,C$11)+'СЕТ СН'!$F$14+СВЦЭМ!$D$10+'СЕТ СН'!$F$8*'СЕТ СН'!$F$9-'СЕТ СН'!$F$26</f>
        <v>2060.4979296400002</v>
      </c>
      <c r="D18" s="36">
        <f>SUMIFS(СВЦЭМ!$D$39:$D$782,СВЦЭМ!$A$39:$A$782,$A18,СВЦЭМ!$B$39:$B$782,D$11)+'СЕТ СН'!$F$14+СВЦЭМ!$D$10+'СЕТ СН'!$F$8*'СЕТ СН'!$F$9-'СЕТ СН'!$F$26</f>
        <v>2082.9693198599998</v>
      </c>
      <c r="E18" s="36">
        <f>SUMIFS(СВЦЭМ!$D$39:$D$782,СВЦЭМ!$A$39:$A$782,$A18,СВЦЭМ!$B$39:$B$782,E$11)+'СЕТ СН'!$F$14+СВЦЭМ!$D$10+'СЕТ СН'!$F$8*'СЕТ СН'!$F$9-'СЕТ СН'!$F$26</f>
        <v>2092.9455523900001</v>
      </c>
      <c r="F18" s="36">
        <f>SUMIFS(СВЦЭМ!$D$39:$D$782,СВЦЭМ!$A$39:$A$782,$A18,СВЦЭМ!$B$39:$B$782,F$11)+'СЕТ СН'!$F$14+СВЦЭМ!$D$10+'СЕТ СН'!$F$8*'СЕТ СН'!$F$9-'СЕТ СН'!$F$26</f>
        <v>2091.9029406500003</v>
      </c>
      <c r="G18" s="36">
        <f>SUMIFS(СВЦЭМ!$D$39:$D$782,СВЦЭМ!$A$39:$A$782,$A18,СВЦЭМ!$B$39:$B$782,G$11)+'СЕТ СН'!$F$14+СВЦЭМ!$D$10+'СЕТ СН'!$F$8*'СЕТ СН'!$F$9-'СЕТ СН'!$F$26</f>
        <v>2084.0083349800002</v>
      </c>
      <c r="H18" s="36">
        <f>SUMIFS(СВЦЭМ!$D$39:$D$782,СВЦЭМ!$A$39:$A$782,$A18,СВЦЭМ!$B$39:$B$782,H$11)+'СЕТ СН'!$F$14+СВЦЭМ!$D$10+'СЕТ СН'!$F$8*'СЕТ СН'!$F$9-'СЕТ СН'!$F$26</f>
        <v>2070.7965599400004</v>
      </c>
      <c r="I18" s="36">
        <f>SUMIFS(СВЦЭМ!$D$39:$D$782,СВЦЭМ!$A$39:$A$782,$A18,СВЦЭМ!$B$39:$B$782,I$11)+'СЕТ СН'!$F$14+СВЦЭМ!$D$10+'СЕТ СН'!$F$8*'СЕТ СН'!$F$9-'СЕТ СН'!$F$26</f>
        <v>2073.1681081200004</v>
      </c>
      <c r="J18" s="36">
        <f>SUMIFS(СВЦЭМ!$D$39:$D$782,СВЦЭМ!$A$39:$A$782,$A18,СВЦЭМ!$B$39:$B$782,J$11)+'СЕТ СН'!$F$14+СВЦЭМ!$D$10+'СЕТ СН'!$F$8*'СЕТ СН'!$F$9-'СЕТ СН'!$F$26</f>
        <v>2039.4996942900002</v>
      </c>
      <c r="K18" s="36">
        <f>SUMIFS(СВЦЭМ!$D$39:$D$782,СВЦЭМ!$A$39:$A$782,$A18,СВЦЭМ!$B$39:$B$782,K$11)+'СЕТ СН'!$F$14+СВЦЭМ!$D$10+'СЕТ СН'!$F$8*'СЕТ СН'!$F$9-'СЕТ СН'!$F$26</f>
        <v>1999.7372659900002</v>
      </c>
      <c r="L18" s="36">
        <f>SUMIFS(СВЦЭМ!$D$39:$D$782,СВЦЭМ!$A$39:$A$782,$A18,СВЦЭМ!$B$39:$B$782,L$11)+'СЕТ СН'!$F$14+СВЦЭМ!$D$10+'СЕТ СН'!$F$8*'СЕТ СН'!$F$9-'СЕТ СН'!$F$26</f>
        <v>1968.47493848</v>
      </c>
      <c r="M18" s="36">
        <f>SUMIFS(СВЦЭМ!$D$39:$D$782,СВЦЭМ!$A$39:$A$782,$A18,СВЦЭМ!$B$39:$B$782,M$11)+'СЕТ СН'!$F$14+СВЦЭМ!$D$10+'СЕТ СН'!$F$8*'СЕТ СН'!$F$9-'СЕТ СН'!$F$26</f>
        <v>1949.4494325200001</v>
      </c>
      <c r="N18" s="36">
        <f>SUMIFS(СВЦЭМ!$D$39:$D$782,СВЦЭМ!$A$39:$A$782,$A18,СВЦЭМ!$B$39:$B$782,N$11)+'СЕТ СН'!$F$14+СВЦЭМ!$D$10+'СЕТ СН'!$F$8*'СЕТ СН'!$F$9-'СЕТ СН'!$F$26</f>
        <v>1962.17964308</v>
      </c>
      <c r="O18" s="36">
        <f>SUMIFS(СВЦЭМ!$D$39:$D$782,СВЦЭМ!$A$39:$A$782,$A18,СВЦЭМ!$B$39:$B$782,O$11)+'СЕТ СН'!$F$14+СВЦЭМ!$D$10+'СЕТ СН'!$F$8*'СЕТ СН'!$F$9-'СЕТ СН'!$F$26</f>
        <v>1971.5579201800001</v>
      </c>
      <c r="P18" s="36">
        <f>SUMIFS(СВЦЭМ!$D$39:$D$782,СВЦЭМ!$A$39:$A$782,$A18,СВЦЭМ!$B$39:$B$782,P$11)+'СЕТ СН'!$F$14+СВЦЭМ!$D$10+'СЕТ СН'!$F$8*'СЕТ СН'!$F$9-'СЕТ СН'!$F$26</f>
        <v>1991.3208079400001</v>
      </c>
      <c r="Q18" s="36">
        <f>SUMIFS(СВЦЭМ!$D$39:$D$782,СВЦЭМ!$A$39:$A$782,$A18,СВЦЭМ!$B$39:$B$782,Q$11)+'СЕТ СН'!$F$14+СВЦЭМ!$D$10+'СЕТ СН'!$F$8*'СЕТ СН'!$F$9-'СЕТ СН'!$F$26</f>
        <v>1989.9180863200002</v>
      </c>
      <c r="R18" s="36">
        <f>SUMIFS(СВЦЭМ!$D$39:$D$782,СВЦЭМ!$A$39:$A$782,$A18,СВЦЭМ!$B$39:$B$782,R$11)+'СЕТ СН'!$F$14+СВЦЭМ!$D$10+'СЕТ СН'!$F$8*'СЕТ СН'!$F$9-'СЕТ СН'!$F$26</f>
        <v>1981.40893598</v>
      </c>
      <c r="S18" s="36">
        <f>SUMIFS(СВЦЭМ!$D$39:$D$782,СВЦЭМ!$A$39:$A$782,$A18,СВЦЭМ!$B$39:$B$782,S$11)+'СЕТ СН'!$F$14+СВЦЭМ!$D$10+'СЕТ СН'!$F$8*'СЕТ СН'!$F$9-'СЕТ СН'!$F$26</f>
        <v>1955.9992586300002</v>
      </c>
      <c r="T18" s="36">
        <f>SUMIFS(СВЦЭМ!$D$39:$D$782,СВЦЭМ!$A$39:$A$782,$A18,СВЦЭМ!$B$39:$B$782,T$11)+'СЕТ СН'!$F$14+СВЦЭМ!$D$10+'СЕТ СН'!$F$8*'СЕТ СН'!$F$9-'СЕТ СН'!$F$26</f>
        <v>1942.66869877</v>
      </c>
      <c r="U18" s="36">
        <f>SUMIFS(СВЦЭМ!$D$39:$D$782,СВЦЭМ!$A$39:$A$782,$A18,СВЦЭМ!$B$39:$B$782,U$11)+'СЕТ СН'!$F$14+СВЦЭМ!$D$10+'СЕТ СН'!$F$8*'СЕТ СН'!$F$9-'СЕТ СН'!$F$26</f>
        <v>1962.3925864700002</v>
      </c>
      <c r="V18" s="36">
        <f>SUMIFS(СВЦЭМ!$D$39:$D$782,СВЦЭМ!$A$39:$A$782,$A18,СВЦЭМ!$B$39:$B$782,V$11)+'СЕТ СН'!$F$14+СВЦЭМ!$D$10+'СЕТ СН'!$F$8*'СЕТ СН'!$F$9-'СЕТ СН'!$F$26</f>
        <v>1973.6633712100002</v>
      </c>
      <c r="W18" s="36">
        <f>SUMIFS(СВЦЭМ!$D$39:$D$782,СВЦЭМ!$A$39:$A$782,$A18,СВЦЭМ!$B$39:$B$782,W$11)+'СЕТ СН'!$F$14+СВЦЭМ!$D$10+'СЕТ СН'!$F$8*'СЕТ СН'!$F$9-'СЕТ СН'!$F$26</f>
        <v>1978.8452404100001</v>
      </c>
      <c r="X18" s="36">
        <f>SUMIFS(СВЦЭМ!$D$39:$D$782,СВЦЭМ!$A$39:$A$782,$A18,СВЦЭМ!$B$39:$B$782,X$11)+'СЕТ СН'!$F$14+СВЦЭМ!$D$10+'СЕТ СН'!$F$8*'СЕТ СН'!$F$9-'СЕТ СН'!$F$26</f>
        <v>1996.7267865700001</v>
      </c>
      <c r="Y18" s="36">
        <f>SUMIFS(СВЦЭМ!$D$39:$D$782,СВЦЭМ!$A$39:$A$782,$A18,СВЦЭМ!$B$39:$B$782,Y$11)+'СЕТ СН'!$F$14+СВЦЭМ!$D$10+'СЕТ СН'!$F$8*'СЕТ СН'!$F$9-'СЕТ СН'!$F$26</f>
        <v>2012.5032544000001</v>
      </c>
    </row>
    <row r="19" spans="1:25" ht="15.75" x14ac:dyDescent="0.2">
      <c r="A19" s="35">
        <f t="shared" si="0"/>
        <v>45299</v>
      </c>
      <c r="B19" s="36">
        <f>SUMIFS(СВЦЭМ!$D$39:$D$782,СВЦЭМ!$A$39:$A$782,$A19,СВЦЭМ!$B$39:$B$782,B$11)+'СЕТ СН'!$F$14+СВЦЭМ!$D$10+'СЕТ СН'!$F$8*'СЕТ СН'!$F$9-'СЕТ СН'!$F$26</f>
        <v>1865.7788297000002</v>
      </c>
      <c r="C19" s="36">
        <f>SUMIFS(СВЦЭМ!$D$39:$D$782,СВЦЭМ!$A$39:$A$782,$A19,СВЦЭМ!$B$39:$B$782,C$11)+'СЕТ СН'!$F$14+СВЦЭМ!$D$10+'СЕТ СН'!$F$8*'СЕТ СН'!$F$9-'СЕТ СН'!$F$26</f>
        <v>1887.69887812</v>
      </c>
      <c r="D19" s="36">
        <f>SUMIFS(СВЦЭМ!$D$39:$D$782,СВЦЭМ!$A$39:$A$782,$A19,СВЦЭМ!$B$39:$B$782,D$11)+'СЕТ СН'!$F$14+СВЦЭМ!$D$10+'СЕТ СН'!$F$8*'СЕТ СН'!$F$9-'СЕТ СН'!$F$26</f>
        <v>1911.61006049</v>
      </c>
      <c r="E19" s="36">
        <f>SUMIFS(СВЦЭМ!$D$39:$D$782,СВЦЭМ!$A$39:$A$782,$A19,СВЦЭМ!$B$39:$B$782,E$11)+'СЕТ СН'!$F$14+СВЦЭМ!$D$10+'СЕТ СН'!$F$8*'СЕТ СН'!$F$9-'СЕТ СН'!$F$26</f>
        <v>1922.0982697100001</v>
      </c>
      <c r="F19" s="36">
        <f>SUMIFS(СВЦЭМ!$D$39:$D$782,СВЦЭМ!$A$39:$A$782,$A19,СВЦЭМ!$B$39:$B$782,F$11)+'СЕТ СН'!$F$14+СВЦЭМ!$D$10+'СЕТ СН'!$F$8*'СЕТ СН'!$F$9-'СЕТ СН'!$F$26</f>
        <v>1931.7281103800001</v>
      </c>
      <c r="G19" s="36">
        <f>SUMIFS(СВЦЭМ!$D$39:$D$782,СВЦЭМ!$A$39:$A$782,$A19,СВЦЭМ!$B$39:$B$782,G$11)+'СЕТ СН'!$F$14+СВЦЭМ!$D$10+'СЕТ СН'!$F$8*'СЕТ СН'!$F$9-'СЕТ СН'!$F$26</f>
        <v>1924.4607752200002</v>
      </c>
      <c r="H19" s="36">
        <f>SUMIFS(СВЦЭМ!$D$39:$D$782,СВЦЭМ!$A$39:$A$782,$A19,СВЦЭМ!$B$39:$B$782,H$11)+'СЕТ СН'!$F$14+СВЦЭМ!$D$10+'СЕТ СН'!$F$8*'СЕТ СН'!$F$9-'СЕТ СН'!$F$26</f>
        <v>1908.9252310900001</v>
      </c>
      <c r="I19" s="36">
        <f>SUMIFS(СВЦЭМ!$D$39:$D$782,СВЦЭМ!$A$39:$A$782,$A19,СВЦЭМ!$B$39:$B$782,I$11)+'СЕТ СН'!$F$14+СВЦЭМ!$D$10+'СЕТ СН'!$F$8*'СЕТ СН'!$F$9-'СЕТ СН'!$F$26</f>
        <v>1899.45431237</v>
      </c>
      <c r="J19" s="36">
        <f>SUMIFS(СВЦЭМ!$D$39:$D$782,СВЦЭМ!$A$39:$A$782,$A19,СВЦЭМ!$B$39:$B$782,J$11)+'СЕТ СН'!$F$14+СВЦЭМ!$D$10+'СЕТ СН'!$F$8*'СЕТ СН'!$F$9-'СЕТ СН'!$F$26</f>
        <v>1868.60037147</v>
      </c>
      <c r="K19" s="36">
        <f>SUMIFS(СВЦЭМ!$D$39:$D$782,СВЦЭМ!$A$39:$A$782,$A19,СВЦЭМ!$B$39:$B$782,K$11)+'СЕТ СН'!$F$14+СВЦЭМ!$D$10+'СЕТ СН'!$F$8*'СЕТ СН'!$F$9-'СЕТ СН'!$F$26</f>
        <v>1856.9553344000001</v>
      </c>
      <c r="L19" s="36">
        <f>SUMIFS(СВЦЭМ!$D$39:$D$782,СВЦЭМ!$A$39:$A$782,$A19,СВЦЭМ!$B$39:$B$782,L$11)+'СЕТ СН'!$F$14+СВЦЭМ!$D$10+'СЕТ СН'!$F$8*'СЕТ СН'!$F$9-'СЕТ СН'!$F$26</f>
        <v>1925.8739778900001</v>
      </c>
      <c r="M19" s="36">
        <f>SUMIFS(СВЦЭМ!$D$39:$D$782,СВЦЭМ!$A$39:$A$782,$A19,СВЦЭМ!$B$39:$B$782,M$11)+'СЕТ СН'!$F$14+СВЦЭМ!$D$10+'СЕТ СН'!$F$8*'СЕТ СН'!$F$9-'СЕТ СН'!$F$26</f>
        <v>1912.7252917000001</v>
      </c>
      <c r="N19" s="36">
        <f>SUMIFS(СВЦЭМ!$D$39:$D$782,СВЦЭМ!$A$39:$A$782,$A19,СВЦЭМ!$B$39:$B$782,N$11)+'СЕТ СН'!$F$14+СВЦЭМ!$D$10+'СЕТ СН'!$F$8*'СЕТ СН'!$F$9-'СЕТ СН'!$F$26</f>
        <v>1921.0515804400002</v>
      </c>
      <c r="O19" s="36">
        <f>SUMIFS(СВЦЭМ!$D$39:$D$782,СВЦЭМ!$A$39:$A$782,$A19,СВЦЭМ!$B$39:$B$782,O$11)+'СЕТ СН'!$F$14+СВЦЭМ!$D$10+'СЕТ СН'!$F$8*'СЕТ СН'!$F$9-'СЕТ СН'!$F$26</f>
        <v>1936.3949413400001</v>
      </c>
      <c r="P19" s="36">
        <f>SUMIFS(СВЦЭМ!$D$39:$D$782,СВЦЭМ!$A$39:$A$782,$A19,СВЦЭМ!$B$39:$B$782,P$11)+'СЕТ СН'!$F$14+СВЦЭМ!$D$10+'СЕТ СН'!$F$8*'СЕТ СН'!$F$9-'СЕТ СН'!$F$26</f>
        <v>1955.71696782</v>
      </c>
      <c r="Q19" s="36">
        <f>SUMIFS(СВЦЭМ!$D$39:$D$782,СВЦЭМ!$A$39:$A$782,$A19,СВЦЭМ!$B$39:$B$782,Q$11)+'СЕТ СН'!$F$14+СВЦЭМ!$D$10+'СЕТ СН'!$F$8*'СЕТ СН'!$F$9-'СЕТ СН'!$F$26</f>
        <v>1959.1069039600002</v>
      </c>
      <c r="R19" s="36">
        <f>SUMIFS(СВЦЭМ!$D$39:$D$782,СВЦЭМ!$A$39:$A$782,$A19,СВЦЭМ!$B$39:$B$782,R$11)+'СЕТ СН'!$F$14+СВЦЭМ!$D$10+'СЕТ СН'!$F$8*'СЕТ СН'!$F$9-'СЕТ СН'!$F$26</f>
        <v>1951.3604714300002</v>
      </c>
      <c r="S19" s="36">
        <f>SUMIFS(СВЦЭМ!$D$39:$D$782,СВЦЭМ!$A$39:$A$782,$A19,СВЦЭМ!$B$39:$B$782,S$11)+'СЕТ СН'!$F$14+СВЦЭМ!$D$10+'СЕТ СН'!$F$8*'СЕТ СН'!$F$9-'СЕТ СН'!$F$26</f>
        <v>1924.6632780800001</v>
      </c>
      <c r="T19" s="36">
        <f>SUMIFS(СВЦЭМ!$D$39:$D$782,СВЦЭМ!$A$39:$A$782,$A19,СВЦЭМ!$B$39:$B$782,T$11)+'СЕТ СН'!$F$14+СВЦЭМ!$D$10+'СЕТ СН'!$F$8*'СЕТ СН'!$F$9-'СЕТ СН'!$F$26</f>
        <v>1891.6516614200002</v>
      </c>
      <c r="U19" s="36">
        <f>SUMIFS(СВЦЭМ!$D$39:$D$782,СВЦЭМ!$A$39:$A$782,$A19,СВЦЭМ!$B$39:$B$782,U$11)+'СЕТ СН'!$F$14+СВЦЭМ!$D$10+'СЕТ СН'!$F$8*'СЕТ СН'!$F$9-'СЕТ СН'!$F$26</f>
        <v>1902.2670954900002</v>
      </c>
      <c r="V19" s="36">
        <f>SUMIFS(СВЦЭМ!$D$39:$D$782,СВЦЭМ!$A$39:$A$782,$A19,СВЦЭМ!$B$39:$B$782,V$11)+'СЕТ СН'!$F$14+СВЦЭМ!$D$10+'СЕТ СН'!$F$8*'СЕТ СН'!$F$9-'СЕТ СН'!$F$26</f>
        <v>1923.54846995</v>
      </c>
      <c r="W19" s="36">
        <f>SUMIFS(СВЦЭМ!$D$39:$D$782,СВЦЭМ!$A$39:$A$782,$A19,СВЦЭМ!$B$39:$B$782,W$11)+'СЕТ СН'!$F$14+СВЦЭМ!$D$10+'СЕТ СН'!$F$8*'СЕТ СН'!$F$9-'СЕТ СН'!$F$26</f>
        <v>1918.41729992</v>
      </c>
      <c r="X19" s="36">
        <f>SUMIFS(СВЦЭМ!$D$39:$D$782,СВЦЭМ!$A$39:$A$782,$A19,СВЦЭМ!$B$39:$B$782,X$11)+'СЕТ СН'!$F$14+СВЦЭМ!$D$10+'СЕТ СН'!$F$8*'СЕТ СН'!$F$9-'СЕТ СН'!$F$26</f>
        <v>1931.3855335400001</v>
      </c>
      <c r="Y19" s="36">
        <f>SUMIFS(СВЦЭМ!$D$39:$D$782,СВЦЭМ!$A$39:$A$782,$A19,СВЦЭМ!$B$39:$B$782,Y$11)+'СЕТ СН'!$F$14+СВЦЭМ!$D$10+'СЕТ СН'!$F$8*'СЕТ СН'!$F$9-'СЕТ СН'!$F$26</f>
        <v>1941.3884373300002</v>
      </c>
    </row>
    <row r="20" spans="1:25" ht="15.75" x14ac:dyDescent="0.2">
      <c r="A20" s="35">
        <f t="shared" si="0"/>
        <v>45300</v>
      </c>
      <c r="B20" s="36">
        <f>SUMIFS(СВЦЭМ!$D$39:$D$782,СВЦЭМ!$A$39:$A$782,$A20,СВЦЭМ!$B$39:$B$782,B$11)+'СЕТ СН'!$F$14+СВЦЭМ!$D$10+'СЕТ СН'!$F$8*'СЕТ СН'!$F$9-'СЕТ СН'!$F$26</f>
        <v>1948.6691615100001</v>
      </c>
      <c r="C20" s="36">
        <f>SUMIFS(СВЦЭМ!$D$39:$D$782,СВЦЭМ!$A$39:$A$782,$A20,СВЦЭМ!$B$39:$B$782,C$11)+'СЕТ СН'!$F$14+СВЦЭМ!$D$10+'СЕТ СН'!$F$8*'СЕТ СН'!$F$9-'СЕТ СН'!$F$26</f>
        <v>2034.3366618300001</v>
      </c>
      <c r="D20" s="36">
        <f>SUMIFS(СВЦЭМ!$D$39:$D$782,СВЦЭМ!$A$39:$A$782,$A20,СВЦЭМ!$B$39:$B$782,D$11)+'СЕТ СН'!$F$14+СВЦЭМ!$D$10+'СЕТ СН'!$F$8*'СЕТ СН'!$F$9-'СЕТ СН'!$F$26</f>
        <v>2097.2938193800001</v>
      </c>
      <c r="E20" s="36">
        <f>SUMIFS(СВЦЭМ!$D$39:$D$782,СВЦЭМ!$A$39:$A$782,$A20,СВЦЭМ!$B$39:$B$782,E$11)+'СЕТ СН'!$F$14+СВЦЭМ!$D$10+'СЕТ СН'!$F$8*'СЕТ СН'!$F$9-'СЕТ СН'!$F$26</f>
        <v>2117.4491999000002</v>
      </c>
      <c r="F20" s="36">
        <f>SUMIFS(СВЦЭМ!$D$39:$D$782,СВЦЭМ!$A$39:$A$782,$A20,СВЦЭМ!$B$39:$B$782,F$11)+'СЕТ СН'!$F$14+СВЦЭМ!$D$10+'СЕТ СН'!$F$8*'СЕТ СН'!$F$9-'СЕТ СН'!$F$26</f>
        <v>2115.3195556700002</v>
      </c>
      <c r="G20" s="36">
        <f>SUMIFS(СВЦЭМ!$D$39:$D$782,СВЦЭМ!$A$39:$A$782,$A20,СВЦЭМ!$B$39:$B$782,G$11)+'СЕТ СН'!$F$14+СВЦЭМ!$D$10+'СЕТ СН'!$F$8*'СЕТ СН'!$F$9-'СЕТ СН'!$F$26</f>
        <v>2102.13562508</v>
      </c>
      <c r="H20" s="36">
        <f>SUMIFS(СВЦЭМ!$D$39:$D$782,СВЦЭМ!$A$39:$A$782,$A20,СВЦЭМ!$B$39:$B$782,H$11)+'СЕТ СН'!$F$14+СВЦЭМ!$D$10+'СЕТ СН'!$F$8*'СЕТ СН'!$F$9-'СЕТ СН'!$F$26</f>
        <v>2041.52160058</v>
      </c>
      <c r="I20" s="36">
        <f>SUMIFS(СВЦЭМ!$D$39:$D$782,СВЦЭМ!$A$39:$A$782,$A20,СВЦЭМ!$B$39:$B$782,I$11)+'СЕТ СН'!$F$14+СВЦЭМ!$D$10+'СЕТ СН'!$F$8*'СЕТ СН'!$F$9-'СЕТ СН'!$F$26</f>
        <v>2006.6649842100001</v>
      </c>
      <c r="J20" s="36">
        <f>SUMIFS(СВЦЭМ!$D$39:$D$782,СВЦЭМ!$A$39:$A$782,$A20,СВЦЭМ!$B$39:$B$782,J$11)+'СЕТ СН'!$F$14+СВЦЭМ!$D$10+'СЕТ СН'!$F$8*'СЕТ СН'!$F$9-'СЕТ СН'!$F$26</f>
        <v>1994.8889460600001</v>
      </c>
      <c r="K20" s="36">
        <f>SUMIFS(СВЦЭМ!$D$39:$D$782,СВЦЭМ!$A$39:$A$782,$A20,СВЦЭМ!$B$39:$B$782,K$11)+'СЕТ СН'!$F$14+СВЦЭМ!$D$10+'СЕТ СН'!$F$8*'СЕТ СН'!$F$9-'СЕТ СН'!$F$26</f>
        <v>1976.3902556800001</v>
      </c>
      <c r="L20" s="36">
        <f>SUMIFS(СВЦЭМ!$D$39:$D$782,СВЦЭМ!$A$39:$A$782,$A20,СВЦЭМ!$B$39:$B$782,L$11)+'СЕТ СН'!$F$14+СВЦЭМ!$D$10+'СЕТ СН'!$F$8*'СЕТ СН'!$F$9-'СЕТ СН'!$F$26</f>
        <v>1963.17641557</v>
      </c>
      <c r="M20" s="36">
        <f>SUMIFS(СВЦЭМ!$D$39:$D$782,СВЦЭМ!$A$39:$A$782,$A20,СВЦЭМ!$B$39:$B$782,M$11)+'СЕТ СН'!$F$14+СВЦЭМ!$D$10+'СЕТ СН'!$F$8*'СЕТ СН'!$F$9-'СЕТ СН'!$F$26</f>
        <v>1976.8224437800002</v>
      </c>
      <c r="N20" s="36">
        <f>SUMIFS(СВЦЭМ!$D$39:$D$782,СВЦЭМ!$A$39:$A$782,$A20,СВЦЭМ!$B$39:$B$782,N$11)+'СЕТ СН'!$F$14+СВЦЭМ!$D$10+'СЕТ СН'!$F$8*'СЕТ СН'!$F$9-'СЕТ СН'!$F$26</f>
        <v>1991.1651332500001</v>
      </c>
      <c r="O20" s="36">
        <f>SUMIFS(СВЦЭМ!$D$39:$D$782,СВЦЭМ!$A$39:$A$782,$A20,СВЦЭМ!$B$39:$B$782,O$11)+'СЕТ СН'!$F$14+СВЦЭМ!$D$10+'СЕТ СН'!$F$8*'СЕТ СН'!$F$9-'СЕТ СН'!$F$26</f>
        <v>1989.3745284200002</v>
      </c>
      <c r="P20" s="36">
        <f>SUMIFS(СВЦЭМ!$D$39:$D$782,СВЦЭМ!$A$39:$A$782,$A20,СВЦЭМ!$B$39:$B$782,P$11)+'СЕТ СН'!$F$14+СВЦЭМ!$D$10+'СЕТ СН'!$F$8*'СЕТ СН'!$F$9-'СЕТ СН'!$F$26</f>
        <v>2006.9158328600001</v>
      </c>
      <c r="Q20" s="36">
        <f>SUMIFS(СВЦЭМ!$D$39:$D$782,СВЦЭМ!$A$39:$A$782,$A20,СВЦЭМ!$B$39:$B$782,Q$11)+'СЕТ СН'!$F$14+СВЦЭМ!$D$10+'СЕТ СН'!$F$8*'СЕТ СН'!$F$9-'СЕТ СН'!$F$26</f>
        <v>2011.2237347500002</v>
      </c>
      <c r="R20" s="36">
        <f>SUMIFS(СВЦЭМ!$D$39:$D$782,СВЦЭМ!$A$39:$A$782,$A20,СВЦЭМ!$B$39:$B$782,R$11)+'СЕТ СН'!$F$14+СВЦЭМ!$D$10+'СЕТ СН'!$F$8*'СЕТ СН'!$F$9-'СЕТ СН'!$F$26</f>
        <v>2003.1441323700001</v>
      </c>
      <c r="S20" s="36">
        <f>SUMIFS(СВЦЭМ!$D$39:$D$782,СВЦЭМ!$A$39:$A$782,$A20,СВЦЭМ!$B$39:$B$782,S$11)+'СЕТ СН'!$F$14+СВЦЭМ!$D$10+'СЕТ СН'!$F$8*'СЕТ СН'!$F$9-'СЕТ СН'!$F$26</f>
        <v>1984.4012519800001</v>
      </c>
      <c r="T20" s="36">
        <f>SUMIFS(СВЦЭМ!$D$39:$D$782,СВЦЭМ!$A$39:$A$782,$A20,СВЦЭМ!$B$39:$B$782,T$11)+'СЕТ СН'!$F$14+СВЦЭМ!$D$10+'СЕТ СН'!$F$8*'СЕТ СН'!$F$9-'СЕТ СН'!$F$26</f>
        <v>1956.4884015700002</v>
      </c>
      <c r="U20" s="36">
        <f>SUMIFS(СВЦЭМ!$D$39:$D$782,СВЦЭМ!$A$39:$A$782,$A20,СВЦЭМ!$B$39:$B$782,U$11)+'СЕТ СН'!$F$14+СВЦЭМ!$D$10+'СЕТ СН'!$F$8*'СЕТ СН'!$F$9-'СЕТ СН'!$F$26</f>
        <v>1967.8472225300002</v>
      </c>
      <c r="V20" s="36">
        <f>SUMIFS(СВЦЭМ!$D$39:$D$782,СВЦЭМ!$A$39:$A$782,$A20,СВЦЭМ!$B$39:$B$782,V$11)+'СЕТ СН'!$F$14+СВЦЭМ!$D$10+'СЕТ СН'!$F$8*'СЕТ СН'!$F$9-'СЕТ СН'!$F$26</f>
        <v>1979.1535148600001</v>
      </c>
      <c r="W20" s="36">
        <f>SUMIFS(СВЦЭМ!$D$39:$D$782,СВЦЭМ!$A$39:$A$782,$A20,СВЦЭМ!$B$39:$B$782,W$11)+'СЕТ СН'!$F$14+СВЦЭМ!$D$10+'СЕТ СН'!$F$8*'СЕТ СН'!$F$9-'СЕТ СН'!$F$26</f>
        <v>1987.8309724000001</v>
      </c>
      <c r="X20" s="36">
        <f>SUMIFS(СВЦЭМ!$D$39:$D$782,СВЦЭМ!$A$39:$A$782,$A20,СВЦЭМ!$B$39:$B$782,X$11)+'СЕТ СН'!$F$14+СВЦЭМ!$D$10+'СЕТ СН'!$F$8*'СЕТ СН'!$F$9-'СЕТ СН'!$F$26</f>
        <v>2002.4262709000002</v>
      </c>
      <c r="Y20" s="36">
        <f>SUMIFS(СВЦЭМ!$D$39:$D$782,СВЦЭМ!$A$39:$A$782,$A20,СВЦЭМ!$B$39:$B$782,Y$11)+'СЕТ СН'!$F$14+СВЦЭМ!$D$10+'СЕТ СН'!$F$8*'СЕТ СН'!$F$9-'СЕТ СН'!$F$26</f>
        <v>2021.2836239000001</v>
      </c>
    </row>
    <row r="21" spans="1:25" ht="15.75" x14ac:dyDescent="0.2">
      <c r="A21" s="35">
        <f t="shared" si="0"/>
        <v>45301</v>
      </c>
      <c r="B21" s="36">
        <f>SUMIFS(СВЦЭМ!$D$39:$D$782,СВЦЭМ!$A$39:$A$782,$A21,СВЦЭМ!$B$39:$B$782,B$11)+'СЕТ СН'!$F$14+СВЦЭМ!$D$10+'СЕТ СН'!$F$8*'СЕТ СН'!$F$9-'СЕТ СН'!$F$26</f>
        <v>2016.9369493400002</v>
      </c>
      <c r="C21" s="36">
        <f>SUMIFS(СВЦЭМ!$D$39:$D$782,СВЦЭМ!$A$39:$A$782,$A21,СВЦЭМ!$B$39:$B$782,C$11)+'СЕТ СН'!$F$14+СВЦЭМ!$D$10+'СЕТ СН'!$F$8*'СЕТ СН'!$F$9-'СЕТ СН'!$F$26</f>
        <v>2056.1693214100001</v>
      </c>
      <c r="D21" s="36">
        <f>SUMIFS(СВЦЭМ!$D$39:$D$782,СВЦЭМ!$A$39:$A$782,$A21,СВЦЭМ!$B$39:$B$782,D$11)+'СЕТ СН'!$F$14+СВЦЭМ!$D$10+'СЕТ СН'!$F$8*'СЕТ СН'!$F$9-'СЕТ СН'!$F$26</f>
        <v>2086.8828277399998</v>
      </c>
      <c r="E21" s="36">
        <f>SUMIFS(СВЦЭМ!$D$39:$D$782,СВЦЭМ!$A$39:$A$782,$A21,СВЦЭМ!$B$39:$B$782,E$11)+'СЕТ СН'!$F$14+СВЦЭМ!$D$10+'СЕТ СН'!$F$8*'СЕТ СН'!$F$9-'СЕТ СН'!$F$26</f>
        <v>2102.1174948900002</v>
      </c>
      <c r="F21" s="36">
        <f>SUMIFS(СВЦЭМ!$D$39:$D$782,СВЦЭМ!$A$39:$A$782,$A21,СВЦЭМ!$B$39:$B$782,F$11)+'СЕТ СН'!$F$14+СВЦЭМ!$D$10+'СЕТ СН'!$F$8*'СЕТ СН'!$F$9-'СЕТ СН'!$F$26</f>
        <v>2096.3370620800001</v>
      </c>
      <c r="G21" s="36">
        <f>SUMIFS(СВЦЭМ!$D$39:$D$782,СВЦЭМ!$A$39:$A$782,$A21,СВЦЭМ!$B$39:$B$782,G$11)+'СЕТ СН'!$F$14+СВЦЭМ!$D$10+'СЕТ СН'!$F$8*'СЕТ СН'!$F$9-'СЕТ СН'!$F$26</f>
        <v>2077.1375150700001</v>
      </c>
      <c r="H21" s="36">
        <f>SUMIFS(СВЦЭМ!$D$39:$D$782,СВЦЭМ!$A$39:$A$782,$A21,СВЦЭМ!$B$39:$B$782,H$11)+'СЕТ СН'!$F$14+СВЦЭМ!$D$10+'СЕТ СН'!$F$8*'СЕТ СН'!$F$9-'СЕТ СН'!$F$26</f>
        <v>2019.1514214800002</v>
      </c>
      <c r="I21" s="36">
        <f>SUMIFS(СВЦЭМ!$D$39:$D$782,СВЦЭМ!$A$39:$A$782,$A21,СВЦЭМ!$B$39:$B$782,I$11)+'СЕТ СН'!$F$14+СВЦЭМ!$D$10+'СЕТ СН'!$F$8*'СЕТ СН'!$F$9-'СЕТ СН'!$F$26</f>
        <v>1979.8324244500002</v>
      </c>
      <c r="J21" s="36">
        <f>SUMIFS(СВЦЭМ!$D$39:$D$782,СВЦЭМ!$A$39:$A$782,$A21,СВЦЭМ!$B$39:$B$782,J$11)+'СЕТ СН'!$F$14+СВЦЭМ!$D$10+'СЕТ СН'!$F$8*'СЕТ СН'!$F$9-'СЕТ СН'!$F$26</f>
        <v>1991.9619045200002</v>
      </c>
      <c r="K21" s="36">
        <f>SUMIFS(СВЦЭМ!$D$39:$D$782,СВЦЭМ!$A$39:$A$782,$A21,СВЦЭМ!$B$39:$B$782,K$11)+'СЕТ СН'!$F$14+СВЦЭМ!$D$10+'СЕТ СН'!$F$8*'СЕТ СН'!$F$9-'СЕТ СН'!$F$26</f>
        <v>1972.2321231800001</v>
      </c>
      <c r="L21" s="36">
        <f>SUMIFS(СВЦЭМ!$D$39:$D$782,СВЦЭМ!$A$39:$A$782,$A21,СВЦЭМ!$B$39:$B$782,L$11)+'СЕТ СН'!$F$14+СВЦЭМ!$D$10+'СЕТ СН'!$F$8*'СЕТ СН'!$F$9-'СЕТ СН'!$F$26</f>
        <v>1959.3289548700002</v>
      </c>
      <c r="M21" s="36">
        <f>SUMIFS(СВЦЭМ!$D$39:$D$782,СВЦЭМ!$A$39:$A$782,$A21,СВЦЭМ!$B$39:$B$782,M$11)+'СЕТ СН'!$F$14+СВЦЭМ!$D$10+'СЕТ СН'!$F$8*'СЕТ СН'!$F$9-'СЕТ СН'!$F$26</f>
        <v>1962.8111422900001</v>
      </c>
      <c r="N21" s="36">
        <f>SUMIFS(СВЦЭМ!$D$39:$D$782,СВЦЭМ!$A$39:$A$782,$A21,СВЦЭМ!$B$39:$B$782,N$11)+'СЕТ СН'!$F$14+СВЦЭМ!$D$10+'СЕТ СН'!$F$8*'СЕТ СН'!$F$9-'СЕТ СН'!$F$26</f>
        <v>1951.8893132600001</v>
      </c>
      <c r="O21" s="36">
        <f>SUMIFS(СВЦЭМ!$D$39:$D$782,СВЦЭМ!$A$39:$A$782,$A21,СВЦЭМ!$B$39:$B$782,O$11)+'СЕТ СН'!$F$14+СВЦЭМ!$D$10+'СЕТ СН'!$F$8*'СЕТ СН'!$F$9-'СЕТ СН'!$F$26</f>
        <v>1957.4061819900001</v>
      </c>
      <c r="P21" s="36">
        <f>SUMIFS(СВЦЭМ!$D$39:$D$782,СВЦЭМ!$A$39:$A$782,$A21,СВЦЭМ!$B$39:$B$782,P$11)+'СЕТ СН'!$F$14+СВЦЭМ!$D$10+'СЕТ СН'!$F$8*'СЕТ СН'!$F$9-'СЕТ СН'!$F$26</f>
        <v>1968.9897115900001</v>
      </c>
      <c r="Q21" s="36">
        <f>SUMIFS(СВЦЭМ!$D$39:$D$782,СВЦЭМ!$A$39:$A$782,$A21,СВЦЭМ!$B$39:$B$782,Q$11)+'СЕТ СН'!$F$14+СВЦЭМ!$D$10+'СЕТ СН'!$F$8*'СЕТ СН'!$F$9-'СЕТ СН'!$F$26</f>
        <v>1961.4606942100002</v>
      </c>
      <c r="R21" s="36">
        <f>SUMIFS(СВЦЭМ!$D$39:$D$782,СВЦЭМ!$A$39:$A$782,$A21,СВЦЭМ!$B$39:$B$782,R$11)+'СЕТ СН'!$F$14+СВЦЭМ!$D$10+'СЕТ СН'!$F$8*'СЕТ СН'!$F$9-'СЕТ СН'!$F$26</f>
        <v>1967.8766212</v>
      </c>
      <c r="S21" s="36">
        <f>SUMIFS(СВЦЭМ!$D$39:$D$782,СВЦЭМ!$A$39:$A$782,$A21,СВЦЭМ!$B$39:$B$782,S$11)+'СЕТ СН'!$F$14+СВЦЭМ!$D$10+'СЕТ СН'!$F$8*'СЕТ СН'!$F$9-'СЕТ СН'!$F$26</f>
        <v>1947.9869357</v>
      </c>
      <c r="T21" s="36">
        <f>SUMIFS(СВЦЭМ!$D$39:$D$782,СВЦЭМ!$A$39:$A$782,$A21,СВЦЭМ!$B$39:$B$782,T$11)+'СЕТ СН'!$F$14+СВЦЭМ!$D$10+'СЕТ СН'!$F$8*'СЕТ СН'!$F$9-'СЕТ СН'!$F$26</f>
        <v>1930.0001257800002</v>
      </c>
      <c r="U21" s="36">
        <f>SUMIFS(СВЦЭМ!$D$39:$D$782,СВЦЭМ!$A$39:$A$782,$A21,СВЦЭМ!$B$39:$B$782,U$11)+'СЕТ СН'!$F$14+СВЦЭМ!$D$10+'СЕТ СН'!$F$8*'СЕТ СН'!$F$9-'СЕТ СН'!$F$26</f>
        <v>1944.8633092300001</v>
      </c>
      <c r="V21" s="36">
        <f>SUMIFS(СВЦЭМ!$D$39:$D$782,СВЦЭМ!$A$39:$A$782,$A21,СВЦЭМ!$B$39:$B$782,V$11)+'СЕТ СН'!$F$14+СВЦЭМ!$D$10+'СЕТ СН'!$F$8*'СЕТ СН'!$F$9-'СЕТ СН'!$F$26</f>
        <v>1961.4953640400001</v>
      </c>
      <c r="W21" s="36">
        <f>SUMIFS(СВЦЭМ!$D$39:$D$782,СВЦЭМ!$A$39:$A$782,$A21,СВЦЭМ!$B$39:$B$782,W$11)+'СЕТ СН'!$F$14+СВЦЭМ!$D$10+'СЕТ СН'!$F$8*'СЕТ СН'!$F$9-'СЕТ СН'!$F$26</f>
        <v>1960.3127847200001</v>
      </c>
      <c r="X21" s="36">
        <f>SUMIFS(СВЦЭМ!$D$39:$D$782,СВЦЭМ!$A$39:$A$782,$A21,СВЦЭМ!$B$39:$B$782,X$11)+'СЕТ СН'!$F$14+СВЦЭМ!$D$10+'СЕТ СН'!$F$8*'СЕТ СН'!$F$9-'СЕТ СН'!$F$26</f>
        <v>1980.45017592</v>
      </c>
      <c r="Y21" s="36">
        <f>SUMIFS(СВЦЭМ!$D$39:$D$782,СВЦЭМ!$A$39:$A$782,$A21,СВЦЭМ!$B$39:$B$782,Y$11)+'СЕТ СН'!$F$14+СВЦЭМ!$D$10+'СЕТ СН'!$F$8*'СЕТ СН'!$F$9-'СЕТ СН'!$F$26</f>
        <v>2004.01471741</v>
      </c>
    </row>
    <row r="22" spans="1:25" ht="15.75" x14ac:dyDescent="0.2">
      <c r="A22" s="35">
        <f t="shared" si="0"/>
        <v>45302</v>
      </c>
      <c r="B22" s="36">
        <f>SUMIFS(СВЦЭМ!$D$39:$D$782,СВЦЭМ!$A$39:$A$782,$A22,СВЦЭМ!$B$39:$B$782,B$11)+'СЕТ СН'!$F$14+СВЦЭМ!$D$10+'СЕТ СН'!$F$8*'СЕТ СН'!$F$9-'СЕТ СН'!$F$26</f>
        <v>2032.93838157</v>
      </c>
      <c r="C22" s="36">
        <f>SUMIFS(СВЦЭМ!$D$39:$D$782,СВЦЭМ!$A$39:$A$782,$A22,СВЦЭМ!$B$39:$B$782,C$11)+'СЕТ СН'!$F$14+СВЦЭМ!$D$10+'СЕТ СН'!$F$8*'СЕТ СН'!$F$9-'СЕТ СН'!$F$26</f>
        <v>2072.6531749400001</v>
      </c>
      <c r="D22" s="36">
        <f>SUMIFS(СВЦЭМ!$D$39:$D$782,СВЦЭМ!$A$39:$A$782,$A22,СВЦЭМ!$B$39:$B$782,D$11)+'СЕТ СН'!$F$14+СВЦЭМ!$D$10+'СЕТ СН'!$F$8*'СЕТ СН'!$F$9-'СЕТ СН'!$F$26</f>
        <v>2091.46154174</v>
      </c>
      <c r="E22" s="36">
        <f>SUMIFS(СВЦЭМ!$D$39:$D$782,СВЦЭМ!$A$39:$A$782,$A22,СВЦЭМ!$B$39:$B$782,E$11)+'СЕТ СН'!$F$14+СВЦЭМ!$D$10+'СЕТ СН'!$F$8*'СЕТ СН'!$F$9-'СЕТ СН'!$F$26</f>
        <v>2113.3989571500001</v>
      </c>
      <c r="F22" s="36">
        <f>SUMIFS(СВЦЭМ!$D$39:$D$782,СВЦЭМ!$A$39:$A$782,$A22,СВЦЭМ!$B$39:$B$782,F$11)+'СЕТ СН'!$F$14+СВЦЭМ!$D$10+'СЕТ СН'!$F$8*'СЕТ СН'!$F$9-'СЕТ СН'!$F$26</f>
        <v>2109.8252925500001</v>
      </c>
      <c r="G22" s="36">
        <f>SUMIFS(СВЦЭМ!$D$39:$D$782,СВЦЭМ!$A$39:$A$782,$A22,СВЦЭМ!$B$39:$B$782,G$11)+'СЕТ СН'!$F$14+СВЦЭМ!$D$10+'СЕТ СН'!$F$8*'СЕТ СН'!$F$9-'СЕТ СН'!$F$26</f>
        <v>2092.8363565200002</v>
      </c>
      <c r="H22" s="36">
        <f>SUMIFS(СВЦЭМ!$D$39:$D$782,СВЦЭМ!$A$39:$A$782,$A22,СВЦЭМ!$B$39:$B$782,H$11)+'СЕТ СН'!$F$14+СВЦЭМ!$D$10+'СЕТ СН'!$F$8*'СЕТ СН'!$F$9-'СЕТ СН'!$F$26</f>
        <v>2038.1134571500002</v>
      </c>
      <c r="I22" s="36">
        <f>SUMIFS(СВЦЭМ!$D$39:$D$782,СВЦЭМ!$A$39:$A$782,$A22,СВЦЭМ!$B$39:$B$782,I$11)+'СЕТ СН'!$F$14+СВЦЭМ!$D$10+'СЕТ СН'!$F$8*'СЕТ СН'!$F$9-'СЕТ СН'!$F$26</f>
        <v>1998.1569157200001</v>
      </c>
      <c r="J22" s="36">
        <f>SUMIFS(СВЦЭМ!$D$39:$D$782,СВЦЭМ!$A$39:$A$782,$A22,СВЦЭМ!$B$39:$B$782,J$11)+'СЕТ СН'!$F$14+СВЦЭМ!$D$10+'СЕТ СН'!$F$8*'СЕТ СН'!$F$9-'СЕТ СН'!$F$26</f>
        <v>1986.2282688400001</v>
      </c>
      <c r="K22" s="36">
        <f>SUMIFS(СВЦЭМ!$D$39:$D$782,СВЦЭМ!$A$39:$A$782,$A22,СВЦЭМ!$B$39:$B$782,K$11)+'СЕТ СН'!$F$14+СВЦЭМ!$D$10+'СЕТ СН'!$F$8*'СЕТ СН'!$F$9-'СЕТ СН'!$F$26</f>
        <v>1972.2730499600002</v>
      </c>
      <c r="L22" s="36">
        <f>SUMIFS(СВЦЭМ!$D$39:$D$782,СВЦЭМ!$A$39:$A$782,$A22,СВЦЭМ!$B$39:$B$782,L$11)+'СЕТ СН'!$F$14+СВЦЭМ!$D$10+'СЕТ СН'!$F$8*'СЕТ СН'!$F$9-'СЕТ СН'!$F$26</f>
        <v>1957.58721139</v>
      </c>
      <c r="M22" s="36">
        <f>SUMIFS(СВЦЭМ!$D$39:$D$782,СВЦЭМ!$A$39:$A$782,$A22,СВЦЭМ!$B$39:$B$782,M$11)+'СЕТ СН'!$F$14+СВЦЭМ!$D$10+'СЕТ СН'!$F$8*'СЕТ СН'!$F$9-'СЕТ СН'!$F$26</f>
        <v>1965.3485469100001</v>
      </c>
      <c r="N22" s="36">
        <f>SUMIFS(СВЦЭМ!$D$39:$D$782,СВЦЭМ!$A$39:$A$782,$A22,СВЦЭМ!$B$39:$B$782,N$11)+'СЕТ СН'!$F$14+СВЦЭМ!$D$10+'СЕТ СН'!$F$8*'СЕТ СН'!$F$9-'СЕТ СН'!$F$26</f>
        <v>1965.7165986900002</v>
      </c>
      <c r="O22" s="36">
        <f>SUMIFS(СВЦЭМ!$D$39:$D$782,СВЦЭМ!$A$39:$A$782,$A22,СВЦЭМ!$B$39:$B$782,O$11)+'СЕТ СН'!$F$14+СВЦЭМ!$D$10+'СЕТ СН'!$F$8*'СЕТ СН'!$F$9-'СЕТ СН'!$F$26</f>
        <v>1980.6403321900002</v>
      </c>
      <c r="P22" s="36">
        <f>SUMIFS(СВЦЭМ!$D$39:$D$782,СВЦЭМ!$A$39:$A$782,$A22,СВЦЭМ!$B$39:$B$782,P$11)+'СЕТ СН'!$F$14+СВЦЭМ!$D$10+'СЕТ СН'!$F$8*'СЕТ СН'!$F$9-'СЕТ СН'!$F$26</f>
        <v>1982.07489431</v>
      </c>
      <c r="Q22" s="36">
        <f>SUMIFS(СВЦЭМ!$D$39:$D$782,СВЦЭМ!$A$39:$A$782,$A22,СВЦЭМ!$B$39:$B$782,Q$11)+'СЕТ СН'!$F$14+СВЦЭМ!$D$10+'СЕТ СН'!$F$8*'СЕТ СН'!$F$9-'СЕТ СН'!$F$26</f>
        <v>1994.8763092300001</v>
      </c>
      <c r="R22" s="36">
        <f>SUMIFS(СВЦЭМ!$D$39:$D$782,СВЦЭМ!$A$39:$A$782,$A22,СВЦЭМ!$B$39:$B$782,R$11)+'СЕТ СН'!$F$14+СВЦЭМ!$D$10+'СЕТ СН'!$F$8*'СЕТ СН'!$F$9-'СЕТ СН'!$F$26</f>
        <v>1985.2623103000001</v>
      </c>
      <c r="S22" s="36">
        <f>SUMIFS(СВЦЭМ!$D$39:$D$782,СВЦЭМ!$A$39:$A$782,$A22,СВЦЭМ!$B$39:$B$782,S$11)+'СЕТ СН'!$F$14+СВЦЭМ!$D$10+'СЕТ СН'!$F$8*'СЕТ СН'!$F$9-'СЕТ СН'!$F$26</f>
        <v>1956.0139845800002</v>
      </c>
      <c r="T22" s="36">
        <f>SUMIFS(СВЦЭМ!$D$39:$D$782,СВЦЭМ!$A$39:$A$782,$A22,СВЦЭМ!$B$39:$B$782,T$11)+'СЕТ СН'!$F$14+СВЦЭМ!$D$10+'СЕТ СН'!$F$8*'СЕТ СН'!$F$9-'СЕТ СН'!$F$26</f>
        <v>1939.7641544500002</v>
      </c>
      <c r="U22" s="36">
        <f>SUMIFS(СВЦЭМ!$D$39:$D$782,СВЦЭМ!$A$39:$A$782,$A22,СВЦЭМ!$B$39:$B$782,U$11)+'СЕТ СН'!$F$14+СВЦЭМ!$D$10+'СЕТ СН'!$F$8*'СЕТ СН'!$F$9-'СЕТ СН'!$F$26</f>
        <v>1962.4963520900001</v>
      </c>
      <c r="V22" s="36">
        <f>SUMIFS(СВЦЭМ!$D$39:$D$782,СВЦЭМ!$A$39:$A$782,$A22,СВЦЭМ!$B$39:$B$782,V$11)+'СЕТ СН'!$F$14+СВЦЭМ!$D$10+'СЕТ СН'!$F$8*'СЕТ СН'!$F$9-'СЕТ СН'!$F$26</f>
        <v>1985.7165098100002</v>
      </c>
      <c r="W22" s="36">
        <f>SUMIFS(СВЦЭМ!$D$39:$D$782,СВЦЭМ!$A$39:$A$782,$A22,СВЦЭМ!$B$39:$B$782,W$11)+'СЕТ СН'!$F$14+СВЦЭМ!$D$10+'СЕТ СН'!$F$8*'СЕТ СН'!$F$9-'СЕТ СН'!$F$26</f>
        <v>1990.0319276900002</v>
      </c>
      <c r="X22" s="36">
        <f>SUMIFS(СВЦЭМ!$D$39:$D$782,СВЦЭМ!$A$39:$A$782,$A22,СВЦЭМ!$B$39:$B$782,X$11)+'СЕТ СН'!$F$14+СВЦЭМ!$D$10+'СЕТ СН'!$F$8*'СЕТ СН'!$F$9-'СЕТ СН'!$F$26</f>
        <v>2015.20453236</v>
      </c>
      <c r="Y22" s="36">
        <f>SUMIFS(СВЦЭМ!$D$39:$D$782,СВЦЭМ!$A$39:$A$782,$A22,СВЦЭМ!$B$39:$B$782,Y$11)+'СЕТ СН'!$F$14+СВЦЭМ!$D$10+'СЕТ СН'!$F$8*'СЕТ СН'!$F$9-'СЕТ СН'!$F$26</f>
        <v>2046.0199921100002</v>
      </c>
    </row>
    <row r="23" spans="1:25" ht="15.75" x14ac:dyDescent="0.2">
      <c r="A23" s="35">
        <f t="shared" si="0"/>
        <v>45303</v>
      </c>
      <c r="B23" s="36">
        <f>SUMIFS(СВЦЭМ!$D$39:$D$782,СВЦЭМ!$A$39:$A$782,$A23,СВЦЭМ!$B$39:$B$782,B$11)+'СЕТ СН'!$F$14+СВЦЭМ!$D$10+'СЕТ СН'!$F$8*'СЕТ СН'!$F$9-'СЕТ СН'!$F$26</f>
        <v>2077.8390199800001</v>
      </c>
      <c r="C23" s="36">
        <f>SUMIFS(СВЦЭМ!$D$39:$D$782,СВЦЭМ!$A$39:$A$782,$A23,СВЦЭМ!$B$39:$B$782,C$11)+'СЕТ СН'!$F$14+СВЦЭМ!$D$10+'СЕТ СН'!$F$8*'СЕТ СН'!$F$9-'СЕТ СН'!$F$26</f>
        <v>2114.7066643300004</v>
      </c>
      <c r="D23" s="36">
        <f>SUMIFS(СВЦЭМ!$D$39:$D$782,СВЦЭМ!$A$39:$A$782,$A23,СВЦЭМ!$B$39:$B$782,D$11)+'СЕТ СН'!$F$14+СВЦЭМ!$D$10+'СЕТ СН'!$F$8*'СЕТ СН'!$F$9-'СЕТ СН'!$F$26</f>
        <v>2128.9076864500003</v>
      </c>
      <c r="E23" s="36">
        <f>SUMIFS(СВЦЭМ!$D$39:$D$782,СВЦЭМ!$A$39:$A$782,$A23,СВЦЭМ!$B$39:$B$782,E$11)+'СЕТ СН'!$F$14+СВЦЭМ!$D$10+'СЕТ СН'!$F$8*'СЕТ СН'!$F$9-'СЕТ СН'!$F$26</f>
        <v>2142.2613267799998</v>
      </c>
      <c r="F23" s="36">
        <f>SUMIFS(СВЦЭМ!$D$39:$D$782,СВЦЭМ!$A$39:$A$782,$A23,СВЦЭМ!$B$39:$B$782,F$11)+'СЕТ СН'!$F$14+СВЦЭМ!$D$10+'СЕТ СН'!$F$8*'СЕТ СН'!$F$9-'СЕТ СН'!$F$26</f>
        <v>2141.4722534299999</v>
      </c>
      <c r="G23" s="36">
        <f>SUMIFS(СВЦЭМ!$D$39:$D$782,СВЦЭМ!$A$39:$A$782,$A23,СВЦЭМ!$B$39:$B$782,G$11)+'СЕТ СН'!$F$14+СВЦЭМ!$D$10+'СЕТ СН'!$F$8*'СЕТ СН'!$F$9-'СЕТ СН'!$F$26</f>
        <v>2115.6587683900002</v>
      </c>
      <c r="H23" s="36">
        <f>SUMIFS(СВЦЭМ!$D$39:$D$782,СВЦЭМ!$A$39:$A$782,$A23,СВЦЭМ!$B$39:$B$782,H$11)+'СЕТ СН'!$F$14+СВЦЭМ!$D$10+'СЕТ СН'!$F$8*'СЕТ СН'!$F$9-'СЕТ СН'!$F$26</f>
        <v>2065.5298121300002</v>
      </c>
      <c r="I23" s="36">
        <f>SUMIFS(СВЦЭМ!$D$39:$D$782,СВЦЭМ!$A$39:$A$782,$A23,СВЦЭМ!$B$39:$B$782,I$11)+'СЕТ СН'!$F$14+СВЦЭМ!$D$10+'СЕТ СН'!$F$8*'СЕТ СН'!$F$9-'СЕТ СН'!$F$26</f>
        <v>2046.8325133400001</v>
      </c>
      <c r="J23" s="36">
        <f>SUMIFS(СВЦЭМ!$D$39:$D$782,СВЦЭМ!$A$39:$A$782,$A23,СВЦЭМ!$B$39:$B$782,J$11)+'СЕТ СН'!$F$14+СВЦЭМ!$D$10+'СЕТ СН'!$F$8*'СЕТ СН'!$F$9-'СЕТ СН'!$F$26</f>
        <v>2015.7793076600001</v>
      </c>
      <c r="K23" s="36">
        <f>SUMIFS(СВЦЭМ!$D$39:$D$782,СВЦЭМ!$A$39:$A$782,$A23,СВЦЭМ!$B$39:$B$782,K$11)+'СЕТ СН'!$F$14+СВЦЭМ!$D$10+'СЕТ СН'!$F$8*'СЕТ СН'!$F$9-'СЕТ СН'!$F$26</f>
        <v>1994.7684432800002</v>
      </c>
      <c r="L23" s="36">
        <f>SUMIFS(СВЦЭМ!$D$39:$D$782,СВЦЭМ!$A$39:$A$782,$A23,СВЦЭМ!$B$39:$B$782,L$11)+'СЕТ СН'!$F$14+СВЦЭМ!$D$10+'СЕТ СН'!$F$8*'СЕТ СН'!$F$9-'СЕТ СН'!$F$26</f>
        <v>1975.4549098300001</v>
      </c>
      <c r="M23" s="36">
        <f>SUMIFS(СВЦЭМ!$D$39:$D$782,СВЦЭМ!$A$39:$A$782,$A23,СВЦЭМ!$B$39:$B$782,M$11)+'СЕТ СН'!$F$14+СВЦЭМ!$D$10+'СЕТ СН'!$F$8*'СЕТ СН'!$F$9-'СЕТ СН'!$F$26</f>
        <v>1993.52652906</v>
      </c>
      <c r="N23" s="36">
        <f>SUMIFS(СВЦЭМ!$D$39:$D$782,СВЦЭМ!$A$39:$A$782,$A23,СВЦЭМ!$B$39:$B$782,N$11)+'СЕТ СН'!$F$14+СВЦЭМ!$D$10+'СЕТ СН'!$F$8*'СЕТ СН'!$F$9-'СЕТ СН'!$F$26</f>
        <v>2018.1387402500002</v>
      </c>
      <c r="O23" s="36">
        <f>SUMIFS(СВЦЭМ!$D$39:$D$782,СВЦЭМ!$A$39:$A$782,$A23,СВЦЭМ!$B$39:$B$782,O$11)+'СЕТ СН'!$F$14+СВЦЭМ!$D$10+'СЕТ СН'!$F$8*'СЕТ СН'!$F$9-'СЕТ СН'!$F$26</f>
        <v>2028.5519406000001</v>
      </c>
      <c r="P23" s="36">
        <f>SUMIFS(СВЦЭМ!$D$39:$D$782,СВЦЭМ!$A$39:$A$782,$A23,СВЦЭМ!$B$39:$B$782,P$11)+'СЕТ СН'!$F$14+СВЦЭМ!$D$10+'СЕТ СН'!$F$8*'СЕТ СН'!$F$9-'СЕТ СН'!$F$26</f>
        <v>2032.9248942200002</v>
      </c>
      <c r="Q23" s="36">
        <f>SUMIFS(СВЦЭМ!$D$39:$D$782,СВЦЭМ!$A$39:$A$782,$A23,СВЦЭМ!$B$39:$B$782,Q$11)+'СЕТ СН'!$F$14+СВЦЭМ!$D$10+'СЕТ СН'!$F$8*'СЕТ СН'!$F$9-'СЕТ СН'!$F$26</f>
        <v>2042.0560882500001</v>
      </c>
      <c r="R23" s="36">
        <f>SUMIFS(СВЦЭМ!$D$39:$D$782,СВЦЭМ!$A$39:$A$782,$A23,СВЦЭМ!$B$39:$B$782,R$11)+'СЕТ СН'!$F$14+СВЦЭМ!$D$10+'СЕТ СН'!$F$8*'СЕТ СН'!$F$9-'СЕТ СН'!$F$26</f>
        <v>2045.0226215800001</v>
      </c>
      <c r="S23" s="36">
        <f>SUMIFS(СВЦЭМ!$D$39:$D$782,СВЦЭМ!$A$39:$A$782,$A23,СВЦЭМ!$B$39:$B$782,S$11)+'СЕТ СН'!$F$14+СВЦЭМ!$D$10+'СЕТ СН'!$F$8*'СЕТ СН'!$F$9-'СЕТ СН'!$F$26</f>
        <v>2008.4852137900002</v>
      </c>
      <c r="T23" s="36">
        <f>SUMIFS(СВЦЭМ!$D$39:$D$782,СВЦЭМ!$A$39:$A$782,$A23,СВЦЭМ!$B$39:$B$782,T$11)+'СЕТ СН'!$F$14+СВЦЭМ!$D$10+'СЕТ СН'!$F$8*'СЕТ СН'!$F$9-'СЕТ СН'!$F$26</f>
        <v>1966.55312546</v>
      </c>
      <c r="U23" s="36">
        <f>SUMIFS(СВЦЭМ!$D$39:$D$782,СВЦЭМ!$A$39:$A$782,$A23,СВЦЭМ!$B$39:$B$782,U$11)+'СЕТ СН'!$F$14+СВЦЭМ!$D$10+'СЕТ СН'!$F$8*'СЕТ СН'!$F$9-'СЕТ СН'!$F$26</f>
        <v>1977.9826460900001</v>
      </c>
      <c r="V23" s="36">
        <f>SUMIFS(СВЦЭМ!$D$39:$D$782,СВЦЭМ!$A$39:$A$782,$A23,СВЦЭМ!$B$39:$B$782,V$11)+'СЕТ СН'!$F$14+СВЦЭМ!$D$10+'СЕТ СН'!$F$8*'СЕТ СН'!$F$9-'СЕТ СН'!$F$26</f>
        <v>1995.7861903500002</v>
      </c>
      <c r="W23" s="36">
        <f>SUMIFS(СВЦЭМ!$D$39:$D$782,СВЦЭМ!$A$39:$A$782,$A23,СВЦЭМ!$B$39:$B$782,W$11)+'СЕТ СН'!$F$14+СВЦЭМ!$D$10+'СЕТ СН'!$F$8*'СЕТ СН'!$F$9-'СЕТ СН'!$F$26</f>
        <v>2010.41852414</v>
      </c>
      <c r="X23" s="36">
        <f>SUMIFS(СВЦЭМ!$D$39:$D$782,СВЦЭМ!$A$39:$A$782,$A23,СВЦЭМ!$B$39:$B$782,X$11)+'СЕТ СН'!$F$14+СВЦЭМ!$D$10+'СЕТ СН'!$F$8*'СЕТ СН'!$F$9-'СЕТ СН'!$F$26</f>
        <v>2036.9713630000001</v>
      </c>
      <c r="Y23" s="36">
        <f>SUMIFS(СВЦЭМ!$D$39:$D$782,СВЦЭМ!$A$39:$A$782,$A23,СВЦЭМ!$B$39:$B$782,Y$11)+'СЕТ СН'!$F$14+СВЦЭМ!$D$10+'СЕТ СН'!$F$8*'СЕТ СН'!$F$9-'СЕТ СН'!$F$26</f>
        <v>2043.43016934</v>
      </c>
    </row>
    <row r="24" spans="1:25" ht="15.75" x14ac:dyDescent="0.2">
      <c r="A24" s="35">
        <f t="shared" si="0"/>
        <v>45304</v>
      </c>
      <c r="B24" s="36">
        <f>SUMIFS(СВЦЭМ!$D$39:$D$782,СВЦЭМ!$A$39:$A$782,$A24,СВЦЭМ!$B$39:$B$782,B$11)+'СЕТ СН'!$F$14+СВЦЭМ!$D$10+'СЕТ СН'!$F$8*'СЕТ СН'!$F$9-'СЕТ СН'!$F$26</f>
        <v>1910.4965018800001</v>
      </c>
      <c r="C24" s="36">
        <f>SUMIFS(СВЦЭМ!$D$39:$D$782,СВЦЭМ!$A$39:$A$782,$A24,СВЦЭМ!$B$39:$B$782,C$11)+'СЕТ СН'!$F$14+СВЦЭМ!$D$10+'СЕТ СН'!$F$8*'СЕТ СН'!$F$9-'СЕТ СН'!$F$26</f>
        <v>1879.4172130500001</v>
      </c>
      <c r="D24" s="36">
        <f>SUMIFS(СВЦЭМ!$D$39:$D$782,СВЦЭМ!$A$39:$A$782,$A24,СВЦЭМ!$B$39:$B$782,D$11)+'СЕТ СН'!$F$14+СВЦЭМ!$D$10+'СЕТ СН'!$F$8*'СЕТ СН'!$F$9-'СЕТ СН'!$F$26</f>
        <v>1902.7954429600002</v>
      </c>
      <c r="E24" s="36">
        <f>SUMIFS(СВЦЭМ!$D$39:$D$782,СВЦЭМ!$A$39:$A$782,$A24,СВЦЭМ!$B$39:$B$782,E$11)+'СЕТ СН'!$F$14+СВЦЭМ!$D$10+'СЕТ СН'!$F$8*'СЕТ СН'!$F$9-'СЕТ СН'!$F$26</f>
        <v>1914.6196180900001</v>
      </c>
      <c r="F24" s="36">
        <f>SUMIFS(СВЦЭМ!$D$39:$D$782,СВЦЭМ!$A$39:$A$782,$A24,СВЦЭМ!$B$39:$B$782,F$11)+'СЕТ СН'!$F$14+СВЦЭМ!$D$10+'СЕТ СН'!$F$8*'СЕТ СН'!$F$9-'СЕТ СН'!$F$26</f>
        <v>1920.9238650900002</v>
      </c>
      <c r="G24" s="36">
        <f>SUMIFS(СВЦЭМ!$D$39:$D$782,СВЦЭМ!$A$39:$A$782,$A24,СВЦЭМ!$B$39:$B$782,G$11)+'СЕТ СН'!$F$14+СВЦЭМ!$D$10+'СЕТ СН'!$F$8*'СЕТ СН'!$F$9-'СЕТ СН'!$F$26</f>
        <v>1911.49175412</v>
      </c>
      <c r="H24" s="36">
        <f>SUMIFS(СВЦЭМ!$D$39:$D$782,СВЦЭМ!$A$39:$A$782,$A24,СВЦЭМ!$B$39:$B$782,H$11)+'СЕТ СН'!$F$14+СВЦЭМ!$D$10+'СЕТ СН'!$F$8*'СЕТ СН'!$F$9-'СЕТ СН'!$F$26</f>
        <v>1900.9294412700001</v>
      </c>
      <c r="I24" s="36">
        <f>SUMIFS(СВЦЭМ!$D$39:$D$782,СВЦЭМ!$A$39:$A$782,$A24,СВЦЭМ!$B$39:$B$782,I$11)+'СЕТ СН'!$F$14+СВЦЭМ!$D$10+'СЕТ СН'!$F$8*'СЕТ СН'!$F$9-'СЕТ СН'!$F$26</f>
        <v>1911.4901310900002</v>
      </c>
      <c r="J24" s="36">
        <f>SUMIFS(СВЦЭМ!$D$39:$D$782,СВЦЭМ!$A$39:$A$782,$A24,СВЦЭМ!$B$39:$B$782,J$11)+'СЕТ СН'!$F$14+СВЦЭМ!$D$10+'СЕТ СН'!$F$8*'СЕТ СН'!$F$9-'СЕТ СН'!$F$26</f>
        <v>1872.7726961100002</v>
      </c>
      <c r="K24" s="36">
        <f>SUMIFS(СВЦЭМ!$D$39:$D$782,СВЦЭМ!$A$39:$A$782,$A24,СВЦЭМ!$B$39:$B$782,K$11)+'СЕТ СН'!$F$14+СВЦЭМ!$D$10+'СЕТ СН'!$F$8*'СЕТ СН'!$F$9-'СЕТ СН'!$F$26</f>
        <v>1846.13743602</v>
      </c>
      <c r="L24" s="36">
        <f>SUMIFS(СВЦЭМ!$D$39:$D$782,СВЦЭМ!$A$39:$A$782,$A24,СВЦЭМ!$B$39:$B$782,L$11)+'СЕТ СН'!$F$14+СВЦЭМ!$D$10+'СЕТ СН'!$F$8*'СЕТ СН'!$F$9-'СЕТ СН'!$F$26</f>
        <v>1791.3020865000001</v>
      </c>
      <c r="M24" s="36">
        <f>SUMIFS(СВЦЭМ!$D$39:$D$782,СВЦЭМ!$A$39:$A$782,$A24,СВЦЭМ!$B$39:$B$782,M$11)+'СЕТ СН'!$F$14+СВЦЭМ!$D$10+'СЕТ СН'!$F$8*'СЕТ СН'!$F$9-'СЕТ СН'!$F$26</f>
        <v>1779.94526677</v>
      </c>
      <c r="N24" s="36">
        <f>SUMIFS(СВЦЭМ!$D$39:$D$782,СВЦЭМ!$A$39:$A$782,$A24,СВЦЭМ!$B$39:$B$782,N$11)+'СЕТ СН'!$F$14+СВЦЭМ!$D$10+'СЕТ СН'!$F$8*'СЕТ СН'!$F$9-'СЕТ СН'!$F$26</f>
        <v>1787.8879347300001</v>
      </c>
      <c r="O24" s="36">
        <f>SUMIFS(СВЦЭМ!$D$39:$D$782,СВЦЭМ!$A$39:$A$782,$A24,СВЦЭМ!$B$39:$B$782,O$11)+'СЕТ СН'!$F$14+СВЦЭМ!$D$10+'СЕТ СН'!$F$8*'СЕТ СН'!$F$9-'СЕТ СН'!$F$26</f>
        <v>1802.0981820100001</v>
      </c>
      <c r="P24" s="36">
        <f>SUMIFS(СВЦЭМ!$D$39:$D$782,СВЦЭМ!$A$39:$A$782,$A24,СВЦЭМ!$B$39:$B$782,P$11)+'СЕТ СН'!$F$14+СВЦЭМ!$D$10+'СЕТ СН'!$F$8*'СЕТ СН'!$F$9-'СЕТ СН'!$F$26</f>
        <v>1821.12640504</v>
      </c>
      <c r="Q24" s="36">
        <f>SUMIFS(СВЦЭМ!$D$39:$D$782,СВЦЭМ!$A$39:$A$782,$A24,СВЦЭМ!$B$39:$B$782,Q$11)+'СЕТ СН'!$F$14+СВЦЭМ!$D$10+'СЕТ СН'!$F$8*'СЕТ СН'!$F$9-'СЕТ СН'!$F$26</f>
        <v>1832.3925534800001</v>
      </c>
      <c r="R24" s="36">
        <f>SUMIFS(СВЦЭМ!$D$39:$D$782,СВЦЭМ!$A$39:$A$782,$A24,СВЦЭМ!$B$39:$B$782,R$11)+'СЕТ СН'!$F$14+СВЦЭМ!$D$10+'СЕТ СН'!$F$8*'СЕТ СН'!$F$9-'СЕТ СН'!$F$26</f>
        <v>1816.07233849</v>
      </c>
      <c r="S24" s="36">
        <f>SUMIFS(СВЦЭМ!$D$39:$D$782,СВЦЭМ!$A$39:$A$782,$A24,СВЦЭМ!$B$39:$B$782,S$11)+'СЕТ СН'!$F$14+СВЦЭМ!$D$10+'СЕТ СН'!$F$8*'СЕТ СН'!$F$9-'СЕТ СН'!$F$26</f>
        <v>1794.36849581</v>
      </c>
      <c r="T24" s="36">
        <f>SUMIFS(СВЦЭМ!$D$39:$D$782,СВЦЭМ!$A$39:$A$782,$A24,СВЦЭМ!$B$39:$B$782,T$11)+'СЕТ СН'!$F$14+СВЦЭМ!$D$10+'СЕТ СН'!$F$8*'СЕТ СН'!$F$9-'СЕТ СН'!$F$26</f>
        <v>1757.9265251200002</v>
      </c>
      <c r="U24" s="36">
        <f>SUMIFS(СВЦЭМ!$D$39:$D$782,СВЦЭМ!$A$39:$A$782,$A24,СВЦЭМ!$B$39:$B$782,U$11)+'СЕТ СН'!$F$14+СВЦЭМ!$D$10+'СЕТ СН'!$F$8*'СЕТ СН'!$F$9-'СЕТ СН'!$F$26</f>
        <v>1756.97598773</v>
      </c>
      <c r="V24" s="36">
        <f>SUMIFS(СВЦЭМ!$D$39:$D$782,СВЦЭМ!$A$39:$A$782,$A24,СВЦЭМ!$B$39:$B$782,V$11)+'СЕТ СН'!$F$14+СВЦЭМ!$D$10+'СЕТ СН'!$F$8*'СЕТ СН'!$F$9-'СЕТ СН'!$F$26</f>
        <v>1779.45431381</v>
      </c>
      <c r="W24" s="36">
        <f>SUMIFS(СВЦЭМ!$D$39:$D$782,СВЦЭМ!$A$39:$A$782,$A24,СВЦЭМ!$B$39:$B$782,W$11)+'СЕТ СН'!$F$14+СВЦЭМ!$D$10+'СЕТ СН'!$F$8*'СЕТ СН'!$F$9-'СЕТ СН'!$F$26</f>
        <v>1789.3636059800001</v>
      </c>
      <c r="X24" s="36">
        <f>SUMIFS(СВЦЭМ!$D$39:$D$782,СВЦЭМ!$A$39:$A$782,$A24,СВЦЭМ!$B$39:$B$782,X$11)+'СЕТ СН'!$F$14+СВЦЭМ!$D$10+'СЕТ СН'!$F$8*'СЕТ СН'!$F$9-'СЕТ СН'!$F$26</f>
        <v>1813.2731261000001</v>
      </c>
      <c r="Y24" s="36">
        <f>SUMIFS(СВЦЭМ!$D$39:$D$782,СВЦЭМ!$A$39:$A$782,$A24,СВЦЭМ!$B$39:$B$782,Y$11)+'СЕТ СН'!$F$14+СВЦЭМ!$D$10+'СЕТ СН'!$F$8*'СЕТ СН'!$F$9-'СЕТ СН'!$F$26</f>
        <v>1840.98410691</v>
      </c>
    </row>
    <row r="25" spans="1:25" ht="15.75" x14ac:dyDescent="0.2">
      <c r="A25" s="35">
        <f t="shared" si="0"/>
        <v>45305</v>
      </c>
      <c r="B25" s="36">
        <f>SUMIFS(СВЦЭМ!$D$39:$D$782,СВЦЭМ!$A$39:$A$782,$A25,СВЦЭМ!$B$39:$B$782,B$11)+'СЕТ СН'!$F$14+СВЦЭМ!$D$10+'СЕТ СН'!$F$8*'СЕТ СН'!$F$9-'СЕТ СН'!$F$26</f>
        <v>1979.5845857100001</v>
      </c>
      <c r="C25" s="36">
        <f>SUMIFS(СВЦЭМ!$D$39:$D$782,СВЦЭМ!$A$39:$A$782,$A25,СВЦЭМ!$B$39:$B$782,C$11)+'СЕТ СН'!$F$14+СВЦЭМ!$D$10+'СЕТ СН'!$F$8*'СЕТ СН'!$F$9-'СЕТ СН'!$F$26</f>
        <v>1998.3636232700001</v>
      </c>
      <c r="D25" s="36">
        <f>SUMIFS(СВЦЭМ!$D$39:$D$782,СВЦЭМ!$A$39:$A$782,$A25,СВЦЭМ!$B$39:$B$782,D$11)+'СЕТ СН'!$F$14+СВЦЭМ!$D$10+'СЕТ СН'!$F$8*'СЕТ СН'!$F$9-'СЕТ СН'!$F$26</f>
        <v>2012.7567499200002</v>
      </c>
      <c r="E25" s="36">
        <f>SUMIFS(СВЦЭМ!$D$39:$D$782,СВЦЭМ!$A$39:$A$782,$A25,СВЦЭМ!$B$39:$B$782,E$11)+'СЕТ СН'!$F$14+СВЦЭМ!$D$10+'СЕТ СН'!$F$8*'СЕТ СН'!$F$9-'СЕТ СН'!$F$26</f>
        <v>2028.4929365300002</v>
      </c>
      <c r="F25" s="36">
        <f>SUMIFS(СВЦЭМ!$D$39:$D$782,СВЦЭМ!$A$39:$A$782,$A25,СВЦЭМ!$B$39:$B$782,F$11)+'СЕТ СН'!$F$14+СВЦЭМ!$D$10+'СЕТ СН'!$F$8*'СЕТ СН'!$F$9-'СЕТ СН'!$F$26</f>
        <v>2034.89423179</v>
      </c>
      <c r="G25" s="36">
        <f>SUMIFS(СВЦЭМ!$D$39:$D$782,СВЦЭМ!$A$39:$A$782,$A25,СВЦЭМ!$B$39:$B$782,G$11)+'СЕТ СН'!$F$14+СВЦЭМ!$D$10+'СЕТ СН'!$F$8*'СЕТ СН'!$F$9-'СЕТ СН'!$F$26</f>
        <v>2023.6940394100002</v>
      </c>
      <c r="H25" s="36">
        <f>SUMIFS(СВЦЭМ!$D$39:$D$782,СВЦЭМ!$A$39:$A$782,$A25,СВЦЭМ!$B$39:$B$782,H$11)+'СЕТ СН'!$F$14+СВЦЭМ!$D$10+'СЕТ СН'!$F$8*'СЕТ СН'!$F$9-'СЕТ СН'!$F$26</f>
        <v>2002.3989969400002</v>
      </c>
      <c r="I25" s="36">
        <f>SUMIFS(СВЦЭМ!$D$39:$D$782,СВЦЭМ!$A$39:$A$782,$A25,СВЦЭМ!$B$39:$B$782,I$11)+'СЕТ СН'!$F$14+СВЦЭМ!$D$10+'СЕТ СН'!$F$8*'СЕТ СН'!$F$9-'СЕТ СН'!$F$26</f>
        <v>1992.1513687500001</v>
      </c>
      <c r="J25" s="36">
        <f>SUMIFS(СВЦЭМ!$D$39:$D$782,СВЦЭМ!$A$39:$A$782,$A25,СВЦЭМ!$B$39:$B$782,J$11)+'СЕТ СН'!$F$14+СВЦЭМ!$D$10+'СЕТ СН'!$F$8*'СЕТ СН'!$F$9-'СЕТ СН'!$F$26</f>
        <v>1973.9038848100001</v>
      </c>
      <c r="K25" s="36">
        <f>SUMIFS(СВЦЭМ!$D$39:$D$782,СВЦЭМ!$A$39:$A$782,$A25,СВЦЭМ!$B$39:$B$782,K$11)+'СЕТ СН'!$F$14+СВЦЭМ!$D$10+'СЕТ СН'!$F$8*'СЕТ СН'!$F$9-'СЕТ СН'!$F$26</f>
        <v>1931.91586183</v>
      </c>
      <c r="L25" s="36">
        <f>SUMIFS(СВЦЭМ!$D$39:$D$782,СВЦЭМ!$A$39:$A$782,$A25,СВЦЭМ!$B$39:$B$782,L$11)+'СЕТ СН'!$F$14+СВЦЭМ!$D$10+'СЕТ СН'!$F$8*'СЕТ СН'!$F$9-'СЕТ СН'!$F$26</f>
        <v>1896.6434858700002</v>
      </c>
      <c r="M25" s="36">
        <f>SUMIFS(СВЦЭМ!$D$39:$D$782,СВЦЭМ!$A$39:$A$782,$A25,СВЦЭМ!$B$39:$B$782,M$11)+'СЕТ СН'!$F$14+СВЦЭМ!$D$10+'СЕТ СН'!$F$8*'СЕТ СН'!$F$9-'СЕТ СН'!$F$26</f>
        <v>1886.2391058300002</v>
      </c>
      <c r="N25" s="36">
        <f>SUMIFS(СВЦЭМ!$D$39:$D$782,СВЦЭМ!$A$39:$A$782,$A25,СВЦЭМ!$B$39:$B$782,N$11)+'СЕТ СН'!$F$14+СВЦЭМ!$D$10+'СЕТ СН'!$F$8*'СЕТ СН'!$F$9-'СЕТ СН'!$F$26</f>
        <v>1884.6046894200001</v>
      </c>
      <c r="O25" s="36">
        <f>SUMIFS(СВЦЭМ!$D$39:$D$782,СВЦЭМ!$A$39:$A$782,$A25,СВЦЭМ!$B$39:$B$782,O$11)+'СЕТ СН'!$F$14+СВЦЭМ!$D$10+'СЕТ СН'!$F$8*'СЕТ СН'!$F$9-'СЕТ СН'!$F$26</f>
        <v>1903.71474429</v>
      </c>
      <c r="P25" s="36">
        <f>SUMIFS(СВЦЭМ!$D$39:$D$782,СВЦЭМ!$A$39:$A$782,$A25,СВЦЭМ!$B$39:$B$782,P$11)+'СЕТ СН'!$F$14+СВЦЭМ!$D$10+'СЕТ СН'!$F$8*'СЕТ СН'!$F$9-'СЕТ СН'!$F$26</f>
        <v>1921.42357975</v>
      </c>
      <c r="Q25" s="36">
        <f>SUMIFS(СВЦЭМ!$D$39:$D$782,СВЦЭМ!$A$39:$A$782,$A25,СВЦЭМ!$B$39:$B$782,Q$11)+'СЕТ СН'!$F$14+СВЦЭМ!$D$10+'СЕТ СН'!$F$8*'СЕТ СН'!$F$9-'СЕТ СН'!$F$26</f>
        <v>1916.7863035500002</v>
      </c>
      <c r="R25" s="36">
        <f>SUMIFS(СВЦЭМ!$D$39:$D$782,СВЦЭМ!$A$39:$A$782,$A25,СВЦЭМ!$B$39:$B$782,R$11)+'СЕТ СН'!$F$14+СВЦЭМ!$D$10+'СЕТ СН'!$F$8*'СЕТ СН'!$F$9-'СЕТ СН'!$F$26</f>
        <v>1909.1926871100002</v>
      </c>
      <c r="S25" s="36">
        <f>SUMIFS(СВЦЭМ!$D$39:$D$782,СВЦЭМ!$A$39:$A$782,$A25,СВЦЭМ!$B$39:$B$782,S$11)+'СЕТ СН'!$F$14+СВЦЭМ!$D$10+'СЕТ СН'!$F$8*'СЕТ СН'!$F$9-'СЕТ СН'!$F$26</f>
        <v>1874.71674871</v>
      </c>
      <c r="T25" s="36">
        <f>SUMIFS(СВЦЭМ!$D$39:$D$782,СВЦЭМ!$A$39:$A$782,$A25,СВЦЭМ!$B$39:$B$782,T$11)+'СЕТ СН'!$F$14+СВЦЭМ!$D$10+'СЕТ СН'!$F$8*'СЕТ СН'!$F$9-'СЕТ СН'!$F$26</f>
        <v>1837.8541900600001</v>
      </c>
      <c r="U25" s="36">
        <f>SUMIFS(СВЦЭМ!$D$39:$D$782,СВЦЭМ!$A$39:$A$782,$A25,СВЦЭМ!$B$39:$B$782,U$11)+'СЕТ СН'!$F$14+СВЦЭМ!$D$10+'СЕТ СН'!$F$8*'СЕТ СН'!$F$9-'СЕТ СН'!$F$26</f>
        <v>1852.7438484100001</v>
      </c>
      <c r="V25" s="36">
        <f>SUMIFS(СВЦЭМ!$D$39:$D$782,СВЦЭМ!$A$39:$A$782,$A25,СВЦЭМ!$B$39:$B$782,V$11)+'СЕТ СН'!$F$14+СВЦЭМ!$D$10+'СЕТ СН'!$F$8*'СЕТ СН'!$F$9-'СЕТ СН'!$F$26</f>
        <v>1867.38105111</v>
      </c>
      <c r="W25" s="36">
        <f>SUMIFS(СВЦЭМ!$D$39:$D$782,СВЦЭМ!$A$39:$A$782,$A25,СВЦЭМ!$B$39:$B$782,W$11)+'СЕТ СН'!$F$14+СВЦЭМ!$D$10+'СЕТ СН'!$F$8*'СЕТ СН'!$F$9-'СЕТ СН'!$F$26</f>
        <v>1893.9173990300001</v>
      </c>
      <c r="X25" s="36">
        <f>SUMIFS(СВЦЭМ!$D$39:$D$782,СВЦЭМ!$A$39:$A$782,$A25,СВЦЭМ!$B$39:$B$782,X$11)+'СЕТ СН'!$F$14+СВЦЭМ!$D$10+'СЕТ СН'!$F$8*'СЕТ СН'!$F$9-'СЕТ СН'!$F$26</f>
        <v>1926.9305794700001</v>
      </c>
      <c r="Y25" s="36">
        <f>SUMIFS(СВЦЭМ!$D$39:$D$782,СВЦЭМ!$A$39:$A$782,$A25,СВЦЭМ!$B$39:$B$782,Y$11)+'СЕТ СН'!$F$14+СВЦЭМ!$D$10+'СЕТ СН'!$F$8*'СЕТ СН'!$F$9-'СЕТ СН'!$F$26</f>
        <v>1948.0337118900002</v>
      </c>
    </row>
    <row r="26" spans="1:25" ht="15.75" x14ac:dyDescent="0.2">
      <c r="A26" s="35">
        <f t="shared" si="0"/>
        <v>45306</v>
      </c>
      <c r="B26" s="36">
        <f>SUMIFS(СВЦЭМ!$D$39:$D$782,СВЦЭМ!$A$39:$A$782,$A26,СВЦЭМ!$B$39:$B$782,B$11)+'СЕТ СН'!$F$14+СВЦЭМ!$D$10+'СЕТ СН'!$F$8*'СЕТ СН'!$F$9-'СЕТ СН'!$F$26</f>
        <v>1949.83301381</v>
      </c>
      <c r="C26" s="36">
        <f>SUMIFS(СВЦЭМ!$D$39:$D$782,СВЦЭМ!$A$39:$A$782,$A26,СВЦЭМ!$B$39:$B$782,C$11)+'СЕТ СН'!$F$14+СВЦЭМ!$D$10+'СЕТ СН'!$F$8*'СЕТ СН'!$F$9-'СЕТ СН'!$F$26</f>
        <v>1991.7074330600001</v>
      </c>
      <c r="D26" s="36">
        <f>SUMIFS(СВЦЭМ!$D$39:$D$782,СВЦЭМ!$A$39:$A$782,$A26,СВЦЭМ!$B$39:$B$782,D$11)+'СЕТ СН'!$F$14+СВЦЭМ!$D$10+'СЕТ СН'!$F$8*'СЕТ СН'!$F$9-'СЕТ СН'!$F$26</f>
        <v>2006.3495943600001</v>
      </c>
      <c r="E26" s="36">
        <f>SUMIFS(СВЦЭМ!$D$39:$D$782,СВЦЭМ!$A$39:$A$782,$A26,СВЦЭМ!$B$39:$B$782,E$11)+'СЕТ СН'!$F$14+СВЦЭМ!$D$10+'СЕТ СН'!$F$8*'СЕТ СН'!$F$9-'СЕТ СН'!$F$26</f>
        <v>2027.80952501</v>
      </c>
      <c r="F26" s="36">
        <f>SUMIFS(СВЦЭМ!$D$39:$D$782,СВЦЭМ!$A$39:$A$782,$A26,СВЦЭМ!$B$39:$B$782,F$11)+'СЕТ СН'!$F$14+СВЦЭМ!$D$10+'СЕТ СН'!$F$8*'СЕТ СН'!$F$9-'СЕТ СН'!$F$26</f>
        <v>2030.4109033100001</v>
      </c>
      <c r="G26" s="36">
        <f>SUMIFS(СВЦЭМ!$D$39:$D$782,СВЦЭМ!$A$39:$A$782,$A26,СВЦЭМ!$B$39:$B$782,G$11)+'СЕТ СН'!$F$14+СВЦЭМ!$D$10+'СЕТ СН'!$F$8*'СЕТ СН'!$F$9-'СЕТ СН'!$F$26</f>
        <v>2003.2811652700002</v>
      </c>
      <c r="H26" s="36">
        <f>SUMIFS(СВЦЭМ!$D$39:$D$782,СВЦЭМ!$A$39:$A$782,$A26,СВЦЭМ!$B$39:$B$782,H$11)+'СЕТ СН'!$F$14+СВЦЭМ!$D$10+'СЕТ СН'!$F$8*'СЕТ СН'!$F$9-'СЕТ СН'!$F$26</f>
        <v>1976.0289125100001</v>
      </c>
      <c r="I26" s="36">
        <f>SUMIFS(СВЦЭМ!$D$39:$D$782,СВЦЭМ!$A$39:$A$782,$A26,СВЦЭМ!$B$39:$B$782,I$11)+'СЕТ СН'!$F$14+СВЦЭМ!$D$10+'СЕТ СН'!$F$8*'СЕТ СН'!$F$9-'СЕТ СН'!$F$26</f>
        <v>1939.7280292100002</v>
      </c>
      <c r="J26" s="36">
        <f>SUMIFS(СВЦЭМ!$D$39:$D$782,СВЦЭМ!$A$39:$A$782,$A26,СВЦЭМ!$B$39:$B$782,J$11)+'СЕТ СН'!$F$14+СВЦЭМ!$D$10+'СЕТ СН'!$F$8*'СЕТ СН'!$F$9-'СЕТ СН'!$F$26</f>
        <v>1899.1155405300001</v>
      </c>
      <c r="K26" s="36">
        <f>SUMIFS(СВЦЭМ!$D$39:$D$782,СВЦЭМ!$A$39:$A$782,$A26,СВЦЭМ!$B$39:$B$782,K$11)+'СЕТ СН'!$F$14+СВЦЭМ!$D$10+'СЕТ СН'!$F$8*'СЕТ СН'!$F$9-'СЕТ СН'!$F$26</f>
        <v>1867.6946798600002</v>
      </c>
      <c r="L26" s="36">
        <f>SUMIFS(СВЦЭМ!$D$39:$D$782,СВЦЭМ!$A$39:$A$782,$A26,СВЦЭМ!$B$39:$B$782,L$11)+'СЕТ СН'!$F$14+СВЦЭМ!$D$10+'СЕТ СН'!$F$8*'СЕТ СН'!$F$9-'СЕТ СН'!$F$26</f>
        <v>1845.72031558</v>
      </c>
      <c r="M26" s="36">
        <f>SUMIFS(СВЦЭМ!$D$39:$D$782,СВЦЭМ!$A$39:$A$782,$A26,СВЦЭМ!$B$39:$B$782,M$11)+'СЕТ СН'!$F$14+СВЦЭМ!$D$10+'СЕТ СН'!$F$8*'СЕТ СН'!$F$9-'СЕТ СН'!$F$26</f>
        <v>1857.61667979</v>
      </c>
      <c r="N26" s="36">
        <f>SUMIFS(СВЦЭМ!$D$39:$D$782,СВЦЭМ!$A$39:$A$782,$A26,СВЦЭМ!$B$39:$B$782,N$11)+'СЕТ СН'!$F$14+СВЦЭМ!$D$10+'СЕТ СН'!$F$8*'СЕТ СН'!$F$9-'СЕТ СН'!$F$26</f>
        <v>1892.3305229900002</v>
      </c>
      <c r="O26" s="36">
        <f>SUMIFS(СВЦЭМ!$D$39:$D$782,СВЦЭМ!$A$39:$A$782,$A26,СВЦЭМ!$B$39:$B$782,O$11)+'СЕТ СН'!$F$14+СВЦЭМ!$D$10+'СЕТ СН'!$F$8*'СЕТ СН'!$F$9-'СЕТ СН'!$F$26</f>
        <v>1901.0490941400001</v>
      </c>
      <c r="P26" s="36">
        <f>SUMIFS(СВЦЭМ!$D$39:$D$782,СВЦЭМ!$A$39:$A$782,$A26,СВЦЭМ!$B$39:$B$782,P$11)+'СЕТ СН'!$F$14+СВЦЭМ!$D$10+'СЕТ СН'!$F$8*'СЕТ СН'!$F$9-'СЕТ СН'!$F$26</f>
        <v>1924.5518132100001</v>
      </c>
      <c r="Q26" s="36">
        <f>SUMIFS(СВЦЭМ!$D$39:$D$782,СВЦЭМ!$A$39:$A$782,$A26,СВЦЭМ!$B$39:$B$782,Q$11)+'СЕТ СН'!$F$14+СВЦЭМ!$D$10+'СЕТ СН'!$F$8*'СЕТ СН'!$F$9-'СЕТ СН'!$F$26</f>
        <v>1931.7096534000002</v>
      </c>
      <c r="R26" s="36">
        <f>SUMIFS(СВЦЭМ!$D$39:$D$782,СВЦЭМ!$A$39:$A$782,$A26,СВЦЭМ!$B$39:$B$782,R$11)+'СЕТ СН'!$F$14+СВЦЭМ!$D$10+'СЕТ СН'!$F$8*'СЕТ СН'!$F$9-'СЕТ СН'!$F$26</f>
        <v>1950.5399669400001</v>
      </c>
      <c r="S26" s="36">
        <f>SUMIFS(СВЦЭМ!$D$39:$D$782,СВЦЭМ!$A$39:$A$782,$A26,СВЦЭМ!$B$39:$B$782,S$11)+'СЕТ СН'!$F$14+СВЦЭМ!$D$10+'СЕТ СН'!$F$8*'СЕТ СН'!$F$9-'СЕТ СН'!$F$26</f>
        <v>1918.8834991200001</v>
      </c>
      <c r="T26" s="36">
        <f>SUMIFS(СВЦЭМ!$D$39:$D$782,СВЦЭМ!$A$39:$A$782,$A26,СВЦЭМ!$B$39:$B$782,T$11)+'СЕТ СН'!$F$14+СВЦЭМ!$D$10+'СЕТ СН'!$F$8*'СЕТ СН'!$F$9-'СЕТ СН'!$F$26</f>
        <v>1879.5734482</v>
      </c>
      <c r="U26" s="36">
        <f>SUMIFS(СВЦЭМ!$D$39:$D$782,СВЦЭМ!$A$39:$A$782,$A26,СВЦЭМ!$B$39:$B$782,U$11)+'СЕТ СН'!$F$14+СВЦЭМ!$D$10+'СЕТ СН'!$F$8*'СЕТ СН'!$F$9-'СЕТ СН'!$F$26</f>
        <v>1892.5079172400001</v>
      </c>
      <c r="V26" s="36">
        <f>SUMIFS(СВЦЭМ!$D$39:$D$782,СВЦЭМ!$A$39:$A$782,$A26,СВЦЭМ!$B$39:$B$782,V$11)+'СЕТ СН'!$F$14+СВЦЭМ!$D$10+'СЕТ СН'!$F$8*'СЕТ СН'!$F$9-'СЕТ СН'!$F$26</f>
        <v>1913.0069143200001</v>
      </c>
      <c r="W26" s="36">
        <f>SUMIFS(СВЦЭМ!$D$39:$D$782,СВЦЭМ!$A$39:$A$782,$A26,СВЦЭМ!$B$39:$B$782,W$11)+'СЕТ СН'!$F$14+СВЦЭМ!$D$10+'СЕТ СН'!$F$8*'СЕТ СН'!$F$9-'СЕТ СН'!$F$26</f>
        <v>1921.2448242600001</v>
      </c>
      <c r="X26" s="36">
        <f>SUMIFS(СВЦЭМ!$D$39:$D$782,СВЦЭМ!$A$39:$A$782,$A26,СВЦЭМ!$B$39:$B$782,X$11)+'СЕТ СН'!$F$14+СВЦЭМ!$D$10+'СЕТ СН'!$F$8*'СЕТ СН'!$F$9-'СЕТ СН'!$F$26</f>
        <v>1917.27171279</v>
      </c>
      <c r="Y26" s="36">
        <f>SUMIFS(СВЦЭМ!$D$39:$D$782,СВЦЭМ!$A$39:$A$782,$A26,СВЦЭМ!$B$39:$B$782,Y$11)+'СЕТ СН'!$F$14+СВЦЭМ!$D$10+'СЕТ СН'!$F$8*'СЕТ СН'!$F$9-'СЕТ СН'!$F$26</f>
        <v>1941.81433999</v>
      </c>
    </row>
    <row r="27" spans="1:25" ht="15.75" x14ac:dyDescent="0.2">
      <c r="A27" s="35">
        <f t="shared" si="0"/>
        <v>45307</v>
      </c>
      <c r="B27" s="36">
        <f>SUMIFS(СВЦЭМ!$D$39:$D$782,СВЦЭМ!$A$39:$A$782,$A27,СВЦЭМ!$B$39:$B$782,B$11)+'СЕТ СН'!$F$14+СВЦЭМ!$D$10+'СЕТ СН'!$F$8*'СЕТ СН'!$F$9-'СЕТ СН'!$F$26</f>
        <v>2017.1290998200002</v>
      </c>
      <c r="C27" s="36">
        <f>SUMIFS(СВЦЭМ!$D$39:$D$782,СВЦЭМ!$A$39:$A$782,$A27,СВЦЭМ!$B$39:$B$782,C$11)+'СЕТ СН'!$F$14+СВЦЭМ!$D$10+'СЕТ СН'!$F$8*'СЕТ СН'!$F$9-'СЕТ СН'!$F$26</f>
        <v>2055.6248094500002</v>
      </c>
      <c r="D27" s="36">
        <f>SUMIFS(СВЦЭМ!$D$39:$D$782,СВЦЭМ!$A$39:$A$782,$A27,СВЦЭМ!$B$39:$B$782,D$11)+'СЕТ СН'!$F$14+СВЦЭМ!$D$10+'СЕТ СН'!$F$8*'СЕТ СН'!$F$9-'СЕТ СН'!$F$26</f>
        <v>2076.08636415</v>
      </c>
      <c r="E27" s="36">
        <f>SUMIFS(СВЦЭМ!$D$39:$D$782,СВЦЭМ!$A$39:$A$782,$A27,СВЦЭМ!$B$39:$B$782,E$11)+'СЕТ СН'!$F$14+СВЦЭМ!$D$10+'СЕТ СН'!$F$8*'СЕТ СН'!$F$9-'СЕТ СН'!$F$26</f>
        <v>2087.0459395100002</v>
      </c>
      <c r="F27" s="36">
        <f>SUMIFS(СВЦЭМ!$D$39:$D$782,СВЦЭМ!$A$39:$A$782,$A27,СВЦЭМ!$B$39:$B$782,F$11)+'СЕТ СН'!$F$14+СВЦЭМ!$D$10+'СЕТ СН'!$F$8*'СЕТ СН'!$F$9-'СЕТ СН'!$F$26</f>
        <v>2086.7960907699999</v>
      </c>
      <c r="G27" s="36">
        <f>SUMIFS(СВЦЭМ!$D$39:$D$782,СВЦЭМ!$A$39:$A$782,$A27,СВЦЭМ!$B$39:$B$782,G$11)+'СЕТ СН'!$F$14+СВЦЭМ!$D$10+'СЕТ СН'!$F$8*'СЕТ СН'!$F$9-'СЕТ СН'!$F$26</f>
        <v>2070.9301296000003</v>
      </c>
      <c r="H27" s="36">
        <f>SUMIFS(СВЦЭМ!$D$39:$D$782,СВЦЭМ!$A$39:$A$782,$A27,СВЦЭМ!$B$39:$B$782,H$11)+'СЕТ СН'!$F$14+СВЦЭМ!$D$10+'СЕТ СН'!$F$8*'СЕТ СН'!$F$9-'СЕТ СН'!$F$26</f>
        <v>2004.9131031400002</v>
      </c>
      <c r="I27" s="36">
        <f>SUMIFS(СВЦЭМ!$D$39:$D$782,СВЦЭМ!$A$39:$A$782,$A27,СВЦЭМ!$B$39:$B$782,I$11)+'СЕТ СН'!$F$14+СВЦЭМ!$D$10+'СЕТ СН'!$F$8*'СЕТ СН'!$F$9-'СЕТ СН'!$F$26</f>
        <v>1962.8596320200002</v>
      </c>
      <c r="J27" s="36">
        <f>SUMIFS(СВЦЭМ!$D$39:$D$782,СВЦЭМ!$A$39:$A$782,$A27,СВЦЭМ!$B$39:$B$782,J$11)+'СЕТ СН'!$F$14+СВЦЭМ!$D$10+'СЕТ СН'!$F$8*'СЕТ СН'!$F$9-'СЕТ СН'!$F$26</f>
        <v>1921.4529742000002</v>
      </c>
      <c r="K27" s="36">
        <f>SUMIFS(СВЦЭМ!$D$39:$D$782,СВЦЭМ!$A$39:$A$782,$A27,СВЦЭМ!$B$39:$B$782,K$11)+'СЕТ СН'!$F$14+СВЦЭМ!$D$10+'СЕТ СН'!$F$8*'СЕТ СН'!$F$9-'СЕТ СН'!$F$26</f>
        <v>1892.1201995500001</v>
      </c>
      <c r="L27" s="36">
        <f>SUMIFS(СВЦЭМ!$D$39:$D$782,СВЦЭМ!$A$39:$A$782,$A27,СВЦЭМ!$B$39:$B$782,L$11)+'СЕТ СН'!$F$14+СВЦЭМ!$D$10+'СЕТ СН'!$F$8*'СЕТ СН'!$F$9-'СЕТ СН'!$F$26</f>
        <v>1886.8993279400001</v>
      </c>
      <c r="M27" s="36">
        <f>SUMIFS(СВЦЭМ!$D$39:$D$782,СВЦЭМ!$A$39:$A$782,$A27,СВЦЭМ!$B$39:$B$782,M$11)+'СЕТ СН'!$F$14+СВЦЭМ!$D$10+'СЕТ СН'!$F$8*'СЕТ СН'!$F$9-'СЕТ СН'!$F$26</f>
        <v>1915.3414329700001</v>
      </c>
      <c r="N27" s="36">
        <f>SUMIFS(СВЦЭМ!$D$39:$D$782,СВЦЭМ!$A$39:$A$782,$A27,СВЦЭМ!$B$39:$B$782,N$11)+'СЕТ СН'!$F$14+СВЦЭМ!$D$10+'СЕТ СН'!$F$8*'СЕТ СН'!$F$9-'СЕТ СН'!$F$26</f>
        <v>1934.0856625800002</v>
      </c>
      <c r="O27" s="36">
        <f>SUMIFS(СВЦЭМ!$D$39:$D$782,СВЦЭМ!$A$39:$A$782,$A27,СВЦЭМ!$B$39:$B$782,O$11)+'СЕТ СН'!$F$14+СВЦЭМ!$D$10+'СЕТ СН'!$F$8*'СЕТ СН'!$F$9-'СЕТ СН'!$F$26</f>
        <v>1936.9020472300001</v>
      </c>
      <c r="P27" s="36">
        <f>SUMIFS(СВЦЭМ!$D$39:$D$782,СВЦЭМ!$A$39:$A$782,$A27,СВЦЭМ!$B$39:$B$782,P$11)+'СЕТ СН'!$F$14+СВЦЭМ!$D$10+'СЕТ СН'!$F$8*'СЕТ СН'!$F$9-'СЕТ СН'!$F$26</f>
        <v>1955.8676859500001</v>
      </c>
      <c r="Q27" s="36">
        <f>SUMIFS(СВЦЭМ!$D$39:$D$782,СВЦЭМ!$A$39:$A$782,$A27,СВЦЭМ!$B$39:$B$782,Q$11)+'СЕТ СН'!$F$14+СВЦЭМ!$D$10+'СЕТ СН'!$F$8*'СЕТ СН'!$F$9-'СЕТ СН'!$F$26</f>
        <v>1959.8538674500001</v>
      </c>
      <c r="R27" s="36">
        <f>SUMIFS(СВЦЭМ!$D$39:$D$782,СВЦЭМ!$A$39:$A$782,$A27,СВЦЭМ!$B$39:$B$782,R$11)+'СЕТ СН'!$F$14+СВЦЭМ!$D$10+'СЕТ СН'!$F$8*'СЕТ СН'!$F$9-'СЕТ СН'!$F$26</f>
        <v>1958.8558069000001</v>
      </c>
      <c r="S27" s="36">
        <f>SUMIFS(СВЦЭМ!$D$39:$D$782,СВЦЭМ!$A$39:$A$782,$A27,СВЦЭМ!$B$39:$B$782,S$11)+'СЕТ СН'!$F$14+СВЦЭМ!$D$10+'СЕТ СН'!$F$8*'СЕТ СН'!$F$9-'СЕТ СН'!$F$26</f>
        <v>1929.4903251300002</v>
      </c>
      <c r="T27" s="36">
        <f>SUMIFS(СВЦЭМ!$D$39:$D$782,СВЦЭМ!$A$39:$A$782,$A27,СВЦЭМ!$B$39:$B$782,T$11)+'СЕТ СН'!$F$14+СВЦЭМ!$D$10+'СЕТ СН'!$F$8*'СЕТ СН'!$F$9-'СЕТ СН'!$F$26</f>
        <v>1884.23251927</v>
      </c>
      <c r="U27" s="36">
        <f>SUMIFS(СВЦЭМ!$D$39:$D$782,СВЦЭМ!$A$39:$A$782,$A27,СВЦЭМ!$B$39:$B$782,U$11)+'СЕТ СН'!$F$14+СВЦЭМ!$D$10+'СЕТ СН'!$F$8*'СЕТ СН'!$F$9-'СЕТ СН'!$F$26</f>
        <v>1896.1159453600001</v>
      </c>
      <c r="V27" s="36">
        <f>SUMIFS(СВЦЭМ!$D$39:$D$782,СВЦЭМ!$A$39:$A$782,$A27,СВЦЭМ!$B$39:$B$782,V$11)+'СЕТ СН'!$F$14+СВЦЭМ!$D$10+'СЕТ СН'!$F$8*'СЕТ СН'!$F$9-'СЕТ СН'!$F$26</f>
        <v>1920.0452034500001</v>
      </c>
      <c r="W27" s="36">
        <f>SUMIFS(СВЦЭМ!$D$39:$D$782,СВЦЭМ!$A$39:$A$782,$A27,СВЦЭМ!$B$39:$B$782,W$11)+'СЕТ СН'!$F$14+СВЦЭМ!$D$10+'СЕТ СН'!$F$8*'СЕТ СН'!$F$9-'СЕТ СН'!$F$26</f>
        <v>1926.8817575500002</v>
      </c>
      <c r="X27" s="36">
        <f>SUMIFS(СВЦЭМ!$D$39:$D$782,СВЦЭМ!$A$39:$A$782,$A27,СВЦЭМ!$B$39:$B$782,X$11)+'СЕТ СН'!$F$14+СВЦЭМ!$D$10+'СЕТ СН'!$F$8*'СЕТ СН'!$F$9-'СЕТ СН'!$F$26</f>
        <v>1944.4408237800001</v>
      </c>
      <c r="Y27" s="36">
        <f>SUMIFS(СВЦЭМ!$D$39:$D$782,СВЦЭМ!$A$39:$A$782,$A27,СВЦЭМ!$B$39:$B$782,Y$11)+'СЕТ СН'!$F$14+СВЦЭМ!$D$10+'СЕТ СН'!$F$8*'СЕТ СН'!$F$9-'СЕТ СН'!$F$26</f>
        <v>1968.9245381800001</v>
      </c>
    </row>
    <row r="28" spans="1:25" ht="15.75" x14ac:dyDescent="0.2">
      <c r="A28" s="35">
        <f t="shared" si="0"/>
        <v>45308</v>
      </c>
      <c r="B28" s="36">
        <f>SUMIFS(СВЦЭМ!$D$39:$D$782,СВЦЭМ!$A$39:$A$782,$A28,СВЦЭМ!$B$39:$B$782,B$11)+'СЕТ СН'!$F$14+СВЦЭМ!$D$10+'СЕТ СН'!$F$8*'СЕТ СН'!$F$9-'СЕТ СН'!$F$26</f>
        <v>1923.6807310300001</v>
      </c>
      <c r="C28" s="36">
        <f>SUMIFS(СВЦЭМ!$D$39:$D$782,СВЦЭМ!$A$39:$A$782,$A28,СВЦЭМ!$B$39:$B$782,C$11)+'СЕТ СН'!$F$14+СВЦЭМ!$D$10+'СЕТ СН'!$F$8*'СЕТ СН'!$F$9-'СЕТ СН'!$F$26</f>
        <v>1967.9782937700002</v>
      </c>
      <c r="D28" s="36">
        <f>SUMIFS(СВЦЭМ!$D$39:$D$782,СВЦЭМ!$A$39:$A$782,$A28,СВЦЭМ!$B$39:$B$782,D$11)+'СЕТ СН'!$F$14+СВЦЭМ!$D$10+'СЕТ СН'!$F$8*'СЕТ СН'!$F$9-'СЕТ СН'!$F$26</f>
        <v>1994.67251104</v>
      </c>
      <c r="E28" s="36">
        <f>SUMIFS(СВЦЭМ!$D$39:$D$782,СВЦЭМ!$A$39:$A$782,$A28,СВЦЭМ!$B$39:$B$782,E$11)+'СЕТ СН'!$F$14+СВЦЭМ!$D$10+'СЕТ СН'!$F$8*'СЕТ СН'!$F$9-'СЕТ СН'!$F$26</f>
        <v>2006.6866956200001</v>
      </c>
      <c r="F28" s="36">
        <f>SUMIFS(СВЦЭМ!$D$39:$D$782,СВЦЭМ!$A$39:$A$782,$A28,СВЦЭМ!$B$39:$B$782,F$11)+'СЕТ СН'!$F$14+СВЦЭМ!$D$10+'СЕТ СН'!$F$8*'СЕТ СН'!$F$9-'СЕТ СН'!$F$26</f>
        <v>1995.5157734400002</v>
      </c>
      <c r="G28" s="36">
        <f>SUMIFS(СВЦЭМ!$D$39:$D$782,СВЦЭМ!$A$39:$A$782,$A28,СВЦЭМ!$B$39:$B$782,G$11)+'СЕТ СН'!$F$14+СВЦЭМ!$D$10+'СЕТ СН'!$F$8*'СЕТ СН'!$F$9-'СЕТ СН'!$F$26</f>
        <v>1970.70277936</v>
      </c>
      <c r="H28" s="36">
        <f>SUMIFS(СВЦЭМ!$D$39:$D$782,СВЦЭМ!$A$39:$A$782,$A28,СВЦЭМ!$B$39:$B$782,H$11)+'СЕТ СН'!$F$14+СВЦЭМ!$D$10+'СЕТ СН'!$F$8*'СЕТ СН'!$F$9-'СЕТ СН'!$F$26</f>
        <v>1920.1278657500002</v>
      </c>
      <c r="I28" s="36">
        <f>SUMIFS(СВЦЭМ!$D$39:$D$782,СВЦЭМ!$A$39:$A$782,$A28,СВЦЭМ!$B$39:$B$782,I$11)+'СЕТ СН'!$F$14+СВЦЭМ!$D$10+'СЕТ СН'!$F$8*'СЕТ СН'!$F$9-'СЕТ СН'!$F$26</f>
        <v>1880.9110559300002</v>
      </c>
      <c r="J28" s="36">
        <f>SUMIFS(СВЦЭМ!$D$39:$D$782,СВЦЭМ!$A$39:$A$782,$A28,СВЦЭМ!$B$39:$B$782,J$11)+'СЕТ СН'!$F$14+СВЦЭМ!$D$10+'СЕТ СН'!$F$8*'СЕТ СН'!$F$9-'СЕТ СН'!$F$26</f>
        <v>1848.4197269400001</v>
      </c>
      <c r="K28" s="36">
        <f>SUMIFS(СВЦЭМ!$D$39:$D$782,СВЦЭМ!$A$39:$A$782,$A28,СВЦЭМ!$B$39:$B$782,K$11)+'СЕТ СН'!$F$14+СВЦЭМ!$D$10+'СЕТ СН'!$F$8*'СЕТ СН'!$F$9-'СЕТ СН'!$F$26</f>
        <v>1829.4119694400001</v>
      </c>
      <c r="L28" s="36">
        <f>SUMIFS(СВЦЭМ!$D$39:$D$782,СВЦЭМ!$A$39:$A$782,$A28,СВЦЭМ!$B$39:$B$782,L$11)+'СЕТ СН'!$F$14+СВЦЭМ!$D$10+'СЕТ СН'!$F$8*'СЕТ СН'!$F$9-'СЕТ СН'!$F$26</f>
        <v>1815.02520682</v>
      </c>
      <c r="M28" s="36">
        <f>SUMIFS(СВЦЭМ!$D$39:$D$782,СВЦЭМ!$A$39:$A$782,$A28,СВЦЭМ!$B$39:$B$782,M$11)+'СЕТ СН'!$F$14+СВЦЭМ!$D$10+'СЕТ СН'!$F$8*'СЕТ СН'!$F$9-'СЕТ СН'!$F$26</f>
        <v>1833.7835482</v>
      </c>
      <c r="N28" s="36">
        <f>SUMIFS(СВЦЭМ!$D$39:$D$782,СВЦЭМ!$A$39:$A$782,$A28,СВЦЭМ!$B$39:$B$782,N$11)+'СЕТ СН'!$F$14+СВЦЭМ!$D$10+'СЕТ СН'!$F$8*'СЕТ СН'!$F$9-'СЕТ СН'!$F$26</f>
        <v>1854.6416306900001</v>
      </c>
      <c r="O28" s="36">
        <f>SUMIFS(СВЦЭМ!$D$39:$D$782,СВЦЭМ!$A$39:$A$782,$A28,СВЦЭМ!$B$39:$B$782,O$11)+'СЕТ СН'!$F$14+СВЦЭМ!$D$10+'СЕТ СН'!$F$8*'СЕТ СН'!$F$9-'СЕТ СН'!$F$26</f>
        <v>1851.0497005500001</v>
      </c>
      <c r="P28" s="36">
        <f>SUMIFS(СВЦЭМ!$D$39:$D$782,СВЦЭМ!$A$39:$A$782,$A28,СВЦЭМ!$B$39:$B$782,P$11)+'СЕТ СН'!$F$14+СВЦЭМ!$D$10+'СЕТ СН'!$F$8*'СЕТ СН'!$F$9-'СЕТ СН'!$F$26</f>
        <v>1864.3462956100002</v>
      </c>
      <c r="Q28" s="36">
        <f>SUMIFS(СВЦЭМ!$D$39:$D$782,СВЦЭМ!$A$39:$A$782,$A28,СВЦЭМ!$B$39:$B$782,Q$11)+'СЕТ СН'!$F$14+СВЦЭМ!$D$10+'СЕТ СН'!$F$8*'СЕТ СН'!$F$9-'СЕТ СН'!$F$26</f>
        <v>1871.3482079700002</v>
      </c>
      <c r="R28" s="36">
        <f>SUMIFS(СВЦЭМ!$D$39:$D$782,СВЦЭМ!$A$39:$A$782,$A28,СВЦЭМ!$B$39:$B$782,R$11)+'СЕТ СН'!$F$14+СВЦЭМ!$D$10+'СЕТ СН'!$F$8*'СЕТ СН'!$F$9-'СЕТ СН'!$F$26</f>
        <v>1871.15522766</v>
      </c>
      <c r="S28" s="36">
        <f>SUMIFS(СВЦЭМ!$D$39:$D$782,СВЦЭМ!$A$39:$A$782,$A28,СВЦЭМ!$B$39:$B$782,S$11)+'СЕТ СН'!$F$14+СВЦЭМ!$D$10+'СЕТ СН'!$F$8*'СЕТ СН'!$F$9-'СЕТ СН'!$F$26</f>
        <v>1844.2303666400001</v>
      </c>
      <c r="T28" s="36">
        <f>SUMIFS(СВЦЭМ!$D$39:$D$782,СВЦЭМ!$A$39:$A$782,$A28,СВЦЭМ!$B$39:$B$782,T$11)+'СЕТ СН'!$F$14+СВЦЭМ!$D$10+'СЕТ СН'!$F$8*'СЕТ СН'!$F$9-'СЕТ СН'!$F$26</f>
        <v>1802.11745335</v>
      </c>
      <c r="U28" s="36">
        <f>SUMIFS(СВЦЭМ!$D$39:$D$782,СВЦЭМ!$A$39:$A$782,$A28,СВЦЭМ!$B$39:$B$782,U$11)+'СЕТ СН'!$F$14+СВЦЭМ!$D$10+'СЕТ СН'!$F$8*'СЕТ СН'!$F$9-'СЕТ СН'!$F$26</f>
        <v>1807.3350427400001</v>
      </c>
      <c r="V28" s="36">
        <f>SUMIFS(СВЦЭМ!$D$39:$D$782,СВЦЭМ!$A$39:$A$782,$A28,СВЦЭМ!$B$39:$B$782,V$11)+'СЕТ СН'!$F$14+СВЦЭМ!$D$10+'СЕТ СН'!$F$8*'СЕТ СН'!$F$9-'СЕТ СН'!$F$26</f>
        <v>1828.5286707600001</v>
      </c>
      <c r="W28" s="36">
        <f>SUMIFS(СВЦЭМ!$D$39:$D$782,СВЦЭМ!$A$39:$A$782,$A28,СВЦЭМ!$B$39:$B$782,W$11)+'СЕТ СН'!$F$14+СВЦЭМ!$D$10+'СЕТ СН'!$F$8*'СЕТ СН'!$F$9-'СЕТ СН'!$F$26</f>
        <v>1838.3104499900001</v>
      </c>
      <c r="X28" s="36">
        <f>SUMIFS(СВЦЭМ!$D$39:$D$782,СВЦЭМ!$A$39:$A$782,$A28,СВЦЭМ!$B$39:$B$782,X$11)+'СЕТ СН'!$F$14+СВЦЭМ!$D$10+'СЕТ СН'!$F$8*'СЕТ СН'!$F$9-'СЕТ СН'!$F$26</f>
        <v>1865.0536151600002</v>
      </c>
      <c r="Y28" s="36">
        <f>SUMIFS(СВЦЭМ!$D$39:$D$782,СВЦЭМ!$A$39:$A$782,$A28,СВЦЭМ!$B$39:$B$782,Y$11)+'СЕТ СН'!$F$14+СВЦЭМ!$D$10+'СЕТ СН'!$F$8*'СЕТ СН'!$F$9-'СЕТ СН'!$F$26</f>
        <v>1892.8014504900002</v>
      </c>
    </row>
    <row r="29" spans="1:25" ht="15.75" x14ac:dyDescent="0.2">
      <c r="A29" s="35">
        <f t="shared" si="0"/>
        <v>45309</v>
      </c>
      <c r="B29" s="36">
        <f>SUMIFS(СВЦЭМ!$D$39:$D$782,СВЦЭМ!$A$39:$A$782,$A29,СВЦЭМ!$B$39:$B$782,B$11)+'СЕТ СН'!$F$14+СВЦЭМ!$D$10+'СЕТ СН'!$F$8*'СЕТ СН'!$F$9-'СЕТ СН'!$F$26</f>
        <v>1947.98468331</v>
      </c>
      <c r="C29" s="36">
        <f>SUMIFS(СВЦЭМ!$D$39:$D$782,СВЦЭМ!$A$39:$A$782,$A29,СВЦЭМ!$B$39:$B$782,C$11)+'СЕТ СН'!$F$14+СВЦЭМ!$D$10+'СЕТ СН'!$F$8*'СЕТ СН'!$F$9-'СЕТ СН'!$F$26</f>
        <v>1941.4052280400001</v>
      </c>
      <c r="D29" s="36">
        <f>SUMIFS(СВЦЭМ!$D$39:$D$782,СВЦЭМ!$A$39:$A$782,$A29,СВЦЭМ!$B$39:$B$782,D$11)+'СЕТ СН'!$F$14+СВЦЭМ!$D$10+'СЕТ СН'!$F$8*'СЕТ СН'!$F$9-'СЕТ СН'!$F$26</f>
        <v>1979.6583612400002</v>
      </c>
      <c r="E29" s="36">
        <f>SUMIFS(СВЦЭМ!$D$39:$D$782,СВЦЭМ!$A$39:$A$782,$A29,СВЦЭМ!$B$39:$B$782,E$11)+'СЕТ СН'!$F$14+СВЦЭМ!$D$10+'СЕТ СН'!$F$8*'СЕТ СН'!$F$9-'СЕТ СН'!$F$26</f>
        <v>2009.6255475100002</v>
      </c>
      <c r="F29" s="36">
        <f>SUMIFS(СВЦЭМ!$D$39:$D$782,СВЦЭМ!$A$39:$A$782,$A29,СВЦЭМ!$B$39:$B$782,F$11)+'СЕТ СН'!$F$14+СВЦЭМ!$D$10+'СЕТ СН'!$F$8*'СЕТ СН'!$F$9-'СЕТ СН'!$F$26</f>
        <v>2014.6392549900002</v>
      </c>
      <c r="G29" s="36">
        <f>SUMIFS(СВЦЭМ!$D$39:$D$782,СВЦЭМ!$A$39:$A$782,$A29,СВЦЭМ!$B$39:$B$782,G$11)+'СЕТ СН'!$F$14+СВЦЭМ!$D$10+'СЕТ СН'!$F$8*'СЕТ СН'!$F$9-'СЕТ СН'!$F$26</f>
        <v>1999.76783647</v>
      </c>
      <c r="H29" s="36">
        <f>SUMIFS(СВЦЭМ!$D$39:$D$782,СВЦЭМ!$A$39:$A$782,$A29,СВЦЭМ!$B$39:$B$782,H$11)+'СЕТ СН'!$F$14+СВЦЭМ!$D$10+'СЕТ СН'!$F$8*'СЕТ СН'!$F$9-'СЕТ СН'!$F$26</f>
        <v>1972.9596732800001</v>
      </c>
      <c r="I29" s="36">
        <f>SUMIFS(СВЦЭМ!$D$39:$D$782,СВЦЭМ!$A$39:$A$782,$A29,СВЦЭМ!$B$39:$B$782,I$11)+'СЕТ СН'!$F$14+СВЦЭМ!$D$10+'СЕТ СН'!$F$8*'СЕТ СН'!$F$9-'СЕТ СН'!$F$26</f>
        <v>1982.9893793900001</v>
      </c>
      <c r="J29" s="36">
        <f>SUMIFS(СВЦЭМ!$D$39:$D$782,СВЦЭМ!$A$39:$A$782,$A29,СВЦЭМ!$B$39:$B$782,J$11)+'СЕТ СН'!$F$14+СВЦЭМ!$D$10+'СЕТ СН'!$F$8*'СЕТ СН'!$F$9-'СЕТ СН'!$F$26</f>
        <v>1964.4726043500002</v>
      </c>
      <c r="K29" s="36">
        <f>SUMIFS(СВЦЭМ!$D$39:$D$782,СВЦЭМ!$A$39:$A$782,$A29,СВЦЭМ!$B$39:$B$782,K$11)+'СЕТ СН'!$F$14+СВЦЭМ!$D$10+'СЕТ СН'!$F$8*'СЕТ СН'!$F$9-'СЕТ СН'!$F$26</f>
        <v>1933.9656986300001</v>
      </c>
      <c r="L29" s="36">
        <f>SUMIFS(СВЦЭМ!$D$39:$D$782,СВЦЭМ!$A$39:$A$782,$A29,СВЦЭМ!$B$39:$B$782,L$11)+'СЕТ СН'!$F$14+СВЦЭМ!$D$10+'СЕТ СН'!$F$8*'СЕТ СН'!$F$9-'СЕТ СН'!$F$26</f>
        <v>1939.9676447600002</v>
      </c>
      <c r="M29" s="36">
        <f>SUMIFS(СВЦЭМ!$D$39:$D$782,СВЦЭМ!$A$39:$A$782,$A29,СВЦЭМ!$B$39:$B$782,M$11)+'СЕТ СН'!$F$14+СВЦЭМ!$D$10+'СЕТ СН'!$F$8*'СЕТ СН'!$F$9-'СЕТ СН'!$F$26</f>
        <v>1953.49485918</v>
      </c>
      <c r="N29" s="36">
        <f>SUMIFS(СВЦЭМ!$D$39:$D$782,СВЦЭМ!$A$39:$A$782,$A29,СВЦЭМ!$B$39:$B$782,N$11)+'СЕТ СН'!$F$14+СВЦЭМ!$D$10+'СЕТ СН'!$F$8*'СЕТ СН'!$F$9-'СЕТ СН'!$F$26</f>
        <v>1973.84841723</v>
      </c>
      <c r="O29" s="36">
        <f>SUMIFS(СВЦЭМ!$D$39:$D$782,СВЦЭМ!$A$39:$A$782,$A29,СВЦЭМ!$B$39:$B$782,O$11)+'СЕТ СН'!$F$14+СВЦЭМ!$D$10+'СЕТ СН'!$F$8*'СЕТ СН'!$F$9-'СЕТ СН'!$F$26</f>
        <v>1984.3312458</v>
      </c>
      <c r="P29" s="36">
        <f>SUMIFS(СВЦЭМ!$D$39:$D$782,СВЦЭМ!$A$39:$A$782,$A29,СВЦЭМ!$B$39:$B$782,P$11)+'СЕТ СН'!$F$14+СВЦЭМ!$D$10+'СЕТ СН'!$F$8*'СЕТ СН'!$F$9-'СЕТ СН'!$F$26</f>
        <v>1998.0574576800002</v>
      </c>
      <c r="Q29" s="36">
        <f>SUMIFS(СВЦЭМ!$D$39:$D$782,СВЦЭМ!$A$39:$A$782,$A29,СВЦЭМ!$B$39:$B$782,Q$11)+'СЕТ СН'!$F$14+СВЦЭМ!$D$10+'СЕТ СН'!$F$8*'СЕТ СН'!$F$9-'СЕТ СН'!$F$26</f>
        <v>2005.25882217</v>
      </c>
      <c r="R29" s="36">
        <f>SUMIFS(СВЦЭМ!$D$39:$D$782,СВЦЭМ!$A$39:$A$782,$A29,СВЦЭМ!$B$39:$B$782,R$11)+'СЕТ СН'!$F$14+СВЦЭМ!$D$10+'СЕТ СН'!$F$8*'СЕТ СН'!$F$9-'СЕТ СН'!$F$26</f>
        <v>2005.1673613600001</v>
      </c>
      <c r="S29" s="36">
        <f>SUMIFS(СВЦЭМ!$D$39:$D$782,СВЦЭМ!$A$39:$A$782,$A29,СВЦЭМ!$B$39:$B$782,S$11)+'СЕТ СН'!$F$14+СВЦЭМ!$D$10+'СЕТ СН'!$F$8*'СЕТ СН'!$F$9-'СЕТ СН'!$F$26</f>
        <v>1967.7199246</v>
      </c>
      <c r="T29" s="36">
        <f>SUMIFS(СВЦЭМ!$D$39:$D$782,СВЦЭМ!$A$39:$A$782,$A29,СВЦЭМ!$B$39:$B$782,T$11)+'СЕТ СН'!$F$14+СВЦЭМ!$D$10+'СЕТ СН'!$F$8*'СЕТ СН'!$F$9-'СЕТ СН'!$F$26</f>
        <v>1918.22245116</v>
      </c>
      <c r="U29" s="36">
        <f>SUMIFS(СВЦЭМ!$D$39:$D$782,СВЦЭМ!$A$39:$A$782,$A29,СВЦЭМ!$B$39:$B$782,U$11)+'СЕТ СН'!$F$14+СВЦЭМ!$D$10+'СЕТ СН'!$F$8*'СЕТ СН'!$F$9-'СЕТ СН'!$F$26</f>
        <v>1928.5764777200002</v>
      </c>
      <c r="V29" s="36">
        <f>SUMIFS(СВЦЭМ!$D$39:$D$782,СВЦЭМ!$A$39:$A$782,$A29,СВЦЭМ!$B$39:$B$782,V$11)+'СЕТ СН'!$F$14+СВЦЭМ!$D$10+'СЕТ СН'!$F$8*'СЕТ СН'!$F$9-'СЕТ СН'!$F$26</f>
        <v>1944.79019913</v>
      </c>
      <c r="W29" s="36">
        <f>SUMIFS(СВЦЭМ!$D$39:$D$782,СВЦЭМ!$A$39:$A$782,$A29,СВЦЭМ!$B$39:$B$782,W$11)+'СЕТ СН'!$F$14+СВЦЭМ!$D$10+'СЕТ СН'!$F$8*'СЕТ СН'!$F$9-'СЕТ СН'!$F$26</f>
        <v>1949.2822065300002</v>
      </c>
      <c r="X29" s="36">
        <f>SUMIFS(СВЦЭМ!$D$39:$D$782,СВЦЭМ!$A$39:$A$782,$A29,СВЦЭМ!$B$39:$B$782,X$11)+'СЕТ СН'!$F$14+СВЦЭМ!$D$10+'СЕТ СН'!$F$8*'СЕТ СН'!$F$9-'СЕТ СН'!$F$26</f>
        <v>1974.3845180300002</v>
      </c>
      <c r="Y29" s="36">
        <f>SUMIFS(СВЦЭМ!$D$39:$D$782,СВЦЭМ!$A$39:$A$782,$A29,СВЦЭМ!$B$39:$B$782,Y$11)+'СЕТ СН'!$F$14+СВЦЭМ!$D$10+'СЕТ СН'!$F$8*'СЕТ СН'!$F$9-'СЕТ СН'!$F$26</f>
        <v>2004.9675482</v>
      </c>
    </row>
    <row r="30" spans="1:25" ht="15.75" x14ac:dyDescent="0.2">
      <c r="A30" s="35">
        <f t="shared" si="0"/>
        <v>45310</v>
      </c>
      <c r="B30" s="36">
        <f>SUMIFS(СВЦЭМ!$D$39:$D$782,СВЦЭМ!$A$39:$A$782,$A30,СВЦЭМ!$B$39:$B$782,B$11)+'СЕТ СН'!$F$14+СВЦЭМ!$D$10+'СЕТ СН'!$F$8*'СЕТ СН'!$F$9-'СЕТ СН'!$F$26</f>
        <v>2038.08999066</v>
      </c>
      <c r="C30" s="36">
        <f>SUMIFS(СВЦЭМ!$D$39:$D$782,СВЦЭМ!$A$39:$A$782,$A30,СВЦЭМ!$B$39:$B$782,C$11)+'СЕТ СН'!$F$14+СВЦЭМ!$D$10+'СЕТ СН'!$F$8*'СЕТ СН'!$F$9-'СЕТ СН'!$F$26</f>
        <v>2076.4569221100001</v>
      </c>
      <c r="D30" s="36">
        <f>SUMIFS(СВЦЭМ!$D$39:$D$782,СВЦЭМ!$A$39:$A$782,$A30,СВЦЭМ!$B$39:$B$782,D$11)+'СЕТ СН'!$F$14+СВЦЭМ!$D$10+'СЕТ СН'!$F$8*'СЕТ СН'!$F$9-'СЕТ СН'!$F$26</f>
        <v>2089.3565626300001</v>
      </c>
      <c r="E30" s="36">
        <f>SUMIFS(СВЦЭМ!$D$39:$D$782,СВЦЭМ!$A$39:$A$782,$A30,СВЦЭМ!$B$39:$B$782,E$11)+'СЕТ СН'!$F$14+СВЦЭМ!$D$10+'СЕТ СН'!$F$8*'СЕТ СН'!$F$9-'СЕТ СН'!$F$26</f>
        <v>2098.8071446399999</v>
      </c>
      <c r="F30" s="36">
        <f>SUMIFS(СВЦЭМ!$D$39:$D$782,СВЦЭМ!$A$39:$A$782,$A30,СВЦЭМ!$B$39:$B$782,F$11)+'СЕТ СН'!$F$14+СВЦЭМ!$D$10+'СЕТ СН'!$F$8*'СЕТ СН'!$F$9-'СЕТ СН'!$F$26</f>
        <v>2096.7481765299999</v>
      </c>
      <c r="G30" s="36">
        <f>SUMIFS(СВЦЭМ!$D$39:$D$782,СВЦЭМ!$A$39:$A$782,$A30,СВЦЭМ!$B$39:$B$782,G$11)+'СЕТ СН'!$F$14+СВЦЭМ!$D$10+'СЕТ СН'!$F$8*'СЕТ СН'!$F$9-'СЕТ СН'!$F$26</f>
        <v>2082.6515581900003</v>
      </c>
      <c r="H30" s="36">
        <f>SUMIFS(СВЦЭМ!$D$39:$D$782,СВЦЭМ!$A$39:$A$782,$A30,СВЦЭМ!$B$39:$B$782,H$11)+'СЕТ СН'!$F$14+СВЦЭМ!$D$10+'СЕТ СН'!$F$8*'СЕТ СН'!$F$9-'СЕТ СН'!$F$26</f>
        <v>2025.0464639400002</v>
      </c>
      <c r="I30" s="36">
        <f>SUMIFS(СВЦЭМ!$D$39:$D$782,СВЦЭМ!$A$39:$A$782,$A30,СВЦЭМ!$B$39:$B$782,I$11)+'СЕТ СН'!$F$14+СВЦЭМ!$D$10+'СЕТ СН'!$F$8*'СЕТ СН'!$F$9-'СЕТ СН'!$F$26</f>
        <v>1973.82717114</v>
      </c>
      <c r="J30" s="36">
        <f>SUMIFS(СВЦЭМ!$D$39:$D$782,СВЦЭМ!$A$39:$A$782,$A30,СВЦЭМ!$B$39:$B$782,J$11)+'СЕТ СН'!$F$14+СВЦЭМ!$D$10+'СЕТ СН'!$F$8*'СЕТ СН'!$F$9-'СЕТ СН'!$F$26</f>
        <v>1947.2019030700001</v>
      </c>
      <c r="K30" s="36">
        <f>SUMIFS(СВЦЭМ!$D$39:$D$782,СВЦЭМ!$A$39:$A$782,$A30,СВЦЭМ!$B$39:$B$782,K$11)+'СЕТ СН'!$F$14+СВЦЭМ!$D$10+'СЕТ СН'!$F$8*'СЕТ СН'!$F$9-'СЕТ СН'!$F$26</f>
        <v>1931.3641730400002</v>
      </c>
      <c r="L30" s="36">
        <f>SUMIFS(СВЦЭМ!$D$39:$D$782,СВЦЭМ!$A$39:$A$782,$A30,СВЦЭМ!$B$39:$B$782,L$11)+'СЕТ СН'!$F$14+СВЦЭМ!$D$10+'СЕТ СН'!$F$8*'СЕТ СН'!$F$9-'СЕТ СН'!$F$26</f>
        <v>1915.6116566500002</v>
      </c>
      <c r="M30" s="36">
        <f>SUMIFS(СВЦЭМ!$D$39:$D$782,СВЦЭМ!$A$39:$A$782,$A30,СВЦЭМ!$B$39:$B$782,M$11)+'СЕТ СН'!$F$14+СВЦЭМ!$D$10+'СЕТ СН'!$F$8*'СЕТ СН'!$F$9-'СЕТ СН'!$F$26</f>
        <v>1915.9019646700001</v>
      </c>
      <c r="N30" s="36">
        <f>SUMIFS(СВЦЭМ!$D$39:$D$782,СВЦЭМ!$A$39:$A$782,$A30,СВЦЭМ!$B$39:$B$782,N$11)+'СЕТ СН'!$F$14+СВЦЭМ!$D$10+'СЕТ СН'!$F$8*'СЕТ СН'!$F$9-'СЕТ СН'!$F$26</f>
        <v>1930.8568509900001</v>
      </c>
      <c r="O30" s="36">
        <f>SUMIFS(СВЦЭМ!$D$39:$D$782,СВЦЭМ!$A$39:$A$782,$A30,СВЦЭМ!$B$39:$B$782,O$11)+'СЕТ СН'!$F$14+СВЦЭМ!$D$10+'СЕТ СН'!$F$8*'СЕТ СН'!$F$9-'СЕТ СН'!$F$26</f>
        <v>1931.9589663500001</v>
      </c>
      <c r="P30" s="36">
        <f>SUMIFS(СВЦЭМ!$D$39:$D$782,СВЦЭМ!$A$39:$A$782,$A30,СВЦЭМ!$B$39:$B$782,P$11)+'СЕТ СН'!$F$14+СВЦЭМ!$D$10+'СЕТ СН'!$F$8*'СЕТ СН'!$F$9-'СЕТ СН'!$F$26</f>
        <v>1941.7138908700001</v>
      </c>
      <c r="Q30" s="36">
        <f>SUMIFS(СВЦЭМ!$D$39:$D$782,СВЦЭМ!$A$39:$A$782,$A30,СВЦЭМ!$B$39:$B$782,Q$11)+'СЕТ СН'!$F$14+СВЦЭМ!$D$10+'СЕТ СН'!$F$8*'СЕТ СН'!$F$9-'СЕТ СН'!$F$26</f>
        <v>1961.55177329</v>
      </c>
      <c r="R30" s="36">
        <f>SUMIFS(СВЦЭМ!$D$39:$D$782,СВЦЭМ!$A$39:$A$782,$A30,СВЦЭМ!$B$39:$B$782,R$11)+'СЕТ СН'!$F$14+СВЦЭМ!$D$10+'СЕТ СН'!$F$8*'СЕТ СН'!$F$9-'СЕТ СН'!$F$26</f>
        <v>1973.8696081400001</v>
      </c>
      <c r="S30" s="36">
        <f>SUMIFS(СВЦЭМ!$D$39:$D$782,СВЦЭМ!$A$39:$A$782,$A30,СВЦЭМ!$B$39:$B$782,S$11)+'СЕТ СН'!$F$14+СВЦЭМ!$D$10+'СЕТ СН'!$F$8*'СЕТ СН'!$F$9-'СЕТ СН'!$F$26</f>
        <v>1932.1150189500001</v>
      </c>
      <c r="T30" s="36">
        <f>SUMIFS(СВЦЭМ!$D$39:$D$782,СВЦЭМ!$A$39:$A$782,$A30,СВЦЭМ!$B$39:$B$782,T$11)+'СЕТ СН'!$F$14+СВЦЭМ!$D$10+'СЕТ СН'!$F$8*'СЕТ СН'!$F$9-'СЕТ СН'!$F$26</f>
        <v>1882.6024748500001</v>
      </c>
      <c r="U30" s="36">
        <f>SUMIFS(СВЦЭМ!$D$39:$D$782,СВЦЭМ!$A$39:$A$782,$A30,СВЦЭМ!$B$39:$B$782,U$11)+'СЕТ СН'!$F$14+СВЦЭМ!$D$10+'СЕТ СН'!$F$8*'СЕТ СН'!$F$9-'СЕТ СН'!$F$26</f>
        <v>1900.8833808300001</v>
      </c>
      <c r="V30" s="36">
        <f>SUMIFS(СВЦЭМ!$D$39:$D$782,СВЦЭМ!$A$39:$A$782,$A30,СВЦЭМ!$B$39:$B$782,V$11)+'СЕТ СН'!$F$14+СВЦЭМ!$D$10+'СЕТ СН'!$F$8*'СЕТ СН'!$F$9-'СЕТ СН'!$F$26</f>
        <v>1914.1181311300002</v>
      </c>
      <c r="W30" s="36">
        <f>SUMIFS(СВЦЭМ!$D$39:$D$782,СВЦЭМ!$A$39:$A$782,$A30,СВЦЭМ!$B$39:$B$782,W$11)+'СЕТ СН'!$F$14+СВЦЭМ!$D$10+'СЕТ СН'!$F$8*'СЕТ СН'!$F$9-'СЕТ СН'!$F$26</f>
        <v>1919.92460381</v>
      </c>
      <c r="X30" s="36">
        <f>SUMIFS(СВЦЭМ!$D$39:$D$782,СВЦЭМ!$A$39:$A$782,$A30,СВЦЭМ!$B$39:$B$782,X$11)+'СЕТ СН'!$F$14+СВЦЭМ!$D$10+'СЕТ СН'!$F$8*'СЕТ СН'!$F$9-'СЕТ СН'!$F$26</f>
        <v>1944.2775503300002</v>
      </c>
      <c r="Y30" s="36">
        <f>SUMIFS(СВЦЭМ!$D$39:$D$782,СВЦЭМ!$A$39:$A$782,$A30,СВЦЭМ!$B$39:$B$782,Y$11)+'СЕТ СН'!$F$14+СВЦЭМ!$D$10+'СЕТ СН'!$F$8*'СЕТ СН'!$F$9-'СЕТ СН'!$F$26</f>
        <v>2038.1738758400002</v>
      </c>
    </row>
    <row r="31" spans="1:25" ht="15.75" x14ac:dyDescent="0.2">
      <c r="A31" s="35">
        <f t="shared" si="0"/>
        <v>45311</v>
      </c>
      <c r="B31" s="36">
        <f>SUMIFS(СВЦЭМ!$D$39:$D$782,СВЦЭМ!$A$39:$A$782,$A31,СВЦЭМ!$B$39:$B$782,B$11)+'СЕТ СН'!$F$14+СВЦЭМ!$D$10+'СЕТ СН'!$F$8*'СЕТ СН'!$F$9-'СЕТ СН'!$F$26</f>
        <v>2034.9802761800001</v>
      </c>
      <c r="C31" s="36">
        <f>SUMIFS(СВЦЭМ!$D$39:$D$782,СВЦЭМ!$A$39:$A$782,$A31,СВЦЭМ!$B$39:$B$782,C$11)+'СЕТ СН'!$F$14+СВЦЭМ!$D$10+'СЕТ СН'!$F$8*'СЕТ СН'!$F$9-'СЕТ СН'!$F$26</f>
        <v>2042.0331972200001</v>
      </c>
      <c r="D31" s="36">
        <f>SUMIFS(СВЦЭМ!$D$39:$D$782,СВЦЭМ!$A$39:$A$782,$A31,СВЦЭМ!$B$39:$B$782,D$11)+'СЕТ СН'!$F$14+СВЦЭМ!$D$10+'СЕТ СН'!$F$8*'СЕТ СН'!$F$9-'СЕТ СН'!$F$26</f>
        <v>2071.2711322200003</v>
      </c>
      <c r="E31" s="36">
        <f>SUMIFS(СВЦЭМ!$D$39:$D$782,СВЦЭМ!$A$39:$A$782,$A31,СВЦЭМ!$B$39:$B$782,E$11)+'СЕТ СН'!$F$14+СВЦЭМ!$D$10+'СЕТ СН'!$F$8*'СЕТ СН'!$F$9-'СЕТ СН'!$F$26</f>
        <v>2078.2986082300004</v>
      </c>
      <c r="F31" s="36">
        <f>SUMIFS(СВЦЭМ!$D$39:$D$782,СВЦЭМ!$A$39:$A$782,$A31,СВЦЭМ!$B$39:$B$782,F$11)+'СЕТ СН'!$F$14+СВЦЭМ!$D$10+'СЕТ СН'!$F$8*'СЕТ СН'!$F$9-'СЕТ СН'!$F$26</f>
        <v>2078.0503468300003</v>
      </c>
      <c r="G31" s="36">
        <f>SUMIFS(СВЦЭМ!$D$39:$D$782,СВЦЭМ!$A$39:$A$782,$A31,СВЦЭМ!$B$39:$B$782,G$11)+'СЕТ СН'!$F$14+СВЦЭМ!$D$10+'СЕТ СН'!$F$8*'СЕТ СН'!$F$9-'СЕТ СН'!$F$26</f>
        <v>2065.3140109800001</v>
      </c>
      <c r="H31" s="36">
        <f>SUMIFS(СВЦЭМ!$D$39:$D$782,СВЦЭМ!$A$39:$A$782,$A31,СВЦЭМ!$B$39:$B$782,H$11)+'СЕТ СН'!$F$14+СВЦЭМ!$D$10+'СЕТ СН'!$F$8*'СЕТ СН'!$F$9-'СЕТ СН'!$F$26</f>
        <v>2035.7862421300001</v>
      </c>
      <c r="I31" s="36">
        <f>SUMIFS(СВЦЭМ!$D$39:$D$782,СВЦЭМ!$A$39:$A$782,$A31,СВЦЭМ!$B$39:$B$782,I$11)+'СЕТ СН'!$F$14+СВЦЭМ!$D$10+'СЕТ СН'!$F$8*'СЕТ СН'!$F$9-'СЕТ СН'!$F$26</f>
        <v>2013.5272486900001</v>
      </c>
      <c r="J31" s="36">
        <f>SUMIFS(СВЦЭМ!$D$39:$D$782,СВЦЭМ!$A$39:$A$782,$A31,СВЦЭМ!$B$39:$B$782,J$11)+'СЕТ СН'!$F$14+СВЦЭМ!$D$10+'СЕТ СН'!$F$8*'СЕТ СН'!$F$9-'СЕТ СН'!$F$26</f>
        <v>1958.2540382500001</v>
      </c>
      <c r="K31" s="36">
        <f>SUMIFS(СВЦЭМ!$D$39:$D$782,СВЦЭМ!$A$39:$A$782,$A31,СВЦЭМ!$B$39:$B$782,K$11)+'СЕТ СН'!$F$14+СВЦЭМ!$D$10+'СЕТ СН'!$F$8*'СЕТ СН'!$F$9-'СЕТ СН'!$F$26</f>
        <v>1917.08889737</v>
      </c>
      <c r="L31" s="36">
        <f>SUMIFS(СВЦЭМ!$D$39:$D$782,СВЦЭМ!$A$39:$A$782,$A31,СВЦЭМ!$B$39:$B$782,L$11)+'СЕТ СН'!$F$14+СВЦЭМ!$D$10+'СЕТ СН'!$F$8*'СЕТ СН'!$F$9-'СЕТ СН'!$F$26</f>
        <v>1888.6644379200002</v>
      </c>
      <c r="M31" s="36">
        <f>SUMIFS(СВЦЭМ!$D$39:$D$782,СВЦЭМ!$A$39:$A$782,$A31,СВЦЭМ!$B$39:$B$782,M$11)+'СЕТ СН'!$F$14+СВЦЭМ!$D$10+'СЕТ СН'!$F$8*'СЕТ СН'!$F$9-'СЕТ СН'!$F$26</f>
        <v>1892.4243315200001</v>
      </c>
      <c r="N31" s="36">
        <f>SUMIFS(СВЦЭМ!$D$39:$D$782,СВЦЭМ!$A$39:$A$782,$A31,СВЦЭМ!$B$39:$B$782,N$11)+'СЕТ СН'!$F$14+СВЦЭМ!$D$10+'СЕТ СН'!$F$8*'СЕТ СН'!$F$9-'СЕТ СН'!$F$26</f>
        <v>1911.4443760400002</v>
      </c>
      <c r="O31" s="36">
        <f>SUMIFS(СВЦЭМ!$D$39:$D$782,СВЦЭМ!$A$39:$A$782,$A31,СВЦЭМ!$B$39:$B$782,O$11)+'СЕТ СН'!$F$14+СВЦЭМ!$D$10+'СЕТ СН'!$F$8*'СЕТ СН'!$F$9-'СЕТ СН'!$F$26</f>
        <v>1923.3293359600002</v>
      </c>
      <c r="P31" s="36">
        <f>SUMIFS(СВЦЭМ!$D$39:$D$782,СВЦЭМ!$A$39:$A$782,$A31,СВЦЭМ!$B$39:$B$782,P$11)+'СЕТ СН'!$F$14+СВЦЭМ!$D$10+'СЕТ СН'!$F$8*'СЕТ СН'!$F$9-'СЕТ СН'!$F$26</f>
        <v>1938.5053038400001</v>
      </c>
      <c r="Q31" s="36">
        <f>SUMIFS(СВЦЭМ!$D$39:$D$782,СВЦЭМ!$A$39:$A$782,$A31,СВЦЭМ!$B$39:$B$782,Q$11)+'СЕТ СН'!$F$14+СВЦЭМ!$D$10+'СЕТ СН'!$F$8*'СЕТ СН'!$F$9-'СЕТ СН'!$F$26</f>
        <v>1951.1104995200001</v>
      </c>
      <c r="R31" s="36">
        <f>SUMIFS(СВЦЭМ!$D$39:$D$782,СВЦЭМ!$A$39:$A$782,$A31,СВЦЭМ!$B$39:$B$782,R$11)+'СЕТ СН'!$F$14+СВЦЭМ!$D$10+'СЕТ СН'!$F$8*'СЕТ СН'!$F$9-'СЕТ СН'!$F$26</f>
        <v>1964.20844233</v>
      </c>
      <c r="S31" s="36">
        <f>SUMIFS(СВЦЭМ!$D$39:$D$782,СВЦЭМ!$A$39:$A$782,$A31,СВЦЭМ!$B$39:$B$782,S$11)+'СЕТ СН'!$F$14+СВЦЭМ!$D$10+'СЕТ СН'!$F$8*'СЕТ СН'!$F$9-'СЕТ СН'!$F$26</f>
        <v>1930.5700535200001</v>
      </c>
      <c r="T31" s="36">
        <f>SUMIFS(СВЦЭМ!$D$39:$D$782,СВЦЭМ!$A$39:$A$782,$A31,СВЦЭМ!$B$39:$B$782,T$11)+'СЕТ СН'!$F$14+СВЦЭМ!$D$10+'СЕТ СН'!$F$8*'СЕТ СН'!$F$9-'СЕТ СН'!$F$26</f>
        <v>1885.8162271200001</v>
      </c>
      <c r="U31" s="36">
        <f>SUMIFS(СВЦЭМ!$D$39:$D$782,СВЦЭМ!$A$39:$A$782,$A31,СВЦЭМ!$B$39:$B$782,U$11)+'СЕТ СН'!$F$14+СВЦЭМ!$D$10+'СЕТ СН'!$F$8*'СЕТ СН'!$F$9-'СЕТ СН'!$F$26</f>
        <v>1906.4574534300002</v>
      </c>
      <c r="V31" s="36">
        <f>SUMIFS(СВЦЭМ!$D$39:$D$782,СВЦЭМ!$A$39:$A$782,$A31,СВЦЭМ!$B$39:$B$782,V$11)+'СЕТ СН'!$F$14+СВЦЭМ!$D$10+'СЕТ СН'!$F$8*'СЕТ СН'!$F$9-'СЕТ СН'!$F$26</f>
        <v>1911.8272899200001</v>
      </c>
      <c r="W31" s="36">
        <f>SUMIFS(СВЦЭМ!$D$39:$D$782,СВЦЭМ!$A$39:$A$782,$A31,СВЦЭМ!$B$39:$B$782,W$11)+'СЕТ СН'!$F$14+СВЦЭМ!$D$10+'СЕТ СН'!$F$8*'СЕТ СН'!$F$9-'СЕТ СН'!$F$26</f>
        <v>1922.2898300700001</v>
      </c>
      <c r="X31" s="36">
        <f>SUMIFS(СВЦЭМ!$D$39:$D$782,СВЦЭМ!$A$39:$A$782,$A31,СВЦЭМ!$B$39:$B$782,X$11)+'СЕТ СН'!$F$14+СВЦЭМ!$D$10+'СЕТ СН'!$F$8*'СЕТ СН'!$F$9-'СЕТ СН'!$F$26</f>
        <v>1947.7237931000002</v>
      </c>
      <c r="Y31" s="36">
        <f>SUMIFS(СВЦЭМ!$D$39:$D$782,СВЦЭМ!$A$39:$A$782,$A31,СВЦЭМ!$B$39:$B$782,Y$11)+'СЕТ СН'!$F$14+СВЦЭМ!$D$10+'СЕТ СН'!$F$8*'СЕТ СН'!$F$9-'СЕТ СН'!$F$26</f>
        <v>1969.3191087100001</v>
      </c>
    </row>
    <row r="32" spans="1:25" ht="15.75" x14ac:dyDescent="0.2">
      <c r="A32" s="35">
        <f t="shared" si="0"/>
        <v>45312</v>
      </c>
      <c r="B32" s="36">
        <f>SUMIFS(СВЦЭМ!$D$39:$D$782,СВЦЭМ!$A$39:$A$782,$A32,СВЦЭМ!$B$39:$B$782,B$11)+'СЕТ СН'!$F$14+СВЦЭМ!$D$10+'СЕТ СН'!$F$8*'СЕТ СН'!$F$9-'СЕТ СН'!$F$26</f>
        <v>2018.1614485100001</v>
      </c>
      <c r="C32" s="36">
        <f>SUMIFS(СВЦЭМ!$D$39:$D$782,СВЦЭМ!$A$39:$A$782,$A32,СВЦЭМ!$B$39:$B$782,C$11)+'СЕТ СН'!$F$14+СВЦЭМ!$D$10+'СЕТ СН'!$F$8*'СЕТ СН'!$F$9-'СЕТ СН'!$F$26</f>
        <v>2058.9669126200001</v>
      </c>
      <c r="D32" s="36">
        <f>SUMIFS(СВЦЭМ!$D$39:$D$782,СВЦЭМ!$A$39:$A$782,$A32,СВЦЭМ!$B$39:$B$782,D$11)+'СЕТ СН'!$F$14+СВЦЭМ!$D$10+'СЕТ СН'!$F$8*'СЕТ СН'!$F$9-'СЕТ СН'!$F$26</f>
        <v>2072.2215880000003</v>
      </c>
      <c r="E32" s="36">
        <f>SUMIFS(СВЦЭМ!$D$39:$D$782,СВЦЭМ!$A$39:$A$782,$A32,СВЦЭМ!$B$39:$B$782,E$11)+'СЕТ СН'!$F$14+СВЦЭМ!$D$10+'СЕТ СН'!$F$8*'СЕТ СН'!$F$9-'СЕТ СН'!$F$26</f>
        <v>2087.7562279499998</v>
      </c>
      <c r="F32" s="36">
        <f>SUMIFS(СВЦЭМ!$D$39:$D$782,СВЦЭМ!$A$39:$A$782,$A32,СВЦЭМ!$B$39:$B$782,F$11)+'СЕТ СН'!$F$14+СВЦЭМ!$D$10+'СЕТ СН'!$F$8*'СЕТ СН'!$F$9-'СЕТ СН'!$F$26</f>
        <v>2084.8153117600004</v>
      </c>
      <c r="G32" s="36">
        <f>SUMIFS(СВЦЭМ!$D$39:$D$782,СВЦЭМ!$A$39:$A$782,$A32,СВЦЭМ!$B$39:$B$782,G$11)+'СЕТ СН'!$F$14+СВЦЭМ!$D$10+'СЕТ СН'!$F$8*'СЕТ СН'!$F$9-'СЕТ СН'!$F$26</f>
        <v>2080.5766449800003</v>
      </c>
      <c r="H32" s="36">
        <f>SUMIFS(СВЦЭМ!$D$39:$D$782,СВЦЭМ!$A$39:$A$782,$A32,СВЦЭМ!$B$39:$B$782,H$11)+'СЕТ СН'!$F$14+СВЦЭМ!$D$10+'СЕТ СН'!$F$8*'СЕТ СН'!$F$9-'СЕТ СН'!$F$26</f>
        <v>2070.2232483500002</v>
      </c>
      <c r="I32" s="36">
        <f>SUMIFS(СВЦЭМ!$D$39:$D$782,СВЦЭМ!$A$39:$A$782,$A32,СВЦЭМ!$B$39:$B$782,I$11)+'СЕТ СН'!$F$14+СВЦЭМ!$D$10+'СЕТ СН'!$F$8*'СЕТ СН'!$F$9-'СЕТ СН'!$F$26</f>
        <v>2064.0314558800001</v>
      </c>
      <c r="J32" s="36">
        <f>SUMIFS(СВЦЭМ!$D$39:$D$782,СВЦЭМ!$A$39:$A$782,$A32,СВЦЭМ!$B$39:$B$782,J$11)+'СЕТ СН'!$F$14+СВЦЭМ!$D$10+'СЕТ СН'!$F$8*'СЕТ СН'!$F$9-'СЕТ СН'!$F$26</f>
        <v>2014.3446312200001</v>
      </c>
      <c r="K32" s="36">
        <f>SUMIFS(СВЦЭМ!$D$39:$D$782,СВЦЭМ!$A$39:$A$782,$A32,СВЦЭМ!$B$39:$B$782,K$11)+'СЕТ СН'!$F$14+СВЦЭМ!$D$10+'СЕТ СН'!$F$8*'СЕТ СН'!$F$9-'СЕТ СН'!$F$26</f>
        <v>1968.85474264</v>
      </c>
      <c r="L32" s="36">
        <f>SUMIFS(СВЦЭМ!$D$39:$D$782,СВЦЭМ!$A$39:$A$782,$A32,СВЦЭМ!$B$39:$B$782,L$11)+'СЕТ СН'!$F$14+СВЦЭМ!$D$10+'СЕТ СН'!$F$8*'СЕТ СН'!$F$9-'СЕТ СН'!$F$26</f>
        <v>1924.38032909</v>
      </c>
      <c r="M32" s="36">
        <f>SUMIFS(СВЦЭМ!$D$39:$D$782,СВЦЭМ!$A$39:$A$782,$A32,СВЦЭМ!$B$39:$B$782,M$11)+'СЕТ СН'!$F$14+СВЦЭМ!$D$10+'СЕТ СН'!$F$8*'СЕТ СН'!$F$9-'СЕТ СН'!$F$26</f>
        <v>1906.2106360700002</v>
      </c>
      <c r="N32" s="36">
        <f>SUMIFS(СВЦЭМ!$D$39:$D$782,СВЦЭМ!$A$39:$A$782,$A32,СВЦЭМ!$B$39:$B$782,N$11)+'СЕТ СН'!$F$14+СВЦЭМ!$D$10+'СЕТ СН'!$F$8*'СЕТ СН'!$F$9-'СЕТ СН'!$F$26</f>
        <v>1912.3296930800002</v>
      </c>
      <c r="O32" s="36">
        <f>SUMIFS(СВЦЭМ!$D$39:$D$782,СВЦЭМ!$A$39:$A$782,$A32,СВЦЭМ!$B$39:$B$782,O$11)+'СЕТ СН'!$F$14+СВЦЭМ!$D$10+'СЕТ СН'!$F$8*'СЕТ СН'!$F$9-'СЕТ СН'!$F$26</f>
        <v>1924.9230272700001</v>
      </c>
      <c r="P32" s="36">
        <f>SUMIFS(СВЦЭМ!$D$39:$D$782,СВЦЭМ!$A$39:$A$782,$A32,СВЦЭМ!$B$39:$B$782,P$11)+'СЕТ СН'!$F$14+СВЦЭМ!$D$10+'СЕТ СН'!$F$8*'СЕТ СН'!$F$9-'СЕТ СН'!$F$26</f>
        <v>1947.3097059400002</v>
      </c>
      <c r="Q32" s="36">
        <f>SUMIFS(СВЦЭМ!$D$39:$D$782,СВЦЭМ!$A$39:$A$782,$A32,СВЦЭМ!$B$39:$B$782,Q$11)+'СЕТ СН'!$F$14+СВЦЭМ!$D$10+'СЕТ СН'!$F$8*'СЕТ СН'!$F$9-'СЕТ СН'!$F$26</f>
        <v>1963.75889725</v>
      </c>
      <c r="R32" s="36">
        <f>SUMIFS(СВЦЭМ!$D$39:$D$782,СВЦЭМ!$A$39:$A$782,$A32,СВЦЭМ!$B$39:$B$782,R$11)+'СЕТ СН'!$F$14+СВЦЭМ!$D$10+'СЕТ СН'!$F$8*'СЕТ СН'!$F$9-'СЕТ СН'!$F$26</f>
        <v>1957.7665244000002</v>
      </c>
      <c r="S32" s="36">
        <f>SUMIFS(СВЦЭМ!$D$39:$D$782,СВЦЭМ!$A$39:$A$782,$A32,СВЦЭМ!$B$39:$B$782,S$11)+'СЕТ СН'!$F$14+СВЦЭМ!$D$10+'СЕТ СН'!$F$8*'СЕТ СН'!$F$9-'СЕТ СН'!$F$26</f>
        <v>1939.2378939100001</v>
      </c>
      <c r="T32" s="36">
        <f>SUMIFS(СВЦЭМ!$D$39:$D$782,СВЦЭМ!$A$39:$A$782,$A32,СВЦЭМ!$B$39:$B$782,T$11)+'СЕТ СН'!$F$14+СВЦЭМ!$D$10+'СЕТ СН'!$F$8*'СЕТ СН'!$F$9-'СЕТ СН'!$F$26</f>
        <v>1883.4140923300001</v>
      </c>
      <c r="U32" s="36">
        <f>SUMIFS(СВЦЭМ!$D$39:$D$782,СВЦЭМ!$A$39:$A$782,$A32,СВЦЭМ!$B$39:$B$782,U$11)+'СЕТ СН'!$F$14+СВЦЭМ!$D$10+'СЕТ СН'!$F$8*'СЕТ СН'!$F$9-'СЕТ СН'!$F$26</f>
        <v>1890.24168235</v>
      </c>
      <c r="V32" s="36">
        <f>SUMIFS(СВЦЭМ!$D$39:$D$782,СВЦЭМ!$A$39:$A$782,$A32,СВЦЭМ!$B$39:$B$782,V$11)+'СЕТ СН'!$F$14+СВЦЭМ!$D$10+'СЕТ СН'!$F$8*'СЕТ СН'!$F$9-'СЕТ СН'!$F$26</f>
        <v>1888.7876301900001</v>
      </c>
      <c r="W32" s="36">
        <f>SUMIFS(СВЦЭМ!$D$39:$D$782,СВЦЭМ!$A$39:$A$782,$A32,СВЦЭМ!$B$39:$B$782,W$11)+'СЕТ СН'!$F$14+СВЦЭМ!$D$10+'СЕТ СН'!$F$8*'СЕТ СН'!$F$9-'СЕТ СН'!$F$26</f>
        <v>1905.0150253600002</v>
      </c>
      <c r="X32" s="36">
        <f>SUMIFS(СВЦЭМ!$D$39:$D$782,СВЦЭМ!$A$39:$A$782,$A32,СВЦЭМ!$B$39:$B$782,X$11)+'СЕТ СН'!$F$14+СВЦЭМ!$D$10+'СЕТ СН'!$F$8*'СЕТ СН'!$F$9-'СЕТ СН'!$F$26</f>
        <v>1933.2492925900001</v>
      </c>
      <c r="Y32" s="36">
        <f>SUMIFS(СВЦЭМ!$D$39:$D$782,СВЦЭМ!$A$39:$A$782,$A32,СВЦЭМ!$B$39:$B$782,Y$11)+'СЕТ СН'!$F$14+СВЦЭМ!$D$10+'СЕТ СН'!$F$8*'СЕТ СН'!$F$9-'СЕТ СН'!$F$26</f>
        <v>1954.64138329</v>
      </c>
    </row>
    <row r="33" spans="1:27" ht="15.75" x14ac:dyDescent="0.2">
      <c r="A33" s="35">
        <f t="shared" si="0"/>
        <v>45313</v>
      </c>
      <c r="B33" s="36">
        <f>SUMIFS(СВЦЭМ!$D$39:$D$782,СВЦЭМ!$A$39:$A$782,$A33,СВЦЭМ!$B$39:$B$782,B$11)+'СЕТ СН'!$F$14+СВЦЭМ!$D$10+'СЕТ СН'!$F$8*'СЕТ СН'!$F$9-'СЕТ СН'!$F$26</f>
        <v>1996.4543138500001</v>
      </c>
      <c r="C33" s="36">
        <f>SUMIFS(СВЦЭМ!$D$39:$D$782,СВЦЭМ!$A$39:$A$782,$A33,СВЦЭМ!$B$39:$B$782,C$11)+'СЕТ СН'!$F$14+СВЦЭМ!$D$10+'СЕТ СН'!$F$8*'СЕТ СН'!$F$9-'СЕТ СН'!$F$26</f>
        <v>2088.8849014500001</v>
      </c>
      <c r="D33" s="36">
        <f>SUMIFS(СВЦЭМ!$D$39:$D$782,СВЦЭМ!$A$39:$A$782,$A33,СВЦЭМ!$B$39:$B$782,D$11)+'СЕТ СН'!$F$14+СВЦЭМ!$D$10+'СЕТ СН'!$F$8*'СЕТ СН'!$F$9-'СЕТ СН'!$F$26</f>
        <v>2146.4545687899999</v>
      </c>
      <c r="E33" s="36">
        <f>SUMIFS(СВЦЭМ!$D$39:$D$782,СВЦЭМ!$A$39:$A$782,$A33,СВЦЭМ!$B$39:$B$782,E$11)+'СЕТ СН'!$F$14+СВЦЭМ!$D$10+'СЕТ СН'!$F$8*'СЕТ СН'!$F$9-'СЕТ СН'!$F$26</f>
        <v>2154.1137783200002</v>
      </c>
      <c r="F33" s="36">
        <f>SUMIFS(СВЦЭМ!$D$39:$D$782,СВЦЭМ!$A$39:$A$782,$A33,СВЦЭМ!$B$39:$B$782,F$11)+'СЕТ СН'!$F$14+СВЦЭМ!$D$10+'СЕТ СН'!$F$8*'СЕТ СН'!$F$9-'СЕТ СН'!$F$26</f>
        <v>2155.1447245999998</v>
      </c>
      <c r="G33" s="36">
        <f>SUMIFS(СВЦЭМ!$D$39:$D$782,СВЦЭМ!$A$39:$A$782,$A33,СВЦЭМ!$B$39:$B$782,G$11)+'СЕТ СН'!$F$14+СВЦЭМ!$D$10+'СЕТ СН'!$F$8*'СЕТ СН'!$F$9-'СЕТ СН'!$F$26</f>
        <v>2145.8091113500004</v>
      </c>
      <c r="H33" s="36">
        <f>SUMIFS(СВЦЭМ!$D$39:$D$782,СВЦЭМ!$A$39:$A$782,$A33,СВЦЭМ!$B$39:$B$782,H$11)+'СЕТ СН'!$F$14+СВЦЭМ!$D$10+'СЕТ СН'!$F$8*'СЕТ СН'!$F$9-'СЕТ СН'!$F$26</f>
        <v>2110.6842792900002</v>
      </c>
      <c r="I33" s="36">
        <f>SUMIFS(СВЦЭМ!$D$39:$D$782,СВЦЭМ!$A$39:$A$782,$A33,СВЦЭМ!$B$39:$B$782,I$11)+'СЕТ СН'!$F$14+СВЦЭМ!$D$10+'СЕТ СН'!$F$8*'СЕТ СН'!$F$9-'СЕТ СН'!$F$26</f>
        <v>2093.9693523400001</v>
      </c>
      <c r="J33" s="36">
        <f>SUMIFS(СВЦЭМ!$D$39:$D$782,СВЦЭМ!$A$39:$A$782,$A33,СВЦЭМ!$B$39:$B$782,J$11)+'СЕТ СН'!$F$14+СВЦЭМ!$D$10+'СЕТ СН'!$F$8*'СЕТ СН'!$F$9-'СЕТ СН'!$F$26</f>
        <v>2067.50428448</v>
      </c>
      <c r="K33" s="36">
        <f>SUMIFS(СВЦЭМ!$D$39:$D$782,СВЦЭМ!$A$39:$A$782,$A33,СВЦЭМ!$B$39:$B$782,K$11)+'СЕТ СН'!$F$14+СВЦЭМ!$D$10+'СЕТ СН'!$F$8*'СЕТ СН'!$F$9-'СЕТ СН'!$F$26</f>
        <v>2031.9692636000002</v>
      </c>
      <c r="L33" s="36">
        <f>SUMIFS(СВЦЭМ!$D$39:$D$782,СВЦЭМ!$A$39:$A$782,$A33,СВЦЭМ!$B$39:$B$782,L$11)+'СЕТ СН'!$F$14+СВЦЭМ!$D$10+'СЕТ СН'!$F$8*'СЕТ СН'!$F$9-'СЕТ СН'!$F$26</f>
        <v>2020.3317434500002</v>
      </c>
      <c r="M33" s="36">
        <f>SUMIFS(СВЦЭМ!$D$39:$D$782,СВЦЭМ!$A$39:$A$782,$A33,СВЦЭМ!$B$39:$B$782,M$11)+'СЕТ СН'!$F$14+СВЦЭМ!$D$10+'СЕТ СН'!$F$8*'СЕТ СН'!$F$9-'СЕТ СН'!$F$26</f>
        <v>2053.8031797200001</v>
      </c>
      <c r="N33" s="36">
        <f>SUMIFS(СВЦЭМ!$D$39:$D$782,СВЦЭМ!$A$39:$A$782,$A33,СВЦЭМ!$B$39:$B$782,N$11)+'СЕТ СН'!$F$14+СВЦЭМ!$D$10+'СЕТ СН'!$F$8*'СЕТ СН'!$F$9-'СЕТ СН'!$F$26</f>
        <v>2053.0535919499998</v>
      </c>
      <c r="O33" s="36">
        <f>SUMIFS(СВЦЭМ!$D$39:$D$782,СВЦЭМ!$A$39:$A$782,$A33,СВЦЭМ!$B$39:$B$782,O$11)+'СЕТ СН'!$F$14+СВЦЭМ!$D$10+'СЕТ СН'!$F$8*'СЕТ СН'!$F$9-'СЕТ СН'!$F$26</f>
        <v>2062.4179157400004</v>
      </c>
      <c r="P33" s="36">
        <f>SUMIFS(СВЦЭМ!$D$39:$D$782,СВЦЭМ!$A$39:$A$782,$A33,СВЦЭМ!$B$39:$B$782,P$11)+'СЕТ СН'!$F$14+СВЦЭМ!$D$10+'СЕТ СН'!$F$8*'СЕТ СН'!$F$9-'СЕТ СН'!$F$26</f>
        <v>2109.9081391500004</v>
      </c>
      <c r="Q33" s="36">
        <f>SUMIFS(СВЦЭМ!$D$39:$D$782,СВЦЭМ!$A$39:$A$782,$A33,СВЦЭМ!$B$39:$B$782,Q$11)+'СЕТ СН'!$F$14+СВЦЭМ!$D$10+'СЕТ СН'!$F$8*'СЕТ СН'!$F$9-'СЕТ СН'!$F$26</f>
        <v>2125.6402445399999</v>
      </c>
      <c r="R33" s="36">
        <f>SUMIFS(СВЦЭМ!$D$39:$D$782,СВЦЭМ!$A$39:$A$782,$A33,СВЦЭМ!$B$39:$B$782,R$11)+'СЕТ СН'!$F$14+СВЦЭМ!$D$10+'СЕТ СН'!$F$8*'СЕТ СН'!$F$9-'СЕТ СН'!$F$26</f>
        <v>2127.4598574900001</v>
      </c>
      <c r="S33" s="36">
        <f>SUMIFS(СВЦЭМ!$D$39:$D$782,СВЦЭМ!$A$39:$A$782,$A33,СВЦЭМ!$B$39:$B$782,S$11)+'СЕТ СН'!$F$14+СВЦЭМ!$D$10+'СЕТ СН'!$F$8*'СЕТ СН'!$F$9-'СЕТ СН'!$F$26</f>
        <v>2093.0954320999999</v>
      </c>
      <c r="T33" s="36">
        <f>SUMIFS(СВЦЭМ!$D$39:$D$782,СВЦЭМ!$A$39:$A$782,$A33,СВЦЭМ!$B$39:$B$782,T$11)+'СЕТ СН'!$F$14+СВЦЭМ!$D$10+'СЕТ СН'!$F$8*'СЕТ СН'!$F$9-'СЕТ СН'!$F$26</f>
        <v>2047.9259249900001</v>
      </c>
      <c r="U33" s="36">
        <f>SUMIFS(СВЦЭМ!$D$39:$D$782,СВЦЭМ!$A$39:$A$782,$A33,СВЦЭМ!$B$39:$B$782,U$11)+'СЕТ СН'!$F$14+СВЦЭМ!$D$10+'СЕТ СН'!$F$8*'СЕТ СН'!$F$9-'СЕТ СН'!$F$26</f>
        <v>2047.2071514900001</v>
      </c>
      <c r="V33" s="36">
        <f>SUMIFS(СВЦЭМ!$D$39:$D$782,СВЦЭМ!$A$39:$A$782,$A33,СВЦЭМ!$B$39:$B$782,V$11)+'СЕТ СН'!$F$14+СВЦЭМ!$D$10+'СЕТ СН'!$F$8*'СЕТ СН'!$F$9-'СЕТ СН'!$F$26</f>
        <v>2084.0398265499998</v>
      </c>
      <c r="W33" s="36">
        <f>SUMIFS(СВЦЭМ!$D$39:$D$782,СВЦЭМ!$A$39:$A$782,$A33,СВЦЭМ!$B$39:$B$782,W$11)+'СЕТ СН'!$F$14+СВЦЭМ!$D$10+'СЕТ СН'!$F$8*'СЕТ СН'!$F$9-'СЕТ СН'!$F$26</f>
        <v>2098.7043698100001</v>
      </c>
      <c r="X33" s="36">
        <f>SUMIFS(СВЦЭМ!$D$39:$D$782,СВЦЭМ!$A$39:$A$782,$A33,СВЦЭМ!$B$39:$B$782,X$11)+'СЕТ СН'!$F$14+СВЦЭМ!$D$10+'СЕТ СН'!$F$8*'СЕТ СН'!$F$9-'СЕТ СН'!$F$26</f>
        <v>2133.6966303300001</v>
      </c>
      <c r="Y33" s="36">
        <f>SUMIFS(СВЦЭМ!$D$39:$D$782,СВЦЭМ!$A$39:$A$782,$A33,СВЦЭМ!$B$39:$B$782,Y$11)+'СЕТ СН'!$F$14+СВЦЭМ!$D$10+'СЕТ СН'!$F$8*'СЕТ СН'!$F$9-'СЕТ СН'!$F$26</f>
        <v>2169.9138886600003</v>
      </c>
    </row>
    <row r="34" spans="1:27" ht="15.75" x14ac:dyDescent="0.2">
      <c r="A34" s="35">
        <f t="shared" si="0"/>
        <v>45314</v>
      </c>
      <c r="B34" s="36">
        <f>SUMIFS(СВЦЭМ!$D$39:$D$782,СВЦЭМ!$A$39:$A$782,$A34,СВЦЭМ!$B$39:$B$782,B$11)+'СЕТ СН'!$F$14+СВЦЭМ!$D$10+'СЕТ СН'!$F$8*'СЕТ СН'!$F$9-'СЕТ СН'!$F$26</f>
        <v>2096.1818539000001</v>
      </c>
      <c r="C34" s="36">
        <f>SUMIFS(СВЦЭМ!$D$39:$D$782,СВЦЭМ!$A$39:$A$782,$A34,СВЦЭМ!$B$39:$B$782,C$11)+'СЕТ СН'!$F$14+СВЦЭМ!$D$10+'СЕТ СН'!$F$8*'СЕТ СН'!$F$9-'СЕТ СН'!$F$26</f>
        <v>2148.29286877</v>
      </c>
      <c r="D34" s="36">
        <f>SUMIFS(СВЦЭМ!$D$39:$D$782,СВЦЭМ!$A$39:$A$782,$A34,СВЦЭМ!$B$39:$B$782,D$11)+'СЕТ СН'!$F$14+СВЦЭМ!$D$10+'СЕТ СН'!$F$8*'СЕТ СН'!$F$9-'СЕТ СН'!$F$26</f>
        <v>2172.9546372300001</v>
      </c>
      <c r="E34" s="36">
        <f>SUMIFS(СВЦЭМ!$D$39:$D$782,СВЦЭМ!$A$39:$A$782,$A34,СВЦЭМ!$B$39:$B$782,E$11)+'СЕТ СН'!$F$14+СВЦЭМ!$D$10+'СЕТ СН'!$F$8*'СЕТ СН'!$F$9-'СЕТ СН'!$F$26</f>
        <v>2180.2202041999999</v>
      </c>
      <c r="F34" s="36">
        <f>SUMIFS(СВЦЭМ!$D$39:$D$782,СВЦЭМ!$A$39:$A$782,$A34,СВЦЭМ!$B$39:$B$782,F$11)+'СЕТ СН'!$F$14+СВЦЭМ!$D$10+'СЕТ СН'!$F$8*'СЕТ СН'!$F$9-'СЕТ СН'!$F$26</f>
        <v>2178.1594409899999</v>
      </c>
      <c r="G34" s="36">
        <f>SUMIFS(СВЦЭМ!$D$39:$D$782,СВЦЭМ!$A$39:$A$782,$A34,СВЦЭМ!$B$39:$B$782,G$11)+'СЕТ СН'!$F$14+СВЦЭМ!$D$10+'СЕТ СН'!$F$8*'СЕТ СН'!$F$9-'СЕТ СН'!$F$26</f>
        <v>2166.8471526499998</v>
      </c>
      <c r="H34" s="36">
        <f>SUMIFS(СВЦЭМ!$D$39:$D$782,СВЦЭМ!$A$39:$A$782,$A34,СВЦЭМ!$B$39:$B$782,H$11)+'СЕТ СН'!$F$14+СВЦЭМ!$D$10+'СЕТ СН'!$F$8*'СЕТ СН'!$F$9-'СЕТ СН'!$F$26</f>
        <v>2099.1551142200001</v>
      </c>
      <c r="I34" s="36">
        <f>SUMIFS(СВЦЭМ!$D$39:$D$782,СВЦЭМ!$A$39:$A$782,$A34,СВЦЭМ!$B$39:$B$782,I$11)+'СЕТ СН'!$F$14+СВЦЭМ!$D$10+'СЕТ СН'!$F$8*'СЕТ СН'!$F$9-'СЕТ СН'!$F$26</f>
        <v>2055.9391008100001</v>
      </c>
      <c r="J34" s="36">
        <f>SUMIFS(СВЦЭМ!$D$39:$D$782,СВЦЭМ!$A$39:$A$782,$A34,СВЦЭМ!$B$39:$B$782,J$11)+'СЕТ СН'!$F$14+СВЦЭМ!$D$10+'СЕТ СН'!$F$8*'СЕТ СН'!$F$9-'СЕТ СН'!$F$26</f>
        <v>2010.2916687700001</v>
      </c>
      <c r="K34" s="36">
        <f>SUMIFS(СВЦЭМ!$D$39:$D$782,СВЦЭМ!$A$39:$A$782,$A34,СВЦЭМ!$B$39:$B$782,K$11)+'СЕТ СН'!$F$14+СВЦЭМ!$D$10+'СЕТ СН'!$F$8*'СЕТ СН'!$F$9-'СЕТ СН'!$F$26</f>
        <v>1979.3342828100001</v>
      </c>
      <c r="L34" s="36">
        <f>SUMIFS(СВЦЭМ!$D$39:$D$782,СВЦЭМ!$A$39:$A$782,$A34,СВЦЭМ!$B$39:$B$782,L$11)+'СЕТ СН'!$F$14+СВЦЭМ!$D$10+'СЕТ СН'!$F$8*'СЕТ СН'!$F$9-'СЕТ СН'!$F$26</f>
        <v>1988.28845535</v>
      </c>
      <c r="M34" s="36">
        <f>SUMIFS(СВЦЭМ!$D$39:$D$782,СВЦЭМ!$A$39:$A$782,$A34,СВЦЭМ!$B$39:$B$782,M$11)+'СЕТ СН'!$F$14+СВЦЭМ!$D$10+'СЕТ СН'!$F$8*'СЕТ СН'!$F$9-'СЕТ СН'!$F$26</f>
        <v>2027.6773510100002</v>
      </c>
      <c r="N34" s="36">
        <f>SUMIFS(СВЦЭМ!$D$39:$D$782,СВЦЭМ!$A$39:$A$782,$A34,СВЦЭМ!$B$39:$B$782,N$11)+'СЕТ СН'!$F$14+СВЦЭМ!$D$10+'СЕТ СН'!$F$8*'СЕТ СН'!$F$9-'СЕТ СН'!$F$26</f>
        <v>2040.8535739900001</v>
      </c>
      <c r="O34" s="36">
        <f>SUMIFS(СВЦЭМ!$D$39:$D$782,СВЦЭМ!$A$39:$A$782,$A34,СВЦЭМ!$B$39:$B$782,O$11)+'СЕТ СН'!$F$14+СВЦЭМ!$D$10+'СЕТ СН'!$F$8*'СЕТ СН'!$F$9-'СЕТ СН'!$F$26</f>
        <v>2047.5932520900001</v>
      </c>
      <c r="P34" s="36">
        <f>SUMIFS(СВЦЭМ!$D$39:$D$782,СВЦЭМ!$A$39:$A$782,$A34,СВЦЭМ!$B$39:$B$782,P$11)+'СЕТ СН'!$F$14+СВЦЭМ!$D$10+'СЕТ СН'!$F$8*'СЕТ СН'!$F$9-'СЕТ СН'!$F$26</f>
        <v>2057.1095861600002</v>
      </c>
      <c r="Q34" s="36">
        <f>SUMIFS(СВЦЭМ!$D$39:$D$782,СВЦЭМ!$A$39:$A$782,$A34,СВЦЭМ!$B$39:$B$782,Q$11)+'СЕТ СН'!$F$14+СВЦЭМ!$D$10+'СЕТ СН'!$F$8*'СЕТ СН'!$F$9-'СЕТ СН'!$F$26</f>
        <v>2067.6202756900002</v>
      </c>
      <c r="R34" s="36">
        <f>SUMIFS(СВЦЭМ!$D$39:$D$782,СВЦЭМ!$A$39:$A$782,$A34,СВЦЭМ!$B$39:$B$782,R$11)+'СЕТ СН'!$F$14+СВЦЭМ!$D$10+'СЕТ СН'!$F$8*'СЕТ СН'!$F$9-'СЕТ СН'!$F$26</f>
        <v>2068.3222213500003</v>
      </c>
      <c r="S34" s="36">
        <f>SUMIFS(СВЦЭМ!$D$39:$D$782,СВЦЭМ!$A$39:$A$782,$A34,СВЦЭМ!$B$39:$B$782,S$11)+'СЕТ СН'!$F$14+СВЦЭМ!$D$10+'СЕТ СН'!$F$8*'СЕТ СН'!$F$9-'СЕТ СН'!$F$26</f>
        <v>2039.5935158500001</v>
      </c>
      <c r="T34" s="36">
        <f>SUMIFS(СВЦЭМ!$D$39:$D$782,СВЦЭМ!$A$39:$A$782,$A34,СВЦЭМ!$B$39:$B$782,T$11)+'СЕТ СН'!$F$14+СВЦЭМ!$D$10+'СЕТ СН'!$F$8*'СЕТ СН'!$F$9-'СЕТ СН'!$F$26</f>
        <v>1999.1299612900002</v>
      </c>
      <c r="U34" s="36">
        <f>SUMIFS(СВЦЭМ!$D$39:$D$782,СВЦЭМ!$A$39:$A$782,$A34,СВЦЭМ!$B$39:$B$782,U$11)+'СЕТ СН'!$F$14+СВЦЭМ!$D$10+'СЕТ СН'!$F$8*'СЕТ СН'!$F$9-'СЕТ СН'!$F$26</f>
        <v>2003.6554536400001</v>
      </c>
      <c r="V34" s="36">
        <f>SUMIFS(СВЦЭМ!$D$39:$D$782,СВЦЭМ!$A$39:$A$782,$A34,СВЦЭМ!$B$39:$B$782,V$11)+'СЕТ СН'!$F$14+СВЦЭМ!$D$10+'СЕТ СН'!$F$8*'СЕТ СН'!$F$9-'СЕТ СН'!$F$26</f>
        <v>2008.72545977</v>
      </c>
      <c r="W34" s="36">
        <f>SUMIFS(СВЦЭМ!$D$39:$D$782,СВЦЭМ!$A$39:$A$782,$A34,СВЦЭМ!$B$39:$B$782,W$11)+'СЕТ СН'!$F$14+СВЦЭМ!$D$10+'СЕТ СН'!$F$8*'СЕТ СН'!$F$9-'СЕТ СН'!$F$26</f>
        <v>2021.3275891000001</v>
      </c>
      <c r="X34" s="36">
        <f>SUMIFS(СВЦЭМ!$D$39:$D$782,СВЦЭМ!$A$39:$A$782,$A34,СВЦЭМ!$B$39:$B$782,X$11)+'СЕТ СН'!$F$14+СВЦЭМ!$D$10+'СЕТ СН'!$F$8*'СЕТ СН'!$F$9-'СЕТ СН'!$F$26</f>
        <v>2053.1234029100001</v>
      </c>
      <c r="Y34" s="36">
        <f>SUMIFS(СВЦЭМ!$D$39:$D$782,СВЦЭМ!$A$39:$A$782,$A34,СВЦЭМ!$B$39:$B$782,Y$11)+'СЕТ СН'!$F$14+СВЦЭМ!$D$10+'СЕТ СН'!$F$8*'СЕТ СН'!$F$9-'СЕТ СН'!$F$26</f>
        <v>2088.9178700000002</v>
      </c>
    </row>
    <row r="35" spans="1:27" ht="15.75" x14ac:dyDescent="0.2">
      <c r="A35" s="35">
        <f t="shared" si="0"/>
        <v>45315</v>
      </c>
      <c r="B35" s="36">
        <f>SUMIFS(СВЦЭМ!$D$39:$D$782,СВЦЭМ!$A$39:$A$782,$A35,СВЦЭМ!$B$39:$B$782,B$11)+'СЕТ СН'!$F$14+СВЦЭМ!$D$10+'СЕТ СН'!$F$8*'СЕТ СН'!$F$9-'СЕТ СН'!$F$26</f>
        <v>2179.0091860299999</v>
      </c>
      <c r="C35" s="36">
        <f>SUMIFS(СВЦЭМ!$D$39:$D$782,СВЦЭМ!$A$39:$A$782,$A35,СВЦЭМ!$B$39:$B$782,C$11)+'СЕТ СН'!$F$14+СВЦЭМ!$D$10+'СЕТ СН'!$F$8*'СЕТ СН'!$F$9-'СЕТ СН'!$F$26</f>
        <v>2221.67431485</v>
      </c>
      <c r="D35" s="36">
        <f>SUMIFS(СВЦЭМ!$D$39:$D$782,СВЦЭМ!$A$39:$A$782,$A35,СВЦЭМ!$B$39:$B$782,D$11)+'СЕТ СН'!$F$14+СВЦЭМ!$D$10+'СЕТ СН'!$F$8*'СЕТ СН'!$F$9-'СЕТ СН'!$F$26</f>
        <v>2232.1499408600002</v>
      </c>
      <c r="E35" s="36">
        <f>SUMIFS(СВЦЭМ!$D$39:$D$782,СВЦЭМ!$A$39:$A$782,$A35,СВЦЭМ!$B$39:$B$782,E$11)+'СЕТ СН'!$F$14+СВЦЭМ!$D$10+'СЕТ СН'!$F$8*'СЕТ СН'!$F$9-'СЕТ СН'!$F$26</f>
        <v>2253.8415608300002</v>
      </c>
      <c r="F35" s="36">
        <f>SUMIFS(СВЦЭМ!$D$39:$D$782,СВЦЭМ!$A$39:$A$782,$A35,СВЦЭМ!$B$39:$B$782,F$11)+'СЕТ СН'!$F$14+СВЦЭМ!$D$10+'СЕТ СН'!$F$8*'СЕТ СН'!$F$9-'СЕТ СН'!$F$26</f>
        <v>2242.9804549500004</v>
      </c>
      <c r="G35" s="36">
        <f>SUMIFS(СВЦЭМ!$D$39:$D$782,СВЦЭМ!$A$39:$A$782,$A35,СВЦЭМ!$B$39:$B$782,G$11)+'СЕТ СН'!$F$14+СВЦЭМ!$D$10+'СЕТ СН'!$F$8*'СЕТ СН'!$F$9-'СЕТ СН'!$F$26</f>
        <v>2222.6006576999998</v>
      </c>
      <c r="H35" s="36">
        <f>SUMIFS(СВЦЭМ!$D$39:$D$782,СВЦЭМ!$A$39:$A$782,$A35,СВЦЭМ!$B$39:$B$782,H$11)+'СЕТ СН'!$F$14+СВЦЭМ!$D$10+'СЕТ СН'!$F$8*'СЕТ СН'!$F$9-'СЕТ СН'!$F$26</f>
        <v>2183.9124229099998</v>
      </c>
      <c r="I35" s="36">
        <f>SUMIFS(СВЦЭМ!$D$39:$D$782,СВЦЭМ!$A$39:$A$782,$A35,СВЦЭМ!$B$39:$B$782,I$11)+'СЕТ СН'!$F$14+СВЦЭМ!$D$10+'СЕТ СН'!$F$8*'СЕТ СН'!$F$9-'СЕТ СН'!$F$26</f>
        <v>2143.6351563799999</v>
      </c>
      <c r="J35" s="36">
        <f>SUMIFS(СВЦЭМ!$D$39:$D$782,СВЦЭМ!$A$39:$A$782,$A35,СВЦЭМ!$B$39:$B$782,J$11)+'СЕТ СН'!$F$14+СВЦЭМ!$D$10+'СЕТ СН'!$F$8*'СЕТ СН'!$F$9-'СЕТ СН'!$F$26</f>
        <v>2097.4109491300001</v>
      </c>
      <c r="K35" s="36">
        <f>SUMIFS(СВЦЭМ!$D$39:$D$782,СВЦЭМ!$A$39:$A$782,$A35,СВЦЭМ!$B$39:$B$782,K$11)+'СЕТ СН'!$F$14+СВЦЭМ!$D$10+'СЕТ СН'!$F$8*'СЕТ СН'!$F$9-'СЕТ СН'!$F$26</f>
        <v>2080.4876070700002</v>
      </c>
      <c r="L35" s="36">
        <f>SUMIFS(СВЦЭМ!$D$39:$D$782,СВЦЭМ!$A$39:$A$782,$A35,СВЦЭМ!$B$39:$B$782,L$11)+'СЕТ СН'!$F$14+СВЦЭМ!$D$10+'СЕТ СН'!$F$8*'СЕТ СН'!$F$9-'СЕТ СН'!$F$26</f>
        <v>2065.0151490500002</v>
      </c>
      <c r="M35" s="36">
        <f>SUMIFS(СВЦЭМ!$D$39:$D$782,СВЦЭМ!$A$39:$A$782,$A35,СВЦЭМ!$B$39:$B$782,M$11)+'СЕТ СН'!$F$14+СВЦЭМ!$D$10+'СЕТ СН'!$F$8*'СЕТ СН'!$F$9-'СЕТ СН'!$F$26</f>
        <v>2096.17894884</v>
      </c>
      <c r="N35" s="36">
        <f>SUMIFS(СВЦЭМ!$D$39:$D$782,СВЦЭМ!$A$39:$A$782,$A35,СВЦЭМ!$B$39:$B$782,N$11)+'СЕТ СН'!$F$14+СВЦЭМ!$D$10+'СЕТ СН'!$F$8*'СЕТ СН'!$F$9-'СЕТ СН'!$F$26</f>
        <v>2119.1893451100004</v>
      </c>
      <c r="O35" s="36">
        <f>SUMIFS(СВЦЭМ!$D$39:$D$782,СВЦЭМ!$A$39:$A$782,$A35,СВЦЭМ!$B$39:$B$782,O$11)+'СЕТ СН'!$F$14+СВЦЭМ!$D$10+'СЕТ СН'!$F$8*'СЕТ СН'!$F$9-'СЕТ СН'!$F$26</f>
        <v>2119.4783082600002</v>
      </c>
      <c r="P35" s="36">
        <f>SUMIFS(СВЦЭМ!$D$39:$D$782,СВЦЭМ!$A$39:$A$782,$A35,СВЦЭМ!$B$39:$B$782,P$11)+'СЕТ СН'!$F$14+СВЦЭМ!$D$10+'СЕТ СН'!$F$8*'СЕТ СН'!$F$9-'СЕТ СН'!$F$26</f>
        <v>2134.7380932000001</v>
      </c>
      <c r="Q35" s="36">
        <f>SUMIFS(СВЦЭМ!$D$39:$D$782,СВЦЭМ!$A$39:$A$782,$A35,СВЦЭМ!$B$39:$B$782,Q$11)+'СЕТ СН'!$F$14+СВЦЭМ!$D$10+'СЕТ СН'!$F$8*'СЕТ СН'!$F$9-'СЕТ СН'!$F$26</f>
        <v>2139.5546080499998</v>
      </c>
      <c r="R35" s="36">
        <f>SUMIFS(СВЦЭМ!$D$39:$D$782,СВЦЭМ!$A$39:$A$782,$A35,СВЦЭМ!$B$39:$B$782,R$11)+'СЕТ СН'!$F$14+СВЦЭМ!$D$10+'СЕТ СН'!$F$8*'СЕТ СН'!$F$9-'СЕТ СН'!$F$26</f>
        <v>2138.4901430800001</v>
      </c>
      <c r="S35" s="36">
        <f>SUMIFS(СВЦЭМ!$D$39:$D$782,СВЦЭМ!$A$39:$A$782,$A35,СВЦЭМ!$B$39:$B$782,S$11)+'СЕТ СН'!$F$14+СВЦЭМ!$D$10+'СЕТ СН'!$F$8*'СЕТ СН'!$F$9-'СЕТ СН'!$F$26</f>
        <v>2116.7604211400003</v>
      </c>
      <c r="T35" s="36">
        <f>SUMIFS(СВЦЭМ!$D$39:$D$782,СВЦЭМ!$A$39:$A$782,$A35,СВЦЭМ!$B$39:$B$782,T$11)+'СЕТ СН'!$F$14+СВЦЭМ!$D$10+'СЕТ СН'!$F$8*'СЕТ СН'!$F$9-'СЕТ СН'!$F$26</f>
        <v>2071.4788217700002</v>
      </c>
      <c r="U35" s="36">
        <f>SUMIFS(СВЦЭМ!$D$39:$D$782,СВЦЭМ!$A$39:$A$782,$A35,СВЦЭМ!$B$39:$B$782,U$11)+'СЕТ СН'!$F$14+СВЦЭМ!$D$10+'СЕТ СН'!$F$8*'СЕТ СН'!$F$9-'СЕТ СН'!$F$26</f>
        <v>2072.2889203900004</v>
      </c>
      <c r="V35" s="36">
        <f>SUMIFS(СВЦЭМ!$D$39:$D$782,СВЦЭМ!$A$39:$A$782,$A35,СВЦЭМ!$B$39:$B$782,V$11)+'СЕТ СН'!$F$14+СВЦЭМ!$D$10+'СЕТ СН'!$F$8*'СЕТ СН'!$F$9-'СЕТ СН'!$F$26</f>
        <v>2080.6906010500002</v>
      </c>
      <c r="W35" s="36">
        <f>SUMIFS(СВЦЭМ!$D$39:$D$782,СВЦЭМ!$A$39:$A$782,$A35,СВЦЭМ!$B$39:$B$782,W$11)+'СЕТ СН'!$F$14+СВЦЭМ!$D$10+'СЕТ СН'!$F$8*'СЕТ СН'!$F$9-'СЕТ СН'!$F$26</f>
        <v>2103.8707076500004</v>
      </c>
      <c r="X35" s="36">
        <f>SUMIFS(СВЦЭМ!$D$39:$D$782,СВЦЭМ!$A$39:$A$782,$A35,СВЦЭМ!$B$39:$B$782,X$11)+'СЕТ СН'!$F$14+СВЦЭМ!$D$10+'СЕТ СН'!$F$8*'СЕТ СН'!$F$9-'СЕТ СН'!$F$26</f>
        <v>2118.9226371599998</v>
      </c>
      <c r="Y35" s="36">
        <f>SUMIFS(СВЦЭМ!$D$39:$D$782,СВЦЭМ!$A$39:$A$782,$A35,СВЦЭМ!$B$39:$B$782,Y$11)+'СЕТ СН'!$F$14+СВЦЭМ!$D$10+'СЕТ СН'!$F$8*'СЕТ СН'!$F$9-'СЕТ СН'!$F$26</f>
        <v>2141.3535546500002</v>
      </c>
    </row>
    <row r="36" spans="1:27" ht="15.75" x14ac:dyDescent="0.2">
      <c r="A36" s="35">
        <f t="shared" si="0"/>
        <v>45316</v>
      </c>
      <c r="B36" s="36">
        <f>SUMIFS(СВЦЭМ!$D$39:$D$782,СВЦЭМ!$A$39:$A$782,$A36,СВЦЭМ!$B$39:$B$782,B$11)+'СЕТ СН'!$F$14+СВЦЭМ!$D$10+'СЕТ СН'!$F$8*'СЕТ СН'!$F$9-'СЕТ СН'!$F$26</f>
        <v>2123.64727352</v>
      </c>
      <c r="C36" s="36">
        <f>SUMIFS(СВЦЭМ!$D$39:$D$782,СВЦЭМ!$A$39:$A$782,$A36,СВЦЭМ!$B$39:$B$782,C$11)+'СЕТ СН'!$F$14+СВЦЭМ!$D$10+'СЕТ СН'!$F$8*'СЕТ СН'!$F$9-'СЕТ СН'!$F$26</f>
        <v>2168.7797366700001</v>
      </c>
      <c r="D36" s="36">
        <f>SUMIFS(СВЦЭМ!$D$39:$D$782,СВЦЭМ!$A$39:$A$782,$A36,СВЦЭМ!$B$39:$B$782,D$11)+'СЕТ СН'!$F$14+СВЦЭМ!$D$10+'СЕТ СН'!$F$8*'СЕТ СН'!$F$9-'СЕТ СН'!$F$26</f>
        <v>2207.9021729000001</v>
      </c>
      <c r="E36" s="36">
        <f>SUMIFS(СВЦЭМ!$D$39:$D$782,СВЦЭМ!$A$39:$A$782,$A36,СВЦЭМ!$B$39:$B$782,E$11)+'СЕТ СН'!$F$14+СВЦЭМ!$D$10+'СЕТ СН'!$F$8*'СЕТ СН'!$F$9-'СЕТ СН'!$F$26</f>
        <v>2206.4780242500001</v>
      </c>
      <c r="F36" s="36">
        <f>SUMIFS(СВЦЭМ!$D$39:$D$782,СВЦЭМ!$A$39:$A$782,$A36,СВЦЭМ!$B$39:$B$782,F$11)+'СЕТ СН'!$F$14+СВЦЭМ!$D$10+'СЕТ СН'!$F$8*'СЕТ СН'!$F$9-'СЕТ СН'!$F$26</f>
        <v>2197.5148273700001</v>
      </c>
      <c r="G36" s="36">
        <f>SUMIFS(СВЦЭМ!$D$39:$D$782,СВЦЭМ!$A$39:$A$782,$A36,СВЦЭМ!$B$39:$B$782,G$11)+'СЕТ СН'!$F$14+СВЦЭМ!$D$10+'СЕТ СН'!$F$8*'СЕТ СН'!$F$9-'СЕТ СН'!$F$26</f>
        <v>2189.5594137500002</v>
      </c>
      <c r="H36" s="36">
        <f>SUMIFS(СВЦЭМ!$D$39:$D$782,СВЦЭМ!$A$39:$A$782,$A36,СВЦЭМ!$B$39:$B$782,H$11)+'СЕТ СН'!$F$14+СВЦЭМ!$D$10+'СЕТ СН'!$F$8*'СЕТ СН'!$F$9-'СЕТ СН'!$F$26</f>
        <v>2102.98009662</v>
      </c>
      <c r="I36" s="36">
        <f>SUMIFS(СВЦЭМ!$D$39:$D$782,СВЦЭМ!$A$39:$A$782,$A36,СВЦЭМ!$B$39:$B$782,I$11)+'СЕТ СН'!$F$14+СВЦЭМ!$D$10+'СЕТ СН'!$F$8*'СЕТ СН'!$F$9-'СЕТ СН'!$F$26</f>
        <v>2049.4661286300002</v>
      </c>
      <c r="J36" s="36">
        <f>SUMIFS(СВЦЭМ!$D$39:$D$782,СВЦЭМ!$A$39:$A$782,$A36,СВЦЭМ!$B$39:$B$782,J$11)+'СЕТ СН'!$F$14+СВЦЭМ!$D$10+'СЕТ СН'!$F$8*'СЕТ СН'!$F$9-'СЕТ СН'!$F$26</f>
        <v>2013.9672112000001</v>
      </c>
      <c r="K36" s="36">
        <f>SUMIFS(СВЦЭМ!$D$39:$D$782,СВЦЭМ!$A$39:$A$782,$A36,СВЦЭМ!$B$39:$B$782,K$11)+'СЕТ СН'!$F$14+СВЦЭМ!$D$10+'СЕТ СН'!$F$8*'СЕТ СН'!$F$9-'СЕТ СН'!$F$26</f>
        <v>1988.4068333500002</v>
      </c>
      <c r="L36" s="36">
        <f>SUMIFS(СВЦЭМ!$D$39:$D$782,СВЦЭМ!$A$39:$A$782,$A36,СВЦЭМ!$B$39:$B$782,L$11)+'СЕТ СН'!$F$14+СВЦЭМ!$D$10+'СЕТ СН'!$F$8*'СЕТ СН'!$F$9-'СЕТ СН'!$F$26</f>
        <v>1977.12560024</v>
      </c>
      <c r="M36" s="36">
        <f>SUMIFS(СВЦЭМ!$D$39:$D$782,СВЦЭМ!$A$39:$A$782,$A36,СВЦЭМ!$B$39:$B$782,M$11)+'СЕТ СН'!$F$14+СВЦЭМ!$D$10+'СЕТ СН'!$F$8*'СЕТ СН'!$F$9-'СЕТ СН'!$F$26</f>
        <v>1999.5494141600002</v>
      </c>
      <c r="N36" s="36">
        <f>SUMIFS(СВЦЭМ!$D$39:$D$782,СВЦЭМ!$A$39:$A$782,$A36,СВЦЭМ!$B$39:$B$782,N$11)+'СЕТ СН'!$F$14+СВЦЭМ!$D$10+'СЕТ СН'!$F$8*'СЕТ СН'!$F$9-'СЕТ СН'!$F$26</f>
        <v>2020.9093995100002</v>
      </c>
      <c r="O36" s="36">
        <f>SUMIFS(СВЦЭМ!$D$39:$D$782,СВЦЭМ!$A$39:$A$782,$A36,СВЦЭМ!$B$39:$B$782,O$11)+'СЕТ СН'!$F$14+СВЦЭМ!$D$10+'СЕТ СН'!$F$8*'СЕТ СН'!$F$9-'СЕТ СН'!$F$26</f>
        <v>2026.94837323</v>
      </c>
      <c r="P36" s="36">
        <f>SUMIFS(СВЦЭМ!$D$39:$D$782,СВЦЭМ!$A$39:$A$782,$A36,СВЦЭМ!$B$39:$B$782,P$11)+'СЕТ СН'!$F$14+СВЦЭМ!$D$10+'СЕТ СН'!$F$8*'СЕТ СН'!$F$9-'СЕТ СН'!$F$26</f>
        <v>2037.2804145900002</v>
      </c>
      <c r="Q36" s="36">
        <f>SUMIFS(СВЦЭМ!$D$39:$D$782,СВЦЭМ!$A$39:$A$782,$A36,СВЦЭМ!$B$39:$B$782,Q$11)+'СЕТ СН'!$F$14+СВЦЭМ!$D$10+'СЕТ СН'!$F$8*'СЕТ СН'!$F$9-'СЕТ СН'!$F$26</f>
        <v>2040.07636677</v>
      </c>
      <c r="R36" s="36">
        <f>SUMIFS(СВЦЭМ!$D$39:$D$782,СВЦЭМ!$A$39:$A$782,$A36,СВЦЭМ!$B$39:$B$782,R$11)+'СЕТ СН'!$F$14+СВЦЭМ!$D$10+'СЕТ СН'!$F$8*'СЕТ СН'!$F$9-'СЕТ СН'!$F$26</f>
        <v>2039.2967704700002</v>
      </c>
      <c r="S36" s="36">
        <f>SUMIFS(СВЦЭМ!$D$39:$D$782,СВЦЭМ!$A$39:$A$782,$A36,СВЦЭМ!$B$39:$B$782,S$11)+'СЕТ СН'!$F$14+СВЦЭМ!$D$10+'СЕТ СН'!$F$8*'СЕТ СН'!$F$9-'СЕТ СН'!$F$26</f>
        <v>2019.1768854400002</v>
      </c>
      <c r="T36" s="36">
        <f>SUMIFS(СВЦЭМ!$D$39:$D$782,СВЦЭМ!$A$39:$A$782,$A36,СВЦЭМ!$B$39:$B$782,T$11)+'СЕТ СН'!$F$14+СВЦЭМ!$D$10+'СЕТ СН'!$F$8*'СЕТ СН'!$F$9-'СЕТ СН'!$F$26</f>
        <v>1970.35392847</v>
      </c>
      <c r="U36" s="36">
        <f>SUMIFS(СВЦЭМ!$D$39:$D$782,СВЦЭМ!$A$39:$A$782,$A36,СВЦЭМ!$B$39:$B$782,U$11)+'СЕТ СН'!$F$14+СВЦЭМ!$D$10+'СЕТ СН'!$F$8*'СЕТ СН'!$F$9-'СЕТ СН'!$F$26</f>
        <v>1973.5384997600001</v>
      </c>
      <c r="V36" s="36">
        <f>SUMIFS(СВЦЭМ!$D$39:$D$782,СВЦЭМ!$A$39:$A$782,$A36,СВЦЭМ!$B$39:$B$782,V$11)+'СЕТ СН'!$F$14+СВЦЭМ!$D$10+'СЕТ СН'!$F$8*'СЕТ СН'!$F$9-'СЕТ СН'!$F$26</f>
        <v>2026.5867729000001</v>
      </c>
      <c r="W36" s="36">
        <f>SUMIFS(СВЦЭМ!$D$39:$D$782,СВЦЭМ!$A$39:$A$782,$A36,СВЦЭМ!$B$39:$B$782,W$11)+'СЕТ СН'!$F$14+СВЦЭМ!$D$10+'СЕТ СН'!$F$8*'СЕТ СН'!$F$9-'СЕТ СН'!$F$26</f>
        <v>2037.9834826200001</v>
      </c>
      <c r="X36" s="36">
        <f>SUMIFS(СВЦЭМ!$D$39:$D$782,СВЦЭМ!$A$39:$A$782,$A36,СВЦЭМ!$B$39:$B$782,X$11)+'СЕТ СН'!$F$14+СВЦЭМ!$D$10+'СЕТ СН'!$F$8*'СЕТ СН'!$F$9-'СЕТ СН'!$F$26</f>
        <v>2065.22767028</v>
      </c>
      <c r="Y36" s="36">
        <f>SUMIFS(СВЦЭМ!$D$39:$D$782,СВЦЭМ!$A$39:$A$782,$A36,СВЦЭМ!$B$39:$B$782,Y$11)+'СЕТ СН'!$F$14+СВЦЭМ!$D$10+'СЕТ СН'!$F$8*'СЕТ СН'!$F$9-'СЕТ СН'!$F$26</f>
        <v>2075.3012831100004</v>
      </c>
    </row>
    <row r="37" spans="1:27" ht="15.75" x14ac:dyDescent="0.2">
      <c r="A37" s="35">
        <f t="shared" si="0"/>
        <v>45317</v>
      </c>
      <c r="B37" s="36">
        <f>SUMIFS(СВЦЭМ!$D$39:$D$782,СВЦЭМ!$A$39:$A$782,$A37,СВЦЭМ!$B$39:$B$782,B$11)+'СЕТ СН'!$F$14+СВЦЭМ!$D$10+'СЕТ СН'!$F$8*'СЕТ СН'!$F$9-'СЕТ СН'!$F$26</f>
        <v>2137.6400905600003</v>
      </c>
      <c r="C37" s="36">
        <f>SUMIFS(СВЦЭМ!$D$39:$D$782,СВЦЭМ!$A$39:$A$782,$A37,СВЦЭМ!$B$39:$B$782,C$11)+'СЕТ СН'!$F$14+СВЦЭМ!$D$10+'СЕТ СН'!$F$8*'СЕТ СН'!$F$9-'СЕТ СН'!$F$26</f>
        <v>2182.3023426300001</v>
      </c>
      <c r="D37" s="36">
        <f>SUMIFS(СВЦЭМ!$D$39:$D$782,СВЦЭМ!$A$39:$A$782,$A37,СВЦЭМ!$B$39:$B$782,D$11)+'СЕТ СН'!$F$14+СВЦЭМ!$D$10+'СЕТ СН'!$F$8*'СЕТ СН'!$F$9-'СЕТ СН'!$F$26</f>
        <v>2198.1182324800002</v>
      </c>
      <c r="E37" s="36">
        <f>SUMIFS(СВЦЭМ!$D$39:$D$782,СВЦЭМ!$A$39:$A$782,$A37,СВЦЭМ!$B$39:$B$782,E$11)+'СЕТ СН'!$F$14+СВЦЭМ!$D$10+'СЕТ СН'!$F$8*'СЕТ СН'!$F$9-'СЕТ СН'!$F$26</f>
        <v>2196.5950237900001</v>
      </c>
      <c r="F37" s="36">
        <f>SUMIFS(СВЦЭМ!$D$39:$D$782,СВЦЭМ!$A$39:$A$782,$A37,СВЦЭМ!$B$39:$B$782,F$11)+'СЕТ СН'!$F$14+СВЦЭМ!$D$10+'СЕТ СН'!$F$8*'СЕТ СН'!$F$9-'СЕТ СН'!$F$26</f>
        <v>2194.1020595700002</v>
      </c>
      <c r="G37" s="36">
        <f>SUMIFS(СВЦЭМ!$D$39:$D$782,СВЦЭМ!$A$39:$A$782,$A37,СВЦЭМ!$B$39:$B$782,G$11)+'СЕТ СН'!$F$14+СВЦЭМ!$D$10+'СЕТ СН'!$F$8*'СЕТ СН'!$F$9-'СЕТ СН'!$F$26</f>
        <v>2182.96272688</v>
      </c>
      <c r="H37" s="36">
        <f>SUMIFS(СВЦЭМ!$D$39:$D$782,СВЦЭМ!$A$39:$A$782,$A37,СВЦЭМ!$B$39:$B$782,H$11)+'СЕТ СН'!$F$14+СВЦЭМ!$D$10+'СЕТ СН'!$F$8*'СЕТ СН'!$F$9-'СЕТ СН'!$F$26</f>
        <v>2125.6293163300002</v>
      </c>
      <c r="I37" s="36">
        <f>SUMIFS(СВЦЭМ!$D$39:$D$782,СВЦЭМ!$A$39:$A$782,$A37,СВЦЭМ!$B$39:$B$782,I$11)+'СЕТ СН'!$F$14+СВЦЭМ!$D$10+'СЕТ СН'!$F$8*'СЕТ СН'!$F$9-'СЕТ СН'!$F$26</f>
        <v>2076.23796932</v>
      </c>
      <c r="J37" s="36">
        <f>SUMIFS(СВЦЭМ!$D$39:$D$782,СВЦЭМ!$A$39:$A$782,$A37,СВЦЭМ!$B$39:$B$782,J$11)+'СЕТ СН'!$F$14+СВЦЭМ!$D$10+'СЕТ СН'!$F$8*'СЕТ СН'!$F$9-'СЕТ СН'!$F$26</f>
        <v>2012.2468254600001</v>
      </c>
      <c r="K37" s="36">
        <f>SUMIFS(СВЦЭМ!$D$39:$D$782,СВЦЭМ!$A$39:$A$782,$A37,СВЦЭМ!$B$39:$B$782,K$11)+'СЕТ СН'!$F$14+СВЦЭМ!$D$10+'СЕТ СН'!$F$8*'СЕТ СН'!$F$9-'СЕТ СН'!$F$26</f>
        <v>2013.4878471500001</v>
      </c>
      <c r="L37" s="36">
        <f>SUMIFS(СВЦЭМ!$D$39:$D$782,СВЦЭМ!$A$39:$A$782,$A37,СВЦЭМ!$B$39:$B$782,L$11)+'СЕТ СН'!$F$14+СВЦЭМ!$D$10+'СЕТ СН'!$F$8*'СЕТ СН'!$F$9-'СЕТ СН'!$F$26</f>
        <v>2008.4287875100001</v>
      </c>
      <c r="M37" s="36">
        <f>SUMIFS(СВЦЭМ!$D$39:$D$782,СВЦЭМ!$A$39:$A$782,$A37,СВЦЭМ!$B$39:$B$782,M$11)+'СЕТ СН'!$F$14+СВЦЭМ!$D$10+'СЕТ СН'!$F$8*'СЕТ СН'!$F$9-'СЕТ СН'!$F$26</f>
        <v>2019.13236796</v>
      </c>
      <c r="N37" s="36">
        <f>SUMIFS(СВЦЭМ!$D$39:$D$782,СВЦЭМ!$A$39:$A$782,$A37,СВЦЭМ!$B$39:$B$782,N$11)+'СЕТ СН'!$F$14+СВЦЭМ!$D$10+'СЕТ СН'!$F$8*'СЕТ СН'!$F$9-'СЕТ СН'!$F$26</f>
        <v>2027.1773470800001</v>
      </c>
      <c r="O37" s="36">
        <f>SUMIFS(СВЦЭМ!$D$39:$D$782,СВЦЭМ!$A$39:$A$782,$A37,СВЦЭМ!$B$39:$B$782,O$11)+'СЕТ СН'!$F$14+СВЦЭМ!$D$10+'СЕТ СН'!$F$8*'СЕТ СН'!$F$9-'СЕТ СН'!$F$26</f>
        <v>2023.9259099200001</v>
      </c>
      <c r="P37" s="36">
        <f>SUMIFS(СВЦЭМ!$D$39:$D$782,СВЦЭМ!$A$39:$A$782,$A37,СВЦЭМ!$B$39:$B$782,P$11)+'СЕТ СН'!$F$14+СВЦЭМ!$D$10+'СЕТ СН'!$F$8*'СЕТ СН'!$F$9-'СЕТ СН'!$F$26</f>
        <v>2020.1397067300002</v>
      </c>
      <c r="Q37" s="36">
        <f>SUMIFS(СВЦЭМ!$D$39:$D$782,СВЦЭМ!$A$39:$A$782,$A37,СВЦЭМ!$B$39:$B$782,Q$11)+'СЕТ СН'!$F$14+СВЦЭМ!$D$10+'СЕТ СН'!$F$8*'СЕТ СН'!$F$9-'СЕТ СН'!$F$26</f>
        <v>2041.8705792800001</v>
      </c>
      <c r="R37" s="36">
        <f>SUMIFS(СВЦЭМ!$D$39:$D$782,СВЦЭМ!$A$39:$A$782,$A37,СВЦЭМ!$B$39:$B$782,R$11)+'СЕТ СН'!$F$14+СВЦЭМ!$D$10+'СЕТ СН'!$F$8*'СЕТ СН'!$F$9-'СЕТ СН'!$F$26</f>
        <v>2062.3698104700002</v>
      </c>
      <c r="S37" s="36">
        <f>SUMIFS(СВЦЭМ!$D$39:$D$782,СВЦЭМ!$A$39:$A$782,$A37,СВЦЭМ!$B$39:$B$782,S$11)+'СЕТ СН'!$F$14+СВЦЭМ!$D$10+'СЕТ СН'!$F$8*'СЕТ СН'!$F$9-'СЕТ СН'!$F$26</f>
        <v>2048.2324773600003</v>
      </c>
      <c r="T37" s="36">
        <f>SUMIFS(СВЦЭМ!$D$39:$D$782,СВЦЭМ!$A$39:$A$782,$A37,СВЦЭМ!$B$39:$B$782,T$11)+'СЕТ СН'!$F$14+СВЦЭМ!$D$10+'СЕТ СН'!$F$8*'СЕТ СН'!$F$9-'СЕТ СН'!$F$26</f>
        <v>2002.22256726</v>
      </c>
      <c r="U37" s="36">
        <f>SUMIFS(СВЦЭМ!$D$39:$D$782,СВЦЭМ!$A$39:$A$782,$A37,СВЦЭМ!$B$39:$B$782,U$11)+'СЕТ СН'!$F$14+СВЦЭМ!$D$10+'СЕТ СН'!$F$8*'СЕТ СН'!$F$9-'СЕТ СН'!$F$26</f>
        <v>1980.1432922800002</v>
      </c>
      <c r="V37" s="36">
        <f>SUMIFS(СВЦЭМ!$D$39:$D$782,СВЦЭМ!$A$39:$A$782,$A37,СВЦЭМ!$B$39:$B$782,V$11)+'СЕТ СН'!$F$14+СВЦЭМ!$D$10+'СЕТ СН'!$F$8*'СЕТ СН'!$F$9-'СЕТ СН'!$F$26</f>
        <v>2024.0320355400002</v>
      </c>
      <c r="W37" s="36">
        <f>SUMIFS(СВЦЭМ!$D$39:$D$782,СВЦЭМ!$A$39:$A$782,$A37,СВЦЭМ!$B$39:$B$782,W$11)+'СЕТ СН'!$F$14+СВЦЭМ!$D$10+'СЕТ СН'!$F$8*'СЕТ СН'!$F$9-'СЕТ СН'!$F$26</f>
        <v>2020.4744424700002</v>
      </c>
      <c r="X37" s="36">
        <f>SUMIFS(СВЦЭМ!$D$39:$D$782,СВЦЭМ!$A$39:$A$782,$A37,СВЦЭМ!$B$39:$B$782,X$11)+'СЕТ СН'!$F$14+СВЦЭМ!$D$10+'СЕТ СН'!$F$8*'СЕТ СН'!$F$9-'СЕТ СН'!$F$26</f>
        <v>2046.2632236700001</v>
      </c>
      <c r="Y37" s="36">
        <f>SUMIFS(СВЦЭМ!$D$39:$D$782,СВЦЭМ!$A$39:$A$782,$A37,СВЦЭМ!$B$39:$B$782,Y$11)+'СЕТ СН'!$F$14+СВЦЭМ!$D$10+'СЕТ СН'!$F$8*'СЕТ СН'!$F$9-'СЕТ СН'!$F$26</f>
        <v>2150.1881423900004</v>
      </c>
    </row>
    <row r="38" spans="1:27" ht="15.75" x14ac:dyDescent="0.2">
      <c r="A38" s="35">
        <f t="shared" si="0"/>
        <v>45318</v>
      </c>
      <c r="B38" s="36">
        <f>SUMIFS(СВЦЭМ!$D$39:$D$782,СВЦЭМ!$A$39:$A$782,$A38,СВЦЭМ!$B$39:$B$782,B$11)+'СЕТ СН'!$F$14+СВЦЭМ!$D$10+'СЕТ СН'!$F$8*'СЕТ СН'!$F$9-'СЕТ СН'!$F$26</f>
        <v>1995.7881219200001</v>
      </c>
      <c r="C38" s="36">
        <f>SUMIFS(СВЦЭМ!$D$39:$D$782,СВЦЭМ!$A$39:$A$782,$A38,СВЦЭМ!$B$39:$B$782,C$11)+'СЕТ СН'!$F$14+СВЦЭМ!$D$10+'СЕТ СН'!$F$8*'СЕТ СН'!$F$9-'СЕТ СН'!$F$26</f>
        <v>2029.77040306</v>
      </c>
      <c r="D38" s="36">
        <f>SUMIFS(СВЦЭМ!$D$39:$D$782,СВЦЭМ!$A$39:$A$782,$A38,СВЦЭМ!$B$39:$B$782,D$11)+'СЕТ СН'!$F$14+СВЦЭМ!$D$10+'СЕТ СН'!$F$8*'СЕТ СН'!$F$9-'СЕТ СН'!$F$26</f>
        <v>2053.28223738</v>
      </c>
      <c r="E38" s="36">
        <f>SUMIFS(СВЦЭМ!$D$39:$D$782,СВЦЭМ!$A$39:$A$782,$A38,СВЦЭМ!$B$39:$B$782,E$11)+'СЕТ СН'!$F$14+СВЦЭМ!$D$10+'СЕТ СН'!$F$8*'СЕТ СН'!$F$9-'СЕТ СН'!$F$26</f>
        <v>2060.3885631200001</v>
      </c>
      <c r="F38" s="36">
        <f>SUMIFS(СВЦЭМ!$D$39:$D$782,СВЦЭМ!$A$39:$A$782,$A38,СВЦЭМ!$B$39:$B$782,F$11)+'СЕТ СН'!$F$14+СВЦЭМ!$D$10+'СЕТ СН'!$F$8*'СЕТ СН'!$F$9-'СЕТ СН'!$F$26</f>
        <v>2056.3128534400003</v>
      </c>
      <c r="G38" s="36">
        <f>SUMIFS(СВЦЭМ!$D$39:$D$782,СВЦЭМ!$A$39:$A$782,$A38,СВЦЭМ!$B$39:$B$782,G$11)+'СЕТ СН'!$F$14+СВЦЭМ!$D$10+'СЕТ СН'!$F$8*'СЕТ СН'!$F$9-'СЕТ СН'!$F$26</f>
        <v>2048.0622904299998</v>
      </c>
      <c r="H38" s="36">
        <f>SUMIFS(СВЦЭМ!$D$39:$D$782,СВЦЭМ!$A$39:$A$782,$A38,СВЦЭМ!$B$39:$B$782,H$11)+'СЕТ СН'!$F$14+СВЦЭМ!$D$10+'СЕТ СН'!$F$8*'СЕТ СН'!$F$9-'СЕТ СН'!$F$26</f>
        <v>2022.1401239600002</v>
      </c>
      <c r="I38" s="36">
        <f>SUMIFS(СВЦЭМ!$D$39:$D$782,СВЦЭМ!$A$39:$A$782,$A38,СВЦЭМ!$B$39:$B$782,I$11)+'СЕТ СН'!$F$14+СВЦЭМ!$D$10+'СЕТ СН'!$F$8*'СЕТ СН'!$F$9-'СЕТ СН'!$F$26</f>
        <v>2001.9150554700002</v>
      </c>
      <c r="J38" s="36">
        <f>SUMIFS(СВЦЭМ!$D$39:$D$782,СВЦЭМ!$A$39:$A$782,$A38,СВЦЭМ!$B$39:$B$782,J$11)+'СЕТ СН'!$F$14+СВЦЭМ!$D$10+'СЕТ СН'!$F$8*'СЕТ СН'!$F$9-'СЕТ СН'!$F$26</f>
        <v>1926.7840353300001</v>
      </c>
      <c r="K38" s="36">
        <f>SUMIFS(СВЦЭМ!$D$39:$D$782,СВЦЭМ!$A$39:$A$782,$A38,СВЦЭМ!$B$39:$B$782,K$11)+'СЕТ СН'!$F$14+СВЦЭМ!$D$10+'СЕТ СН'!$F$8*'СЕТ СН'!$F$9-'СЕТ СН'!$F$26</f>
        <v>1866.8025548200001</v>
      </c>
      <c r="L38" s="36">
        <f>SUMIFS(СВЦЭМ!$D$39:$D$782,СВЦЭМ!$A$39:$A$782,$A38,СВЦЭМ!$B$39:$B$782,L$11)+'СЕТ СН'!$F$14+СВЦЭМ!$D$10+'СЕТ СН'!$F$8*'СЕТ СН'!$F$9-'СЕТ СН'!$F$26</f>
        <v>1834.5563152700001</v>
      </c>
      <c r="M38" s="36">
        <f>SUMIFS(СВЦЭМ!$D$39:$D$782,СВЦЭМ!$A$39:$A$782,$A38,СВЦЭМ!$B$39:$B$782,M$11)+'СЕТ СН'!$F$14+СВЦЭМ!$D$10+'СЕТ СН'!$F$8*'СЕТ СН'!$F$9-'СЕТ СН'!$F$26</f>
        <v>1850.0968290200001</v>
      </c>
      <c r="N38" s="36">
        <f>SUMIFS(СВЦЭМ!$D$39:$D$782,СВЦЭМ!$A$39:$A$782,$A38,СВЦЭМ!$B$39:$B$782,N$11)+'СЕТ СН'!$F$14+СВЦЭМ!$D$10+'СЕТ СН'!$F$8*'СЕТ СН'!$F$9-'СЕТ СН'!$F$26</f>
        <v>1861.8457896900002</v>
      </c>
      <c r="O38" s="36">
        <f>SUMIFS(СВЦЭМ!$D$39:$D$782,СВЦЭМ!$A$39:$A$782,$A38,СВЦЭМ!$B$39:$B$782,O$11)+'СЕТ СН'!$F$14+СВЦЭМ!$D$10+'СЕТ СН'!$F$8*'СЕТ СН'!$F$9-'СЕТ СН'!$F$26</f>
        <v>1871.3294045700002</v>
      </c>
      <c r="P38" s="36">
        <f>SUMIFS(СВЦЭМ!$D$39:$D$782,СВЦЭМ!$A$39:$A$782,$A38,СВЦЭМ!$B$39:$B$782,P$11)+'СЕТ СН'!$F$14+СВЦЭМ!$D$10+'СЕТ СН'!$F$8*'СЕТ СН'!$F$9-'СЕТ СН'!$F$26</f>
        <v>1885.3387263500001</v>
      </c>
      <c r="Q38" s="36">
        <f>SUMIFS(СВЦЭМ!$D$39:$D$782,СВЦЭМ!$A$39:$A$782,$A38,СВЦЭМ!$B$39:$B$782,Q$11)+'СЕТ СН'!$F$14+СВЦЭМ!$D$10+'СЕТ СН'!$F$8*'СЕТ СН'!$F$9-'СЕТ СН'!$F$26</f>
        <v>1885.56960931</v>
      </c>
      <c r="R38" s="36">
        <f>SUMIFS(СВЦЭМ!$D$39:$D$782,СВЦЭМ!$A$39:$A$782,$A38,СВЦЭМ!$B$39:$B$782,R$11)+'СЕТ СН'!$F$14+СВЦЭМ!$D$10+'СЕТ СН'!$F$8*'СЕТ СН'!$F$9-'СЕТ СН'!$F$26</f>
        <v>1889.43137183</v>
      </c>
      <c r="S38" s="36">
        <f>SUMIFS(СВЦЭМ!$D$39:$D$782,СВЦЭМ!$A$39:$A$782,$A38,СВЦЭМ!$B$39:$B$782,S$11)+'СЕТ СН'!$F$14+СВЦЭМ!$D$10+'СЕТ СН'!$F$8*'СЕТ СН'!$F$9-'СЕТ СН'!$F$26</f>
        <v>1898.29705644</v>
      </c>
      <c r="T38" s="36">
        <f>SUMIFS(СВЦЭМ!$D$39:$D$782,СВЦЭМ!$A$39:$A$782,$A38,СВЦЭМ!$B$39:$B$782,T$11)+'СЕТ СН'!$F$14+СВЦЭМ!$D$10+'СЕТ СН'!$F$8*'СЕТ СН'!$F$9-'СЕТ СН'!$F$26</f>
        <v>1851.2084891500001</v>
      </c>
      <c r="U38" s="36">
        <f>SUMIFS(СВЦЭМ!$D$39:$D$782,СВЦЭМ!$A$39:$A$782,$A38,СВЦЭМ!$B$39:$B$782,U$11)+'СЕТ СН'!$F$14+СВЦЭМ!$D$10+'СЕТ СН'!$F$8*'СЕТ СН'!$F$9-'СЕТ СН'!$F$26</f>
        <v>1861.6941474300002</v>
      </c>
      <c r="V38" s="36">
        <f>SUMIFS(СВЦЭМ!$D$39:$D$782,СВЦЭМ!$A$39:$A$782,$A38,СВЦЭМ!$B$39:$B$782,V$11)+'СЕТ СН'!$F$14+СВЦЭМ!$D$10+'СЕТ СН'!$F$8*'СЕТ СН'!$F$9-'СЕТ СН'!$F$26</f>
        <v>1875.4935681100001</v>
      </c>
      <c r="W38" s="36">
        <f>SUMIFS(СВЦЭМ!$D$39:$D$782,СВЦЭМ!$A$39:$A$782,$A38,СВЦЭМ!$B$39:$B$782,W$11)+'СЕТ СН'!$F$14+СВЦЭМ!$D$10+'СЕТ СН'!$F$8*'СЕТ СН'!$F$9-'СЕТ СН'!$F$26</f>
        <v>1894.78217197</v>
      </c>
      <c r="X38" s="36">
        <f>SUMIFS(СВЦЭМ!$D$39:$D$782,СВЦЭМ!$A$39:$A$782,$A38,СВЦЭМ!$B$39:$B$782,X$11)+'СЕТ СН'!$F$14+СВЦЭМ!$D$10+'СЕТ СН'!$F$8*'СЕТ СН'!$F$9-'СЕТ СН'!$F$26</f>
        <v>1923.0792303600001</v>
      </c>
      <c r="Y38" s="36">
        <f>SUMIFS(СВЦЭМ!$D$39:$D$782,СВЦЭМ!$A$39:$A$782,$A38,СВЦЭМ!$B$39:$B$782,Y$11)+'СЕТ СН'!$F$14+СВЦЭМ!$D$10+'СЕТ СН'!$F$8*'СЕТ СН'!$F$9-'СЕТ СН'!$F$26</f>
        <v>1953.05650111</v>
      </c>
    </row>
    <row r="39" spans="1:27" ht="15.75" x14ac:dyDescent="0.2">
      <c r="A39" s="35">
        <f t="shared" si="0"/>
        <v>45319</v>
      </c>
      <c r="B39" s="36">
        <f>SUMIFS(СВЦЭМ!$D$39:$D$782,СВЦЭМ!$A$39:$A$782,$A39,СВЦЭМ!$B$39:$B$782,B$11)+'СЕТ СН'!$F$14+СВЦЭМ!$D$10+'СЕТ СН'!$F$8*'СЕТ СН'!$F$9-'СЕТ СН'!$F$26</f>
        <v>1957.2634188300001</v>
      </c>
      <c r="C39" s="36">
        <f>SUMIFS(СВЦЭМ!$D$39:$D$782,СВЦЭМ!$A$39:$A$782,$A39,СВЦЭМ!$B$39:$B$782,C$11)+'СЕТ СН'!$F$14+СВЦЭМ!$D$10+'СЕТ СН'!$F$8*'СЕТ СН'!$F$9-'СЕТ СН'!$F$26</f>
        <v>1993.5760334000001</v>
      </c>
      <c r="D39" s="36">
        <f>SUMIFS(СВЦЭМ!$D$39:$D$782,СВЦЭМ!$A$39:$A$782,$A39,СВЦЭМ!$B$39:$B$782,D$11)+'СЕТ СН'!$F$14+СВЦЭМ!$D$10+'СЕТ СН'!$F$8*'СЕТ СН'!$F$9-'СЕТ СН'!$F$26</f>
        <v>2020.5629615900002</v>
      </c>
      <c r="E39" s="36">
        <f>SUMIFS(СВЦЭМ!$D$39:$D$782,СВЦЭМ!$A$39:$A$782,$A39,СВЦЭМ!$B$39:$B$782,E$11)+'СЕТ СН'!$F$14+СВЦЭМ!$D$10+'СЕТ СН'!$F$8*'СЕТ СН'!$F$9-'СЕТ СН'!$F$26</f>
        <v>2033.1189556000002</v>
      </c>
      <c r="F39" s="36">
        <f>SUMIFS(СВЦЭМ!$D$39:$D$782,СВЦЭМ!$A$39:$A$782,$A39,СВЦЭМ!$B$39:$B$782,F$11)+'СЕТ СН'!$F$14+СВЦЭМ!$D$10+'СЕТ СН'!$F$8*'СЕТ СН'!$F$9-'СЕТ СН'!$F$26</f>
        <v>2027.2102351400001</v>
      </c>
      <c r="G39" s="36">
        <f>SUMIFS(СВЦЭМ!$D$39:$D$782,СВЦЭМ!$A$39:$A$782,$A39,СВЦЭМ!$B$39:$B$782,G$11)+'СЕТ СН'!$F$14+СВЦЭМ!$D$10+'СЕТ СН'!$F$8*'СЕТ СН'!$F$9-'СЕТ СН'!$F$26</f>
        <v>2018.0798972800001</v>
      </c>
      <c r="H39" s="36">
        <f>SUMIFS(СВЦЭМ!$D$39:$D$782,СВЦЭМ!$A$39:$A$782,$A39,СВЦЭМ!$B$39:$B$782,H$11)+'СЕТ СН'!$F$14+СВЦЭМ!$D$10+'СЕТ СН'!$F$8*'СЕТ СН'!$F$9-'СЕТ СН'!$F$26</f>
        <v>2006.3513473800001</v>
      </c>
      <c r="I39" s="36">
        <f>SUMIFS(СВЦЭМ!$D$39:$D$782,СВЦЭМ!$A$39:$A$782,$A39,СВЦЭМ!$B$39:$B$782,I$11)+'СЕТ СН'!$F$14+СВЦЭМ!$D$10+'СЕТ СН'!$F$8*'СЕТ СН'!$F$9-'СЕТ СН'!$F$26</f>
        <v>1996.1554151500002</v>
      </c>
      <c r="J39" s="36">
        <f>SUMIFS(СВЦЭМ!$D$39:$D$782,СВЦЭМ!$A$39:$A$782,$A39,СВЦЭМ!$B$39:$B$782,J$11)+'СЕТ СН'!$F$14+СВЦЭМ!$D$10+'СЕТ СН'!$F$8*'СЕТ СН'!$F$9-'СЕТ СН'!$F$26</f>
        <v>1954.2636816600002</v>
      </c>
      <c r="K39" s="36">
        <f>SUMIFS(СВЦЭМ!$D$39:$D$782,СВЦЭМ!$A$39:$A$782,$A39,СВЦЭМ!$B$39:$B$782,K$11)+'СЕТ СН'!$F$14+СВЦЭМ!$D$10+'СЕТ СН'!$F$8*'СЕТ СН'!$F$9-'СЕТ СН'!$F$26</f>
        <v>1903.3806272000002</v>
      </c>
      <c r="L39" s="36">
        <f>SUMIFS(СВЦЭМ!$D$39:$D$782,СВЦЭМ!$A$39:$A$782,$A39,СВЦЭМ!$B$39:$B$782,L$11)+'СЕТ СН'!$F$14+СВЦЭМ!$D$10+'СЕТ СН'!$F$8*'СЕТ СН'!$F$9-'СЕТ СН'!$F$26</f>
        <v>1862.73562556</v>
      </c>
      <c r="M39" s="36">
        <f>SUMIFS(СВЦЭМ!$D$39:$D$782,СВЦЭМ!$A$39:$A$782,$A39,СВЦЭМ!$B$39:$B$782,M$11)+'СЕТ СН'!$F$14+СВЦЭМ!$D$10+'СЕТ СН'!$F$8*'СЕТ СН'!$F$9-'СЕТ СН'!$F$26</f>
        <v>1859.84158088</v>
      </c>
      <c r="N39" s="36">
        <f>SUMIFS(СВЦЭМ!$D$39:$D$782,СВЦЭМ!$A$39:$A$782,$A39,СВЦЭМ!$B$39:$B$782,N$11)+'СЕТ СН'!$F$14+СВЦЭМ!$D$10+'СЕТ СН'!$F$8*'СЕТ СН'!$F$9-'СЕТ СН'!$F$26</f>
        <v>1870.89880167</v>
      </c>
      <c r="O39" s="36">
        <f>SUMIFS(СВЦЭМ!$D$39:$D$782,СВЦЭМ!$A$39:$A$782,$A39,СВЦЭМ!$B$39:$B$782,O$11)+'СЕТ СН'!$F$14+СВЦЭМ!$D$10+'СЕТ СН'!$F$8*'СЕТ СН'!$F$9-'СЕТ СН'!$F$26</f>
        <v>1879.9990752200001</v>
      </c>
      <c r="P39" s="36">
        <f>SUMIFS(СВЦЭМ!$D$39:$D$782,СВЦЭМ!$A$39:$A$782,$A39,СВЦЭМ!$B$39:$B$782,P$11)+'СЕТ СН'!$F$14+СВЦЭМ!$D$10+'СЕТ СН'!$F$8*'СЕТ СН'!$F$9-'СЕТ СН'!$F$26</f>
        <v>1889.1499251600001</v>
      </c>
      <c r="Q39" s="36">
        <f>SUMIFS(СВЦЭМ!$D$39:$D$782,СВЦЭМ!$A$39:$A$782,$A39,СВЦЭМ!$B$39:$B$782,Q$11)+'СЕТ СН'!$F$14+СВЦЭМ!$D$10+'СЕТ СН'!$F$8*'СЕТ СН'!$F$9-'СЕТ СН'!$F$26</f>
        <v>1896.3250714200001</v>
      </c>
      <c r="R39" s="36">
        <f>SUMIFS(СВЦЭМ!$D$39:$D$782,СВЦЭМ!$A$39:$A$782,$A39,СВЦЭМ!$B$39:$B$782,R$11)+'СЕТ СН'!$F$14+СВЦЭМ!$D$10+'СЕТ СН'!$F$8*'СЕТ СН'!$F$9-'СЕТ СН'!$F$26</f>
        <v>1892.7754565900002</v>
      </c>
      <c r="S39" s="36">
        <f>SUMIFS(СВЦЭМ!$D$39:$D$782,СВЦЭМ!$A$39:$A$782,$A39,СВЦЭМ!$B$39:$B$782,S$11)+'СЕТ СН'!$F$14+СВЦЭМ!$D$10+'СЕТ СН'!$F$8*'СЕТ СН'!$F$9-'СЕТ СН'!$F$26</f>
        <v>1868.4052367900001</v>
      </c>
      <c r="T39" s="36">
        <f>SUMIFS(СВЦЭМ!$D$39:$D$782,СВЦЭМ!$A$39:$A$782,$A39,СВЦЭМ!$B$39:$B$782,T$11)+'СЕТ СН'!$F$14+СВЦЭМ!$D$10+'СЕТ СН'!$F$8*'СЕТ СН'!$F$9-'СЕТ СН'!$F$26</f>
        <v>1822.4942763700001</v>
      </c>
      <c r="U39" s="36">
        <f>SUMIFS(СВЦЭМ!$D$39:$D$782,СВЦЭМ!$A$39:$A$782,$A39,СВЦЭМ!$B$39:$B$782,U$11)+'СЕТ СН'!$F$14+СВЦЭМ!$D$10+'СЕТ СН'!$F$8*'СЕТ СН'!$F$9-'СЕТ СН'!$F$26</f>
        <v>1821.4006745600002</v>
      </c>
      <c r="V39" s="36">
        <f>SUMIFS(СВЦЭМ!$D$39:$D$782,СВЦЭМ!$A$39:$A$782,$A39,СВЦЭМ!$B$39:$B$782,V$11)+'СЕТ СН'!$F$14+СВЦЭМ!$D$10+'СЕТ СН'!$F$8*'СЕТ СН'!$F$9-'СЕТ СН'!$F$26</f>
        <v>1841.6517634700001</v>
      </c>
      <c r="W39" s="36">
        <f>SUMIFS(СВЦЭМ!$D$39:$D$782,СВЦЭМ!$A$39:$A$782,$A39,СВЦЭМ!$B$39:$B$782,W$11)+'СЕТ СН'!$F$14+СВЦЭМ!$D$10+'СЕТ СН'!$F$8*'СЕТ СН'!$F$9-'СЕТ СН'!$F$26</f>
        <v>1860.2713185900002</v>
      </c>
      <c r="X39" s="36">
        <f>SUMIFS(СВЦЭМ!$D$39:$D$782,СВЦЭМ!$A$39:$A$782,$A39,СВЦЭМ!$B$39:$B$782,X$11)+'СЕТ СН'!$F$14+СВЦЭМ!$D$10+'СЕТ СН'!$F$8*'СЕТ СН'!$F$9-'СЕТ СН'!$F$26</f>
        <v>1897.1385247200001</v>
      </c>
      <c r="Y39" s="36">
        <f>SUMIFS(СВЦЭМ!$D$39:$D$782,СВЦЭМ!$A$39:$A$782,$A39,СВЦЭМ!$B$39:$B$782,Y$11)+'СЕТ СН'!$F$14+СВЦЭМ!$D$10+'СЕТ СН'!$F$8*'СЕТ СН'!$F$9-'СЕТ СН'!$F$26</f>
        <v>1918.3321044200002</v>
      </c>
    </row>
    <row r="40" spans="1:27" ht="15.75" x14ac:dyDescent="0.2">
      <c r="A40" s="35">
        <f t="shared" si="0"/>
        <v>45320</v>
      </c>
      <c r="B40" s="36">
        <f>SUMIFS(СВЦЭМ!$D$39:$D$782,СВЦЭМ!$A$39:$A$782,$A40,СВЦЭМ!$B$39:$B$782,B$11)+'СЕТ СН'!$F$14+СВЦЭМ!$D$10+'СЕТ СН'!$F$8*'СЕТ СН'!$F$9-'СЕТ СН'!$F$26</f>
        <v>1943.9007386300002</v>
      </c>
      <c r="C40" s="36">
        <f>SUMIFS(СВЦЭМ!$D$39:$D$782,СВЦЭМ!$A$39:$A$782,$A40,СВЦЭМ!$B$39:$B$782,C$11)+'СЕТ СН'!$F$14+СВЦЭМ!$D$10+'СЕТ СН'!$F$8*'СЕТ СН'!$F$9-'СЕТ СН'!$F$26</f>
        <v>1977.7073756000002</v>
      </c>
      <c r="D40" s="36">
        <f>SUMIFS(СВЦЭМ!$D$39:$D$782,СВЦЭМ!$A$39:$A$782,$A40,СВЦЭМ!$B$39:$B$782,D$11)+'СЕТ СН'!$F$14+СВЦЭМ!$D$10+'СЕТ СН'!$F$8*'СЕТ СН'!$F$9-'СЕТ СН'!$F$26</f>
        <v>1988.8629397700001</v>
      </c>
      <c r="E40" s="36">
        <f>SUMIFS(СВЦЭМ!$D$39:$D$782,СВЦЭМ!$A$39:$A$782,$A40,СВЦЭМ!$B$39:$B$782,E$11)+'СЕТ СН'!$F$14+СВЦЭМ!$D$10+'СЕТ СН'!$F$8*'СЕТ СН'!$F$9-'СЕТ СН'!$F$26</f>
        <v>2000.5325824800002</v>
      </c>
      <c r="F40" s="36">
        <f>SUMIFS(СВЦЭМ!$D$39:$D$782,СВЦЭМ!$A$39:$A$782,$A40,СВЦЭМ!$B$39:$B$782,F$11)+'СЕТ СН'!$F$14+СВЦЭМ!$D$10+'СЕТ СН'!$F$8*'СЕТ СН'!$F$9-'СЕТ СН'!$F$26</f>
        <v>1998.73307619</v>
      </c>
      <c r="G40" s="36">
        <f>SUMIFS(СВЦЭМ!$D$39:$D$782,СВЦЭМ!$A$39:$A$782,$A40,СВЦЭМ!$B$39:$B$782,G$11)+'СЕТ СН'!$F$14+СВЦЭМ!$D$10+'СЕТ СН'!$F$8*'СЕТ СН'!$F$9-'СЕТ СН'!$F$26</f>
        <v>1973.8131268300001</v>
      </c>
      <c r="H40" s="36">
        <f>SUMIFS(СВЦЭМ!$D$39:$D$782,СВЦЭМ!$A$39:$A$782,$A40,СВЦЭМ!$B$39:$B$782,H$11)+'СЕТ СН'!$F$14+СВЦЭМ!$D$10+'СЕТ СН'!$F$8*'СЕТ СН'!$F$9-'СЕТ СН'!$F$26</f>
        <v>1946.6554172800002</v>
      </c>
      <c r="I40" s="36">
        <f>SUMIFS(СВЦЭМ!$D$39:$D$782,СВЦЭМ!$A$39:$A$782,$A40,СВЦЭМ!$B$39:$B$782,I$11)+'СЕТ СН'!$F$14+СВЦЭМ!$D$10+'СЕТ СН'!$F$8*'СЕТ СН'!$F$9-'СЕТ СН'!$F$26</f>
        <v>1915.4706141500001</v>
      </c>
      <c r="J40" s="36">
        <f>SUMIFS(СВЦЭМ!$D$39:$D$782,СВЦЭМ!$A$39:$A$782,$A40,СВЦЭМ!$B$39:$B$782,J$11)+'СЕТ СН'!$F$14+СВЦЭМ!$D$10+'СЕТ СН'!$F$8*'СЕТ СН'!$F$9-'СЕТ СН'!$F$26</f>
        <v>1877.88990715</v>
      </c>
      <c r="K40" s="36">
        <f>SUMIFS(СВЦЭМ!$D$39:$D$782,СВЦЭМ!$A$39:$A$782,$A40,СВЦЭМ!$B$39:$B$782,K$11)+'СЕТ СН'!$F$14+СВЦЭМ!$D$10+'СЕТ СН'!$F$8*'СЕТ СН'!$F$9-'СЕТ СН'!$F$26</f>
        <v>1850.6918781300001</v>
      </c>
      <c r="L40" s="36">
        <f>SUMIFS(СВЦЭМ!$D$39:$D$782,СВЦЭМ!$A$39:$A$782,$A40,СВЦЭМ!$B$39:$B$782,L$11)+'СЕТ СН'!$F$14+СВЦЭМ!$D$10+'СЕТ СН'!$F$8*'СЕТ СН'!$F$9-'СЕТ СН'!$F$26</f>
        <v>1840.07833041</v>
      </c>
      <c r="M40" s="36">
        <f>SUMIFS(СВЦЭМ!$D$39:$D$782,СВЦЭМ!$A$39:$A$782,$A40,СВЦЭМ!$B$39:$B$782,M$11)+'СЕТ СН'!$F$14+СВЦЭМ!$D$10+'СЕТ СН'!$F$8*'СЕТ СН'!$F$9-'СЕТ СН'!$F$26</f>
        <v>1859.2114878500001</v>
      </c>
      <c r="N40" s="36">
        <f>SUMIFS(СВЦЭМ!$D$39:$D$782,СВЦЭМ!$A$39:$A$782,$A40,СВЦЭМ!$B$39:$B$782,N$11)+'СЕТ СН'!$F$14+СВЦЭМ!$D$10+'СЕТ СН'!$F$8*'СЕТ СН'!$F$9-'СЕТ СН'!$F$26</f>
        <v>1884.83987484</v>
      </c>
      <c r="O40" s="36">
        <f>SUMIFS(СВЦЭМ!$D$39:$D$782,СВЦЭМ!$A$39:$A$782,$A40,СВЦЭМ!$B$39:$B$782,O$11)+'СЕТ СН'!$F$14+СВЦЭМ!$D$10+'СЕТ СН'!$F$8*'СЕТ СН'!$F$9-'СЕТ СН'!$F$26</f>
        <v>1898.1928428000001</v>
      </c>
      <c r="P40" s="36">
        <f>SUMIFS(СВЦЭМ!$D$39:$D$782,СВЦЭМ!$A$39:$A$782,$A40,СВЦЭМ!$B$39:$B$782,P$11)+'СЕТ СН'!$F$14+СВЦЭМ!$D$10+'СЕТ СН'!$F$8*'СЕТ СН'!$F$9-'СЕТ СН'!$F$26</f>
        <v>1908.096401</v>
      </c>
      <c r="Q40" s="36">
        <f>SUMIFS(СВЦЭМ!$D$39:$D$782,СВЦЭМ!$A$39:$A$782,$A40,СВЦЭМ!$B$39:$B$782,Q$11)+'СЕТ СН'!$F$14+СВЦЭМ!$D$10+'СЕТ СН'!$F$8*'СЕТ СН'!$F$9-'СЕТ СН'!$F$26</f>
        <v>1919.7997933500001</v>
      </c>
      <c r="R40" s="36">
        <f>SUMIFS(СВЦЭМ!$D$39:$D$782,СВЦЭМ!$A$39:$A$782,$A40,СВЦЭМ!$B$39:$B$782,R$11)+'СЕТ СН'!$F$14+СВЦЭМ!$D$10+'СЕТ СН'!$F$8*'СЕТ СН'!$F$9-'СЕТ СН'!$F$26</f>
        <v>1913.7514429400001</v>
      </c>
      <c r="S40" s="36">
        <f>SUMIFS(СВЦЭМ!$D$39:$D$782,СВЦЭМ!$A$39:$A$782,$A40,СВЦЭМ!$B$39:$B$782,S$11)+'СЕТ СН'!$F$14+СВЦЭМ!$D$10+'СЕТ СН'!$F$8*'СЕТ СН'!$F$9-'СЕТ СН'!$F$26</f>
        <v>1887.38551026</v>
      </c>
      <c r="T40" s="36">
        <f>SUMIFS(СВЦЭМ!$D$39:$D$782,СВЦЭМ!$A$39:$A$782,$A40,СВЦЭМ!$B$39:$B$782,T$11)+'СЕТ СН'!$F$14+СВЦЭМ!$D$10+'СЕТ СН'!$F$8*'СЕТ СН'!$F$9-'СЕТ СН'!$F$26</f>
        <v>1847.56828483</v>
      </c>
      <c r="U40" s="36">
        <f>SUMIFS(СВЦЭМ!$D$39:$D$782,СВЦЭМ!$A$39:$A$782,$A40,СВЦЭМ!$B$39:$B$782,U$11)+'СЕТ СН'!$F$14+СВЦЭМ!$D$10+'СЕТ СН'!$F$8*'СЕТ СН'!$F$9-'СЕТ СН'!$F$26</f>
        <v>1851.1724606</v>
      </c>
      <c r="V40" s="36">
        <f>SUMIFS(СВЦЭМ!$D$39:$D$782,СВЦЭМ!$A$39:$A$782,$A40,СВЦЭМ!$B$39:$B$782,V$11)+'СЕТ СН'!$F$14+СВЦЭМ!$D$10+'СЕТ СН'!$F$8*'СЕТ СН'!$F$9-'СЕТ СН'!$F$26</f>
        <v>1863.3498845700001</v>
      </c>
      <c r="W40" s="36">
        <f>SUMIFS(СВЦЭМ!$D$39:$D$782,СВЦЭМ!$A$39:$A$782,$A40,СВЦЭМ!$B$39:$B$782,W$11)+'СЕТ СН'!$F$14+СВЦЭМ!$D$10+'СЕТ СН'!$F$8*'СЕТ СН'!$F$9-'СЕТ СН'!$F$26</f>
        <v>1879.9521032</v>
      </c>
      <c r="X40" s="36">
        <f>SUMIFS(СВЦЭМ!$D$39:$D$782,СВЦЭМ!$A$39:$A$782,$A40,СВЦЭМ!$B$39:$B$782,X$11)+'СЕТ СН'!$F$14+СВЦЭМ!$D$10+'СЕТ СН'!$F$8*'СЕТ СН'!$F$9-'СЕТ СН'!$F$26</f>
        <v>1907.6401805</v>
      </c>
      <c r="Y40" s="36">
        <f>SUMIFS(СВЦЭМ!$D$39:$D$782,СВЦЭМ!$A$39:$A$782,$A40,СВЦЭМ!$B$39:$B$782,Y$11)+'СЕТ СН'!$F$14+СВЦЭМ!$D$10+'СЕТ СН'!$F$8*'СЕТ СН'!$F$9-'СЕТ СН'!$F$26</f>
        <v>1929.4332175000002</v>
      </c>
    </row>
    <row r="41" spans="1:27" ht="15.75" x14ac:dyDescent="0.2">
      <c r="A41" s="35">
        <f t="shared" si="0"/>
        <v>45321</v>
      </c>
      <c r="B41" s="36">
        <f>SUMIFS(СВЦЭМ!$D$39:$D$782,СВЦЭМ!$A$39:$A$782,$A41,СВЦЭМ!$B$39:$B$782,B$11)+'СЕТ СН'!$F$14+СВЦЭМ!$D$10+'СЕТ СН'!$F$8*'СЕТ СН'!$F$9-'СЕТ СН'!$F$26</f>
        <v>2027.15314973</v>
      </c>
      <c r="C41" s="36">
        <f>SUMIFS(СВЦЭМ!$D$39:$D$782,СВЦЭМ!$A$39:$A$782,$A41,СВЦЭМ!$B$39:$B$782,C$11)+'СЕТ СН'!$F$14+СВЦЭМ!$D$10+'СЕТ СН'!$F$8*'СЕТ СН'!$F$9-'СЕТ СН'!$F$26</f>
        <v>2045.5855639400002</v>
      </c>
      <c r="D41" s="36">
        <f>SUMIFS(СВЦЭМ!$D$39:$D$782,СВЦЭМ!$A$39:$A$782,$A41,СВЦЭМ!$B$39:$B$782,D$11)+'СЕТ СН'!$F$14+СВЦЭМ!$D$10+'СЕТ СН'!$F$8*'СЕТ СН'!$F$9-'СЕТ СН'!$F$26</f>
        <v>2072.18420737</v>
      </c>
      <c r="E41" s="36">
        <f>SUMIFS(СВЦЭМ!$D$39:$D$782,СВЦЭМ!$A$39:$A$782,$A41,СВЦЭМ!$B$39:$B$782,E$11)+'СЕТ СН'!$F$14+СВЦЭМ!$D$10+'СЕТ СН'!$F$8*'СЕТ СН'!$F$9-'СЕТ СН'!$F$26</f>
        <v>2084.71740533</v>
      </c>
      <c r="F41" s="36">
        <f>SUMIFS(СВЦЭМ!$D$39:$D$782,СВЦЭМ!$A$39:$A$782,$A41,СВЦЭМ!$B$39:$B$782,F$11)+'СЕТ СН'!$F$14+СВЦЭМ!$D$10+'СЕТ СН'!$F$8*'СЕТ СН'!$F$9-'СЕТ СН'!$F$26</f>
        <v>2076.3972592600003</v>
      </c>
      <c r="G41" s="36">
        <f>SUMIFS(СВЦЭМ!$D$39:$D$782,СВЦЭМ!$A$39:$A$782,$A41,СВЦЭМ!$B$39:$B$782,G$11)+'СЕТ СН'!$F$14+СВЦЭМ!$D$10+'СЕТ СН'!$F$8*'СЕТ СН'!$F$9-'СЕТ СН'!$F$26</f>
        <v>2051.4220488299998</v>
      </c>
      <c r="H41" s="36">
        <f>SUMIFS(СВЦЭМ!$D$39:$D$782,СВЦЭМ!$A$39:$A$782,$A41,СВЦЭМ!$B$39:$B$782,H$11)+'СЕТ СН'!$F$14+СВЦЭМ!$D$10+'СЕТ СН'!$F$8*'СЕТ СН'!$F$9-'СЕТ СН'!$F$26</f>
        <v>1996.8291757500001</v>
      </c>
      <c r="I41" s="36">
        <f>SUMIFS(СВЦЭМ!$D$39:$D$782,СВЦЭМ!$A$39:$A$782,$A41,СВЦЭМ!$B$39:$B$782,I$11)+'СЕТ СН'!$F$14+СВЦЭМ!$D$10+'СЕТ СН'!$F$8*'СЕТ СН'!$F$9-'СЕТ СН'!$F$26</f>
        <v>1966.60165407</v>
      </c>
      <c r="J41" s="36">
        <f>SUMIFS(СВЦЭМ!$D$39:$D$782,СВЦЭМ!$A$39:$A$782,$A41,СВЦЭМ!$B$39:$B$782,J$11)+'СЕТ СН'!$F$14+СВЦЭМ!$D$10+'СЕТ СН'!$F$8*'СЕТ СН'!$F$9-'СЕТ СН'!$F$26</f>
        <v>1900.44358448</v>
      </c>
      <c r="K41" s="36">
        <f>SUMIFS(СВЦЭМ!$D$39:$D$782,СВЦЭМ!$A$39:$A$782,$A41,СВЦЭМ!$B$39:$B$782,K$11)+'СЕТ СН'!$F$14+СВЦЭМ!$D$10+'СЕТ СН'!$F$8*'СЕТ СН'!$F$9-'СЕТ СН'!$F$26</f>
        <v>1884.69414742</v>
      </c>
      <c r="L41" s="36">
        <f>SUMIFS(СВЦЭМ!$D$39:$D$782,СВЦЭМ!$A$39:$A$782,$A41,СВЦЭМ!$B$39:$B$782,L$11)+'СЕТ СН'!$F$14+СВЦЭМ!$D$10+'СЕТ СН'!$F$8*'СЕТ СН'!$F$9-'СЕТ СН'!$F$26</f>
        <v>1900.2989866100002</v>
      </c>
      <c r="M41" s="36">
        <f>SUMIFS(СВЦЭМ!$D$39:$D$782,СВЦЭМ!$A$39:$A$782,$A41,СВЦЭМ!$B$39:$B$782,M$11)+'СЕТ СН'!$F$14+СВЦЭМ!$D$10+'СЕТ СН'!$F$8*'СЕТ СН'!$F$9-'СЕТ СН'!$F$26</f>
        <v>1980.2217484</v>
      </c>
      <c r="N41" s="36">
        <f>SUMIFS(СВЦЭМ!$D$39:$D$782,СВЦЭМ!$A$39:$A$782,$A41,СВЦЭМ!$B$39:$B$782,N$11)+'СЕТ СН'!$F$14+СВЦЭМ!$D$10+'СЕТ СН'!$F$8*'СЕТ СН'!$F$9-'СЕТ СН'!$F$26</f>
        <v>2021.7721743500001</v>
      </c>
      <c r="O41" s="36">
        <f>SUMIFS(СВЦЭМ!$D$39:$D$782,СВЦЭМ!$A$39:$A$782,$A41,СВЦЭМ!$B$39:$B$782,O$11)+'СЕТ СН'!$F$14+СВЦЭМ!$D$10+'СЕТ СН'!$F$8*'СЕТ СН'!$F$9-'СЕТ СН'!$F$26</f>
        <v>2038.71304074</v>
      </c>
      <c r="P41" s="36">
        <f>SUMIFS(СВЦЭМ!$D$39:$D$782,СВЦЭМ!$A$39:$A$782,$A41,СВЦЭМ!$B$39:$B$782,P$11)+'СЕТ СН'!$F$14+СВЦЭМ!$D$10+'СЕТ СН'!$F$8*'СЕТ СН'!$F$9-'СЕТ СН'!$F$26</f>
        <v>2055.9171827099999</v>
      </c>
      <c r="Q41" s="36">
        <f>SUMIFS(СВЦЭМ!$D$39:$D$782,СВЦЭМ!$A$39:$A$782,$A41,СВЦЭМ!$B$39:$B$782,Q$11)+'СЕТ СН'!$F$14+СВЦЭМ!$D$10+'СЕТ СН'!$F$8*'СЕТ СН'!$F$9-'СЕТ СН'!$F$26</f>
        <v>2071.7911569600001</v>
      </c>
      <c r="R41" s="36">
        <f>SUMIFS(СВЦЭМ!$D$39:$D$782,СВЦЭМ!$A$39:$A$782,$A41,СВЦЭМ!$B$39:$B$782,R$11)+'СЕТ СН'!$F$14+СВЦЭМ!$D$10+'СЕТ СН'!$F$8*'СЕТ СН'!$F$9-'СЕТ СН'!$F$26</f>
        <v>2070.4818866599999</v>
      </c>
      <c r="S41" s="36">
        <f>SUMIFS(СВЦЭМ!$D$39:$D$782,СВЦЭМ!$A$39:$A$782,$A41,СВЦЭМ!$B$39:$B$782,S$11)+'СЕТ СН'!$F$14+СВЦЭМ!$D$10+'СЕТ СН'!$F$8*'СЕТ СН'!$F$9-'СЕТ СН'!$F$26</f>
        <v>2049.4020065200002</v>
      </c>
      <c r="T41" s="36">
        <f>SUMIFS(СВЦЭМ!$D$39:$D$782,СВЦЭМ!$A$39:$A$782,$A41,СВЦЭМ!$B$39:$B$782,T$11)+'СЕТ СН'!$F$14+СВЦЭМ!$D$10+'СЕТ СН'!$F$8*'СЕТ СН'!$F$9-'СЕТ СН'!$F$26</f>
        <v>1963.78818858</v>
      </c>
      <c r="U41" s="36">
        <f>SUMIFS(СВЦЭМ!$D$39:$D$782,СВЦЭМ!$A$39:$A$782,$A41,СВЦЭМ!$B$39:$B$782,U$11)+'СЕТ СН'!$F$14+СВЦЭМ!$D$10+'СЕТ СН'!$F$8*'СЕТ СН'!$F$9-'СЕТ СН'!$F$26</f>
        <v>1933.4491896700001</v>
      </c>
      <c r="V41" s="36">
        <f>SUMIFS(СВЦЭМ!$D$39:$D$782,СВЦЭМ!$A$39:$A$782,$A41,СВЦЭМ!$B$39:$B$782,V$11)+'СЕТ СН'!$F$14+СВЦЭМ!$D$10+'СЕТ СН'!$F$8*'СЕТ СН'!$F$9-'СЕТ СН'!$F$26</f>
        <v>1957.8526674200002</v>
      </c>
      <c r="W41" s="36">
        <f>SUMIFS(СВЦЭМ!$D$39:$D$782,СВЦЭМ!$A$39:$A$782,$A41,СВЦЭМ!$B$39:$B$782,W$11)+'СЕТ СН'!$F$14+СВЦЭМ!$D$10+'СЕТ СН'!$F$8*'СЕТ СН'!$F$9-'СЕТ СН'!$F$26</f>
        <v>1935.22946286</v>
      </c>
      <c r="X41" s="36">
        <f>SUMIFS(СВЦЭМ!$D$39:$D$782,СВЦЭМ!$A$39:$A$782,$A41,СВЦЭМ!$B$39:$B$782,X$11)+'СЕТ СН'!$F$14+СВЦЭМ!$D$10+'СЕТ СН'!$F$8*'СЕТ СН'!$F$9-'СЕТ СН'!$F$26</f>
        <v>1957.3242990700001</v>
      </c>
      <c r="Y41" s="36">
        <f>SUMIFS(СВЦЭМ!$D$39:$D$782,СВЦЭМ!$A$39:$A$782,$A41,СВЦЭМ!$B$39:$B$782,Y$11)+'СЕТ СН'!$F$14+СВЦЭМ!$D$10+'СЕТ СН'!$F$8*'СЕТ СН'!$F$9-'СЕТ СН'!$F$26</f>
        <v>1989.43684635</v>
      </c>
    </row>
    <row r="42" spans="1:27" ht="15.75" x14ac:dyDescent="0.2">
      <c r="A42" s="35">
        <f t="shared" si="0"/>
        <v>45322</v>
      </c>
      <c r="B42" s="36">
        <f>SUMIFS(СВЦЭМ!$D$39:$D$782,СВЦЭМ!$A$39:$A$782,$A42,СВЦЭМ!$B$39:$B$782,B$11)+'СЕТ СН'!$F$14+СВЦЭМ!$D$10+'СЕТ СН'!$F$8*'СЕТ СН'!$F$9-'СЕТ СН'!$F$26</f>
        <v>2036.3979757500001</v>
      </c>
      <c r="C42" s="36">
        <f>SUMIFS(СВЦЭМ!$D$39:$D$782,СВЦЭМ!$A$39:$A$782,$A42,СВЦЭМ!$B$39:$B$782,C$11)+'СЕТ СН'!$F$14+СВЦЭМ!$D$10+'СЕТ СН'!$F$8*'СЕТ СН'!$F$9-'СЕТ СН'!$F$26</f>
        <v>2086.29197221</v>
      </c>
      <c r="D42" s="36">
        <f>SUMIFS(СВЦЭМ!$D$39:$D$782,СВЦЭМ!$A$39:$A$782,$A42,СВЦЭМ!$B$39:$B$782,D$11)+'СЕТ СН'!$F$14+СВЦЭМ!$D$10+'СЕТ СН'!$F$8*'СЕТ СН'!$F$9-'СЕТ СН'!$F$26</f>
        <v>2099.68822159</v>
      </c>
      <c r="E42" s="36">
        <f>SUMIFS(СВЦЭМ!$D$39:$D$782,СВЦЭМ!$A$39:$A$782,$A42,СВЦЭМ!$B$39:$B$782,E$11)+'СЕТ СН'!$F$14+СВЦЭМ!$D$10+'СЕТ СН'!$F$8*'СЕТ СН'!$F$9-'СЕТ СН'!$F$26</f>
        <v>2117.3073615499998</v>
      </c>
      <c r="F42" s="36">
        <f>SUMIFS(СВЦЭМ!$D$39:$D$782,СВЦЭМ!$A$39:$A$782,$A42,СВЦЭМ!$B$39:$B$782,F$11)+'СЕТ СН'!$F$14+СВЦЭМ!$D$10+'СЕТ СН'!$F$8*'СЕТ СН'!$F$9-'СЕТ СН'!$F$26</f>
        <v>2109.37931097</v>
      </c>
      <c r="G42" s="36">
        <f>SUMIFS(СВЦЭМ!$D$39:$D$782,СВЦЭМ!$A$39:$A$782,$A42,СВЦЭМ!$B$39:$B$782,G$11)+'СЕТ СН'!$F$14+СВЦЭМ!$D$10+'СЕТ СН'!$F$8*'СЕТ СН'!$F$9-'СЕТ СН'!$F$26</f>
        <v>2081.4096930200003</v>
      </c>
      <c r="H42" s="36">
        <f>SUMIFS(СВЦЭМ!$D$39:$D$782,СВЦЭМ!$A$39:$A$782,$A42,СВЦЭМ!$B$39:$B$782,H$11)+'СЕТ СН'!$F$14+СВЦЭМ!$D$10+'СЕТ СН'!$F$8*'СЕТ СН'!$F$9-'СЕТ СН'!$F$26</f>
        <v>2025.3687945600002</v>
      </c>
      <c r="I42" s="36">
        <f>SUMIFS(СВЦЭМ!$D$39:$D$782,СВЦЭМ!$A$39:$A$782,$A42,СВЦЭМ!$B$39:$B$782,I$11)+'СЕТ СН'!$F$14+СВЦЭМ!$D$10+'СЕТ СН'!$F$8*'СЕТ СН'!$F$9-'СЕТ СН'!$F$26</f>
        <v>1981.7556573600002</v>
      </c>
      <c r="J42" s="36">
        <f>SUMIFS(СВЦЭМ!$D$39:$D$782,СВЦЭМ!$A$39:$A$782,$A42,СВЦЭМ!$B$39:$B$782,J$11)+'СЕТ СН'!$F$14+СВЦЭМ!$D$10+'СЕТ СН'!$F$8*'СЕТ СН'!$F$9-'СЕТ СН'!$F$26</f>
        <v>1943.1074865100002</v>
      </c>
      <c r="K42" s="36">
        <f>SUMIFS(СВЦЭМ!$D$39:$D$782,СВЦЭМ!$A$39:$A$782,$A42,СВЦЭМ!$B$39:$B$782,K$11)+'СЕТ СН'!$F$14+СВЦЭМ!$D$10+'СЕТ СН'!$F$8*'СЕТ СН'!$F$9-'СЕТ СН'!$F$26</f>
        <v>1912.0796013700001</v>
      </c>
      <c r="L42" s="36">
        <f>SUMIFS(СВЦЭМ!$D$39:$D$782,СВЦЭМ!$A$39:$A$782,$A42,СВЦЭМ!$B$39:$B$782,L$11)+'СЕТ СН'!$F$14+СВЦЭМ!$D$10+'СЕТ СН'!$F$8*'СЕТ СН'!$F$9-'СЕТ СН'!$F$26</f>
        <v>1912.33122774</v>
      </c>
      <c r="M42" s="36">
        <f>SUMIFS(СВЦЭМ!$D$39:$D$782,СВЦЭМ!$A$39:$A$782,$A42,СВЦЭМ!$B$39:$B$782,M$11)+'СЕТ СН'!$F$14+СВЦЭМ!$D$10+'СЕТ СН'!$F$8*'СЕТ СН'!$F$9-'СЕТ СН'!$F$26</f>
        <v>2044.19882069</v>
      </c>
      <c r="N42" s="36">
        <f>SUMIFS(СВЦЭМ!$D$39:$D$782,СВЦЭМ!$A$39:$A$782,$A42,СВЦЭМ!$B$39:$B$782,N$11)+'СЕТ СН'!$F$14+СВЦЭМ!$D$10+'СЕТ СН'!$F$8*'СЕТ СН'!$F$9-'СЕТ СН'!$F$26</f>
        <v>2073.4340547100001</v>
      </c>
      <c r="O42" s="36">
        <f>SUMIFS(СВЦЭМ!$D$39:$D$782,СВЦЭМ!$A$39:$A$782,$A42,СВЦЭМ!$B$39:$B$782,O$11)+'СЕТ СН'!$F$14+СВЦЭМ!$D$10+'СЕТ СН'!$F$8*'СЕТ СН'!$F$9-'СЕТ СН'!$F$26</f>
        <v>2090.4871459400001</v>
      </c>
      <c r="P42" s="36">
        <f>SUMIFS(СВЦЭМ!$D$39:$D$782,СВЦЭМ!$A$39:$A$782,$A42,СВЦЭМ!$B$39:$B$782,P$11)+'СЕТ СН'!$F$14+СВЦЭМ!$D$10+'СЕТ СН'!$F$8*'СЕТ СН'!$F$9-'СЕТ СН'!$F$26</f>
        <v>2108.0623070800002</v>
      </c>
      <c r="Q42" s="36">
        <f>SUMIFS(СВЦЭМ!$D$39:$D$782,СВЦЭМ!$A$39:$A$782,$A42,СВЦЭМ!$B$39:$B$782,Q$11)+'СЕТ СН'!$F$14+СВЦЭМ!$D$10+'СЕТ СН'!$F$8*'СЕТ СН'!$F$9-'СЕТ СН'!$F$26</f>
        <v>2127.9909348700003</v>
      </c>
      <c r="R42" s="36">
        <f>SUMIFS(СВЦЭМ!$D$39:$D$782,СВЦЭМ!$A$39:$A$782,$A42,СВЦЭМ!$B$39:$B$782,R$11)+'СЕТ СН'!$F$14+СВЦЭМ!$D$10+'СЕТ СН'!$F$8*'СЕТ СН'!$F$9-'СЕТ СН'!$F$26</f>
        <v>2125.9765837200002</v>
      </c>
      <c r="S42" s="36">
        <f>SUMIFS(СВЦЭМ!$D$39:$D$782,СВЦЭМ!$A$39:$A$782,$A42,СВЦЭМ!$B$39:$B$782,S$11)+'СЕТ СН'!$F$14+СВЦЭМ!$D$10+'СЕТ СН'!$F$8*'СЕТ СН'!$F$9-'СЕТ СН'!$F$26</f>
        <v>2089.0391051900001</v>
      </c>
      <c r="T42" s="36">
        <f>SUMIFS(СВЦЭМ!$D$39:$D$782,СВЦЭМ!$A$39:$A$782,$A42,СВЦЭМ!$B$39:$B$782,T$11)+'СЕТ СН'!$F$14+СВЦЭМ!$D$10+'СЕТ СН'!$F$8*'СЕТ СН'!$F$9-'СЕТ СН'!$F$26</f>
        <v>2012.16914466</v>
      </c>
      <c r="U42" s="36">
        <f>SUMIFS(СВЦЭМ!$D$39:$D$782,СВЦЭМ!$A$39:$A$782,$A42,СВЦЭМ!$B$39:$B$782,U$11)+'СЕТ СН'!$F$14+СВЦЭМ!$D$10+'СЕТ СН'!$F$8*'СЕТ СН'!$F$9-'СЕТ СН'!$F$26</f>
        <v>1995.0979565500002</v>
      </c>
      <c r="V42" s="36">
        <f>SUMIFS(СВЦЭМ!$D$39:$D$782,СВЦЭМ!$A$39:$A$782,$A42,СВЦЭМ!$B$39:$B$782,V$11)+'СЕТ СН'!$F$14+СВЦЭМ!$D$10+'СЕТ СН'!$F$8*'СЕТ СН'!$F$9-'СЕТ СН'!$F$26</f>
        <v>1963.0269379400002</v>
      </c>
      <c r="W42" s="36">
        <f>SUMIFS(СВЦЭМ!$D$39:$D$782,СВЦЭМ!$A$39:$A$782,$A42,СВЦЭМ!$B$39:$B$782,W$11)+'СЕТ СН'!$F$14+СВЦЭМ!$D$10+'СЕТ СН'!$F$8*'СЕТ СН'!$F$9-'СЕТ СН'!$F$26</f>
        <v>1943.6993124200001</v>
      </c>
      <c r="X42" s="36">
        <f>SUMIFS(СВЦЭМ!$D$39:$D$782,СВЦЭМ!$A$39:$A$782,$A42,СВЦЭМ!$B$39:$B$782,X$11)+'СЕТ СН'!$F$14+СВЦЭМ!$D$10+'СЕТ СН'!$F$8*'СЕТ СН'!$F$9-'СЕТ СН'!$F$26</f>
        <v>1962.4734813500002</v>
      </c>
      <c r="Y42" s="36">
        <f>SUMIFS(СВЦЭМ!$D$39:$D$782,СВЦЭМ!$A$39:$A$782,$A42,СВЦЭМ!$B$39:$B$782,Y$11)+'СЕТ СН'!$F$14+СВЦЭМ!$D$10+'СЕТ СН'!$F$8*'СЕТ СН'!$F$9-'СЕТ СН'!$F$26</f>
        <v>1994.6049837400001</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01.01.2024</v>
      </c>
      <c r="B48" s="36">
        <f>SUMIFS(СВЦЭМ!$D$39:$D$782,СВЦЭМ!$A$39:$A$782,$A48,СВЦЭМ!$B$39:$B$782,B$47)+'СЕТ СН'!$F$14+СВЦЭМ!$D$10+'СЕТ СН'!$F$6-'СЕТ СН'!$F$26</f>
        <v>2026.26423469</v>
      </c>
      <c r="C48" s="36">
        <f>SUMIFS(СВЦЭМ!$D$39:$D$782,СВЦЭМ!$A$39:$A$782,$A48,СВЦЭМ!$B$39:$B$782,C$47)+'СЕТ СН'!$F$14+СВЦЭМ!$D$10+'СЕТ СН'!$F$6-'СЕТ СН'!$F$26</f>
        <v>2053.9922506100002</v>
      </c>
      <c r="D48" s="36">
        <f>SUMIFS(СВЦЭМ!$D$39:$D$782,СВЦЭМ!$A$39:$A$782,$A48,СВЦЭМ!$B$39:$B$782,D$47)+'СЕТ СН'!$F$14+СВЦЭМ!$D$10+'СЕТ СН'!$F$6-'СЕТ СН'!$F$26</f>
        <v>2065.0047844300002</v>
      </c>
      <c r="E48" s="36">
        <f>SUMIFS(СВЦЭМ!$D$39:$D$782,СВЦЭМ!$A$39:$A$782,$A48,СВЦЭМ!$B$39:$B$782,E$47)+'СЕТ СН'!$F$14+СВЦЭМ!$D$10+'СЕТ СН'!$F$6-'СЕТ СН'!$F$26</f>
        <v>2092.8844600300004</v>
      </c>
      <c r="F48" s="36">
        <f>SUMIFS(СВЦЭМ!$D$39:$D$782,СВЦЭМ!$A$39:$A$782,$A48,СВЦЭМ!$B$39:$B$782,F$47)+'СЕТ СН'!$F$14+СВЦЭМ!$D$10+'СЕТ СН'!$F$6-'СЕТ СН'!$F$26</f>
        <v>2106.9885723000002</v>
      </c>
      <c r="G48" s="36">
        <f>SUMIFS(СВЦЭМ!$D$39:$D$782,СВЦЭМ!$A$39:$A$782,$A48,СВЦЭМ!$B$39:$B$782,G$47)+'СЕТ СН'!$F$14+СВЦЭМ!$D$10+'СЕТ СН'!$F$6-'СЕТ СН'!$F$26</f>
        <v>2096.1896618700002</v>
      </c>
      <c r="H48" s="36">
        <f>SUMIFS(СВЦЭМ!$D$39:$D$782,СВЦЭМ!$A$39:$A$782,$A48,СВЦЭМ!$B$39:$B$782,H$47)+'СЕТ СН'!$F$14+СВЦЭМ!$D$10+'СЕТ СН'!$F$6-'СЕТ СН'!$F$26</f>
        <v>2093.4749932100003</v>
      </c>
      <c r="I48" s="36">
        <f>SUMIFS(СВЦЭМ!$D$39:$D$782,СВЦЭМ!$A$39:$A$782,$A48,СВЦЭМ!$B$39:$B$782,I$47)+'СЕТ СН'!$F$14+СВЦЭМ!$D$10+'СЕТ СН'!$F$6-'СЕТ СН'!$F$26</f>
        <v>2097.18007102</v>
      </c>
      <c r="J48" s="36">
        <f>SUMIFS(СВЦЭМ!$D$39:$D$782,СВЦЭМ!$A$39:$A$782,$A48,СВЦЭМ!$B$39:$B$782,J$47)+'СЕТ СН'!$F$14+СВЦЭМ!$D$10+'СЕТ СН'!$F$6-'СЕТ СН'!$F$26</f>
        <v>2095.7879233200001</v>
      </c>
      <c r="K48" s="36">
        <f>SUMIFS(СВЦЭМ!$D$39:$D$782,СВЦЭМ!$A$39:$A$782,$A48,СВЦЭМ!$B$39:$B$782,K$47)+'СЕТ СН'!$F$14+СВЦЭМ!$D$10+'СЕТ СН'!$F$6-'СЕТ СН'!$F$26</f>
        <v>2031.8766845300001</v>
      </c>
      <c r="L48" s="36">
        <f>SUMIFS(СВЦЭМ!$D$39:$D$782,СВЦЭМ!$A$39:$A$782,$A48,СВЦЭМ!$B$39:$B$782,L$47)+'СЕТ СН'!$F$14+СВЦЭМ!$D$10+'СЕТ СН'!$F$6-'СЕТ СН'!$F$26</f>
        <v>2023.2245885</v>
      </c>
      <c r="M48" s="36">
        <f>SUMIFS(СВЦЭМ!$D$39:$D$782,СВЦЭМ!$A$39:$A$782,$A48,СВЦЭМ!$B$39:$B$782,M$47)+'СЕТ СН'!$F$14+СВЦЭМ!$D$10+'СЕТ СН'!$F$6-'СЕТ СН'!$F$26</f>
        <v>2027.1474192000001</v>
      </c>
      <c r="N48" s="36">
        <f>SUMIFS(СВЦЭМ!$D$39:$D$782,СВЦЭМ!$A$39:$A$782,$A48,СВЦЭМ!$B$39:$B$782,N$47)+'СЕТ СН'!$F$14+СВЦЭМ!$D$10+'СЕТ СН'!$F$6-'СЕТ СН'!$F$26</f>
        <v>2020.23245195</v>
      </c>
      <c r="O48" s="36">
        <f>SUMIFS(СВЦЭМ!$D$39:$D$782,СВЦЭМ!$A$39:$A$782,$A48,СВЦЭМ!$B$39:$B$782,O$47)+'СЕТ СН'!$F$14+СВЦЭМ!$D$10+'СЕТ СН'!$F$6-'СЕТ СН'!$F$26</f>
        <v>2031.4165563900001</v>
      </c>
      <c r="P48" s="36">
        <f>SUMIFS(СВЦЭМ!$D$39:$D$782,СВЦЭМ!$A$39:$A$782,$A48,СВЦЭМ!$B$39:$B$782,P$47)+'СЕТ СН'!$F$14+СВЦЭМ!$D$10+'СЕТ СН'!$F$6-'СЕТ СН'!$F$26</f>
        <v>2055.9613041300004</v>
      </c>
      <c r="Q48" s="36">
        <f>SUMIFS(СВЦЭМ!$D$39:$D$782,СВЦЭМ!$A$39:$A$782,$A48,СВЦЭМ!$B$39:$B$782,Q$47)+'СЕТ СН'!$F$14+СВЦЭМ!$D$10+'СЕТ СН'!$F$6-'СЕТ СН'!$F$26</f>
        <v>2055.1420123400003</v>
      </c>
      <c r="R48" s="36">
        <f>SUMIFS(СВЦЭМ!$D$39:$D$782,СВЦЭМ!$A$39:$A$782,$A48,СВЦЭМ!$B$39:$B$782,R$47)+'СЕТ СН'!$F$14+СВЦЭМ!$D$10+'СЕТ СН'!$F$6-'СЕТ СН'!$F$26</f>
        <v>2057.2378280300004</v>
      </c>
      <c r="S48" s="36">
        <f>SUMIFS(СВЦЭМ!$D$39:$D$782,СВЦЭМ!$A$39:$A$782,$A48,СВЦЭМ!$B$39:$B$782,S$47)+'СЕТ СН'!$F$14+СВЦЭМ!$D$10+'СЕТ СН'!$F$6-'СЕТ СН'!$F$26</f>
        <v>2033.82078387</v>
      </c>
      <c r="T48" s="36">
        <f>SUMIFS(СВЦЭМ!$D$39:$D$782,СВЦЭМ!$A$39:$A$782,$A48,СВЦЭМ!$B$39:$B$782,T$47)+'СЕТ СН'!$F$14+СВЦЭМ!$D$10+'СЕТ СН'!$F$6-'СЕТ СН'!$F$26</f>
        <v>1990.5866077000001</v>
      </c>
      <c r="U48" s="36">
        <f>SUMIFS(СВЦЭМ!$D$39:$D$782,СВЦЭМ!$A$39:$A$782,$A48,СВЦЭМ!$B$39:$B$782,U$47)+'СЕТ СН'!$F$14+СВЦЭМ!$D$10+'СЕТ СН'!$F$6-'СЕТ СН'!$F$26</f>
        <v>1985.4582916000002</v>
      </c>
      <c r="V48" s="36">
        <f>SUMIFS(СВЦЭМ!$D$39:$D$782,СВЦЭМ!$A$39:$A$782,$A48,СВЦЭМ!$B$39:$B$782,V$47)+'СЕТ СН'!$F$14+СВЦЭМ!$D$10+'СЕТ СН'!$F$6-'СЕТ СН'!$F$26</f>
        <v>1994.82116625</v>
      </c>
      <c r="W48" s="36">
        <f>SUMIFS(СВЦЭМ!$D$39:$D$782,СВЦЭМ!$A$39:$A$782,$A48,СВЦЭМ!$B$39:$B$782,W$47)+'СЕТ СН'!$F$14+СВЦЭМ!$D$10+'СЕТ СН'!$F$6-'СЕТ СН'!$F$26</f>
        <v>1972.4196201500001</v>
      </c>
      <c r="X48" s="36">
        <f>SUMIFS(СВЦЭМ!$D$39:$D$782,СВЦЭМ!$A$39:$A$782,$A48,СВЦЭМ!$B$39:$B$782,X$47)+'СЕТ СН'!$F$14+СВЦЭМ!$D$10+'СЕТ СН'!$F$6-'СЕТ СН'!$F$26</f>
        <v>1992.42624585</v>
      </c>
      <c r="Y48" s="36">
        <f>SUMIFS(СВЦЭМ!$D$39:$D$782,СВЦЭМ!$A$39:$A$782,$A48,СВЦЭМ!$B$39:$B$782,Y$47)+'СЕТ СН'!$F$14+СВЦЭМ!$D$10+'СЕТ СН'!$F$6-'СЕТ СН'!$F$26</f>
        <v>1979.83688276</v>
      </c>
      <c r="AA48" s="45"/>
    </row>
    <row r="49" spans="1:25" ht="15.75" x14ac:dyDescent="0.2">
      <c r="A49" s="35">
        <f>A48+1</f>
        <v>45293</v>
      </c>
      <c r="B49" s="36">
        <f>SUMIFS(СВЦЭМ!$D$39:$D$782,СВЦЭМ!$A$39:$A$782,$A49,СВЦЭМ!$B$39:$B$782,B$47)+'СЕТ СН'!$F$14+СВЦЭМ!$D$10+'СЕТ СН'!$F$6-'СЕТ СН'!$F$26</f>
        <v>1903.0880066500001</v>
      </c>
      <c r="C49" s="36">
        <f>SUMIFS(СВЦЭМ!$D$39:$D$782,СВЦЭМ!$A$39:$A$782,$A49,СВЦЭМ!$B$39:$B$782,C$47)+'СЕТ СН'!$F$14+СВЦЭМ!$D$10+'СЕТ СН'!$F$6-'СЕТ СН'!$F$26</f>
        <v>1934.7993006400002</v>
      </c>
      <c r="D49" s="36">
        <f>SUMIFS(СВЦЭМ!$D$39:$D$782,СВЦЭМ!$A$39:$A$782,$A49,СВЦЭМ!$B$39:$B$782,D$47)+'СЕТ СН'!$F$14+СВЦЭМ!$D$10+'СЕТ СН'!$F$6-'СЕТ СН'!$F$26</f>
        <v>1953.97657413</v>
      </c>
      <c r="E49" s="36">
        <f>SUMIFS(СВЦЭМ!$D$39:$D$782,СВЦЭМ!$A$39:$A$782,$A49,СВЦЭМ!$B$39:$B$782,E$47)+'СЕТ СН'!$F$14+СВЦЭМ!$D$10+'СЕТ СН'!$F$6-'СЕТ СН'!$F$26</f>
        <v>1962.6039493600001</v>
      </c>
      <c r="F49" s="36">
        <f>SUMIFS(СВЦЭМ!$D$39:$D$782,СВЦЭМ!$A$39:$A$782,$A49,СВЦЭМ!$B$39:$B$782,F$47)+'СЕТ СН'!$F$14+СВЦЭМ!$D$10+'СЕТ СН'!$F$6-'СЕТ СН'!$F$26</f>
        <v>1963.1989716300002</v>
      </c>
      <c r="G49" s="36">
        <f>SUMIFS(СВЦЭМ!$D$39:$D$782,СВЦЭМ!$A$39:$A$782,$A49,СВЦЭМ!$B$39:$B$782,G$47)+'СЕТ СН'!$F$14+СВЦЭМ!$D$10+'СЕТ СН'!$F$6-'СЕТ СН'!$F$26</f>
        <v>1955.88336697</v>
      </c>
      <c r="H49" s="36">
        <f>SUMIFS(СВЦЭМ!$D$39:$D$782,СВЦЭМ!$A$39:$A$782,$A49,СВЦЭМ!$B$39:$B$782,H$47)+'СЕТ СН'!$F$14+СВЦЭМ!$D$10+'СЕТ СН'!$F$6-'СЕТ СН'!$F$26</f>
        <v>1953.30043933</v>
      </c>
      <c r="I49" s="36">
        <f>SUMIFS(СВЦЭМ!$D$39:$D$782,СВЦЭМ!$A$39:$A$782,$A49,СВЦЭМ!$B$39:$B$782,I$47)+'СЕТ СН'!$F$14+СВЦЭМ!$D$10+'СЕТ СН'!$F$6-'СЕТ СН'!$F$26</f>
        <v>1955.9778694500001</v>
      </c>
      <c r="J49" s="36">
        <f>SUMIFS(СВЦЭМ!$D$39:$D$782,СВЦЭМ!$A$39:$A$782,$A49,СВЦЭМ!$B$39:$B$782,J$47)+'СЕТ СН'!$F$14+СВЦЭМ!$D$10+'СЕТ СН'!$F$6-'СЕТ СН'!$F$26</f>
        <v>1937.73135486</v>
      </c>
      <c r="K49" s="36">
        <f>SUMIFS(СВЦЭМ!$D$39:$D$782,СВЦЭМ!$A$39:$A$782,$A49,СВЦЭМ!$B$39:$B$782,K$47)+'СЕТ СН'!$F$14+СВЦЭМ!$D$10+'СЕТ СН'!$F$6-'СЕТ СН'!$F$26</f>
        <v>1901.66866923</v>
      </c>
      <c r="L49" s="36">
        <f>SUMIFS(СВЦЭМ!$D$39:$D$782,СВЦЭМ!$A$39:$A$782,$A49,СВЦЭМ!$B$39:$B$782,L$47)+'СЕТ СН'!$F$14+СВЦЭМ!$D$10+'СЕТ СН'!$F$6-'СЕТ СН'!$F$26</f>
        <v>1862.60200022</v>
      </c>
      <c r="M49" s="36">
        <f>SUMIFS(СВЦЭМ!$D$39:$D$782,СВЦЭМ!$A$39:$A$782,$A49,СВЦЭМ!$B$39:$B$782,M$47)+'СЕТ СН'!$F$14+СВЦЭМ!$D$10+'СЕТ СН'!$F$6-'СЕТ СН'!$F$26</f>
        <v>1853.4030362800002</v>
      </c>
      <c r="N49" s="36">
        <f>SUMIFS(СВЦЭМ!$D$39:$D$782,СВЦЭМ!$A$39:$A$782,$A49,СВЦЭМ!$B$39:$B$782,N$47)+'СЕТ СН'!$F$14+СВЦЭМ!$D$10+'СЕТ СН'!$F$6-'СЕТ СН'!$F$26</f>
        <v>1852.72297439</v>
      </c>
      <c r="O49" s="36">
        <f>SUMIFS(СВЦЭМ!$D$39:$D$782,СВЦЭМ!$A$39:$A$782,$A49,СВЦЭМ!$B$39:$B$782,O$47)+'СЕТ СН'!$F$14+СВЦЭМ!$D$10+'СЕТ СН'!$F$6-'СЕТ СН'!$F$26</f>
        <v>1875.0219074000001</v>
      </c>
      <c r="P49" s="36">
        <f>SUMIFS(СВЦЭМ!$D$39:$D$782,СВЦЭМ!$A$39:$A$782,$A49,СВЦЭМ!$B$39:$B$782,P$47)+'СЕТ СН'!$F$14+СВЦЭМ!$D$10+'СЕТ СН'!$F$6-'СЕТ СН'!$F$26</f>
        <v>1886.44602431</v>
      </c>
      <c r="Q49" s="36">
        <f>SUMIFS(СВЦЭМ!$D$39:$D$782,СВЦЭМ!$A$39:$A$782,$A49,СВЦЭМ!$B$39:$B$782,Q$47)+'СЕТ СН'!$F$14+СВЦЭМ!$D$10+'СЕТ СН'!$F$6-'СЕТ СН'!$F$26</f>
        <v>1919.2046639800001</v>
      </c>
      <c r="R49" s="36">
        <f>SUMIFS(СВЦЭМ!$D$39:$D$782,СВЦЭМ!$A$39:$A$782,$A49,СВЦЭМ!$B$39:$B$782,R$47)+'СЕТ СН'!$F$14+СВЦЭМ!$D$10+'СЕТ СН'!$F$6-'СЕТ СН'!$F$26</f>
        <v>1917.9188441800002</v>
      </c>
      <c r="S49" s="36">
        <f>SUMIFS(СВЦЭМ!$D$39:$D$782,СВЦЭМ!$A$39:$A$782,$A49,СВЦЭМ!$B$39:$B$782,S$47)+'СЕТ СН'!$F$14+СВЦЭМ!$D$10+'СЕТ СН'!$F$6-'СЕТ СН'!$F$26</f>
        <v>1877.9247883400001</v>
      </c>
      <c r="T49" s="36">
        <f>SUMIFS(СВЦЭМ!$D$39:$D$782,СВЦЭМ!$A$39:$A$782,$A49,СВЦЭМ!$B$39:$B$782,T$47)+'СЕТ СН'!$F$14+СВЦЭМ!$D$10+'СЕТ СН'!$F$6-'СЕТ СН'!$F$26</f>
        <v>1832.4392762500001</v>
      </c>
      <c r="U49" s="36">
        <f>SUMIFS(СВЦЭМ!$D$39:$D$782,СВЦЭМ!$A$39:$A$782,$A49,СВЦЭМ!$B$39:$B$782,U$47)+'СЕТ СН'!$F$14+СВЦЭМ!$D$10+'СЕТ СН'!$F$6-'СЕТ СН'!$F$26</f>
        <v>1839.85980619</v>
      </c>
      <c r="V49" s="36">
        <f>SUMIFS(СВЦЭМ!$D$39:$D$782,СВЦЭМ!$A$39:$A$782,$A49,СВЦЭМ!$B$39:$B$782,V$47)+'СЕТ СН'!$F$14+СВЦЭМ!$D$10+'СЕТ СН'!$F$6-'СЕТ СН'!$F$26</f>
        <v>1855.31337661</v>
      </c>
      <c r="W49" s="36">
        <f>SUMIFS(СВЦЭМ!$D$39:$D$782,СВЦЭМ!$A$39:$A$782,$A49,СВЦЭМ!$B$39:$B$782,W$47)+'СЕТ СН'!$F$14+СВЦЭМ!$D$10+'СЕТ СН'!$F$6-'СЕТ СН'!$F$26</f>
        <v>1866.95534615</v>
      </c>
      <c r="X49" s="36">
        <f>SUMIFS(СВЦЭМ!$D$39:$D$782,СВЦЭМ!$A$39:$A$782,$A49,СВЦЭМ!$B$39:$B$782,X$47)+'СЕТ СН'!$F$14+СВЦЭМ!$D$10+'СЕТ СН'!$F$6-'СЕТ СН'!$F$26</f>
        <v>1870.95229967</v>
      </c>
      <c r="Y49" s="36">
        <f>SUMIFS(СВЦЭМ!$D$39:$D$782,СВЦЭМ!$A$39:$A$782,$A49,СВЦЭМ!$B$39:$B$782,Y$47)+'СЕТ СН'!$F$14+СВЦЭМ!$D$10+'СЕТ СН'!$F$6-'СЕТ СН'!$F$26</f>
        <v>1888.7238840900002</v>
      </c>
    </row>
    <row r="50" spans="1:25" ht="15.75" x14ac:dyDescent="0.2">
      <c r="A50" s="35">
        <f t="shared" ref="A50:A78" si="1">A49+1</f>
        <v>45294</v>
      </c>
      <c r="B50" s="36">
        <f>SUMIFS(СВЦЭМ!$D$39:$D$782,СВЦЭМ!$A$39:$A$782,$A50,СВЦЭМ!$B$39:$B$782,B$47)+'СЕТ СН'!$F$14+СВЦЭМ!$D$10+'СЕТ СН'!$F$6-'СЕТ СН'!$F$26</f>
        <v>1812.35824011</v>
      </c>
      <c r="C50" s="36">
        <f>SUMIFS(СВЦЭМ!$D$39:$D$782,СВЦЭМ!$A$39:$A$782,$A50,СВЦЭМ!$B$39:$B$782,C$47)+'СЕТ СН'!$F$14+СВЦЭМ!$D$10+'СЕТ СН'!$F$6-'СЕТ СН'!$F$26</f>
        <v>1780.70008641</v>
      </c>
      <c r="D50" s="36">
        <f>SUMIFS(СВЦЭМ!$D$39:$D$782,СВЦЭМ!$A$39:$A$782,$A50,СВЦЭМ!$B$39:$B$782,D$47)+'СЕТ СН'!$F$14+СВЦЭМ!$D$10+'СЕТ СН'!$F$6-'СЕТ СН'!$F$26</f>
        <v>1845.6568087400001</v>
      </c>
      <c r="E50" s="36">
        <f>SUMIFS(СВЦЭМ!$D$39:$D$782,СВЦЭМ!$A$39:$A$782,$A50,СВЦЭМ!$B$39:$B$782,E$47)+'СЕТ СН'!$F$14+СВЦЭМ!$D$10+'СЕТ СН'!$F$6-'СЕТ СН'!$F$26</f>
        <v>1832.9981943100001</v>
      </c>
      <c r="F50" s="36">
        <f>SUMIFS(СВЦЭМ!$D$39:$D$782,СВЦЭМ!$A$39:$A$782,$A50,СВЦЭМ!$B$39:$B$782,F$47)+'СЕТ СН'!$F$14+СВЦЭМ!$D$10+'СЕТ СН'!$F$6-'СЕТ СН'!$F$26</f>
        <v>1834.74376876</v>
      </c>
      <c r="G50" s="36">
        <f>SUMIFS(СВЦЭМ!$D$39:$D$782,СВЦЭМ!$A$39:$A$782,$A50,СВЦЭМ!$B$39:$B$782,G$47)+'СЕТ СН'!$F$14+СВЦЭМ!$D$10+'СЕТ СН'!$F$6-'СЕТ СН'!$F$26</f>
        <v>1844.79878119</v>
      </c>
      <c r="H50" s="36">
        <f>SUMIFS(СВЦЭМ!$D$39:$D$782,СВЦЭМ!$A$39:$A$782,$A50,СВЦЭМ!$B$39:$B$782,H$47)+'СЕТ СН'!$F$14+СВЦЭМ!$D$10+'СЕТ СН'!$F$6-'СЕТ СН'!$F$26</f>
        <v>1840.54477286</v>
      </c>
      <c r="I50" s="36">
        <f>SUMIFS(СВЦЭМ!$D$39:$D$782,СВЦЭМ!$A$39:$A$782,$A50,СВЦЭМ!$B$39:$B$782,I$47)+'СЕТ СН'!$F$14+СВЦЭМ!$D$10+'СЕТ СН'!$F$6-'СЕТ СН'!$F$26</f>
        <v>1830.6792711000001</v>
      </c>
      <c r="J50" s="36">
        <f>SUMIFS(СВЦЭМ!$D$39:$D$782,СВЦЭМ!$A$39:$A$782,$A50,СВЦЭМ!$B$39:$B$782,J$47)+'СЕТ СН'!$F$14+СВЦЭМ!$D$10+'СЕТ СН'!$F$6-'СЕТ СН'!$F$26</f>
        <v>1796.8919797900001</v>
      </c>
      <c r="K50" s="36">
        <f>SUMIFS(СВЦЭМ!$D$39:$D$782,СВЦЭМ!$A$39:$A$782,$A50,СВЦЭМ!$B$39:$B$782,K$47)+'СЕТ СН'!$F$14+СВЦЭМ!$D$10+'СЕТ СН'!$F$6-'СЕТ СН'!$F$26</f>
        <v>1761.0911884500001</v>
      </c>
      <c r="L50" s="36">
        <f>SUMIFS(СВЦЭМ!$D$39:$D$782,СВЦЭМ!$A$39:$A$782,$A50,СВЦЭМ!$B$39:$B$782,L$47)+'СЕТ СН'!$F$14+СВЦЭМ!$D$10+'СЕТ СН'!$F$6-'СЕТ СН'!$F$26</f>
        <v>1734.22062278</v>
      </c>
      <c r="M50" s="36">
        <f>SUMIFS(СВЦЭМ!$D$39:$D$782,СВЦЭМ!$A$39:$A$782,$A50,СВЦЭМ!$B$39:$B$782,M$47)+'СЕТ СН'!$F$14+СВЦЭМ!$D$10+'СЕТ СН'!$F$6-'СЕТ СН'!$F$26</f>
        <v>1745.16578269</v>
      </c>
      <c r="N50" s="36">
        <f>SUMIFS(СВЦЭМ!$D$39:$D$782,СВЦЭМ!$A$39:$A$782,$A50,СВЦЭМ!$B$39:$B$782,N$47)+'СЕТ СН'!$F$14+СВЦЭМ!$D$10+'СЕТ СН'!$F$6-'СЕТ СН'!$F$26</f>
        <v>1759.4344393200001</v>
      </c>
      <c r="O50" s="36">
        <f>SUMIFS(СВЦЭМ!$D$39:$D$782,СВЦЭМ!$A$39:$A$782,$A50,СВЦЭМ!$B$39:$B$782,O$47)+'СЕТ СН'!$F$14+СВЦЭМ!$D$10+'СЕТ СН'!$F$6-'СЕТ СН'!$F$26</f>
        <v>1777.0236171700001</v>
      </c>
      <c r="P50" s="36">
        <f>SUMIFS(СВЦЭМ!$D$39:$D$782,СВЦЭМ!$A$39:$A$782,$A50,СВЦЭМ!$B$39:$B$782,P$47)+'СЕТ СН'!$F$14+СВЦЭМ!$D$10+'СЕТ СН'!$F$6-'СЕТ СН'!$F$26</f>
        <v>1788.62754189</v>
      </c>
      <c r="Q50" s="36">
        <f>SUMIFS(СВЦЭМ!$D$39:$D$782,СВЦЭМ!$A$39:$A$782,$A50,СВЦЭМ!$B$39:$B$782,Q$47)+'СЕТ СН'!$F$14+СВЦЭМ!$D$10+'СЕТ СН'!$F$6-'СЕТ СН'!$F$26</f>
        <v>1802.3772260200001</v>
      </c>
      <c r="R50" s="36">
        <f>SUMIFS(СВЦЭМ!$D$39:$D$782,СВЦЭМ!$A$39:$A$782,$A50,СВЦЭМ!$B$39:$B$782,R$47)+'СЕТ СН'!$F$14+СВЦЭМ!$D$10+'СЕТ СН'!$F$6-'СЕТ СН'!$F$26</f>
        <v>1804.6685331600002</v>
      </c>
      <c r="S50" s="36">
        <f>SUMIFS(СВЦЭМ!$D$39:$D$782,СВЦЭМ!$A$39:$A$782,$A50,СВЦЭМ!$B$39:$B$782,S$47)+'СЕТ СН'!$F$14+СВЦЭМ!$D$10+'СЕТ СН'!$F$6-'СЕТ СН'!$F$26</f>
        <v>1769.8820623000001</v>
      </c>
      <c r="T50" s="36">
        <f>SUMIFS(СВЦЭМ!$D$39:$D$782,СВЦЭМ!$A$39:$A$782,$A50,СВЦЭМ!$B$39:$B$782,T$47)+'СЕТ СН'!$F$14+СВЦЭМ!$D$10+'СЕТ СН'!$F$6-'СЕТ СН'!$F$26</f>
        <v>1720.1829458700001</v>
      </c>
      <c r="U50" s="36">
        <f>SUMIFS(СВЦЭМ!$D$39:$D$782,СВЦЭМ!$A$39:$A$782,$A50,СВЦЭМ!$B$39:$B$782,U$47)+'СЕТ СН'!$F$14+СВЦЭМ!$D$10+'СЕТ СН'!$F$6-'СЕТ СН'!$F$26</f>
        <v>1730.0601524000001</v>
      </c>
      <c r="V50" s="36">
        <f>SUMIFS(СВЦЭМ!$D$39:$D$782,СВЦЭМ!$A$39:$A$782,$A50,СВЦЭМ!$B$39:$B$782,V$47)+'СЕТ СН'!$F$14+СВЦЭМ!$D$10+'СЕТ СН'!$F$6-'СЕТ СН'!$F$26</f>
        <v>1747.45507778</v>
      </c>
      <c r="W50" s="36">
        <f>SUMIFS(СВЦЭМ!$D$39:$D$782,СВЦЭМ!$A$39:$A$782,$A50,СВЦЭМ!$B$39:$B$782,W$47)+'СЕТ СН'!$F$14+СВЦЭМ!$D$10+'СЕТ СН'!$F$6-'СЕТ СН'!$F$26</f>
        <v>1751.23263961</v>
      </c>
      <c r="X50" s="36">
        <f>SUMIFS(СВЦЭМ!$D$39:$D$782,СВЦЭМ!$A$39:$A$782,$A50,СВЦЭМ!$B$39:$B$782,X$47)+'СЕТ СН'!$F$14+СВЦЭМ!$D$10+'СЕТ СН'!$F$6-'СЕТ СН'!$F$26</f>
        <v>1772.6185247200001</v>
      </c>
      <c r="Y50" s="36">
        <f>SUMIFS(СВЦЭМ!$D$39:$D$782,СВЦЭМ!$A$39:$A$782,$A50,СВЦЭМ!$B$39:$B$782,Y$47)+'СЕТ СН'!$F$14+СВЦЭМ!$D$10+'СЕТ СН'!$F$6-'СЕТ СН'!$F$26</f>
        <v>1795.46697083</v>
      </c>
    </row>
    <row r="51" spans="1:25" ht="15.75" x14ac:dyDescent="0.2">
      <c r="A51" s="35">
        <f t="shared" si="1"/>
        <v>45295</v>
      </c>
      <c r="B51" s="36">
        <f>SUMIFS(СВЦЭМ!$D$39:$D$782,СВЦЭМ!$A$39:$A$782,$A51,СВЦЭМ!$B$39:$B$782,B$47)+'СЕТ СН'!$F$14+СВЦЭМ!$D$10+'СЕТ СН'!$F$6-'СЕТ СН'!$F$26</f>
        <v>1722.4092535100001</v>
      </c>
      <c r="C51" s="36">
        <f>SUMIFS(СВЦЭМ!$D$39:$D$782,СВЦЭМ!$A$39:$A$782,$A51,СВЦЭМ!$B$39:$B$782,C$47)+'СЕТ СН'!$F$14+СВЦЭМ!$D$10+'СЕТ СН'!$F$6-'СЕТ СН'!$F$26</f>
        <v>1753.3417528</v>
      </c>
      <c r="D51" s="36">
        <f>SUMIFS(СВЦЭМ!$D$39:$D$782,СВЦЭМ!$A$39:$A$782,$A51,СВЦЭМ!$B$39:$B$782,D$47)+'СЕТ СН'!$F$14+СВЦЭМ!$D$10+'СЕТ СН'!$F$6-'СЕТ СН'!$F$26</f>
        <v>1756.16535636</v>
      </c>
      <c r="E51" s="36">
        <f>SUMIFS(СВЦЭМ!$D$39:$D$782,СВЦЭМ!$A$39:$A$782,$A51,СВЦЭМ!$B$39:$B$782,E$47)+'СЕТ СН'!$F$14+СВЦЭМ!$D$10+'СЕТ СН'!$F$6-'СЕТ СН'!$F$26</f>
        <v>1770.4332824100002</v>
      </c>
      <c r="F51" s="36">
        <f>SUMIFS(СВЦЭМ!$D$39:$D$782,СВЦЭМ!$A$39:$A$782,$A51,СВЦЭМ!$B$39:$B$782,F$47)+'СЕТ СН'!$F$14+СВЦЭМ!$D$10+'СЕТ СН'!$F$6-'СЕТ СН'!$F$26</f>
        <v>1771.45147918</v>
      </c>
      <c r="G51" s="36">
        <f>SUMIFS(СВЦЭМ!$D$39:$D$782,СВЦЭМ!$A$39:$A$782,$A51,СВЦЭМ!$B$39:$B$782,G$47)+'СЕТ СН'!$F$14+СВЦЭМ!$D$10+'СЕТ СН'!$F$6-'СЕТ СН'!$F$26</f>
        <v>1762.83087669</v>
      </c>
      <c r="H51" s="36">
        <f>SUMIFS(СВЦЭМ!$D$39:$D$782,СВЦЭМ!$A$39:$A$782,$A51,СВЦЭМ!$B$39:$B$782,H$47)+'СЕТ СН'!$F$14+СВЦЭМ!$D$10+'СЕТ СН'!$F$6-'СЕТ СН'!$F$26</f>
        <v>1752.5220353</v>
      </c>
      <c r="I51" s="36">
        <f>SUMIFS(СВЦЭМ!$D$39:$D$782,СВЦЭМ!$A$39:$A$782,$A51,СВЦЭМ!$B$39:$B$782,I$47)+'СЕТ СН'!$F$14+СВЦЭМ!$D$10+'СЕТ СН'!$F$6-'СЕТ СН'!$F$26</f>
        <v>1739.2880245000001</v>
      </c>
      <c r="J51" s="36">
        <f>SUMIFS(СВЦЭМ!$D$39:$D$782,СВЦЭМ!$A$39:$A$782,$A51,СВЦЭМ!$B$39:$B$782,J$47)+'СЕТ СН'!$F$14+СВЦЭМ!$D$10+'СЕТ СН'!$F$6-'СЕТ СН'!$F$26</f>
        <v>1736.744273</v>
      </c>
      <c r="K51" s="36">
        <f>SUMIFS(СВЦЭМ!$D$39:$D$782,СВЦЭМ!$A$39:$A$782,$A51,СВЦЭМ!$B$39:$B$782,K$47)+'СЕТ СН'!$F$14+СВЦЭМ!$D$10+'СЕТ СН'!$F$6-'СЕТ СН'!$F$26</f>
        <v>1694.49252692</v>
      </c>
      <c r="L51" s="36">
        <f>SUMIFS(СВЦЭМ!$D$39:$D$782,СВЦЭМ!$A$39:$A$782,$A51,СВЦЭМ!$B$39:$B$782,L$47)+'СЕТ СН'!$F$14+СВЦЭМ!$D$10+'СЕТ СН'!$F$6-'СЕТ СН'!$F$26</f>
        <v>1669.28168837</v>
      </c>
      <c r="M51" s="36">
        <f>SUMIFS(СВЦЭМ!$D$39:$D$782,СВЦЭМ!$A$39:$A$782,$A51,СВЦЭМ!$B$39:$B$782,M$47)+'СЕТ СН'!$F$14+СВЦЭМ!$D$10+'СЕТ СН'!$F$6-'СЕТ СН'!$F$26</f>
        <v>1669.2614178000001</v>
      </c>
      <c r="N51" s="36">
        <f>SUMIFS(СВЦЭМ!$D$39:$D$782,СВЦЭМ!$A$39:$A$782,$A51,СВЦЭМ!$B$39:$B$782,N$47)+'СЕТ СН'!$F$14+СВЦЭМ!$D$10+'СЕТ СН'!$F$6-'СЕТ СН'!$F$26</f>
        <v>1683.4110605400001</v>
      </c>
      <c r="O51" s="36">
        <f>SUMIFS(СВЦЭМ!$D$39:$D$782,СВЦЭМ!$A$39:$A$782,$A51,СВЦЭМ!$B$39:$B$782,O$47)+'СЕТ СН'!$F$14+СВЦЭМ!$D$10+'СЕТ СН'!$F$6-'СЕТ СН'!$F$26</f>
        <v>1694.6369101</v>
      </c>
      <c r="P51" s="36">
        <f>SUMIFS(СВЦЭМ!$D$39:$D$782,СВЦЭМ!$A$39:$A$782,$A51,СВЦЭМ!$B$39:$B$782,P$47)+'СЕТ СН'!$F$14+СВЦЭМ!$D$10+'СЕТ СН'!$F$6-'СЕТ СН'!$F$26</f>
        <v>1709.5460100100001</v>
      </c>
      <c r="Q51" s="36">
        <f>SUMIFS(СВЦЭМ!$D$39:$D$782,СВЦЭМ!$A$39:$A$782,$A51,СВЦЭМ!$B$39:$B$782,Q$47)+'СЕТ СН'!$F$14+СВЦЭМ!$D$10+'СЕТ СН'!$F$6-'СЕТ СН'!$F$26</f>
        <v>1724.5619438200001</v>
      </c>
      <c r="R51" s="36">
        <f>SUMIFS(СВЦЭМ!$D$39:$D$782,СВЦЭМ!$A$39:$A$782,$A51,СВЦЭМ!$B$39:$B$782,R$47)+'СЕТ СН'!$F$14+СВЦЭМ!$D$10+'СЕТ СН'!$F$6-'СЕТ СН'!$F$26</f>
        <v>1730.5162690100001</v>
      </c>
      <c r="S51" s="36">
        <f>SUMIFS(СВЦЭМ!$D$39:$D$782,СВЦЭМ!$A$39:$A$782,$A51,СВЦЭМ!$B$39:$B$782,S$47)+'СЕТ СН'!$F$14+СВЦЭМ!$D$10+'СЕТ СН'!$F$6-'СЕТ СН'!$F$26</f>
        <v>1687.65130542</v>
      </c>
      <c r="T51" s="36">
        <f>SUMIFS(СВЦЭМ!$D$39:$D$782,СВЦЭМ!$A$39:$A$782,$A51,СВЦЭМ!$B$39:$B$782,T$47)+'СЕТ СН'!$F$14+СВЦЭМ!$D$10+'СЕТ СН'!$F$6-'СЕТ СН'!$F$26</f>
        <v>1647.37579583</v>
      </c>
      <c r="U51" s="36">
        <f>SUMIFS(СВЦЭМ!$D$39:$D$782,СВЦЭМ!$A$39:$A$782,$A51,СВЦЭМ!$B$39:$B$782,U$47)+'СЕТ СН'!$F$14+СВЦЭМ!$D$10+'СЕТ СН'!$F$6-'СЕТ СН'!$F$26</f>
        <v>1654.67110854</v>
      </c>
      <c r="V51" s="36">
        <f>SUMIFS(СВЦЭМ!$D$39:$D$782,СВЦЭМ!$A$39:$A$782,$A51,СВЦЭМ!$B$39:$B$782,V$47)+'СЕТ СН'!$F$14+СВЦЭМ!$D$10+'СЕТ СН'!$F$6-'СЕТ СН'!$F$26</f>
        <v>1680.57359507</v>
      </c>
      <c r="W51" s="36">
        <f>SUMIFS(СВЦЭМ!$D$39:$D$782,СВЦЭМ!$A$39:$A$782,$A51,СВЦЭМ!$B$39:$B$782,W$47)+'СЕТ СН'!$F$14+СВЦЭМ!$D$10+'СЕТ СН'!$F$6-'СЕТ СН'!$F$26</f>
        <v>1688.29939214</v>
      </c>
      <c r="X51" s="36">
        <f>SUMIFS(СВЦЭМ!$D$39:$D$782,СВЦЭМ!$A$39:$A$782,$A51,СВЦЭМ!$B$39:$B$782,X$47)+'СЕТ СН'!$F$14+СВЦЭМ!$D$10+'СЕТ СН'!$F$6-'СЕТ СН'!$F$26</f>
        <v>1707.22723045</v>
      </c>
      <c r="Y51" s="36">
        <f>SUMIFS(СВЦЭМ!$D$39:$D$782,СВЦЭМ!$A$39:$A$782,$A51,СВЦЭМ!$B$39:$B$782,Y$47)+'СЕТ СН'!$F$14+СВЦЭМ!$D$10+'СЕТ СН'!$F$6-'СЕТ СН'!$F$26</f>
        <v>1724.45037075</v>
      </c>
    </row>
    <row r="52" spans="1:25" ht="15.75" x14ac:dyDescent="0.2">
      <c r="A52" s="35">
        <f t="shared" si="1"/>
        <v>45296</v>
      </c>
      <c r="B52" s="36">
        <f>SUMIFS(СВЦЭМ!$D$39:$D$782,СВЦЭМ!$A$39:$A$782,$A52,СВЦЭМ!$B$39:$B$782,B$47)+'СЕТ СН'!$F$14+СВЦЭМ!$D$10+'СЕТ СН'!$F$6-'СЕТ СН'!$F$26</f>
        <v>1772.01968988</v>
      </c>
      <c r="C52" s="36">
        <f>SUMIFS(СВЦЭМ!$D$39:$D$782,СВЦЭМ!$A$39:$A$782,$A52,СВЦЭМ!$B$39:$B$782,C$47)+'СЕТ СН'!$F$14+СВЦЭМ!$D$10+'СЕТ СН'!$F$6-'СЕТ СН'!$F$26</f>
        <v>1804.9552869300001</v>
      </c>
      <c r="D52" s="36">
        <f>SUMIFS(СВЦЭМ!$D$39:$D$782,СВЦЭМ!$A$39:$A$782,$A52,СВЦЭМ!$B$39:$B$782,D$47)+'СЕТ СН'!$F$14+СВЦЭМ!$D$10+'СЕТ СН'!$F$6-'СЕТ СН'!$F$26</f>
        <v>1823.6712766600001</v>
      </c>
      <c r="E52" s="36">
        <f>SUMIFS(СВЦЭМ!$D$39:$D$782,СВЦЭМ!$A$39:$A$782,$A52,СВЦЭМ!$B$39:$B$782,E$47)+'СЕТ СН'!$F$14+СВЦЭМ!$D$10+'СЕТ СН'!$F$6-'СЕТ СН'!$F$26</f>
        <v>1830.3502818300001</v>
      </c>
      <c r="F52" s="36">
        <f>SUMIFS(СВЦЭМ!$D$39:$D$782,СВЦЭМ!$A$39:$A$782,$A52,СВЦЭМ!$B$39:$B$782,F$47)+'СЕТ СН'!$F$14+СВЦЭМ!$D$10+'СЕТ СН'!$F$6-'СЕТ СН'!$F$26</f>
        <v>1834.8010449800001</v>
      </c>
      <c r="G52" s="36">
        <f>SUMIFS(СВЦЭМ!$D$39:$D$782,СВЦЭМ!$A$39:$A$782,$A52,СВЦЭМ!$B$39:$B$782,G$47)+'СЕТ СН'!$F$14+СВЦЭМ!$D$10+'СЕТ СН'!$F$6-'СЕТ СН'!$F$26</f>
        <v>1827.09638268</v>
      </c>
      <c r="H52" s="36">
        <f>SUMIFS(СВЦЭМ!$D$39:$D$782,СВЦЭМ!$A$39:$A$782,$A52,СВЦЭМ!$B$39:$B$782,H$47)+'СЕТ СН'!$F$14+СВЦЭМ!$D$10+'СЕТ СН'!$F$6-'СЕТ СН'!$F$26</f>
        <v>1809.24515279</v>
      </c>
      <c r="I52" s="36">
        <f>SUMIFS(СВЦЭМ!$D$39:$D$782,СВЦЭМ!$A$39:$A$782,$A52,СВЦЭМ!$B$39:$B$782,I$47)+'СЕТ СН'!$F$14+СВЦЭМ!$D$10+'СЕТ СН'!$F$6-'СЕТ СН'!$F$26</f>
        <v>1793.5164697300002</v>
      </c>
      <c r="J52" s="36">
        <f>SUMIFS(СВЦЭМ!$D$39:$D$782,СВЦЭМ!$A$39:$A$782,$A52,СВЦЭМ!$B$39:$B$782,J$47)+'СЕТ СН'!$F$14+СВЦЭМ!$D$10+'СЕТ СН'!$F$6-'СЕТ СН'!$F$26</f>
        <v>1753.9648209200002</v>
      </c>
      <c r="K52" s="36">
        <f>SUMIFS(СВЦЭМ!$D$39:$D$782,СВЦЭМ!$A$39:$A$782,$A52,СВЦЭМ!$B$39:$B$782,K$47)+'СЕТ СН'!$F$14+СВЦЭМ!$D$10+'СЕТ СН'!$F$6-'СЕТ СН'!$F$26</f>
        <v>1707.4926675500001</v>
      </c>
      <c r="L52" s="36">
        <f>SUMIFS(СВЦЭМ!$D$39:$D$782,СВЦЭМ!$A$39:$A$782,$A52,СВЦЭМ!$B$39:$B$782,L$47)+'СЕТ СН'!$F$14+СВЦЭМ!$D$10+'СЕТ СН'!$F$6-'СЕТ СН'!$F$26</f>
        <v>1666.30929868</v>
      </c>
      <c r="M52" s="36">
        <f>SUMIFS(СВЦЭМ!$D$39:$D$782,СВЦЭМ!$A$39:$A$782,$A52,СВЦЭМ!$B$39:$B$782,M$47)+'СЕТ СН'!$F$14+СВЦЭМ!$D$10+'СЕТ СН'!$F$6-'СЕТ СН'!$F$26</f>
        <v>1657.4202517600002</v>
      </c>
      <c r="N52" s="36">
        <f>SUMIFS(СВЦЭМ!$D$39:$D$782,СВЦЭМ!$A$39:$A$782,$A52,СВЦЭМ!$B$39:$B$782,N$47)+'СЕТ СН'!$F$14+СВЦЭМ!$D$10+'СЕТ СН'!$F$6-'СЕТ СН'!$F$26</f>
        <v>1673.0079643600002</v>
      </c>
      <c r="O52" s="36">
        <f>SUMIFS(СВЦЭМ!$D$39:$D$782,СВЦЭМ!$A$39:$A$782,$A52,СВЦЭМ!$B$39:$B$782,O$47)+'СЕТ СН'!$F$14+СВЦЭМ!$D$10+'СЕТ СН'!$F$6-'СЕТ СН'!$F$26</f>
        <v>1699.0427924800001</v>
      </c>
      <c r="P52" s="36">
        <f>SUMIFS(СВЦЭМ!$D$39:$D$782,СВЦЭМ!$A$39:$A$782,$A52,СВЦЭМ!$B$39:$B$782,P$47)+'СЕТ СН'!$F$14+СВЦЭМ!$D$10+'СЕТ СН'!$F$6-'СЕТ СН'!$F$26</f>
        <v>1712.6939235100001</v>
      </c>
      <c r="Q52" s="36">
        <f>SUMIFS(СВЦЭМ!$D$39:$D$782,СВЦЭМ!$A$39:$A$782,$A52,СВЦЭМ!$B$39:$B$782,Q$47)+'СЕТ СН'!$F$14+СВЦЭМ!$D$10+'СЕТ СН'!$F$6-'СЕТ СН'!$F$26</f>
        <v>1728.11235996</v>
      </c>
      <c r="R52" s="36">
        <f>SUMIFS(СВЦЭМ!$D$39:$D$782,СВЦЭМ!$A$39:$A$782,$A52,СВЦЭМ!$B$39:$B$782,R$47)+'СЕТ СН'!$F$14+СВЦЭМ!$D$10+'СЕТ СН'!$F$6-'СЕТ СН'!$F$26</f>
        <v>1713.1969982100002</v>
      </c>
      <c r="S52" s="36">
        <f>SUMIFS(СВЦЭМ!$D$39:$D$782,СВЦЭМ!$A$39:$A$782,$A52,СВЦЭМ!$B$39:$B$782,S$47)+'СЕТ СН'!$F$14+СВЦЭМ!$D$10+'СЕТ СН'!$F$6-'СЕТ СН'!$F$26</f>
        <v>1667.53105286</v>
      </c>
      <c r="T52" s="36">
        <f>SUMIFS(СВЦЭМ!$D$39:$D$782,СВЦЭМ!$A$39:$A$782,$A52,СВЦЭМ!$B$39:$B$782,T$47)+'СЕТ СН'!$F$14+СВЦЭМ!$D$10+'СЕТ СН'!$F$6-'СЕТ СН'!$F$26</f>
        <v>1650.1155525200002</v>
      </c>
      <c r="U52" s="36">
        <f>SUMIFS(СВЦЭМ!$D$39:$D$782,СВЦЭМ!$A$39:$A$782,$A52,СВЦЭМ!$B$39:$B$782,U$47)+'СЕТ СН'!$F$14+СВЦЭМ!$D$10+'СЕТ СН'!$F$6-'СЕТ СН'!$F$26</f>
        <v>1658.7967962800001</v>
      </c>
      <c r="V52" s="36">
        <f>SUMIFS(СВЦЭМ!$D$39:$D$782,СВЦЭМ!$A$39:$A$782,$A52,СВЦЭМ!$B$39:$B$782,V$47)+'СЕТ СН'!$F$14+СВЦЭМ!$D$10+'СЕТ СН'!$F$6-'СЕТ СН'!$F$26</f>
        <v>1679.9310927000001</v>
      </c>
      <c r="W52" s="36">
        <f>SUMIFS(СВЦЭМ!$D$39:$D$782,СВЦЭМ!$A$39:$A$782,$A52,СВЦЭМ!$B$39:$B$782,W$47)+'СЕТ СН'!$F$14+СВЦЭМ!$D$10+'СЕТ СН'!$F$6-'СЕТ СН'!$F$26</f>
        <v>1682.2017726200002</v>
      </c>
      <c r="X52" s="36">
        <f>SUMIFS(СВЦЭМ!$D$39:$D$782,СВЦЭМ!$A$39:$A$782,$A52,СВЦЭМ!$B$39:$B$782,X$47)+'СЕТ СН'!$F$14+СВЦЭМ!$D$10+'СЕТ СН'!$F$6-'СЕТ СН'!$F$26</f>
        <v>1692.8548845500002</v>
      </c>
      <c r="Y52" s="36">
        <f>SUMIFS(СВЦЭМ!$D$39:$D$782,СВЦЭМ!$A$39:$A$782,$A52,СВЦЭМ!$B$39:$B$782,Y$47)+'СЕТ СН'!$F$14+СВЦЭМ!$D$10+'СЕТ СН'!$F$6-'СЕТ СН'!$F$26</f>
        <v>1707.1660243800002</v>
      </c>
    </row>
    <row r="53" spans="1:25" ht="15.75" x14ac:dyDescent="0.2">
      <c r="A53" s="35">
        <f t="shared" si="1"/>
        <v>45297</v>
      </c>
      <c r="B53" s="36">
        <f>SUMIFS(СВЦЭМ!$D$39:$D$782,СВЦЭМ!$A$39:$A$782,$A53,СВЦЭМ!$B$39:$B$782,B$47)+'СЕТ СН'!$F$14+СВЦЭМ!$D$10+'СЕТ СН'!$F$6-'СЕТ СН'!$F$26</f>
        <v>1870.21873723</v>
      </c>
      <c r="C53" s="36">
        <f>SUMIFS(СВЦЭМ!$D$39:$D$782,СВЦЭМ!$A$39:$A$782,$A53,СВЦЭМ!$B$39:$B$782,C$47)+'СЕТ СН'!$F$14+СВЦЭМ!$D$10+'СЕТ СН'!$F$6-'СЕТ СН'!$F$26</f>
        <v>1850.8821773</v>
      </c>
      <c r="D53" s="36">
        <f>SUMIFS(СВЦЭМ!$D$39:$D$782,СВЦЭМ!$A$39:$A$782,$A53,СВЦЭМ!$B$39:$B$782,D$47)+'СЕТ СН'!$F$14+СВЦЭМ!$D$10+'СЕТ СН'!$F$6-'СЕТ СН'!$F$26</f>
        <v>1864.71692467</v>
      </c>
      <c r="E53" s="36">
        <f>SUMIFS(СВЦЭМ!$D$39:$D$782,СВЦЭМ!$A$39:$A$782,$A53,СВЦЭМ!$B$39:$B$782,E$47)+'СЕТ СН'!$F$14+СВЦЭМ!$D$10+'СЕТ СН'!$F$6-'СЕТ СН'!$F$26</f>
        <v>1879.3650179800002</v>
      </c>
      <c r="F53" s="36">
        <f>SUMIFS(СВЦЭМ!$D$39:$D$782,СВЦЭМ!$A$39:$A$782,$A53,СВЦЭМ!$B$39:$B$782,F$47)+'СЕТ СН'!$F$14+СВЦЭМ!$D$10+'СЕТ СН'!$F$6-'СЕТ СН'!$F$26</f>
        <v>1876.8178144200001</v>
      </c>
      <c r="G53" s="36">
        <f>SUMIFS(СВЦЭМ!$D$39:$D$782,СВЦЭМ!$A$39:$A$782,$A53,СВЦЭМ!$B$39:$B$782,G$47)+'СЕТ СН'!$F$14+СВЦЭМ!$D$10+'СЕТ СН'!$F$6-'СЕТ СН'!$F$26</f>
        <v>1869.1361868400002</v>
      </c>
      <c r="H53" s="36">
        <f>SUMIFS(СВЦЭМ!$D$39:$D$782,СВЦЭМ!$A$39:$A$782,$A53,СВЦЭМ!$B$39:$B$782,H$47)+'СЕТ СН'!$F$14+СВЦЭМ!$D$10+'СЕТ СН'!$F$6-'СЕТ СН'!$F$26</f>
        <v>1852.7455733400002</v>
      </c>
      <c r="I53" s="36">
        <f>SUMIFS(СВЦЭМ!$D$39:$D$782,СВЦЭМ!$A$39:$A$782,$A53,СВЦЭМ!$B$39:$B$782,I$47)+'СЕТ СН'!$F$14+СВЦЭМ!$D$10+'СЕТ СН'!$F$6-'СЕТ СН'!$F$26</f>
        <v>1812.6731573500001</v>
      </c>
      <c r="J53" s="36">
        <f>SUMIFS(СВЦЭМ!$D$39:$D$782,СВЦЭМ!$A$39:$A$782,$A53,СВЦЭМ!$B$39:$B$782,J$47)+'СЕТ СН'!$F$14+СВЦЭМ!$D$10+'СЕТ СН'!$F$6-'СЕТ СН'!$F$26</f>
        <v>1803.6687285600001</v>
      </c>
      <c r="K53" s="36">
        <f>SUMIFS(СВЦЭМ!$D$39:$D$782,СВЦЭМ!$A$39:$A$782,$A53,СВЦЭМ!$B$39:$B$782,K$47)+'СЕТ СН'!$F$14+СВЦЭМ!$D$10+'СЕТ СН'!$F$6-'СЕТ СН'!$F$26</f>
        <v>1764.5819305300001</v>
      </c>
      <c r="L53" s="36">
        <f>SUMIFS(СВЦЭМ!$D$39:$D$782,СВЦЭМ!$A$39:$A$782,$A53,СВЦЭМ!$B$39:$B$782,L$47)+'СЕТ СН'!$F$14+СВЦЭМ!$D$10+'СЕТ СН'!$F$6-'СЕТ СН'!$F$26</f>
        <v>1724.5047230800001</v>
      </c>
      <c r="M53" s="36">
        <f>SUMIFS(СВЦЭМ!$D$39:$D$782,СВЦЭМ!$A$39:$A$782,$A53,СВЦЭМ!$B$39:$B$782,M$47)+'СЕТ СН'!$F$14+СВЦЭМ!$D$10+'СЕТ СН'!$F$6-'СЕТ СН'!$F$26</f>
        <v>1718.29100369</v>
      </c>
      <c r="N53" s="36">
        <f>SUMIFS(СВЦЭМ!$D$39:$D$782,СВЦЭМ!$A$39:$A$782,$A53,СВЦЭМ!$B$39:$B$782,N$47)+'СЕТ СН'!$F$14+СВЦЭМ!$D$10+'СЕТ СН'!$F$6-'СЕТ СН'!$F$26</f>
        <v>1726.8771643600001</v>
      </c>
      <c r="O53" s="36">
        <f>SUMIFS(СВЦЭМ!$D$39:$D$782,СВЦЭМ!$A$39:$A$782,$A53,СВЦЭМ!$B$39:$B$782,O$47)+'СЕТ СН'!$F$14+СВЦЭМ!$D$10+'СЕТ СН'!$F$6-'СЕТ СН'!$F$26</f>
        <v>1739.9701761800002</v>
      </c>
      <c r="P53" s="36">
        <f>SUMIFS(СВЦЭМ!$D$39:$D$782,СВЦЭМ!$A$39:$A$782,$A53,СВЦЭМ!$B$39:$B$782,P$47)+'СЕТ СН'!$F$14+СВЦЭМ!$D$10+'СЕТ СН'!$F$6-'СЕТ СН'!$F$26</f>
        <v>1751.94776983</v>
      </c>
      <c r="Q53" s="36">
        <f>SUMIFS(СВЦЭМ!$D$39:$D$782,СВЦЭМ!$A$39:$A$782,$A53,СВЦЭМ!$B$39:$B$782,Q$47)+'СЕТ СН'!$F$14+СВЦЭМ!$D$10+'СЕТ СН'!$F$6-'СЕТ СН'!$F$26</f>
        <v>1763.27901378</v>
      </c>
      <c r="R53" s="36">
        <f>SUMIFS(СВЦЭМ!$D$39:$D$782,СВЦЭМ!$A$39:$A$782,$A53,СВЦЭМ!$B$39:$B$782,R$47)+'СЕТ СН'!$F$14+СВЦЭМ!$D$10+'СЕТ СН'!$F$6-'СЕТ СН'!$F$26</f>
        <v>1781.24259721</v>
      </c>
      <c r="S53" s="36">
        <f>SUMIFS(СВЦЭМ!$D$39:$D$782,СВЦЭМ!$A$39:$A$782,$A53,СВЦЭМ!$B$39:$B$782,S$47)+'СЕТ СН'!$F$14+СВЦЭМ!$D$10+'СЕТ СН'!$F$6-'СЕТ СН'!$F$26</f>
        <v>1725.2070465700001</v>
      </c>
      <c r="T53" s="36">
        <f>SUMIFS(СВЦЭМ!$D$39:$D$782,СВЦЭМ!$A$39:$A$782,$A53,СВЦЭМ!$B$39:$B$782,T$47)+'СЕТ СН'!$F$14+СВЦЭМ!$D$10+'СЕТ СН'!$F$6-'СЕТ СН'!$F$26</f>
        <v>1688.6097585100001</v>
      </c>
      <c r="U53" s="36">
        <f>SUMIFS(СВЦЭМ!$D$39:$D$782,СВЦЭМ!$A$39:$A$782,$A53,СВЦЭМ!$B$39:$B$782,U$47)+'СЕТ СН'!$F$14+СВЦЭМ!$D$10+'СЕТ СН'!$F$6-'СЕТ СН'!$F$26</f>
        <v>1697.31556421</v>
      </c>
      <c r="V53" s="36">
        <f>SUMIFS(СВЦЭМ!$D$39:$D$782,СВЦЭМ!$A$39:$A$782,$A53,СВЦЭМ!$B$39:$B$782,V$47)+'СЕТ СН'!$F$14+СВЦЭМ!$D$10+'СЕТ СН'!$F$6-'СЕТ СН'!$F$26</f>
        <v>1720.8992621800001</v>
      </c>
      <c r="W53" s="36">
        <f>SUMIFS(СВЦЭМ!$D$39:$D$782,СВЦЭМ!$A$39:$A$782,$A53,СВЦЭМ!$B$39:$B$782,W$47)+'СЕТ СН'!$F$14+СВЦЭМ!$D$10+'СЕТ СН'!$F$6-'СЕТ СН'!$F$26</f>
        <v>1725.5680433700002</v>
      </c>
      <c r="X53" s="36">
        <f>SUMIFS(СВЦЭМ!$D$39:$D$782,СВЦЭМ!$A$39:$A$782,$A53,СВЦЭМ!$B$39:$B$782,X$47)+'СЕТ СН'!$F$14+СВЦЭМ!$D$10+'СЕТ СН'!$F$6-'СЕТ СН'!$F$26</f>
        <v>1740.18871719</v>
      </c>
      <c r="Y53" s="36">
        <f>SUMIFS(СВЦЭМ!$D$39:$D$782,СВЦЭМ!$A$39:$A$782,$A53,СВЦЭМ!$B$39:$B$782,Y$47)+'СЕТ СН'!$F$14+СВЦЭМ!$D$10+'СЕТ СН'!$F$6-'СЕТ СН'!$F$26</f>
        <v>1756.8113365900001</v>
      </c>
    </row>
    <row r="54" spans="1:25" ht="15.75" x14ac:dyDescent="0.2">
      <c r="A54" s="35">
        <f t="shared" si="1"/>
        <v>45298</v>
      </c>
      <c r="B54" s="36">
        <f>SUMIFS(СВЦЭМ!$D$39:$D$782,СВЦЭМ!$A$39:$A$782,$A54,СВЦЭМ!$B$39:$B$782,B$47)+'СЕТ СН'!$F$14+СВЦЭМ!$D$10+'СЕТ СН'!$F$6-'СЕТ СН'!$F$26</f>
        <v>1791.06531599</v>
      </c>
      <c r="C54" s="36">
        <f>SUMIFS(СВЦЭМ!$D$39:$D$782,СВЦЭМ!$A$39:$A$782,$A54,СВЦЭМ!$B$39:$B$782,C$47)+'СЕТ СН'!$F$14+СВЦЭМ!$D$10+'СЕТ СН'!$F$6-'СЕТ СН'!$F$26</f>
        <v>1872.8587996400001</v>
      </c>
      <c r="D54" s="36">
        <f>SUMIFS(СВЦЭМ!$D$39:$D$782,СВЦЭМ!$A$39:$A$782,$A54,СВЦЭМ!$B$39:$B$782,D$47)+'СЕТ СН'!$F$14+СВЦЭМ!$D$10+'СЕТ СН'!$F$6-'СЕТ СН'!$F$26</f>
        <v>1895.33018986</v>
      </c>
      <c r="E54" s="36">
        <f>SUMIFS(СВЦЭМ!$D$39:$D$782,СВЦЭМ!$A$39:$A$782,$A54,СВЦЭМ!$B$39:$B$782,E$47)+'СЕТ СН'!$F$14+СВЦЭМ!$D$10+'СЕТ СН'!$F$6-'СЕТ СН'!$F$26</f>
        <v>1905.3064223900001</v>
      </c>
      <c r="F54" s="36">
        <f>SUMIFS(СВЦЭМ!$D$39:$D$782,СВЦЭМ!$A$39:$A$782,$A54,СВЦЭМ!$B$39:$B$782,F$47)+'СЕТ СН'!$F$14+СВЦЭМ!$D$10+'СЕТ СН'!$F$6-'СЕТ СН'!$F$26</f>
        <v>1904.2638106500001</v>
      </c>
      <c r="G54" s="36">
        <f>SUMIFS(СВЦЭМ!$D$39:$D$782,СВЦЭМ!$A$39:$A$782,$A54,СВЦЭМ!$B$39:$B$782,G$47)+'СЕТ СН'!$F$14+СВЦЭМ!$D$10+'СЕТ СН'!$F$6-'СЕТ СН'!$F$26</f>
        <v>1896.3692049800002</v>
      </c>
      <c r="H54" s="36">
        <f>SUMIFS(СВЦЭМ!$D$39:$D$782,СВЦЭМ!$A$39:$A$782,$A54,СВЦЭМ!$B$39:$B$782,H$47)+'СЕТ СН'!$F$14+СВЦЭМ!$D$10+'СЕТ СН'!$F$6-'СЕТ СН'!$F$26</f>
        <v>1883.1574299400002</v>
      </c>
      <c r="I54" s="36">
        <f>SUMIFS(СВЦЭМ!$D$39:$D$782,СВЦЭМ!$A$39:$A$782,$A54,СВЦЭМ!$B$39:$B$782,I$47)+'СЕТ СН'!$F$14+СВЦЭМ!$D$10+'СЕТ СН'!$F$6-'СЕТ СН'!$F$26</f>
        <v>1885.5289781200001</v>
      </c>
      <c r="J54" s="36">
        <f>SUMIFS(СВЦЭМ!$D$39:$D$782,СВЦЭМ!$A$39:$A$782,$A54,СВЦЭМ!$B$39:$B$782,J$47)+'СЕТ СН'!$F$14+СВЦЭМ!$D$10+'СЕТ СН'!$F$6-'СЕТ СН'!$F$26</f>
        <v>1851.8605642900002</v>
      </c>
      <c r="K54" s="36">
        <f>SUMIFS(СВЦЭМ!$D$39:$D$782,СВЦЭМ!$A$39:$A$782,$A54,СВЦЭМ!$B$39:$B$782,K$47)+'СЕТ СН'!$F$14+СВЦЭМ!$D$10+'СЕТ СН'!$F$6-'СЕТ СН'!$F$26</f>
        <v>1812.0981359900002</v>
      </c>
      <c r="L54" s="36">
        <f>SUMIFS(СВЦЭМ!$D$39:$D$782,СВЦЭМ!$A$39:$A$782,$A54,СВЦЭМ!$B$39:$B$782,L$47)+'СЕТ СН'!$F$14+СВЦЭМ!$D$10+'СЕТ СН'!$F$6-'СЕТ СН'!$F$26</f>
        <v>1780.83580848</v>
      </c>
      <c r="M54" s="36">
        <f>SUMIFS(СВЦЭМ!$D$39:$D$782,СВЦЭМ!$A$39:$A$782,$A54,СВЦЭМ!$B$39:$B$782,M$47)+'СЕТ СН'!$F$14+СВЦЭМ!$D$10+'СЕТ СН'!$F$6-'СЕТ СН'!$F$26</f>
        <v>1761.8103025200001</v>
      </c>
      <c r="N54" s="36">
        <f>SUMIFS(СВЦЭМ!$D$39:$D$782,СВЦЭМ!$A$39:$A$782,$A54,СВЦЭМ!$B$39:$B$782,N$47)+'СЕТ СН'!$F$14+СВЦЭМ!$D$10+'СЕТ СН'!$F$6-'СЕТ СН'!$F$26</f>
        <v>1774.54051308</v>
      </c>
      <c r="O54" s="36">
        <f>SUMIFS(СВЦЭМ!$D$39:$D$782,СВЦЭМ!$A$39:$A$782,$A54,СВЦЭМ!$B$39:$B$782,O$47)+'СЕТ СН'!$F$14+СВЦЭМ!$D$10+'СЕТ СН'!$F$6-'СЕТ СН'!$F$26</f>
        <v>1783.9187901800001</v>
      </c>
      <c r="P54" s="36">
        <f>SUMIFS(СВЦЭМ!$D$39:$D$782,СВЦЭМ!$A$39:$A$782,$A54,СВЦЭМ!$B$39:$B$782,P$47)+'СЕТ СН'!$F$14+СВЦЭМ!$D$10+'СЕТ СН'!$F$6-'СЕТ СН'!$F$26</f>
        <v>1803.6816779400001</v>
      </c>
      <c r="Q54" s="36">
        <f>SUMIFS(СВЦЭМ!$D$39:$D$782,СВЦЭМ!$A$39:$A$782,$A54,СВЦЭМ!$B$39:$B$782,Q$47)+'СЕТ СН'!$F$14+СВЦЭМ!$D$10+'СЕТ СН'!$F$6-'СЕТ СН'!$F$26</f>
        <v>1802.2789563200001</v>
      </c>
      <c r="R54" s="36">
        <f>SUMIFS(СВЦЭМ!$D$39:$D$782,СВЦЭМ!$A$39:$A$782,$A54,СВЦЭМ!$B$39:$B$782,R$47)+'СЕТ СН'!$F$14+СВЦЭМ!$D$10+'СЕТ СН'!$F$6-'СЕТ СН'!$F$26</f>
        <v>1793.76980598</v>
      </c>
      <c r="S54" s="36">
        <f>SUMIFS(СВЦЭМ!$D$39:$D$782,СВЦЭМ!$A$39:$A$782,$A54,СВЦЭМ!$B$39:$B$782,S$47)+'СЕТ СН'!$F$14+СВЦЭМ!$D$10+'СЕТ СН'!$F$6-'СЕТ СН'!$F$26</f>
        <v>1768.3601286300002</v>
      </c>
      <c r="T54" s="36">
        <f>SUMIFS(СВЦЭМ!$D$39:$D$782,СВЦЭМ!$A$39:$A$782,$A54,СВЦЭМ!$B$39:$B$782,T$47)+'СЕТ СН'!$F$14+СВЦЭМ!$D$10+'СЕТ СН'!$F$6-'СЕТ СН'!$F$26</f>
        <v>1755.02956877</v>
      </c>
      <c r="U54" s="36">
        <f>SUMIFS(СВЦЭМ!$D$39:$D$782,СВЦЭМ!$A$39:$A$782,$A54,СВЦЭМ!$B$39:$B$782,U$47)+'СЕТ СН'!$F$14+СВЦЭМ!$D$10+'СЕТ СН'!$F$6-'СЕТ СН'!$F$26</f>
        <v>1774.7534564700002</v>
      </c>
      <c r="V54" s="36">
        <f>SUMIFS(СВЦЭМ!$D$39:$D$782,СВЦЭМ!$A$39:$A$782,$A54,СВЦЭМ!$B$39:$B$782,V$47)+'СЕТ СН'!$F$14+СВЦЭМ!$D$10+'СЕТ СН'!$F$6-'СЕТ СН'!$F$26</f>
        <v>1786.0242412100001</v>
      </c>
      <c r="W54" s="36">
        <f>SUMIFS(СВЦЭМ!$D$39:$D$782,СВЦЭМ!$A$39:$A$782,$A54,СВЦЭМ!$B$39:$B$782,W$47)+'СЕТ СН'!$F$14+СВЦЭМ!$D$10+'СЕТ СН'!$F$6-'СЕТ СН'!$F$26</f>
        <v>1791.2061104100001</v>
      </c>
      <c r="X54" s="36">
        <f>SUMIFS(СВЦЭМ!$D$39:$D$782,СВЦЭМ!$A$39:$A$782,$A54,СВЦЭМ!$B$39:$B$782,X$47)+'СЕТ СН'!$F$14+СВЦЭМ!$D$10+'СЕТ СН'!$F$6-'СЕТ СН'!$F$26</f>
        <v>1809.08765657</v>
      </c>
      <c r="Y54" s="36">
        <f>SUMIFS(СВЦЭМ!$D$39:$D$782,СВЦЭМ!$A$39:$A$782,$A54,СВЦЭМ!$B$39:$B$782,Y$47)+'СЕТ СН'!$F$14+СВЦЭМ!$D$10+'СЕТ СН'!$F$6-'СЕТ СН'!$F$26</f>
        <v>1824.8641244</v>
      </c>
    </row>
    <row r="55" spans="1:25" ht="15.75" x14ac:dyDescent="0.2">
      <c r="A55" s="35">
        <f t="shared" si="1"/>
        <v>45299</v>
      </c>
      <c r="B55" s="36">
        <f>SUMIFS(СВЦЭМ!$D$39:$D$782,СВЦЭМ!$A$39:$A$782,$A55,СВЦЭМ!$B$39:$B$782,B$47)+'СЕТ СН'!$F$14+СВЦЭМ!$D$10+'СЕТ СН'!$F$6-'СЕТ СН'!$F$26</f>
        <v>1678.1396997000002</v>
      </c>
      <c r="C55" s="36">
        <f>SUMIFS(СВЦЭМ!$D$39:$D$782,СВЦЭМ!$A$39:$A$782,$A55,СВЦЭМ!$B$39:$B$782,C$47)+'СЕТ СН'!$F$14+СВЦЭМ!$D$10+'СЕТ СН'!$F$6-'СЕТ СН'!$F$26</f>
        <v>1700.05974812</v>
      </c>
      <c r="D55" s="36">
        <f>SUMIFS(СВЦЭМ!$D$39:$D$782,СВЦЭМ!$A$39:$A$782,$A55,СВЦЭМ!$B$39:$B$782,D$47)+'СЕТ СН'!$F$14+СВЦЭМ!$D$10+'СЕТ СН'!$F$6-'СЕТ СН'!$F$26</f>
        <v>1723.97093049</v>
      </c>
      <c r="E55" s="36">
        <f>SUMIFS(СВЦЭМ!$D$39:$D$782,СВЦЭМ!$A$39:$A$782,$A55,СВЦЭМ!$B$39:$B$782,E$47)+'СЕТ СН'!$F$14+СВЦЭМ!$D$10+'СЕТ СН'!$F$6-'СЕТ СН'!$F$26</f>
        <v>1734.45913971</v>
      </c>
      <c r="F55" s="36">
        <f>SUMIFS(СВЦЭМ!$D$39:$D$782,СВЦЭМ!$A$39:$A$782,$A55,СВЦЭМ!$B$39:$B$782,F$47)+'СЕТ СН'!$F$14+СВЦЭМ!$D$10+'СЕТ СН'!$F$6-'СЕТ СН'!$F$26</f>
        <v>1744.0889803800001</v>
      </c>
      <c r="G55" s="36">
        <f>SUMIFS(СВЦЭМ!$D$39:$D$782,СВЦЭМ!$A$39:$A$782,$A55,СВЦЭМ!$B$39:$B$782,G$47)+'СЕТ СН'!$F$14+СВЦЭМ!$D$10+'СЕТ СН'!$F$6-'СЕТ СН'!$F$26</f>
        <v>1736.8216452200002</v>
      </c>
      <c r="H55" s="36">
        <f>SUMIFS(СВЦЭМ!$D$39:$D$782,СВЦЭМ!$A$39:$A$782,$A55,СВЦЭМ!$B$39:$B$782,H$47)+'СЕТ СН'!$F$14+СВЦЭМ!$D$10+'СЕТ СН'!$F$6-'СЕТ СН'!$F$26</f>
        <v>1721.2861010900001</v>
      </c>
      <c r="I55" s="36">
        <f>SUMIFS(СВЦЭМ!$D$39:$D$782,СВЦЭМ!$A$39:$A$782,$A55,СВЦЭМ!$B$39:$B$782,I$47)+'СЕТ СН'!$F$14+СВЦЭМ!$D$10+'СЕТ СН'!$F$6-'СЕТ СН'!$F$26</f>
        <v>1711.81518237</v>
      </c>
      <c r="J55" s="36">
        <f>SUMIFS(СВЦЭМ!$D$39:$D$782,СВЦЭМ!$A$39:$A$782,$A55,СВЦЭМ!$B$39:$B$782,J$47)+'СЕТ СН'!$F$14+СВЦЭМ!$D$10+'СЕТ СН'!$F$6-'СЕТ СН'!$F$26</f>
        <v>1680.96124147</v>
      </c>
      <c r="K55" s="36">
        <f>SUMIFS(СВЦЭМ!$D$39:$D$782,СВЦЭМ!$A$39:$A$782,$A55,СВЦЭМ!$B$39:$B$782,K$47)+'СЕТ СН'!$F$14+СВЦЭМ!$D$10+'СЕТ СН'!$F$6-'СЕТ СН'!$F$26</f>
        <v>1669.3162044000001</v>
      </c>
      <c r="L55" s="36">
        <f>SUMIFS(СВЦЭМ!$D$39:$D$782,СВЦЭМ!$A$39:$A$782,$A55,СВЦЭМ!$B$39:$B$782,L$47)+'СЕТ СН'!$F$14+СВЦЭМ!$D$10+'СЕТ СН'!$F$6-'СЕТ СН'!$F$26</f>
        <v>1738.2348478900001</v>
      </c>
      <c r="M55" s="36">
        <f>SUMIFS(СВЦЭМ!$D$39:$D$782,СВЦЭМ!$A$39:$A$782,$A55,СВЦЭМ!$B$39:$B$782,M$47)+'СЕТ СН'!$F$14+СВЦЭМ!$D$10+'СЕТ СН'!$F$6-'СЕТ СН'!$F$26</f>
        <v>1725.0861617</v>
      </c>
      <c r="N55" s="36">
        <f>SUMIFS(СВЦЭМ!$D$39:$D$782,СВЦЭМ!$A$39:$A$782,$A55,СВЦЭМ!$B$39:$B$782,N$47)+'СЕТ СН'!$F$14+СВЦЭМ!$D$10+'СЕТ СН'!$F$6-'СЕТ СН'!$F$26</f>
        <v>1733.4124504400002</v>
      </c>
      <c r="O55" s="36">
        <f>SUMIFS(СВЦЭМ!$D$39:$D$782,СВЦЭМ!$A$39:$A$782,$A55,СВЦЭМ!$B$39:$B$782,O$47)+'СЕТ СН'!$F$14+СВЦЭМ!$D$10+'СЕТ СН'!$F$6-'СЕТ СН'!$F$26</f>
        <v>1748.75581134</v>
      </c>
      <c r="P55" s="36">
        <f>SUMIFS(СВЦЭМ!$D$39:$D$782,СВЦЭМ!$A$39:$A$782,$A55,СВЦЭМ!$B$39:$B$782,P$47)+'СЕТ СН'!$F$14+СВЦЭМ!$D$10+'СЕТ СН'!$F$6-'СЕТ СН'!$F$26</f>
        <v>1768.07783782</v>
      </c>
      <c r="Q55" s="36">
        <f>SUMIFS(СВЦЭМ!$D$39:$D$782,СВЦЭМ!$A$39:$A$782,$A55,СВЦЭМ!$B$39:$B$782,Q$47)+'СЕТ СН'!$F$14+СВЦЭМ!$D$10+'СЕТ СН'!$F$6-'СЕТ СН'!$F$26</f>
        <v>1771.4677739600002</v>
      </c>
      <c r="R55" s="36">
        <f>SUMIFS(СВЦЭМ!$D$39:$D$782,СВЦЭМ!$A$39:$A$782,$A55,СВЦЭМ!$B$39:$B$782,R$47)+'СЕТ СН'!$F$14+СВЦЭМ!$D$10+'СЕТ СН'!$F$6-'СЕТ СН'!$F$26</f>
        <v>1763.7213414300002</v>
      </c>
      <c r="S55" s="36">
        <f>SUMIFS(СВЦЭМ!$D$39:$D$782,СВЦЭМ!$A$39:$A$782,$A55,СВЦЭМ!$B$39:$B$782,S$47)+'СЕТ СН'!$F$14+СВЦЭМ!$D$10+'СЕТ СН'!$F$6-'СЕТ СН'!$F$26</f>
        <v>1737.02414808</v>
      </c>
      <c r="T55" s="36">
        <f>SUMIFS(СВЦЭМ!$D$39:$D$782,СВЦЭМ!$A$39:$A$782,$A55,СВЦЭМ!$B$39:$B$782,T$47)+'СЕТ СН'!$F$14+СВЦЭМ!$D$10+'СЕТ СН'!$F$6-'СЕТ СН'!$F$26</f>
        <v>1704.0125314200002</v>
      </c>
      <c r="U55" s="36">
        <f>SUMIFS(СВЦЭМ!$D$39:$D$782,СВЦЭМ!$A$39:$A$782,$A55,СВЦЭМ!$B$39:$B$782,U$47)+'СЕТ СН'!$F$14+СВЦЭМ!$D$10+'СЕТ СН'!$F$6-'СЕТ СН'!$F$26</f>
        <v>1714.6279654900002</v>
      </c>
      <c r="V55" s="36">
        <f>SUMIFS(СВЦЭМ!$D$39:$D$782,СВЦЭМ!$A$39:$A$782,$A55,СВЦЭМ!$B$39:$B$782,V$47)+'СЕТ СН'!$F$14+СВЦЭМ!$D$10+'СЕТ СН'!$F$6-'СЕТ СН'!$F$26</f>
        <v>1735.90933995</v>
      </c>
      <c r="W55" s="36">
        <f>SUMIFS(СВЦЭМ!$D$39:$D$782,СВЦЭМ!$A$39:$A$782,$A55,СВЦЭМ!$B$39:$B$782,W$47)+'СЕТ СН'!$F$14+СВЦЭМ!$D$10+'СЕТ СН'!$F$6-'СЕТ СН'!$F$26</f>
        <v>1730.77816992</v>
      </c>
      <c r="X55" s="36">
        <f>SUMIFS(СВЦЭМ!$D$39:$D$782,СВЦЭМ!$A$39:$A$782,$A55,СВЦЭМ!$B$39:$B$782,X$47)+'СЕТ СН'!$F$14+СВЦЭМ!$D$10+'СЕТ СН'!$F$6-'СЕТ СН'!$F$26</f>
        <v>1743.7464035400001</v>
      </c>
      <c r="Y55" s="36">
        <f>SUMIFS(СВЦЭМ!$D$39:$D$782,СВЦЭМ!$A$39:$A$782,$A55,СВЦЭМ!$B$39:$B$782,Y$47)+'СЕТ СН'!$F$14+СВЦЭМ!$D$10+'СЕТ СН'!$F$6-'СЕТ СН'!$F$26</f>
        <v>1753.7493073300002</v>
      </c>
    </row>
    <row r="56" spans="1:25" ht="15.75" x14ac:dyDescent="0.2">
      <c r="A56" s="35">
        <f t="shared" si="1"/>
        <v>45300</v>
      </c>
      <c r="B56" s="36">
        <f>SUMIFS(СВЦЭМ!$D$39:$D$782,СВЦЭМ!$A$39:$A$782,$A56,СВЦЭМ!$B$39:$B$782,B$47)+'СЕТ СН'!$F$14+СВЦЭМ!$D$10+'СЕТ СН'!$F$6-'СЕТ СН'!$F$26</f>
        <v>1761.0300315100001</v>
      </c>
      <c r="C56" s="36">
        <f>SUMIFS(СВЦЭМ!$D$39:$D$782,СВЦЭМ!$A$39:$A$782,$A56,СВЦЭМ!$B$39:$B$782,C$47)+'СЕТ СН'!$F$14+СВЦЭМ!$D$10+'СЕТ СН'!$F$6-'СЕТ СН'!$F$26</f>
        <v>1846.6975318300001</v>
      </c>
      <c r="D56" s="36">
        <f>SUMIFS(СВЦЭМ!$D$39:$D$782,СВЦЭМ!$A$39:$A$782,$A56,СВЦЭМ!$B$39:$B$782,D$47)+'СЕТ СН'!$F$14+СВЦЭМ!$D$10+'СЕТ СН'!$F$6-'СЕТ СН'!$F$26</f>
        <v>1909.65468938</v>
      </c>
      <c r="E56" s="36">
        <f>SUMIFS(СВЦЭМ!$D$39:$D$782,СВЦЭМ!$A$39:$A$782,$A56,СВЦЭМ!$B$39:$B$782,E$47)+'СЕТ СН'!$F$14+СВЦЭМ!$D$10+'СЕТ СН'!$F$6-'СЕТ СН'!$F$26</f>
        <v>1929.8100699000001</v>
      </c>
      <c r="F56" s="36">
        <f>SUMIFS(СВЦЭМ!$D$39:$D$782,СВЦЭМ!$A$39:$A$782,$A56,СВЦЭМ!$B$39:$B$782,F$47)+'СЕТ СН'!$F$14+СВЦЭМ!$D$10+'СЕТ СН'!$F$6-'СЕТ СН'!$F$26</f>
        <v>1927.68042567</v>
      </c>
      <c r="G56" s="36">
        <f>SUMIFS(СВЦЭМ!$D$39:$D$782,СВЦЭМ!$A$39:$A$782,$A56,СВЦЭМ!$B$39:$B$782,G$47)+'СЕТ СН'!$F$14+СВЦЭМ!$D$10+'СЕТ СН'!$F$6-'СЕТ СН'!$F$26</f>
        <v>1914.4964950800002</v>
      </c>
      <c r="H56" s="36">
        <f>SUMIFS(СВЦЭМ!$D$39:$D$782,СВЦЭМ!$A$39:$A$782,$A56,СВЦЭМ!$B$39:$B$782,H$47)+'СЕТ СН'!$F$14+СВЦЭМ!$D$10+'СЕТ СН'!$F$6-'СЕТ СН'!$F$26</f>
        <v>1853.88247058</v>
      </c>
      <c r="I56" s="36">
        <f>SUMIFS(СВЦЭМ!$D$39:$D$782,СВЦЭМ!$A$39:$A$782,$A56,СВЦЭМ!$B$39:$B$782,I$47)+'СЕТ СН'!$F$14+СВЦЭМ!$D$10+'СЕТ СН'!$F$6-'СЕТ СН'!$F$26</f>
        <v>1819.02585421</v>
      </c>
      <c r="J56" s="36">
        <f>SUMIFS(СВЦЭМ!$D$39:$D$782,СВЦЭМ!$A$39:$A$782,$A56,СВЦЭМ!$B$39:$B$782,J$47)+'СЕТ СН'!$F$14+СВЦЭМ!$D$10+'СЕТ СН'!$F$6-'СЕТ СН'!$F$26</f>
        <v>1807.2498160600001</v>
      </c>
      <c r="K56" s="36">
        <f>SUMIFS(СВЦЭМ!$D$39:$D$782,СВЦЭМ!$A$39:$A$782,$A56,СВЦЭМ!$B$39:$B$782,K$47)+'СЕТ СН'!$F$14+СВЦЭМ!$D$10+'СЕТ СН'!$F$6-'СЕТ СН'!$F$26</f>
        <v>1788.7511256800001</v>
      </c>
      <c r="L56" s="36">
        <f>SUMIFS(СВЦЭМ!$D$39:$D$782,СВЦЭМ!$A$39:$A$782,$A56,СВЦЭМ!$B$39:$B$782,L$47)+'СЕТ СН'!$F$14+СВЦЭМ!$D$10+'СЕТ СН'!$F$6-'СЕТ СН'!$F$26</f>
        <v>1775.53728557</v>
      </c>
      <c r="M56" s="36">
        <f>SUMIFS(СВЦЭМ!$D$39:$D$782,СВЦЭМ!$A$39:$A$782,$A56,СВЦЭМ!$B$39:$B$782,M$47)+'СЕТ СН'!$F$14+СВЦЭМ!$D$10+'СЕТ СН'!$F$6-'СЕТ СН'!$F$26</f>
        <v>1789.1833137800002</v>
      </c>
      <c r="N56" s="36">
        <f>SUMIFS(СВЦЭМ!$D$39:$D$782,СВЦЭМ!$A$39:$A$782,$A56,СВЦЭМ!$B$39:$B$782,N$47)+'СЕТ СН'!$F$14+СВЦЭМ!$D$10+'СЕТ СН'!$F$6-'СЕТ СН'!$F$26</f>
        <v>1803.52600325</v>
      </c>
      <c r="O56" s="36">
        <f>SUMIFS(СВЦЭМ!$D$39:$D$782,СВЦЭМ!$A$39:$A$782,$A56,СВЦЭМ!$B$39:$B$782,O$47)+'СЕТ СН'!$F$14+СВЦЭМ!$D$10+'СЕТ СН'!$F$6-'СЕТ СН'!$F$26</f>
        <v>1801.7353984200001</v>
      </c>
      <c r="P56" s="36">
        <f>SUMIFS(СВЦЭМ!$D$39:$D$782,СВЦЭМ!$A$39:$A$782,$A56,СВЦЭМ!$B$39:$B$782,P$47)+'СЕТ СН'!$F$14+СВЦЭМ!$D$10+'СЕТ СН'!$F$6-'СЕТ СН'!$F$26</f>
        <v>1819.2767028600001</v>
      </c>
      <c r="Q56" s="36">
        <f>SUMIFS(СВЦЭМ!$D$39:$D$782,СВЦЭМ!$A$39:$A$782,$A56,СВЦЭМ!$B$39:$B$782,Q$47)+'СЕТ СН'!$F$14+СВЦЭМ!$D$10+'СЕТ СН'!$F$6-'СЕТ СН'!$F$26</f>
        <v>1823.5846047500002</v>
      </c>
      <c r="R56" s="36">
        <f>SUMIFS(СВЦЭМ!$D$39:$D$782,СВЦЭМ!$A$39:$A$782,$A56,СВЦЭМ!$B$39:$B$782,R$47)+'СЕТ СН'!$F$14+СВЦЭМ!$D$10+'СЕТ СН'!$F$6-'СЕТ СН'!$F$26</f>
        <v>1815.5050023700001</v>
      </c>
      <c r="S56" s="36">
        <f>SUMIFS(СВЦЭМ!$D$39:$D$782,СВЦЭМ!$A$39:$A$782,$A56,СВЦЭМ!$B$39:$B$782,S$47)+'СЕТ СН'!$F$14+СВЦЭМ!$D$10+'СЕТ СН'!$F$6-'СЕТ СН'!$F$26</f>
        <v>1796.7621219800001</v>
      </c>
      <c r="T56" s="36">
        <f>SUMIFS(СВЦЭМ!$D$39:$D$782,СВЦЭМ!$A$39:$A$782,$A56,СВЦЭМ!$B$39:$B$782,T$47)+'СЕТ СН'!$F$14+СВЦЭМ!$D$10+'СЕТ СН'!$F$6-'СЕТ СН'!$F$26</f>
        <v>1768.8492715700002</v>
      </c>
      <c r="U56" s="36">
        <f>SUMIFS(СВЦЭМ!$D$39:$D$782,СВЦЭМ!$A$39:$A$782,$A56,СВЦЭМ!$B$39:$B$782,U$47)+'СЕТ СН'!$F$14+СВЦЭМ!$D$10+'СЕТ СН'!$F$6-'СЕТ СН'!$F$26</f>
        <v>1780.2080925300002</v>
      </c>
      <c r="V56" s="36">
        <f>SUMIFS(СВЦЭМ!$D$39:$D$782,СВЦЭМ!$A$39:$A$782,$A56,СВЦЭМ!$B$39:$B$782,V$47)+'СЕТ СН'!$F$14+СВЦЭМ!$D$10+'СЕТ СН'!$F$6-'СЕТ СН'!$F$26</f>
        <v>1791.5143848600001</v>
      </c>
      <c r="W56" s="36">
        <f>SUMIFS(СВЦЭМ!$D$39:$D$782,СВЦЭМ!$A$39:$A$782,$A56,СВЦЭМ!$B$39:$B$782,W$47)+'СЕТ СН'!$F$14+СВЦЭМ!$D$10+'СЕТ СН'!$F$6-'СЕТ СН'!$F$26</f>
        <v>1800.1918424</v>
      </c>
      <c r="X56" s="36">
        <f>SUMIFS(СВЦЭМ!$D$39:$D$782,СВЦЭМ!$A$39:$A$782,$A56,СВЦЭМ!$B$39:$B$782,X$47)+'СЕТ СН'!$F$14+СВЦЭМ!$D$10+'СЕТ СН'!$F$6-'СЕТ СН'!$F$26</f>
        <v>1814.7871409000002</v>
      </c>
      <c r="Y56" s="36">
        <f>SUMIFS(СВЦЭМ!$D$39:$D$782,СВЦЭМ!$A$39:$A$782,$A56,СВЦЭМ!$B$39:$B$782,Y$47)+'СЕТ СН'!$F$14+СВЦЭМ!$D$10+'СЕТ СН'!$F$6-'СЕТ СН'!$F$26</f>
        <v>1833.6444939</v>
      </c>
    </row>
    <row r="57" spans="1:25" ht="15.75" x14ac:dyDescent="0.2">
      <c r="A57" s="35">
        <f t="shared" si="1"/>
        <v>45301</v>
      </c>
      <c r="B57" s="36">
        <f>SUMIFS(СВЦЭМ!$D$39:$D$782,СВЦЭМ!$A$39:$A$782,$A57,СВЦЭМ!$B$39:$B$782,B$47)+'СЕТ СН'!$F$14+СВЦЭМ!$D$10+'СЕТ СН'!$F$6-'СЕТ СН'!$F$26</f>
        <v>1829.2978193400002</v>
      </c>
      <c r="C57" s="36">
        <f>SUMIFS(СВЦЭМ!$D$39:$D$782,СВЦЭМ!$A$39:$A$782,$A57,СВЦЭМ!$B$39:$B$782,C$47)+'СЕТ СН'!$F$14+СВЦЭМ!$D$10+'СЕТ СН'!$F$6-'СЕТ СН'!$F$26</f>
        <v>1868.53019141</v>
      </c>
      <c r="D57" s="36">
        <f>SUMIFS(СВЦЭМ!$D$39:$D$782,СВЦЭМ!$A$39:$A$782,$A57,СВЦЭМ!$B$39:$B$782,D$47)+'СЕТ СН'!$F$14+СВЦЭМ!$D$10+'СЕТ СН'!$F$6-'СЕТ СН'!$F$26</f>
        <v>1899.24369774</v>
      </c>
      <c r="E57" s="36">
        <f>SUMIFS(СВЦЭМ!$D$39:$D$782,СВЦЭМ!$A$39:$A$782,$A57,СВЦЭМ!$B$39:$B$782,E$47)+'СЕТ СН'!$F$14+СВЦЭМ!$D$10+'СЕТ СН'!$F$6-'СЕТ СН'!$F$26</f>
        <v>1914.4783648900002</v>
      </c>
      <c r="F57" s="36">
        <f>SUMIFS(СВЦЭМ!$D$39:$D$782,СВЦЭМ!$A$39:$A$782,$A57,СВЦЭМ!$B$39:$B$782,F$47)+'СЕТ СН'!$F$14+СВЦЭМ!$D$10+'СЕТ СН'!$F$6-'СЕТ СН'!$F$26</f>
        <v>1908.6979320800001</v>
      </c>
      <c r="G57" s="36">
        <f>SUMIFS(СВЦЭМ!$D$39:$D$782,СВЦЭМ!$A$39:$A$782,$A57,СВЦЭМ!$B$39:$B$782,G$47)+'СЕТ СН'!$F$14+СВЦЭМ!$D$10+'СЕТ СН'!$F$6-'СЕТ СН'!$F$26</f>
        <v>1889.49838507</v>
      </c>
      <c r="H57" s="36">
        <f>SUMIFS(СВЦЭМ!$D$39:$D$782,СВЦЭМ!$A$39:$A$782,$A57,СВЦЭМ!$B$39:$B$782,H$47)+'СЕТ СН'!$F$14+СВЦЭМ!$D$10+'СЕТ СН'!$F$6-'СЕТ СН'!$F$26</f>
        <v>1831.5122914800002</v>
      </c>
      <c r="I57" s="36">
        <f>SUMIFS(СВЦЭМ!$D$39:$D$782,СВЦЭМ!$A$39:$A$782,$A57,СВЦЭМ!$B$39:$B$782,I$47)+'СЕТ СН'!$F$14+СВЦЭМ!$D$10+'СЕТ СН'!$F$6-'СЕТ СН'!$F$26</f>
        <v>1792.1932944500002</v>
      </c>
      <c r="J57" s="36">
        <f>SUMIFS(СВЦЭМ!$D$39:$D$782,СВЦЭМ!$A$39:$A$782,$A57,СВЦЭМ!$B$39:$B$782,J$47)+'СЕТ СН'!$F$14+СВЦЭМ!$D$10+'СЕТ СН'!$F$6-'СЕТ СН'!$F$26</f>
        <v>1804.3227745200002</v>
      </c>
      <c r="K57" s="36">
        <f>SUMIFS(СВЦЭМ!$D$39:$D$782,СВЦЭМ!$A$39:$A$782,$A57,СВЦЭМ!$B$39:$B$782,K$47)+'СЕТ СН'!$F$14+СВЦЭМ!$D$10+'СЕТ СН'!$F$6-'СЕТ СН'!$F$26</f>
        <v>1784.5929931800001</v>
      </c>
      <c r="L57" s="36">
        <f>SUMIFS(СВЦЭМ!$D$39:$D$782,СВЦЭМ!$A$39:$A$782,$A57,СВЦЭМ!$B$39:$B$782,L$47)+'СЕТ СН'!$F$14+СВЦЭМ!$D$10+'СЕТ СН'!$F$6-'СЕТ СН'!$F$26</f>
        <v>1771.6898248700002</v>
      </c>
      <c r="M57" s="36">
        <f>SUMIFS(СВЦЭМ!$D$39:$D$782,СВЦЭМ!$A$39:$A$782,$A57,СВЦЭМ!$B$39:$B$782,M$47)+'СЕТ СН'!$F$14+СВЦЭМ!$D$10+'СЕТ СН'!$F$6-'СЕТ СН'!$F$26</f>
        <v>1775.1720122900001</v>
      </c>
      <c r="N57" s="36">
        <f>SUMIFS(СВЦЭМ!$D$39:$D$782,СВЦЭМ!$A$39:$A$782,$A57,СВЦЭМ!$B$39:$B$782,N$47)+'СЕТ СН'!$F$14+СВЦЭМ!$D$10+'СЕТ СН'!$F$6-'СЕТ СН'!$F$26</f>
        <v>1764.2501832600001</v>
      </c>
      <c r="O57" s="36">
        <f>SUMIFS(СВЦЭМ!$D$39:$D$782,СВЦЭМ!$A$39:$A$782,$A57,СВЦЭМ!$B$39:$B$782,O$47)+'СЕТ СН'!$F$14+СВЦЭМ!$D$10+'СЕТ СН'!$F$6-'СЕТ СН'!$F$26</f>
        <v>1769.76705199</v>
      </c>
      <c r="P57" s="36">
        <f>SUMIFS(СВЦЭМ!$D$39:$D$782,СВЦЭМ!$A$39:$A$782,$A57,СВЦЭМ!$B$39:$B$782,P$47)+'СЕТ СН'!$F$14+СВЦЭМ!$D$10+'СЕТ СН'!$F$6-'СЕТ СН'!$F$26</f>
        <v>1781.35058159</v>
      </c>
      <c r="Q57" s="36">
        <f>SUMIFS(СВЦЭМ!$D$39:$D$782,СВЦЭМ!$A$39:$A$782,$A57,СВЦЭМ!$B$39:$B$782,Q$47)+'СЕТ СН'!$F$14+СВЦЭМ!$D$10+'СЕТ СН'!$F$6-'СЕТ СН'!$F$26</f>
        <v>1773.8215642100001</v>
      </c>
      <c r="R57" s="36">
        <f>SUMIFS(СВЦЭМ!$D$39:$D$782,СВЦЭМ!$A$39:$A$782,$A57,СВЦЭМ!$B$39:$B$782,R$47)+'СЕТ СН'!$F$14+СВЦЭМ!$D$10+'СЕТ СН'!$F$6-'СЕТ СН'!$F$26</f>
        <v>1780.2374912</v>
      </c>
      <c r="S57" s="36">
        <f>SUMIFS(СВЦЭМ!$D$39:$D$782,СВЦЭМ!$A$39:$A$782,$A57,СВЦЭМ!$B$39:$B$782,S$47)+'СЕТ СН'!$F$14+СВЦЭМ!$D$10+'СЕТ СН'!$F$6-'СЕТ СН'!$F$26</f>
        <v>1760.3478057</v>
      </c>
      <c r="T57" s="36">
        <f>SUMIFS(СВЦЭМ!$D$39:$D$782,СВЦЭМ!$A$39:$A$782,$A57,СВЦЭМ!$B$39:$B$782,T$47)+'СЕТ СН'!$F$14+СВЦЭМ!$D$10+'СЕТ СН'!$F$6-'СЕТ СН'!$F$26</f>
        <v>1742.3609957800002</v>
      </c>
      <c r="U57" s="36">
        <f>SUMIFS(СВЦЭМ!$D$39:$D$782,СВЦЭМ!$A$39:$A$782,$A57,СВЦЭМ!$B$39:$B$782,U$47)+'СЕТ СН'!$F$14+СВЦЭМ!$D$10+'СЕТ СН'!$F$6-'СЕТ СН'!$F$26</f>
        <v>1757.2241792300001</v>
      </c>
      <c r="V57" s="36">
        <f>SUMIFS(СВЦЭМ!$D$39:$D$782,СВЦЭМ!$A$39:$A$782,$A57,СВЦЭМ!$B$39:$B$782,V$47)+'СЕТ СН'!$F$14+СВЦЭМ!$D$10+'СЕТ СН'!$F$6-'СЕТ СН'!$F$26</f>
        <v>1773.8562340400001</v>
      </c>
      <c r="W57" s="36">
        <f>SUMIFS(СВЦЭМ!$D$39:$D$782,СВЦЭМ!$A$39:$A$782,$A57,СВЦЭМ!$B$39:$B$782,W$47)+'СЕТ СН'!$F$14+СВЦЭМ!$D$10+'СЕТ СН'!$F$6-'СЕТ СН'!$F$26</f>
        <v>1772.6736547200001</v>
      </c>
      <c r="X57" s="36">
        <f>SUMIFS(СВЦЭМ!$D$39:$D$782,СВЦЭМ!$A$39:$A$782,$A57,СВЦЭМ!$B$39:$B$782,X$47)+'СЕТ СН'!$F$14+СВЦЭМ!$D$10+'СЕТ СН'!$F$6-'СЕТ СН'!$F$26</f>
        <v>1792.81104592</v>
      </c>
      <c r="Y57" s="36">
        <f>SUMIFS(СВЦЭМ!$D$39:$D$782,СВЦЭМ!$A$39:$A$782,$A57,СВЦЭМ!$B$39:$B$782,Y$47)+'СЕТ СН'!$F$14+СВЦЭМ!$D$10+'СЕТ СН'!$F$6-'СЕТ СН'!$F$26</f>
        <v>1816.37558741</v>
      </c>
    </row>
    <row r="58" spans="1:25" ht="15.75" x14ac:dyDescent="0.2">
      <c r="A58" s="35">
        <f t="shared" si="1"/>
        <v>45302</v>
      </c>
      <c r="B58" s="36">
        <f>SUMIFS(СВЦЭМ!$D$39:$D$782,СВЦЭМ!$A$39:$A$782,$A58,СВЦЭМ!$B$39:$B$782,B$47)+'СЕТ СН'!$F$14+СВЦЭМ!$D$10+'СЕТ СН'!$F$6-'СЕТ СН'!$F$26</f>
        <v>1845.29925157</v>
      </c>
      <c r="C58" s="36">
        <f>SUMIFS(СВЦЭМ!$D$39:$D$782,СВЦЭМ!$A$39:$A$782,$A58,СВЦЭМ!$B$39:$B$782,C$47)+'СЕТ СН'!$F$14+СВЦЭМ!$D$10+'СЕТ СН'!$F$6-'СЕТ СН'!$F$26</f>
        <v>1885.0140449400001</v>
      </c>
      <c r="D58" s="36">
        <f>SUMIFS(СВЦЭМ!$D$39:$D$782,СВЦЭМ!$A$39:$A$782,$A58,СВЦЭМ!$B$39:$B$782,D$47)+'СЕТ СН'!$F$14+СВЦЭМ!$D$10+'СЕТ СН'!$F$6-'СЕТ СН'!$F$26</f>
        <v>1903.82241174</v>
      </c>
      <c r="E58" s="36">
        <f>SUMIFS(СВЦЭМ!$D$39:$D$782,СВЦЭМ!$A$39:$A$782,$A58,СВЦЭМ!$B$39:$B$782,E$47)+'СЕТ СН'!$F$14+СВЦЭМ!$D$10+'СЕТ СН'!$F$6-'СЕТ СН'!$F$26</f>
        <v>1925.7598271500001</v>
      </c>
      <c r="F58" s="36">
        <f>SUMIFS(СВЦЭМ!$D$39:$D$782,СВЦЭМ!$A$39:$A$782,$A58,СВЦЭМ!$B$39:$B$782,F$47)+'СЕТ СН'!$F$14+СВЦЭМ!$D$10+'СЕТ СН'!$F$6-'СЕТ СН'!$F$26</f>
        <v>1922.1861625500001</v>
      </c>
      <c r="G58" s="36">
        <f>SUMIFS(СВЦЭМ!$D$39:$D$782,СВЦЭМ!$A$39:$A$782,$A58,СВЦЭМ!$B$39:$B$782,G$47)+'СЕТ СН'!$F$14+СВЦЭМ!$D$10+'СЕТ СН'!$F$6-'СЕТ СН'!$F$26</f>
        <v>1905.1972265200002</v>
      </c>
      <c r="H58" s="36">
        <f>SUMIFS(СВЦЭМ!$D$39:$D$782,СВЦЭМ!$A$39:$A$782,$A58,СВЦЭМ!$B$39:$B$782,H$47)+'СЕТ СН'!$F$14+СВЦЭМ!$D$10+'СЕТ СН'!$F$6-'СЕТ СН'!$F$26</f>
        <v>1850.4743271500001</v>
      </c>
      <c r="I58" s="36">
        <f>SUMIFS(СВЦЭМ!$D$39:$D$782,СВЦЭМ!$A$39:$A$782,$A58,СВЦЭМ!$B$39:$B$782,I$47)+'СЕТ СН'!$F$14+СВЦЭМ!$D$10+'СЕТ СН'!$F$6-'СЕТ СН'!$F$26</f>
        <v>1810.5177857200001</v>
      </c>
      <c r="J58" s="36">
        <f>SUMIFS(СВЦЭМ!$D$39:$D$782,СВЦЭМ!$A$39:$A$782,$A58,СВЦЭМ!$B$39:$B$782,J$47)+'СЕТ СН'!$F$14+СВЦЭМ!$D$10+'СЕТ СН'!$F$6-'СЕТ СН'!$F$26</f>
        <v>1798.58913884</v>
      </c>
      <c r="K58" s="36">
        <f>SUMIFS(СВЦЭМ!$D$39:$D$782,СВЦЭМ!$A$39:$A$782,$A58,СВЦЭМ!$B$39:$B$782,K$47)+'СЕТ СН'!$F$14+СВЦЭМ!$D$10+'СЕТ СН'!$F$6-'СЕТ СН'!$F$26</f>
        <v>1784.6339199600002</v>
      </c>
      <c r="L58" s="36">
        <f>SUMIFS(СВЦЭМ!$D$39:$D$782,СВЦЭМ!$A$39:$A$782,$A58,СВЦЭМ!$B$39:$B$782,L$47)+'СЕТ СН'!$F$14+СВЦЭМ!$D$10+'СЕТ СН'!$F$6-'СЕТ СН'!$F$26</f>
        <v>1769.94808139</v>
      </c>
      <c r="M58" s="36">
        <f>SUMIFS(СВЦЭМ!$D$39:$D$782,СВЦЭМ!$A$39:$A$782,$A58,СВЦЭМ!$B$39:$B$782,M$47)+'СЕТ СН'!$F$14+СВЦЭМ!$D$10+'СЕТ СН'!$F$6-'СЕТ СН'!$F$26</f>
        <v>1777.7094169100001</v>
      </c>
      <c r="N58" s="36">
        <f>SUMIFS(СВЦЭМ!$D$39:$D$782,СВЦЭМ!$A$39:$A$782,$A58,СВЦЭМ!$B$39:$B$782,N$47)+'СЕТ СН'!$F$14+СВЦЭМ!$D$10+'СЕТ СН'!$F$6-'СЕТ СН'!$F$26</f>
        <v>1778.0774686900002</v>
      </c>
      <c r="O58" s="36">
        <f>SUMIFS(СВЦЭМ!$D$39:$D$782,СВЦЭМ!$A$39:$A$782,$A58,СВЦЭМ!$B$39:$B$782,O$47)+'СЕТ СН'!$F$14+СВЦЭМ!$D$10+'СЕТ СН'!$F$6-'СЕТ СН'!$F$26</f>
        <v>1793.0012021900002</v>
      </c>
      <c r="P58" s="36">
        <f>SUMIFS(СВЦЭМ!$D$39:$D$782,СВЦЭМ!$A$39:$A$782,$A58,СВЦЭМ!$B$39:$B$782,P$47)+'СЕТ СН'!$F$14+СВЦЭМ!$D$10+'СЕТ СН'!$F$6-'СЕТ СН'!$F$26</f>
        <v>1794.43576431</v>
      </c>
      <c r="Q58" s="36">
        <f>SUMIFS(СВЦЭМ!$D$39:$D$782,СВЦЭМ!$A$39:$A$782,$A58,СВЦЭМ!$B$39:$B$782,Q$47)+'СЕТ СН'!$F$14+СВЦЭМ!$D$10+'СЕТ СН'!$F$6-'СЕТ СН'!$F$26</f>
        <v>1807.23717923</v>
      </c>
      <c r="R58" s="36">
        <f>SUMIFS(СВЦЭМ!$D$39:$D$782,СВЦЭМ!$A$39:$A$782,$A58,СВЦЭМ!$B$39:$B$782,R$47)+'СЕТ СН'!$F$14+СВЦЭМ!$D$10+'СЕТ СН'!$F$6-'СЕТ СН'!$F$26</f>
        <v>1797.6231803000001</v>
      </c>
      <c r="S58" s="36">
        <f>SUMIFS(СВЦЭМ!$D$39:$D$782,СВЦЭМ!$A$39:$A$782,$A58,СВЦЭМ!$B$39:$B$782,S$47)+'СЕТ СН'!$F$14+СВЦЭМ!$D$10+'СЕТ СН'!$F$6-'СЕТ СН'!$F$26</f>
        <v>1768.3748545800001</v>
      </c>
      <c r="T58" s="36">
        <f>SUMIFS(СВЦЭМ!$D$39:$D$782,СВЦЭМ!$A$39:$A$782,$A58,СВЦЭМ!$B$39:$B$782,T$47)+'СЕТ СН'!$F$14+СВЦЭМ!$D$10+'СЕТ СН'!$F$6-'СЕТ СН'!$F$26</f>
        <v>1752.1250244500002</v>
      </c>
      <c r="U58" s="36">
        <f>SUMIFS(СВЦЭМ!$D$39:$D$782,СВЦЭМ!$A$39:$A$782,$A58,СВЦЭМ!$B$39:$B$782,U$47)+'СЕТ СН'!$F$14+СВЦЭМ!$D$10+'СЕТ СН'!$F$6-'СЕТ СН'!$F$26</f>
        <v>1774.8572220900001</v>
      </c>
      <c r="V58" s="36">
        <f>SUMIFS(СВЦЭМ!$D$39:$D$782,СВЦЭМ!$A$39:$A$782,$A58,СВЦЭМ!$B$39:$B$782,V$47)+'СЕТ СН'!$F$14+СВЦЭМ!$D$10+'СЕТ СН'!$F$6-'СЕТ СН'!$F$26</f>
        <v>1798.0773798100001</v>
      </c>
      <c r="W58" s="36">
        <f>SUMIFS(СВЦЭМ!$D$39:$D$782,СВЦЭМ!$A$39:$A$782,$A58,СВЦЭМ!$B$39:$B$782,W$47)+'СЕТ СН'!$F$14+СВЦЭМ!$D$10+'СЕТ СН'!$F$6-'СЕТ СН'!$F$26</f>
        <v>1802.3927976900002</v>
      </c>
      <c r="X58" s="36">
        <f>SUMIFS(СВЦЭМ!$D$39:$D$782,СВЦЭМ!$A$39:$A$782,$A58,СВЦЭМ!$B$39:$B$782,X$47)+'СЕТ СН'!$F$14+СВЦЭМ!$D$10+'СЕТ СН'!$F$6-'СЕТ СН'!$F$26</f>
        <v>1827.56540236</v>
      </c>
      <c r="Y58" s="36">
        <f>SUMIFS(СВЦЭМ!$D$39:$D$782,СВЦЭМ!$A$39:$A$782,$A58,СВЦЭМ!$B$39:$B$782,Y$47)+'СЕТ СН'!$F$14+СВЦЭМ!$D$10+'СЕТ СН'!$F$6-'СЕТ СН'!$F$26</f>
        <v>1858.3808621100002</v>
      </c>
    </row>
    <row r="59" spans="1:25" ht="15.75" x14ac:dyDescent="0.2">
      <c r="A59" s="35">
        <f t="shared" si="1"/>
        <v>45303</v>
      </c>
      <c r="B59" s="36">
        <f>SUMIFS(СВЦЭМ!$D$39:$D$782,СВЦЭМ!$A$39:$A$782,$A59,СВЦЭМ!$B$39:$B$782,B$47)+'СЕТ СН'!$F$14+СВЦЭМ!$D$10+'СЕТ СН'!$F$6-'СЕТ СН'!$F$26</f>
        <v>1890.1998899800001</v>
      </c>
      <c r="C59" s="36">
        <f>SUMIFS(СВЦЭМ!$D$39:$D$782,СВЦЭМ!$A$39:$A$782,$A59,СВЦЭМ!$B$39:$B$782,C$47)+'СЕТ СН'!$F$14+СВЦЭМ!$D$10+'СЕТ СН'!$F$6-'СЕТ СН'!$F$26</f>
        <v>1927.0675343300002</v>
      </c>
      <c r="D59" s="36">
        <f>SUMIFS(СВЦЭМ!$D$39:$D$782,СВЦЭМ!$A$39:$A$782,$A59,СВЦЭМ!$B$39:$B$782,D$47)+'СЕТ СН'!$F$14+СВЦЭМ!$D$10+'СЕТ СН'!$F$6-'СЕТ СН'!$F$26</f>
        <v>1941.26855645</v>
      </c>
      <c r="E59" s="36">
        <f>SUMIFS(СВЦЭМ!$D$39:$D$782,СВЦЭМ!$A$39:$A$782,$A59,СВЦЭМ!$B$39:$B$782,E$47)+'СЕТ СН'!$F$14+СВЦЭМ!$D$10+'СЕТ СН'!$F$6-'СЕТ СН'!$F$26</f>
        <v>1954.62219678</v>
      </c>
      <c r="F59" s="36">
        <f>SUMIFS(СВЦЭМ!$D$39:$D$782,СВЦЭМ!$A$39:$A$782,$A59,СВЦЭМ!$B$39:$B$782,F$47)+'СЕТ СН'!$F$14+СВЦЭМ!$D$10+'СЕТ СН'!$F$6-'СЕТ СН'!$F$26</f>
        <v>1953.8331234300001</v>
      </c>
      <c r="G59" s="36">
        <f>SUMIFS(СВЦЭМ!$D$39:$D$782,СВЦЭМ!$A$39:$A$782,$A59,СВЦЭМ!$B$39:$B$782,G$47)+'СЕТ СН'!$F$14+СВЦЭМ!$D$10+'СЕТ СН'!$F$6-'СЕТ СН'!$F$26</f>
        <v>1928.0196383900002</v>
      </c>
      <c r="H59" s="36">
        <f>SUMIFS(СВЦЭМ!$D$39:$D$782,СВЦЭМ!$A$39:$A$782,$A59,СВЦЭМ!$B$39:$B$782,H$47)+'СЕТ СН'!$F$14+СВЦЭМ!$D$10+'СЕТ СН'!$F$6-'СЕТ СН'!$F$26</f>
        <v>1877.8906821300002</v>
      </c>
      <c r="I59" s="36">
        <f>SUMIFS(СВЦЭМ!$D$39:$D$782,СВЦЭМ!$A$39:$A$782,$A59,СВЦЭМ!$B$39:$B$782,I$47)+'СЕТ СН'!$F$14+СВЦЭМ!$D$10+'СЕТ СН'!$F$6-'СЕТ СН'!$F$26</f>
        <v>1859.1933833400001</v>
      </c>
      <c r="J59" s="36">
        <f>SUMIFS(СВЦЭМ!$D$39:$D$782,СВЦЭМ!$A$39:$A$782,$A59,СВЦЭМ!$B$39:$B$782,J$47)+'СЕТ СН'!$F$14+СВЦЭМ!$D$10+'СЕТ СН'!$F$6-'СЕТ СН'!$F$26</f>
        <v>1828.1401776600001</v>
      </c>
      <c r="K59" s="36">
        <f>SUMIFS(СВЦЭМ!$D$39:$D$782,СВЦЭМ!$A$39:$A$782,$A59,СВЦЭМ!$B$39:$B$782,K$47)+'СЕТ СН'!$F$14+СВЦЭМ!$D$10+'СЕТ СН'!$F$6-'СЕТ СН'!$F$26</f>
        <v>1807.1293132800001</v>
      </c>
      <c r="L59" s="36">
        <f>SUMIFS(СВЦЭМ!$D$39:$D$782,СВЦЭМ!$A$39:$A$782,$A59,СВЦЭМ!$B$39:$B$782,L$47)+'СЕТ СН'!$F$14+СВЦЭМ!$D$10+'СЕТ СН'!$F$6-'СЕТ СН'!$F$26</f>
        <v>1787.8157798300001</v>
      </c>
      <c r="M59" s="36">
        <f>SUMIFS(СВЦЭМ!$D$39:$D$782,СВЦЭМ!$A$39:$A$782,$A59,СВЦЭМ!$B$39:$B$782,M$47)+'СЕТ СН'!$F$14+СВЦЭМ!$D$10+'СЕТ СН'!$F$6-'СЕТ СН'!$F$26</f>
        <v>1805.88739906</v>
      </c>
      <c r="N59" s="36">
        <f>SUMIFS(СВЦЭМ!$D$39:$D$782,СВЦЭМ!$A$39:$A$782,$A59,СВЦЭМ!$B$39:$B$782,N$47)+'СЕТ СН'!$F$14+СВЦЭМ!$D$10+'СЕТ СН'!$F$6-'СЕТ СН'!$F$26</f>
        <v>1830.4996102500002</v>
      </c>
      <c r="O59" s="36">
        <f>SUMIFS(СВЦЭМ!$D$39:$D$782,СВЦЭМ!$A$39:$A$782,$A59,СВЦЭМ!$B$39:$B$782,O$47)+'СЕТ СН'!$F$14+СВЦЭМ!$D$10+'СЕТ СН'!$F$6-'СЕТ СН'!$F$26</f>
        <v>1840.9128106000001</v>
      </c>
      <c r="P59" s="36">
        <f>SUMIFS(СВЦЭМ!$D$39:$D$782,СВЦЭМ!$A$39:$A$782,$A59,СВЦЭМ!$B$39:$B$782,P$47)+'СЕТ СН'!$F$14+СВЦЭМ!$D$10+'СЕТ СН'!$F$6-'СЕТ СН'!$F$26</f>
        <v>1845.2857642200001</v>
      </c>
      <c r="Q59" s="36">
        <f>SUMIFS(СВЦЭМ!$D$39:$D$782,СВЦЭМ!$A$39:$A$782,$A59,СВЦЭМ!$B$39:$B$782,Q$47)+'СЕТ СН'!$F$14+СВЦЭМ!$D$10+'СЕТ СН'!$F$6-'СЕТ СН'!$F$26</f>
        <v>1854.4169582500001</v>
      </c>
      <c r="R59" s="36">
        <f>SUMIFS(СВЦЭМ!$D$39:$D$782,СВЦЭМ!$A$39:$A$782,$A59,СВЦЭМ!$B$39:$B$782,R$47)+'СЕТ СН'!$F$14+СВЦЭМ!$D$10+'СЕТ СН'!$F$6-'СЕТ СН'!$F$26</f>
        <v>1857.3834915800001</v>
      </c>
      <c r="S59" s="36">
        <f>SUMIFS(СВЦЭМ!$D$39:$D$782,СВЦЭМ!$A$39:$A$782,$A59,СВЦЭМ!$B$39:$B$782,S$47)+'СЕТ СН'!$F$14+СВЦЭМ!$D$10+'СЕТ СН'!$F$6-'СЕТ СН'!$F$26</f>
        <v>1820.8460837900002</v>
      </c>
      <c r="T59" s="36">
        <f>SUMIFS(СВЦЭМ!$D$39:$D$782,СВЦЭМ!$A$39:$A$782,$A59,СВЦЭМ!$B$39:$B$782,T$47)+'СЕТ СН'!$F$14+СВЦЭМ!$D$10+'СЕТ СН'!$F$6-'СЕТ СН'!$F$26</f>
        <v>1778.91399546</v>
      </c>
      <c r="U59" s="36">
        <f>SUMIFS(СВЦЭМ!$D$39:$D$782,СВЦЭМ!$A$39:$A$782,$A59,СВЦЭМ!$B$39:$B$782,U$47)+'СЕТ СН'!$F$14+СВЦЭМ!$D$10+'СЕТ СН'!$F$6-'СЕТ СН'!$F$26</f>
        <v>1790.3435160900001</v>
      </c>
      <c r="V59" s="36">
        <f>SUMIFS(СВЦЭМ!$D$39:$D$782,СВЦЭМ!$A$39:$A$782,$A59,СВЦЭМ!$B$39:$B$782,V$47)+'СЕТ СН'!$F$14+СВЦЭМ!$D$10+'СЕТ СН'!$F$6-'СЕТ СН'!$F$26</f>
        <v>1808.1470603500002</v>
      </c>
      <c r="W59" s="36">
        <f>SUMIFS(СВЦЭМ!$D$39:$D$782,СВЦЭМ!$A$39:$A$782,$A59,СВЦЭМ!$B$39:$B$782,W$47)+'СЕТ СН'!$F$14+СВЦЭМ!$D$10+'СЕТ СН'!$F$6-'СЕТ СН'!$F$26</f>
        <v>1822.77939414</v>
      </c>
      <c r="X59" s="36">
        <f>SUMIFS(СВЦЭМ!$D$39:$D$782,СВЦЭМ!$A$39:$A$782,$A59,СВЦЭМ!$B$39:$B$782,X$47)+'СЕТ СН'!$F$14+СВЦЭМ!$D$10+'СЕТ СН'!$F$6-'СЕТ СН'!$F$26</f>
        <v>1849.3322330000001</v>
      </c>
      <c r="Y59" s="36">
        <f>SUMIFS(СВЦЭМ!$D$39:$D$782,СВЦЭМ!$A$39:$A$782,$A59,СВЦЭМ!$B$39:$B$782,Y$47)+'СЕТ СН'!$F$14+СВЦЭМ!$D$10+'СЕТ СН'!$F$6-'СЕТ СН'!$F$26</f>
        <v>1855.79103934</v>
      </c>
    </row>
    <row r="60" spans="1:25" ht="15.75" x14ac:dyDescent="0.2">
      <c r="A60" s="35">
        <f t="shared" si="1"/>
        <v>45304</v>
      </c>
      <c r="B60" s="36">
        <f>SUMIFS(СВЦЭМ!$D$39:$D$782,СВЦЭМ!$A$39:$A$782,$A60,СВЦЭМ!$B$39:$B$782,B$47)+'СЕТ СН'!$F$14+СВЦЭМ!$D$10+'СЕТ СН'!$F$6-'СЕТ СН'!$F$26</f>
        <v>1722.8573718800001</v>
      </c>
      <c r="C60" s="36">
        <f>SUMIFS(СВЦЭМ!$D$39:$D$782,СВЦЭМ!$A$39:$A$782,$A60,СВЦЭМ!$B$39:$B$782,C$47)+'СЕТ СН'!$F$14+СВЦЭМ!$D$10+'СЕТ СН'!$F$6-'СЕТ СН'!$F$26</f>
        <v>1691.7780830500001</v>
      </c>
      <c r="D60" s="36">
        <f>SUMIFS(СВЦЭМ!$D$39:$D$782,СВЦЭМ!$A$39:$A$782,$A60,СВЦЭМ!$B$39:$B$782,D$47)+'СЕТ СН'!$F$14+СВЦЭМ!$D$10+'СЕТ СН'!$F$6-'СЕТ СН'!$F$26</f>
        <v>1715.1563129600002</v>
      </c>
      <c r="E60" s="36">
        <f>SUMIFS(СВЦЭМ!$D$39:$D$782,СВЦЭМ!$A$39:$A$782,$A60,СВЦЭМ!$B$39:$B$782,E$47)+'СЕТ СН'!$F$14+СВЦЭМ!$D$10+'СЕТ СН'!$F$6-'СЕТ СН'!$F$26</f>
        <v>1726.9804880900001</v>
      </c>
      <c r="F60" s="36">
        <f>SUMIFS(СВЦЭМ!$D$39:$D$782,СВЦЭМ!$A$39:$A$782,$A60,СВЦЭМ!$B$39:$B$782,F$47)+'СЕТ СН'!$F$14+СВЦЭМ!$D$10+'СЕТ СН'!$F$6-'СЕТ СН'!$F$26</f>
        <v>1733.2847350900001</v>
      </c>
      <c r="G60" s="36">
        <f>SUMIFS(СВЦЭМ!$D$39:$D$782,СВЦЭМ!$A$39:$A$782,$A60,СВЦЭМ!$B$39:$B$782,G$47)+'СЕТ СН'!$F$14+СВЦЭМ!$D$10+'СЕТ СН'!$F$6-'СЕТ СН'!$F$26</f>
        <v>1723.85262412</v>
      </c>
      <c r="H60" s="36">
        <f>SUMIFS(СВЦЭМ!$D$39:$D$782,СВЦЭМ!$A$39:$A$782,$A60,СВЦЭМ!$B$39:$B$782,H$47)+'СЕТ СН'!$F$14+СВЦЭМ!$D$10+'СЕТ СН'!$F$6-'СЕТ СН'!$F$26</f>
        <v>1713.2903112700001</v>
      </c>
      <c r="I60" s="36">
        <f>SUMIFS(СВЦЭМ!$D$39:$D$782,СВЦЭМ!$A$39:$A$782,$A60,СВЦЭМ!$B$39:$B$782,I$47)+'СЕТ СН'!$F$14+СВЦЭМ!$D$10+'СЕТ СН'!$F$6-'СЕТ СН'!$F$26</f>
        <v>1723.8510010900002</v>
      </c>
      <c r="J60" s="36">
        <f>SUMIFS(СВЦЭМ!$D$39:$D$782,СВЦЭМ!$A$39:$A$782,$A60,СВЦЭМ!$B$39:$B$782,J$47)+'СЕТ СН'!$F$14+СВЦЭМ!$D$10+'СЕТ СН'!$F$6-'СЕТ СН'!$F$26</f>
        <v>1685.1335661100002</v>
      </c>
      <c r="K60" s="36">
        <f>SUMIFS(СВЦЭМ!$D$39:$D$782,СВЦЭМ!$A$39:$A$782,$A60,СВЦЭМ!$B$39:$B$782,K$47)+'СЕТ СН'!$F$14+СВЦЭМ!$D$10+'СЕТ СН'!$F$6-'СЕТ СН'!$F$26</f>
        <v>1658.49830602</v>
      </c>
      <c r="L60" s="36">
        <f>SUMIFS(СВЦЭМ!$D$39:$D$782,СВЦЭМ!$A$39:$A$782,$A60,СВЦЭМ!$B$39:$B$782,L$47)+'СЕТ СН'!$F$14+СВЦЭМ!$D$10+'СЕТ СН'!$F$6-'СЕТ СН'!$F$26</f>
        <v>1603.6629565000001</v>
      </c>
      <c r="M60" s="36">
        <f>SUMIFS(СВЦЭМ!$D$39:$D$782,СВЦЭМ!$A$39:$A$782,$A60,СВЦЭМ!$B$39:$B$782,M$47)+'СЕТ СН'!$F$14+СВЦЭМ!$D$10+'СЕТ СН'!$F$6-'СЕТ СН'!$F$26</f>
        <v>1592.30613677</v>
      </c>
      <c r="N60" s="36">
        <f>SUMIFS(СВЦЭМ!$D$39:$D$782,СВЦЭМ!$A$39:$A$782,$A60,СВЦЭМ!$B$39:$B$782,N$47)+'СЕТ СН'!$F$14+СВЦЭМ!$D$10+'СЕТ СН'!$F$6-'СЕТ СН'!$F$26</f>
        <v>1600.2488047300001</v>
      </c>
      <c r="O60" s="36">
        <f>SUMIFS(СВЦЭМ!$D$39:$D$782,СВЦЭМ!$A$39:$A$782,$A60,СВЦЭМ!$B$39:$B$782,O$47)+'СЕТ СН'!$F$14+СВЦЭМ!$D$10+'СЕТ СН'!$F$6-'СЕТ СН'!$F$26</f>
        <v>1614.4590520100001</v>
      </c>
      <c r="P60" s="36">
        <f>SUMIFS(СВЦЭМ!$D$39:$D$782,СВЦЭМ!$A$39:$A$782,$A60,СВЦЭМ!$B$39:$B$782,P$47)+'СЕТ СН'!$F$14+СВЦЭМ!$D$10+'СЕТ СН'!$F$6-'СЕТ СН'!$F$26</f>
        <v>1633.48727504</v>
      </c>
      <c r="Q60" s="36">
        <f>SUMIFS(СВЦЭМ!$D$39:$D$782,СВЦЭМ!$A$39:$A$782,$A60,СВЦЭМ!$B$39:$B$782,Q$47)+'СЕТ СН'!$F$14+СВЦЭМ!$D$10+'СЕТ СН'!$F$6-'СЕТ СН'!$F$26</f>
        <v>1644.75342348</v>
      </c>
      <c r="R60" s="36">
        <f>SUMIFS(СВЦЭМ!$D$39:$D$782,СВЦЭМ!$A$39:$A$782,$A60,СВЦЭМ!$B$39:$B$782,R$47)+'СЕТ СН'!$F$14+СВЦЭМ!$D$10+'СЕТ СН'!$F$6-'СЕТ СН'!$F$26</f>
        <v>1628.43320849</v>
      </c>
      <c r="S60" s="36">
        <f>SUMIFS(СВЦЭМ!$D$39:$D$782,СВЦЭМ!$A$39:$A$782,$A60,СВЦЭМ!$B$39:$B$782,S$47)+'СЕТ СН'!$F$14+СВЦЭМ!$D$10+'СЕТ СН'!$F$6-'СЕТ СН'!$F$26</f>
        <v>1606.72936581</v>
      </c>
      <c r="T60" s="36">
        <f>SUMIFS(СВЦЭМ!$D$39:$D$782,СВЦЭМ!$A$39:$A$782,$A60,СВЦЭМ!$B$39:$B$782,T$47)+'СЕТ СН'!$F$14+СВЦЭМ!$D$10+'СЕТ СН'!$F$6-'СЕТ СН'!$F$26</f>
        <v>1570.2873951200002</v>
      </c>
      <c r="U60" s="36">
        <f>SUMIFS(СВЦЭМ!$D$39:$D$782,СВЦЭМ!$A$39:$A$782,$A60,СВЦЭМ!$B$39:$B$782,U$47)+'СЕТ СН'!$F$14+СВЦЭМ!$D$10+'СЕТ СН'!$F$6-'СЕТ СН'!$F$26</f>
        <v>1569.33685773</v>
      </c>
      <c r="V60" s="36">
        <f>SUMIFS(СВЦЭМ!$D$39:$D$782,СВЦЭМ!$A$39:$A$782,$A60,СВЦЭМ!$B$39:$B$782,V$47)+'СЕТ СН'!$F$14+СВЦЭМ!$D$10+'СЕТ СН'!$F$6-'СЕТ СН'!$F$26</f>
        <v>1591.81518381</v>
      </c>
      <c r="W60" s="36">
        <f>SUMIFS(СВЦЭМ!$D$39:$D$782,СВЦЭМ!$A$39:$A$782,$A60,СВЦЭМ!$B$39:$B$782,W$47)+'СЕТ СН'!$F$14+СВЦЭМ!$D$10+'СЕТ СН'!$F$6-'СЕТ СН'!$F$26</f>
        <v>1601.7244759800001</v>
      </c>
      <c r="X60" s="36">
        <f>SUMIFS(СВЦЭМ!$D$39:$D$782,СВЦЭМ!$A$39:$A$782,$A60,СВЦЭМ!$B$39:$B$782,X$47)+'СЕТ СН'!$F$14+СВЦЭМ!$D$10+'СЕТ СН'!$F$6-'СЕТ СН'!$F$26</f>
        <v>1625.6339961000001</v>
      </c>
      <c r="Y60" s="36">
        <f>SUMIFS(СВЦЭМ!$D$39:$D$782,СВЦЭМ!$A$39:$A$782,$A60,СВЦЭМ!$B$39:$B$782,Y$47)+'СЕТ СН'!$F$14+СВЦЭМ!$D$10+'СЕТ СН'!$F$6-'СЕТ СН'!$F$26</f>
        <v>1653.34497691</v>
      </c>
    </row>
    <row r="61" spans="1:25" ht="15.75" x14ac:dyDescent="0.2">
      <c r="A61" s="35">
        <f t="shared" si="1"/>
        <v>45305</v>
      </c>
      <c r="B61" s="36">
        <f>SUMIFS(СВЦЭМ!$D$39:$D$782,СВЦЭМ!$A$39:$A$782,$A61,СВЦЭМ!$B$39:$B$782,B$47)+'СЕТ СН'!$F$14+СВЦЭМ!$D$10+'СЕТ СН'!$F$6-'СЕТ СН'!$F$26</f>
        <v>1791.94545571</v>
      </c>
      <c r="C61" s="36">
        <f>SUMIFS(СВЦЭМ!$D$39:$D$782,СВЦЭМ!$A$39:$A$782,$A61,СВЦЭМ!$B$39:$B$782,C$47)+'СЕТ СН'!$F$14+СВЦЭМ!$D$10+'СЕТ СН'!$F$6-'СЕТ СН'!$F$26</f>
        <v>1810.72449327</v>
      </c>
      <c r="D61" s="36">
        <f>SUMIFS(СВЦЭМ!$D$39:$D$782,СВЦЭМ!$A$39:$A$782,$A61,СВЦЭМ!$B$39:$B$782,D$47)+'СЕТ СН'!$F$14+СВЦЭМ!$D$10+'СЕТ СН'!$F$6-'СЕТ СН'!$F$26</f>
        <v>1825.1176199200002</v>
      </c>
      <c r="E61" s="36">
        <f>SUMIFS(СВЦЭМ!$D$39:$D$782,СВЦЭМ!$A$39:$A$782,$A61,СВЦЭМ!$B$39:$B$782,E$47)+'СЕТ СН'!$F$14+СВЦЭМ!$D$10+'СЕТ СН'!$F$6-'СЕТ СН'!$F$26</f>
        <v>1840.8538065300002</v>
      </c>
      <c r="F61" s="36">
        <f>SUMIFS(СВЦЭМ!$D$39:$D$782,СВЦЭМ!$A$39:$A$782,$A61,СВЦЭМ!$B$39:$B$782,F$47)+'СЕТ СН'!$F$14+СВЦЭМ!$D$10+'СЕТ СН'!$F$6-'СЕТ СН'!$F$26</f>
        <v>1847.25510179</v>
      </c>
      <c r="G61" s="36">
        <f>SUMIFS(СВЦЭМ!$D$39:$D$782,СВЦЭМ!$A$39:$A$782,$A61,СВЦЭМ!$B$39:$B$782,G$47)+'СЕТ СН'!$F$14+СВЦЭМ!$D$10+'СЕТ СН'!$F$6-'СЕТ СН'!$F$26</f>
        <v>1836.0549094100002</v>
      </c>
      <c r="H61" s="36">
        <f>SUMIFS(СВЦЭМ!$D$39:$D$782,СВЦЭМ!$A$39:$A$782,$A61,СВЦЭМ!$B$39:$B$782,H$47)+'СЕТ СН'!$F$14+СВЦЭМ!$D$10+'СЕТ СН'!$F$6-'СЕТ СН'!$F$26</f>
        <v>1814.7598669400002</v>
      </c>
      <c r="I61" s="36">
        <f>SUMIFS(СВЦЭМ!$D$39:$D$782,СВЦЭМ!$A$39:$A$782,$A61,СВЦЭМ!$B$39:$B$782,I$47)+'СЕТ СН'!$F$14+СВЦЭМ!$D$10+'СЕТ СН'!$F$6-'СЕТ СН'!$F$26</f>
        <v>1804.5122387500001</v>
      </c>
      <c r="J61" s="36">
        <f>SUMIFS(СВЦЭМ!$D$39:$D$782,СВЦЭМ!$A$39:$A$782,$A61,СВЦЭМ!$B$39:$B$782,J$47)+'СЕТ СН'!$F$14+СВЦЭМ!$D$10+'СЕТ СН'!$F$6-'СЕТ СН'!$F$26</f>
        <v>1786.2647548100001</v>
      </c>
      <c r="K61" s="36">
        <f>SUMIFS(СВЦЭМ!$D$39:$D$782,СВЦЭМ!$A$39:$A$782,$A61,СВЦЭМ!$B$39:$B$782,K$47)+'СЕТ СН'!$F$14+СВЦЭМ!$D$10+'СЕТ СН'!$F$6-'СЕТ СН'!$F$26</f>
        <v>1744.27673183</v>
      </c>
      <c r="L61" s="36">
        <f>SUMIFS(СВЦЭМ!$D$39:$D$782,СВЦЭМ!$A$39:$A$782,$A61,СВЦЭМ!$B$39:$B$782,L$47)+'СЕТ СН'!$F$14+СВЦЭМ!$D$10+'СЕТ СН'!$F$6-'СЕТ СН'!$F$26</f>
        <v>1709.0043558700002</v>
      </c>
      <c r="M61" s="36">
        <f>SUMIFS(СВЦЭМ!$D$39:$D$782,СВЦЭМ!$A$39:$A$782,$A61,СВЦЭМ!$B$39:$B$782,M$47)+'СЕТ СН'!$F$14+СВЦЭМ!$D$10+'СЕТ СН'!$F$6-'СЕТ СН'!$F$26</f>
        <v>1698.5999758300002</v>
      </c>
      <c r="N61" s="36">
        <f>SUMIFS(СВЦЭМ!$D$39:$D$782,СВЦЭМ!$A$39:$A$782,$A61,СВЦЭМ!$B$39:$B$782,N$47)+'СЕТ СН'!$F$14+СВЦЭМ!$D$10+'СЕТ СН'!$F$6-'СЕТ СН'!$F$26</f>
        <v>1696.9655594200001</v>
      </c>
      <c r="O61" s="36">
        <f>SUMIFS(СВЦЭМ!$D$39:$D$782,СВЦЭМ!$A$39:$A$782,$A61,СВЦЭМ!$B$39:$B$782,O$47)+'СЕТ СН'!$F$14+СВЦЭМ!$D$10+'СЕТ СН'!$F$6-'СЕТ СН'!$F$26</f>
        <v>1716.07561429</v>
      </c>
      <c r="P61" s="36">
        <f>SUMIFS(СВЦЭМ!$D$39:$D$782,СВЦЭМ!$A$39:$A$782,$A61,СВЦЭМ!$B$39:$B$782,P$47)+'СЕТ СН'!$F$14+СВЦЭМ!$D$10+'СЕТ СН'!$F$6-'СЕТ СН'!$F$26</f>
        <v>1733.78444975</v>
      </c>
      <c r="Q61" s="36">
        <f>SUMIFS(СВЦЭМ!$D$39:$D$782,СВЦЭМ!$A$39:$A$782,$A61,СВЦЭМ!$B$39:$B$782,Q$47)+'СЕТ СН'!$F$14+СВЦЭМ!$D$10+'СЕТ СН'!$F$6-'СЕТ СН'!$F$26</f>
        <v>1729.1471735500002</v>
      </c>
      <c r="R61" s="36">
        <f>SUMIFS(СВЦЭМ!$D$39:$D$782,СВЦЭМ!$A$39:$A$782,$A61,СВЦЭМ!$B$39:$B$782,R$47)+'СЕТ СН'!$F$14+СВЦЭМ!$D$10+'СЕТ СН'!$F$6-'СЕТ СН'!$F$26</f>
        <v>1721.5535571100002</v>
      </c>
      <c r="S61" s="36">
        <f>SUMIFS(СВЦЭМ!$D$39:$D$782,СВЦЭМ!$A$39:$A$782,$A61,СВЦЭМ!$B$39:$B$782,S$47)+'СЕТ СН'!$F$14+СВЦЭМ!$D$10+'СЕТ СН'!$F$6-'СЕТ СН'!$F$26</f>
        <v>1687.07761871</v>
      </c>
      <c r="T61" s="36">
        <f>SUMIFS(СВЦЭМ!$D$39:$D$782,СВЦЭМ!$A$39:$A$782,$A61,СВЦЭМ!$B$39:$B$782,T$47)+'СЕТ СН'!$F$14+СВЦЭМ!$D$10+'СЕТ СН'!$F$6-'СЕТ СН'!$F$26</f>
        <v>1650.21506006</v>
      </c>
      <c r="U61" s="36">
        <f>SUMIFS(СВЦЭМ!$D$39:$D$782,СВЦЭМ!$A$39:$A$782,$A61,СВЦЭМ!$B$39:$B$782,U$47)+'СЕТ СН'!$F$14+СВЦЭМ!$D$10+'СЕТ СН'!$F$6-'СЕТ СН'!$F$26</f>
        <v>1665.10471841</v>
      </c>
      <c r="V61" s="36">
        <f>SUMIFS(СВЦЭМ!$D$39:$D$782,СВЦЭМ!$A$39:$A$782,$A61,СВЦЭМ!$B$39:$B$782,V$47)+'СЕТ СН'!$F$14+СВЦЭМ!$D$10+'СЕТ СН'!$F$6-'СЕТ СН'!$F$26</f>
        <v>1679.74192111</v>
      </c>
      <c r="W61" s="36">
        <f>SUMIFS(СВЦЭМ!$D$39:$D$782,СВЦЭМ!$A$39:$A$782,$A61,СВЦЭМ!$B$39:$B$782,W$47)+'СЕТ СН'!$F$14+СВЦЭМ!$D$10+'СЕТ СН'!$F$6-'СЕТ СН'!$F$26</f>
        <v>1706.27826903</v>
      </c>
      <c r="X61" s="36">
        <f>SUMIFS(СВЦЭМ!$D$39:$D$782,СВЦЭМ!$A$39:$A$782,$A61,СВЦЭМ!$B$39:$B$782,X$47)+'СЕТ СН'!$F$14+СВЦЭМ!$D$10+'СЕТ СН'!$F$6-'СЕТ СН'!$F$26</f>
        <v>1739.2914494700001</v>
      </c>
      <c r="Y61" s="36">
        <f>SUMIFS(СВЦЭМ!$D$39:$D$782,СВЦЭМ!$A$39:$A$782,$A61,СВЦЭМ!$B$39:$B$782,Y$47)+'СЕТ СН'!$F$14+СВЦЭМ!$D$10+'СЕТ СН'!$F$6-'СЕТ СН'!$F$26</f>
        <v>1760.3945818900002</v>
      </c>
    </row>
    <row r="62" spans="1:25" ht="15.75" x14ac:dyDescent="0.2">
      <c r="A62" s="35">
        <f t="shared" si="1"/>
        <v>45306</v>
      </c>
      <c r="B62" s="36">
        <f>SUMIFS(СВЦЭМ!$D$39:$D$782,СВЦЭМ!$A$39:$A$782,$A62,СВЦЭМ!$B$39:$B$782,B$47)+'СЕТ СН'!$F$14+СВЦЭМ!$D$10+'СЕТ СН'!$F$6-'СЕТ СН'!$F$26</f>
        <v>1762.19388381</v>
      </c>
      <c r="C62" s="36">
        <f>SUMIFS(СВЦЭМ!$D$39:$D$782,СВЦЭМ!$A$39:$A$782,$A62,СВЦЭМ!$B$39:$B$782,C$47)+'СЕТ СН'!$F$14+СВЦЭМ!$D$10+'СЕТ СН'!$F$6-'СЕТ СН'!$F$26</f>
        <v>1804.0683030600001</v>
      </c>
      <c r="D62" s="36">
        <f>SUMIFS(СВЦЭМ!$D$39:$D$782,СВЦЭМ!$A$39:$A$782,$A62,СВЦЭМ!$B$39:$B$782,D$47)+'СЕТ СН'!$F$14+СВЦЭМ!$D$10+'СЕТ СН'!$F$6-'СЕТ СН'!$F$26</f>
        <v>1818.7104643600001</v>
      </c>
      <c r="E62" s="36">
        <f>SUMIFS(СВЦЭМ!$D$39:$D$782,СВЦЭМ!$A$39:$A$782,$A62,СВЦЭМ!$B$39:$B$782,E$47)+'СЕТ СН'!$F$14+СВЦЭМ!$D$10+'СЕТ СН'!$F$6-'СЕТ СН'!$F$26</f>
        <v>1840.17039501</v>
      </c>
      <c r="F62" s="36">
        <f>SUMIFS(СВЦЭМ!$D$39:$D$782,СВЦЭМ!$A$39:$A$782,$A62,СВЦЭМ!$B$39:$B$782,F$47)+'СЕТ СН'!$F$14+СВЦЭМ!$D$10+'СЕТ СН'!$F$6-'СЕТ СН'!$F$26</f>
        <v>1842.7717733100001</v>
      </c>
      <c r="G62" s="36">
        <f>SUMIFS(СВЦЭМ!$D$39:$D$782,СВЦЭМ!$A$39:$A$782,$A62,СВЦЭМ!$B$39:$B$782,G$47)+'СЕТ СН'!$F$14+СВЦЭМ!$D$10+'СЕТ СН'!$F$6-'СЕТ СН'!$F$26</f>
        <v>1815.6420352700002</v>
      </c>
      <c r="H62" s="36">
        <f>SUMIFS(СВЦЭМ!$D$39:$D$782,СВЦЭМ!$A$39:$A$782,$A62,СВЦЭМ!$B$39:$B$782,H$47)+'СЕТ СН'!$F$14+СВЦЭМ!$D$10+'СЕТ СН'!$F$6-'СЕТ СН'!$F$26</f>
        <v>1788.38978251</v>
      </c>
      <c r="I62" s="36">
        <f>SUMIFS(СВЦЭМ!$D$39:$D$782,СВЦЭМ!$A$39:$A$782,$A62,СВЦЭМ!$B$39:$B$782,I$47)+'СЕТ СН'!$F$14+СВЦЭМ!$D$10+'СЕТ СН'!$F$6-'СЕТ СН'!$F$26</f>
        <v>1752.0888992100001</v>
      </c>
      <c r="J62" s="36">
        <f>SUMIFS(СВЦЭМ!$D$39:$D$782,СВЦЭМ!$A$39:$A$782,$A62,СВЦЭМ!$B$39:$B$782,J$47)+'СЕТ СН'!$F$14+СВЦЭМ!$D$10+'СЕТ СН'!$F$6-'СЕТ СН'!$F$26</f>
        <v>1711.4764105300001</v>
      </c>
      <c r="K62" s="36">
        <f>SUMIFS(СВЦЭМ!$D$39:$D$782,СВЦЭМ!$A$39:$A$782,$A62,СВЦЭМ!$B$39:$B$782,K$47)+'СЕТ СН'!$F$14+СВЦЭМ!$D$10+'СЕТ СН'!$F$6-'СЕТ СН'!$F$26</f>
        <v>1680.0555498600002</v>
      </c>
      <c r="L62" s="36">
        <f>SUMIFS(СВЦЭМ!$D$39:$D$782,СВЦЭМ!$A$39:$A$782,$A62,СВЦЭМ!$B$39:$B$782,L$47)+'СЕТ СН'!$F$14+СВЦЭМ!$D$10+'СЕТ СН'!$F$6-'СЕТ СН'!$F$26</f>
        <v>1658.08118558</v>
      </c>
      <c r="M62" s="36">
        <f>SUMIFS(СВЦЭМ!$D$39:$D$782,СВЦЭМ!$A$39:$A$782,$A62,СВЦЭМ!$B$39:$B$782,M$47)+'СЕТ СН'!$F$14+СВЦЭМ!$D$10+'СЕТ СН'!$F$6-'СЕТ СН'!$F$26</f>
        <v>1669.97754979</v>
      </c>
      <c r="N62" s="36">
        <f>SUMIFS(СВЦЭМ!$D$39:$D$782,СВЦЭМ!$A$39:$A$782,$A62,СВЦЭМ!$B$39:$B$782,N$47)+'СЕТ СН'!$F$14+СВЦЭМ!$D$10+'СЕТ СН'!$F$6-'СЕТ СН'!$F$26</f>
        <v>1704.6913929900002</v>
      </c>
      <c r="O62" s="36">
        <f>SUMIFS(СВЦЭМ!$D$39:$D$782,СВЦЭМ!$A$39:$A$782,$A62,СВЦЭМ!$B$39:$B$782,O$47)+'СЕТ СН'!$F$14+СВЦЭМ!$D$10+'СЕТ СН'!$F$6-'СЕТ СН'!$F$26</f>
        <v>1713.4099641400001</v>
      </c>
      <c r="P62" s="36">
        <f>SUMIFS(СВЦЭМ!$D$39:$D$782,СВЦЭМ!$A$39:$A$782,$A62,СВЦЭМ!$B$39:$B$782,P$47)+'СЕТ СН'!$F$14+СВЦЭМ!$D$10+'СЕТ СН'!$F$6-'СЕТ СН'!$F$26</f>
        <v>1736.9126832100001</v>
      </c>
      <c r="Q62" s="36">
        <f>SUMIFS(СВЦЭМ!$D$39:$D$782,СВЦЭМ!$A$39:$A$782,$A62,СВЦЭМ!$B$39:$B$782,Q$47)+'СЕТ СН'!$F$14+СВЦЭМ!$D$10+'СЕТ СН'!$F$6-'СЕТ СН'!$F$26</f>
        <v>1744.0705234000002</v>
      </c>
      <c r="R62" s="36">
        <f>SUMIFS(СВЦЭМ!$D$39:$D$782,СВЦЭМ!$A$39:$A$782,$A62,СВЦЭМ!$B$39:$B$782,R$47)+'СЕТ СН'!$F$14+СВЦЭМ!$D$10+'СЕТ СН'!$F$6-'СЕТ СН'!$F$26</f>
        <v>1762.9008369400001</v>
      </c>
      <c r="S62" s="36">
        <f>SUMIFS(СВЦЭМ!$D$39:$D$782,СВЦЭМ!$A$39:$A$782,$A62,СВЦЭМ!$B$39:$B$782,S$47)+'СЕТ СН'!$F$14+СВЦЭМ!$D$10+'СЕТ СН'!$F$6-'СЕТ СН'!$F$26</f>
        <v>1731.2443691200001</v>
      </c>
      <c r="T62" s="36">
        <f>SUMIFS(СВЦЭМ!$D$39:$D$782,СВЦЭМ!$A$39:$A$782,$A62,СВЦЭМ!$B$39:$B$782,T$47)+'СЕТ СН'!$F$14+СВЦЭМ!$D$10+'СЕТ СН'!$F$6-'СЕТ СН'!$F$26</f>
        <v>1691.9343182</v>
      </c>
      <c r="U62" s="36">
        <f>SUMIFS(СВЦЭМ!$D$39:$D$782,СВЦЭМ!$A$39:$A$782,$A62,СВЦЭМ!$B$39:$B$782,U$47)+'СЕТ СН'!$F$14+СВЦЭМ!$D$10+'СЕТ СН'!$F$6-'СЕТ СН'!$F$26</f>
        <v>1704.8687872400001</v>
      </c>
      <c r="V62" s="36">
        <f>SUMIFS(СВЦЭМ!$D$39:$D$782,СВЦЭМ!$A$39:$A$782,$A62,СВЦЭМ!$B$39:$B$782,V$47)+'СЕТ СН'!$F$14+СВЦЭМ!$D$10+'СЕТ СН'!$F$6-'СЕТ СН'!$F$26</f>
        <v>1725.3677843200001</v>
      </c>
      <c r="W62" s="36">
        <f>SUMIFS(СВЦЭМ!$D$39:$D$782,СВЦЭМ!$A$39:$A$782,$A62,СВЦЭМ!$B$39:$B$782,W$47)+'СЕТ СН'!$F$14+СВЦЭМ!$D$10+'СЕТ СН'!$F$6-'СЕТ СН'!$F$26</f>
        <v>1733.6056942600001</v>
      </c>
      <c r="X62" s="36">
        <f>SUMIFS(СВЦЭМ!$D$39:$D$782,СВЦЭМ!$A$39:$A$782,$A62,СВЦЭМ!$B$39:$B$782,X$47)+'СЕТ СН'!$F$14+СВЦЭМ!$D$10+'СЕТ СН'!$F$6-'СЕТ СН'!$F$26</f>
        <v>1729.63258279</v>
      </c>
      <c r="Y62" s="36">
        <f>SUMIFS(СВЦЭМ!$D$39:$D$782,СВЦЭМ!$A$39:$A$782,$A62,СВЦЭМ!$B$39:$B$782,Y$47)+'СЕТ СН'!$F$14+СВЦЭМ!$D$10+'СЕТ СН'!$F$6-'СЕТ СН'!$F$26</f>
        <v>1754.17520999</v>
      </c>
    </row>
    <row r="63" spans="1:25" ht="15.75" x14ac:dyDescent="0.2">
      <c r="A63" s="35">
        <f t="shared" si="1"/>
        <v>45307</v>
      </c>
      <c r="B63" s="36">
        <f>SUMIFS(СВЦЭМ!$D$39:$D$782,СВЦЭМ!$A$39:$A$782,$A63,СВЦЭМ!$B$39:$B$782,B$47)+'СЕТ СН'!$F$14+СВЦЭМ!$D$10+'СЕТ СН'!$F$6-'СЕТ СН'!$F$26</f>
        <v>1829.4899698200002</v>
      </c>
      <c r="C63" s="36">
        <f>SUMIFS(СВЦЭМ!$D$39:$D$782,СВЦЭМ!$A$39:$A$782,$A63,СВЦЭМ!$B$39:$B$782,C$47)+'СЕТ СН'!$F$14+СВЦЭМ!$D$10+'СЕТ СН'!$F$6-'СЕТ СН'!$F$26</f>
        <v>1867.9856794500001</v>
      </c>
      <c r="D63" s="36">
        <f>SUMIFS(СВЦЭМ!$D$39:$D$782,СВЦЭМ!$A$39:$A$782,$A63,СВЦЭМ!$B$39:$B$782,D$47)+'СЕТ СН'!$F$14+СВЦЭМ!$D$10+'СЕТ СН'!$F$6-'СЕТ СН'!$F$26</f>
        <v>1888.44723415</v>
      </c>
      <c r="E63" s="36">
        <f>SUMIFS(СВЦЭМ!$D$39:$D$782,СВЦЭМ!$A$39:$A$782,$A63,СВЦЭМ!$B$39:$B$782,E$47)+'СЕТ СН'!$F$14+СВЦЭМ!$D$10+'СЕТ СН'!$F$6-'СЕТ СН'!$F$26</f>
        <v>1899.4068095100001</v>
      </c>
      <c r="F63" s="36">
        <f>SUMIFS(СВЦЭМ!$D$39:$D$782,СВЦЭМ!$A$39:$A$782,$A63,СВЦЭМ!$B$39:$B$782,F$47)+'СЕТ СН'!$F$14+СВЦЭМ!$D$10+'СЕТ СН'!$F$6-'СЕТ СН'!$F$26</f>
        <v>1899.1569607700001</v>
      </c>
      <c r="G63" s="36">
        <f>SUMIFS(СВЦЭМ!$D$39:$D$782,СВЦЭМ!$A$39:$A$782,$A63,СВЦЭМ!$B$39:$B$782,G$47)+'СЕТ СН'!$F$14+СВЦЭМ!$D$10+'СЕТ СН'!$F$6-'СЕТ СН'!$F$26</f>
        <v>1883.2909996000001</v>
      </c>
      <c r="H63" s="36">
        <f>SUMIFS(СВЦЭМ!$D$39:$D$782,СВЦЭМ!$A$39:$A$782,$A63,СВЦЭМ!$B$39:$B$782,H$47)+'СЕТ СН'!$F$14+СВЦЭМ!$D$10+'СЕТ СН'!$F$6-'СЕТ СН'!$F$26</f>
        <v>1817.2739731400002</v>
      </c>
      <c r="I63" s="36">
        <f>SUMIFS(СВЦЭМ!$D$39:$D$782,СВЦЭМ!$A$39:$A$782,$A63,СВЦЭМ!$B$39:$B$782,I$47)+'СЕТ СН'!$F$14+СВЦЭМ!$D$10+'СЕТ СН'!$F$6-'СЕТ СН'!$F$26</f>
        <v>1775.2205020200001</v>
      </c>
      <c r="J63" s="36">
        <f>SUMIFS(СВЦЭМ!$D$39:$D$782,СВЦЭМ!$A$39:$A$782,$A63,СВЦЭМ!$B$39:$B$782,J$47)+'СЕТ СН'!$F$14+СВЦЭМ!$D$10+'СЕТ СН'!$F$6-'СЕТ СН'!$F$26</f>
        <v>1733.8138442000002</v>
      </c>
      <c r="K63" s="36">
        <f>SUMIFS(СВЦЭМ!$D$39:$D$782,СВЦЭМ!$A$39:$A$782,$A63,СВЦЭМ!$B$39:$B$782,K$47)+'СЕТ СН'!$F$14+СВЦЭМ!$D$10+'СЕТ СН'!$F$6-'СЕТ СН'!$F$26</f>
        <v>1704.48106955</v>
      </c>
      <c r="L63" s="36">
        <f>SUMIFS(СВЦЭМ!$D$39:$D$782,СВЦЭМ!$A$39:$A$782,$A63,СВЦЭМ!$B$39:$B$782,L$47)+'СЕТ СН'!$F$14+СВЦЭМ!$D$10+'СЕТ СН'!$F$6-'СЕТ СН'!$F$26</f>
        <v>1699.2601979400001</v>
      </c>
      <c r="M63" s="36">
        <f>SUMIFS(СВЦЭМ!$D$39:$D$782,СВЦЭМ!$A$39:$A$782,$A63,СВЦЭМ!$B$39:$B$782,M$47)+'СЕТ СН'!$F$14+СВЦЭМ!$D$10+'СЕТ СН'!$F$6-'СЕТ СН'!$F$26</f>
        <v>1727.7023029700001</v>
      </c>
      <c r="N63" s="36">
        <f>SUMIFS(СВЦЭМ!$D$39:$D$782,СВЦЭМ!$A$39:$A$782,$A63,СВЦЭМ!$B$39:$B$782,N$47)+'СЕТ СН'!$F$14+СВЦЭМ!$D$10+'СЕТ СН'!$F$6-'СЕТ СН'!$F$26</f>
        <v>1746.4465325800002</v>
      </c>
      <c r="O63" s="36">
        <f>SUMIFS(СВЦЭМ!$D$39:$D$782,СВЦЭМ!$A$39:$A$782,$A63,СВЦЭМ!$B$39:$B$782,O$47)+'СЕТ СН'!$F$14+СВЦЭМ!$D$10+'СЕТ СН'!$F$6-'СЕТ СН'!$F$26</f>
        <v>1749.2629172300001</v>
      </c>
      <c r="P63" s="36">
        <f>SUMIFS(СВЦЭМ!$D$39:$D$782,СВЦЭМ!$A$39:$A$782,$A63,СВЦЭМ!$B$39:$B$782,P$47)+'СЕТ СН'!$F$14+СВЦЭМ!$D$10+'СЕТ СН'!$F$6-'СЕТ СН'!$F$26</f>
        <v>1768.2285559500001</v>
      </c>
      <c r="Q63" s="36">
        <f>SUMIFS(СВЦЭМ!$D$39:$D$782,СВЦЭМ!$A$39:$A$782,$A63,СВЦЭМ!$B$39:$B$782,Q$47)+'СЕТ СН'!$F$14+СВЦЭМ!$D$10+'СЕТ СН'!$F$6-'СЕТ СН'!$F$26</f>
        <v>1772.21473745</v>
      </c>
      <c r="R63" s="36">
        <f>SUMIFS(СВЦЭМ!$D$39:$D$782,СВЦЭМ!$A$39:$A$782,$A63,СВЦЭМ!$B$39:$B$782,R$47)+'СЕТ СН'!$F$14+СВЦЭМ!$D$10+'СЕТ СН'!$F$6-'СЕТ СН'!$F$26</f>
        <v>1771.2166769</v>
      </c>
      <c r="S63" s="36">
        <f>SUMIFS(СВЦЭМ!$D$39:$D$782,СВЦЭМ!$A$39:$A$782,$A63,СВЦЭМ!$B$39:$B$782,S$47)+'СЕТ СН'!$F$14+СВЦЭМ!$D$10+'СЕТ СН'!$F$6-'СЕТ СН'!$F$26</f>
        <v>1741.8511951300002</v>
      </c>
      <c r="T63" s="36">
        <f>SUMIFS(СВЦЭМ!$D$39:$D$782,СВЦЭМ!$A$39:$A$782,$A63,СВЦЭМ!$B$39:$B$782,T$47)+'СЕТ СН'!$F$14+СВЦЭМ!$D$10+'СЕТ СН'!$F$6-'СЕТ СН'!$F$26</f>
        <v>1696.59338927</v>
      </c>
      <c r="U63" s="36">
        <f>SUMIFS(СВЦЭМ!$D$39:$D$782,СВЦЭМ!$A$39:$A$782,$A63,СВЦЭМ!$B$39:$B$782,U$47)+'СЕТ СН'!$F$14+СВЦЭМ!$D$10+'СЕТ СН'!$F$6-'СЕТ СН'!$F$26</f>
        <v>1708.47681536</v>
      </c>
      <c r="V63" s="36">
        <f>SUMIFS(СВЦЭМ!$D$39:$D$782,СВЦЭМ!$A$39:$A$782,$A63,СВЦЭМ!$B$39:$B$782,V$47)+'СЕТ СН'!$F$14+СВЦЭМ!$D$10+'СЕТ СН'!$F$6-'СЕТ СН'!$F$26</f>
        <v>1732.4060734500001</v>
      </c>
      <c r="W63" s="36">
        <f>SUMIFS(СВЦЭМ!$D$39:$D$782,СВЦЭМ!$A$39:$A$782,$A63,СВЦЭМ!$B$39:$B$782,W$47)+'СЕТ СН'!$F$14+СВЦЭМ!$D$10+'СЕТ СН'!$F$6-'СЕТ СН'!$F$26</f>
        <v>1739.2426275500002</v>
      </c>
      <c r="X63" s="36">
        <f>SUMIFS(СВЦЭМ!$D$39:$D$782,СВЦЭМ!$A$39:$A$782,$A63,СВЦЭМ!$B$39:$B$782,X$47)+'СЕТ СН'!$F$14+СВЦЭМ!$D$10+'СЕТ СН'!$F$6-'СЕТ СН'!$F$26</f>
        <v>1756.8016937800001</v>
      </c>
      <c r="Y63" s="36">
        <f>SUMIFS(СВЦЭМ!$D$39:$D$782,СВЦЭМ!$A$39:$A$782,$A63,СВЦЭМ!$B$39:$B$782,Y$47)+'СЕТ СН'!$F$14+СВЦЭМ!$D$10+'СЕТ СН'!$F$6-'СЕТ СН'!$F$26</f>
        <v>1781.2854081800001</v>
      </c>
    </row>
    <row r="64" spans="1:25" ht="15.75" x14ac:dyDescent="0.2">
      <c r="A64" s="35">
        <f t="shared" si="1"/>
        <v>45308</v>
      </c>
      <c r="B64" s="36">
        <f>SUMIFS(СВЦЭМ!$D$39:$D$782,СВЦЭМ!$A$39:$A$782,$A64,СВЦЭМ!$B$39:$B$782,B$47)+'СЕТ СН'!$F$14+СВЦЭМ!$D$10+'СЕТ СН'!$F$6-'СЕТ СН'!$F$26</f>
        <v>1736.04160103</v>
      </c>
      <c r="C64" s="36">
        <f>SUMIFS(СВЦЭМ!$D$39:$D$782,СВЦЭМ!$A$39:$A$782,$A64,СВЦЭМ!$B$39:$B$782,C$47)+'СЕТ СН'!$F$14+СВЦЭМ!$D$10+'СЕТ СН'!$F$6-'СЕТ СН'!$F$26</f>
        <v>1780.3391637700001</v>
      </c>
      <c r="D64" s="36">
        <f>SUMIFS(СВЦЭМ!$D$39:$D$782,СВЦЭМ!$A$39:$A$782,$A64,СВЦЭМ!$B$39:$B$782,D$47)+'СЕТ СН'!$F$14+СВЦЭМ!$D$10+'СЕТ СН'!$F$6-'СЕТ СН'!$F$26</f>
        <v>1807.03338104</v>
      </c>
      <c r="E64" s="36">
        <f>SUMIFS(СВЦЭМ!$D$39:$D$782,СВЦЭМ!$A$39:$A$782,$A64,СВЦЭМ!$B$39:$B$782,E$47)+'СЕТ СН'!$F$14+СВЦЭМ!$D$10+'СЕТ СН'!$F$6-'СЕТ СН'!$F$26</f>
        <v>1819.0475656200001</v>
      </c>
      <c r="F64" s="36">
        <f>SUMIFS(СВЦЭМ!$D$39:$D$782,СВЦЭМ!$A$39:$A$782,$A64,СВЦЭМ!$B$39:$B$782,F$47)+'СЕТ СН'!$F$14+СВЦЭМ!$D$10+'СЕТ СН'!$F$6-'СЕТ СН'!$F$26</f>
        <v>1807.8766434400002</v>
      </c>
      <c r="G64" s="36">
        <f>SUMIFS(СВЦЭМ!$D$39:$D$782,СВЦЭМ!$A$39:$A$782,$A64,СВЦЭМ!$B$39:$B$782,G$47)+'СЕТ СН'!$F$14+СВЦЭМ!$D$10+'СЕТ СН'!$F$6-'СЕТ СН'!$F$26</f>
        <v>1783.06364936</v>
      </c>
      <c r="H64" s="36">
        <f>SUMIFS(СВЦЭМ!$D$39:$D$782,СВЦЭМ!$A$39:$A$782,$A64,СВЦЭМ!$B$39:$B$782,H$47)+'СЕТ СН'!$F$14+СВЦЭМ!$D$10+'СЕТ СН'!$F$6-'СЕТ СН'!$F$26</f>
        <v>1732.4887357500002</v>
      </c>
      <c r="I64" s="36">
        <f>SUMIFS(СВЦЭМ!$D$39:$D$782,СВЦЭМ!$A$39:$A$782,$A64,СВЦЭМ!$B$39:$B$782,I$47)+'СЕТ СН'!$F$14+СВЦЭМ!$D$10+'СЕТ СН'!$F$6-'СЕТ СН'!$F$26</f>
        <v>1693.2719259300002</v>
      </c>
      <c r="J64" s="36">
        <f>SUMIFS(СВЦЭМ!$D$39:$D$782,СВЦЭМ!$A$39:$A$782,$A64,СВЦЭМ!$B$39:$B$782,J$47)+'СЕТ СН'!$F$14+СВЦЭМ!$D$10+'СЕТ СН'!$F$6-'СЕТ СН'!$F$26</f>
        <v>1660.7805969400001</v>
      </c>
      <c r="K64" s="36">
        <f>SUMIFS(СВЦЭМ!$D$39:$D$782,СВЦЭМ!$A$39:$A$782,$A64,СВЦЭМ!$B$39:$B$782,K$47)+'СЕТ СН'!$F$14+СВЦЭМ!$D$10+'СЕТ СН'!$F$6-'СЕТ СН'!$F$26</f>
        <v>1641.7728394400001</v>
      </c>
      <c r="L64" s="36">
        <f>SUMIFS(СВЦЭМ!$D$39:$D$782,СВЦЭМ!$A$39:$A$782,$A64,СВЦЭМ!$B$39:$B$782,L$47)+'СЕТ СН'!$F$14+СВЦЭМ!$D$10+'СЕТ СН'!$F$6-'СЕТ СН'!$F$26</f>
        <v>1627.38607682</v>
      </c>
      <c r="M64" s="36">
        <f>SUMIFS(СВЦЭМ!$D$39:$D$782,СВЦЭМ!$A$39:$A$782,$A64,СВЦЭМ!$B$39:$B$782,M$47)+'СЕТ СН'!$F$14+СВЦЭМ!$D$10+'СЕТ СН'!$F$6-'СЕТ СН'!$F$26</f>
        <v>1646.1444182</v>
      </c>
      <c r="N64" s="36">
        <f>SUMIFS(СВЦЭМ!$D$39:$D$782,СВЦЭМ!$A$39:$A$782,$A64,СВЦЭМ!$B$39:$B$782,N$47)+'СЕТ СН'!$F$14+СВЦЭМ!$D$10+'СЕТ СН'!$F$6-'СЕТ СН'!$F$26</f>
        <v>1667.00250069</v>
      </c>
      <c r="O64" s="36">
        <f>SUMIFS(СВЦЭМ!$D$39:$D$782,СВЦЭМ!$A$39:$A$782,$A64,СВЦЭМ!$B$39:$B$782,O$47)+'СЕТ СН'!$F$14+СВЦЭМ!$D$10+'СЕТ СН'!$F$6-'СЕТ СН'!$F$26</f>
        <v>1663.4105705500001</v>
      </c>
      <c r="P64" s="36">
        <f>SUMIFS(СВЦЭМ!$D$39:$D$782,СВЦЭМ!$A$39:$A$782,$A64,СВЦЭМ!$B$39:$B$782,P$47)+'СЕТ СН'!$F$14+СВЦЭМ!$D$10+'СЕТ СН'!$F$6-'СЕТ СН'!$F$26</f>
        <v>1676.7071656100002</v>
      </c>
      <c r="Q64" s="36">
        <f>SUMIFS(СВЦЭМ!$D$39:$D$782,СВЦЭМ!$A$39:$A$782,$A64,СВЦЭМ!$B$39:$B$782,Q$47)+'СЕТ СН'!$F$14+СВЦЭМ!$D$10+'СЕТ СН'!$F$6-'СЕТ СН'!$F$26</f>
        <v>1683.7090779700002</v>
      </c>
      <c r="R64" s="36">
        <f>SUMIFS(СВЦЭМ!$D$39:$D$782,СВЦЭМ!$A$39:$A$782,$A64,СВЦЭМ!$B$39:$B$782,R$47)+'СЕТ СН'!$F$14+СВЦЭМ!$D$10+'СЕТ СН'!$F$6-'СЕТ СН'!$F$26</f>
        <v>1683.51609766</v>
      </c>
      <c r="S64" s="36">
        <f>SUMIFS(СВЦЭМ!$D$39:$D$782,СВЦЭМ!$A$39:$A$782,$A64,СВЦЭМ!$B$39:$B$782,S$47)+'СЕТ СН'!$F$14+СВЦЭМ!$D$10+'СЕТ СН'!$F$6-'СЕТ СН'!$F$26</f>
        <v>1656.59123664</v>
      </c>
      <c r="T64" s="36">
        <f>SUMIFS(СВЦЭМ!$D$39:$D$782,СВЦЭМ!$A$39:$A$782,$A64,СВЦЭМ!$B$39:$B$782,T$47)+'СЕТ СН'!$F$14+СВЦЭМ!$D$10+'СЕТ СН'!$F$6-'СЕТ СН'!$F$26</f>
        <v>1614.47832335</v>
      </c>
      <c r="U64" s="36">
        <f>SUMIFS(СВЦЭМ!$D$39:$D$782,СВЦЭМ!$A$39:$A$782,$A64,СВЦЭМ!$B$39:$B$782,U$47)+'СЕТ СН'!$F$14+СВЦЭМ!$D$10+'СЕТ СН'!$F$6-'СЕТ СН'!$F$26</f>
        <v>1619.69591274</v>
      </c>
      <c r="V64" s="36">
        <f>SUMIFS(СВЦЭМ!$D$39:$D$782,СВЦЭМ!$A$39:$A$782,$A64,СВЦЭМ!$B$39:$B$782,V$47)+'СЕТ СН'!$F$14+СВЦЭМ!$D$10+'СЕТ СН'!$F$6-'СЕТ СН'!$F$26</f>
        <v>1640.88954076</v>
      </c>
      <c r="W64" s="36">
        <f>SUMIFS(СВЦЭМ!$D$39:$D$782,СВЦЭМ!$A$39:$A$782,$A64,СВЦЭМ!$B$39:$B$782,W$47)+'СЕТ СН'!$F$14+СВЦЭМ!$D$10+'СЕТ СН'!$F$6-'СЕТ СН'!$F$26</f>
        <v>1650.67131999</v>
      </c>
      <c r="X64" s="36">
        <f>SUMIFS(СВЦЭМ!$D$39:$D$782,СВЦЭМ!$A$39:$A$782,$A64,СВЦЭМ!$B$39:$B$782,X$47)+'СЕТ СН'!$F$14+СВЦЭМ!$D$10+'СЕТ СН'!$F$6-'СЕТ СН'!$F$26</f>
        <v>1677.4144851600001</v>
      </c>
      <c r="Y64" s="36">
        <f>SUMIFS(СВЦЭМ!$D$39:$D$782,СВЦЭМ!$A$39:$A$782,$A64,СВЦЭМ!$B$39:$B$782,Y$47)+'СЕТ СН'!$F$14+СВЦЭМ!$D$10+'СЕТ СН'!$F$6-'СЕТ СН'!$F$26</f>
        <v>1705.1623204900002</v>
      </c>
    </row>
    <row r="65" spans="1:25" ht="15.75" x14ac:dyDescent="0.2">
      <c r="A65" s="35">
        <f t="shared" si="1"/>
        <v>45309</v>
      </c>
      <c r="B65" s="36">
        <f>SUMIFS(СВЦЭМ!$D$39:$D$782,СВЦЭМ!$A$39:$A$782,$A65,СВЦЭМ!$B$39:$B$782,B$47)+'СЕТ СН'!$F$14+СВЦЭМ!$D$10+'СЕТ СН'!$F$6-'СЕТ СН'!$F$26</f>
        <v>1760.34555331</v>
      </c>
      <c r="C65" s="36">
        <f>SUMIFS(СВЦЭМ!$D$39:$D$782,СВЦЭМ!$A$39:$A$782,$A65,СВЦЭМ!$B$39:$B$782,C$47)+'СЕТ СН'!$F$14+СВЦЭМ!$D$10+'СЕТ СН'!$F$6-'СЕТ СН'!$F$26</f>
        <v>1753.7660980400001</v>
      </c>
      <c r="D65" s="36">
        <f>SUMIFS(СВЦЭМ!$D$39:$D$782,СВЦЭМ!$A$39:$A$782,$A65,СВЦЭМ!$B$39:$B$782,D$47)+'СЕТ СН'!$F$14+СВЦЭМ!$D$10+'СЕТ СН'!$F$6-'СЕТ СН'!$F$26</f>
        <v>1792.0192312400002</v>
      </c>
      <c r="E65" s="36">
        <f>SUMIFS(СВЦЭМ!$D$39:$D$782,СВЦЭМ!$A$39:$A$782,$A65,СВЦЭМ!$B$39:$B$782,E$47)+'СЕТ СН'!$F$14+СВЦЭМ!$D$10+'СЕТ СН'!$F$6-'СЕТ СН'!$F$26</f>
        <v>1821.9864175100001</v>
      </c>
      <c r="F65" s="36">
        <f>SUMIFS(СВЦЭМ!$D$39:$D$782,СВЦЭМ!$A$39:$A$782,$A65,СВЦЭМ!$B$39:$B$782,F$47)+'СЕТ СН'!$F$14+СВЦЭМ!$D$10+'СЕТ СН'!$F$6-'СЕТ СН'!$F$26</f>
        <v>1827.0001249900001</v>
      </c>
      <c r="G65" s="36">
        <f>SUMIFS(СВЦЭМ!$D$39:$D$782,СВЦЭМ!$A$39:$A$782,$A65,СВЦЭМ!$B$39:$B$782,G$47)+'СЕТ СН'!$F$14+СВЦЭМ!$D$10+'СЕТ СН'!$F$6-'СЕТ СН'!$F$26</f>
        <v>1812.12870647</v>
      </c>
      <c r="H65" s="36">
        <f>SUMIFS(СВЦЭМ!$D$39:$D$782,СВЦЭМ!$A$39:$A$782,$A65,СВЦЭМ!$B$39:$B$782,H$47)+'СЕТ СН'!$F$14+СВЦЭМ!$D$10+'СЕТ СН'!$F$6-'СЕТ СН'!$F$26</f>
        <v>1785.32054328</v>
      </c>
      <c r="I65" s="36">
        <f>SUMIFS(СВЦЭМ!$D$39:$D$782,СВЦЭМ!$A$39:$A$782,$A65,СВЦЭМ!$B$39:$B$782,I$47)+'СЕТ СН'!$F$14+СВЦЭМ!$D$10+'СЕТ СН'!$F$6-'СЕТ СН'!$F$26</f>
        <v>1795.35024939</v>
      </c>
      <c r="J65" s="36">
        <f>SUMIFS(СВЦЭМ!$D$39:$D$782,СВЦЭМ!$A$39:$A$782,$A65,СВЦЭМ!$B$39:$B$782,J$47)+'СЕТ СН'!$F$14+СВЦЭМ!$D$10+'СЕТ СН'!$F$6-'СЕТ СН'!$F$26</f>
        <v>1776.8334743500002</v>
      </c>
      <c r="K65" s="36">
        <f>SUMIFS(СВЦЭМ!$D$39:$D$782,СВЦЭМ!$A$39:$A$782,$A65,СВЦЭМ!$B$39:$B$782,K$47)+'СЕТ СН'!$F$14+СВЦЭМ!$D$10+'СЕТ СН'!$F$6-'СЕТ СН'!$F$26</f>
        <v>1746.3265686300001</v>
      </c>
      <c r="L65" s="36">
        <f>SUMIFS(СВЦЭМ!$D$39:$D$782,СВЦЭМ!$A$39:$A$782,$A65,СВЦЭМ!$B$39:$B$782,L$47)+'СЕТ СН'!$F$14+СВЦЭМ!$D$10+'СЕТ СН'!$F$6-'СЕТ СН'!$F$26</f>
        <v>1752.3285147600002</v>
      </c>
      <c r="M65" s="36">
        <f>SUMIFS(СВЦЭМ!$D$39:$D$782,СВЦЭМ!$A$39:$A$782,$A65,СВЦЭМ!$B$39:$B$782,M$47)+'СЕТ СН'!$F$14+СВЦЭМ!$D$10+'СЕТ СН'!$F$6-'СЕТ СН'!$F$26</f>
        <v>1765.85572918</v>
      </c>
      <c r="N65" s="36">
        <f>SUMIFS(СВЦЭМ!$D$39:$D$782,СВЦЭМ!$A$39:$A$782,$A65,СВЦЭМ!$B$39:$B$782,N$47)+'СЕТ СН'!$F$14+СВЦЭМ!$D$10+'СЕТ СН'!$F$6-'СЕТ СН'!$F$26</f>
        <v>1786.20928723</v>
      </c>
      <c r="O65" s="36">
        <f>SUMIFS(СВЦЭМ!$D$39:$D$782,СВЦЭМ!$A$39:$A$782,$A65,СВЦЭМ!$B$39:$B$782,O$47)+'СЕТ СН'!$F$14+СВЦЭМ!$D$10+'СЕТ СН'!$F$6-'СЕТ СН'!$F$26</f>
        <v>1796.6921158</v>
      </c>
      <c r="P65" s="36">
        <f>SUMIFS(СВЦЭМ!$D$39:$D$782,СВЦЭМ!$A$39:$A$782,$A65,СВЦЭМ!$B$39:$B$782,P$47)+'СЕТ СН'!$F$14+СВЦЭМ!$D$10+'СЕТ СН'!$F$6-'СЕТ СН'!$F$26</f>
        <v>1810.4183276800002</v>
      </c>
      <c r="Q65" s="36">
        <f>SUMIFS(СВЦЭМ!$D$39:$D$782,СВЦЭМ!$A$39:$A$782,$A65,СВЦЭМ!$B$39:$B$782,Q$47)+'СЕТ СН'!$F$14+СВЦЭМ!$D$10+'СЕТ СН'!$F$6-'СЕТ СН'!$F$26</f>
        <v>1817.61969217</v>
      </c>
      <c r="R65" s="36">
        <f>SUMIFS(СВЦЭМ!$D$39:$D$782,СВЦЭМ!$A$39:$A$782,$A65,СВЦЭМ!$B$39:$B$782,R$47)+'СЕТ СН'!$F$14+СВЦЭМ!$D$10+'СЕТ СН'!$F$6-'СЕТ СН'!$F$26</f>
        <v>1817.5282313600001</v>
      </c>
      <c r="S65" s="36">
        <f>SUMIFS(СВЦЭМ!$D$39:$D$782,СВЦЭМ!$A$39:$A$782,$A65,СВЦЭМ!$B$39:$B$782,S$47)+'СЕТ СН'!$F$14+СВЦЭМ!$D$10+'СЕТ СН'!$F$6-'СЕТ СН'!$F$26</f>
        <v>1780.0807946</v>
      </c>
      <c r="T65" s="36">
        <f>SUMIFS(СВЦЭМ!$D$39:$D$782,СВЦЭМ!$A$39:$A$782,$A65,СВЦЭМ!$B$39:$B$782,T$47)+'СЕТ СН'!$F$14+СВЦЭМ!$D$10+'СЕТ СН'!$F$6-'СЕТ СН'!$F$26</f>
        <v>1730.58332116</v>
      </c>
      <c r="U65" s="36">
        <f>SUMIFS(СВЦЭМ!$D$39:$D$782,СВЦЭМ!$A$39:$A$782,$A65,СВЦЭМ!$B$39:$B$782,U$47)+'СЕТ СН'!$F$14+СВЦЭМ!$D$10+'СЕТ СН'!$F$6-'СЕТ СН'!$F$26</f>
        <v>1740.9373477200002</v>
      </c>
      <c r="V65" s="36">
        <f>SUMIFS(СВЦЭМ!$D$39:$D$782,СВЦЭМ!$A$39:$A$782,$A65,СВЦЭМ!$B$39:$B$782,V$47)+'СЕТ СН'!$F$14+СВЦЭМ!$D$10+'СЕТ СН'!$F$6-'СЕТ СН'!$F$26</f>
        <v>1757.15106913</v>
      </c>
      <c r="W65" s="36">
        <f>SUMIFS(СВЦЭМ!$D$39:$D$782,СВЦЭМ!$A$39:$A$782,$A65,СВЦЭМ!$B$39:$B$782,W$47)+'СЕТ СН'!$F$14+СВЦЭМ!$D$10+'СЕТ СН'!$F$6-'СЕТ СН'!$F$26</f>
        <v>1761.6430765300001</v>
      </c>
      <c r="X65" s="36">
        <f>SUMIFS(СВЦЭМ!$D$39:$D$782,СВЦЭМ!$A$39:$A$782,$A65,СВЦЭМ!$B$39:$B$782,X$47)+'СЕТ СН'!$F$14+СВЦЭМ!$D$10+'СЕТ СН'!$F$6-'СЕТ СН'!$F$26</f>
        <v>1786.7453880300002</v>
      </c>
      <c r="Y65" s="36">
        <f>SUMIFS(СВЦЭМ!$D$39:$D$782,СВЦЭМ!$A$39:$A$782,$A65,СВЦЭМ!$B$39:$B$782,Y$47)+'СЕТ СН'!$F$14+СВЦЭМ!$D$10+'СЕТ СН'!$F$6-'СЕТ СН'!$F$26</f>
        <v>1817.3284182</v>
      </c>
    </row>
    <row r="66" spans="1:25" ht="15.75" x14ac:dyDescent="0.2">
      <c r="A66" s="35">
        <f t="shared" si="1"/>
        <v>45310</v>
      </c>
      <c r="B66" s="36">
        <f>SUMIFS(СВЦЭМ!$D$39:$D$782,СВЦЭМ!$A$39:$A$782,$A66,СВЦЭМ!$B$39:$B$782,B$47)+'СЕТ СН'!$F$14+СВЦЭМ!$D$10+'СЕТ СН'!$F$6-'СЕТ СН'!$F$26</f>
        <v>1850.45086066</v>
      </c>
      <c r="C66" s="36">
        <f>SUMIFS(СВЦЭМ!$D$39:$D$782,СВЦЭМ!$A$39:$A$782,$A66,СВЦЭМ!$B$39:$B$782,C$47)+'СЕТ СН'!$F$14+СВЦЭМ!$D$10+'СЕТ СН'!$F$6-'СЕТ СН'!$F$26</f>
        <v>1888.81779211</v>
      </c>
      <c r="D66" s="36">
        <f>SUMIFS(СВЦЭМ!$D$39:$D$782,СВЦЭМ!$A$39:$A$782,$A66,СВЦЭМ!$B$39:$B$782,D$47)+'СЕТ СН'!$F$14+СВЦЭМ!$D$10+'СЕТ СН'!$F$6-'СЕТ СН'!$F$26</f>
        <v>1901.7174326300001</v>
      </c>
      <c r="E66" s="36">
        <f>SUMIFS(СВЦЭМ!$D$39:$D$782,СВЦЭМ!$A$39:$A$782,$A66,СВЦЭМ!$B$39:$B$782,E$47)+'СЕТ СН'!$F$14+СВЦЭМ!$D$10+'СЕТ СН'!$F$6-'СЕТ СН'!$F$26</f>
        <v>1911.1680146400001</v>
      </c>
      <c r="F66" s="36">
        <f>SUMIFS(СВЦЭМ!$D$39:$D$782,СВЦЭМ!$A$39:$A$782,$A66,СВЦЭМ!$B$39:$B$782,F$47)+'СЕТ СН'!$F$14+СВЦЭМ!$D$10+'СЕТ СН'!$F$6-'СЕТ СН'!$F$26</f>
        <v>1909.1090465300001</v>
      </c>
      <c r="G66" s="36">
        <f>SUMIFS(СВЦЭМ!$D$39:$D$782,СВЦЭМ!$A$39:$A$782,$A66,СВЦЭМ!$B$39:$B$782,G$47)+'СЕТ СН'!$F$14+СВЦЭМ!$D$10+'СЕТ СН'!$F$6-'СЕТ СН'!$F$26</f>
        <v>1895.01242819</v>
      </c>
      <c r="H66" s="36">
        <f>SUMIFS(СВЦЭМ!$D$39:$D$782,СВЦЭМ!$A$39:$A$782,$A66,СВЦЭМ!$B$39:$B$782,H$47)+'СЕТ СН'!$F$14+СВЦЭМ!$D$10+'СЕТ СН'!$F$6-'СЕТ СН'!$F$26</f>
        <v>1837.4073339400002</v>
      </c>
      <c r="I66" s="36">
        <f>SUMIFS(СВЦЭМ!$D$39:$D$782,СВЦЭМ!$A$39:$A$782,$A66,СВЦЭМ!$B$39:$B$782,I$47)+'СЕТ СН'!$F$14+СВЦЭМ!$D$10+'СЕТ СН'!$F$6-'СЕТ СН'!$F$26</f>
        <v>1786.18804114</v>
      </c>
      <c r="J66" s="36">
        <f>SUMIFS(СВЦЭМ!$D$39:$D$782,СВЦЭМ!$A$39:$A$782,$A66,СВЦЭМ!$B$39:$B$782,J$47)+'СЕТ СН'!$F$14+СВЦЭМ!$D$10+'СЕТ СН'!$F$6-'СЕТ СН'!$F$26</f>
        <v>1759.56277307</v>
      </c>
      <c r="K66" s="36">
        <f>SUMIFS(СВЦЭМ!$D$39:$D$782,СВЦЭМ!$A$39:$A$782,$A66,СВЦЭМ!$B$39:$B$782,K$47)+'СЕТ СН'!$F$14+СВЦЭМ!$D$10+'СЕТ СН'!$F$6-'СЕТ СН'!$F$26</f>
        <v>1743.7250430400002</v>
      </c>
      <c r="L66" s="36">
        <f>SUMIFS(СВЦЭМ!$D$39:$D$782,СВЦЭМ!$A$39:$A$782,$A66,СВЦЭМ!$B$39:$B$782,L$47)+'СЕТ СН'!$F$14+СВЦЭМ!$D$10+'СЕТ СН'!$F$6-'СЕТ СН'!$F$26</f>
        <v>1727.9725266500002</v>
      </c>
      <c r="M66" s="36">
        <f>SUMIFS(СВЦЭМ!$D$39:$D$782,СВЦЭМ!$A$39:$A$782,$A66,СВЦЭМ!$B$39:$B$782,M$47)+'СЕТ СН'!$F$14+СВЦЭМ!$D$10+'СЕТ СН'!$F$6-'СЕТ СН'!$F$26</f>
        <v>1728.2628346700001</v>
      </c>
      <c r="N66" s="36">
        <f>SUMIFS(СВЦЭМ!$D$39:$D$782,СВЦЭМ!$A$39:$A$782,$A66,СВЦЭМ!$B$39:$B$782,N$47)+'СЕТ СН'!$F$14+СВЦЭМ!$D$10+'СЕТ СН'!$F$6-'СЕТ СН'!$F$26</f>
        <v>1743.2177209900001</v>
      </c>
      <c r="O66" s="36">
        <f>SUMIFS(СВЦЭМ!$D$39:$D$782,СВЦЭМ!$A$39:$A$782,$A66,СВЦЭМ!$B$39:$B$782,O$47)+'СЕТ СН'!$F$14+СВЦЭМ!$D$10+'СЕТ СН'!$F$6-'СЕТ СН'!$F$26</f>
        <v>1744.3198363500001</v>
      </c>
      <c r="P66" s="36">
        <f>SUMIFS(СВЦЭМ!$D$39:$D$782,СВЦЭМ!$A$39:$A$782,$A66,СВЦЭМ!$B$39:$B$782,P$47)+'СЕТ СН'!$F$14+СВЦЭМ!$D$10+'СЕТ СН'!$F$6-'СЕТ СН'!$F$26</f>
        <v>1754.0747608700001</v>
      </c>
      <c r="Q66" s="36">
        <f>SUMIFS(СВЦЭМ!$D$39:$D$782,СВЦЭМ!$A$39:$A$782,$A66,СВЦЭМ!$B$39:$B$782,Q$47)+'СЕТ СН'!$F$14+СВЦЭМ!$D$10+'СЕТ СН'!$F$6-'СЕТ СН'!$F$26</f>
        <v>1773.91264329</v>
      </c>
      <c r="R66" s="36">
        <f>SUMIFS(СВЦЭМ!$D$39:$D$782,СВЦЭМ!$A$39:$A$782,$A66,СВЦЭМ!$B$39:$B$782,R$47)+'СЕТ СН'!$F$14+СВЦЭМ!$D$10+'СЕТ СН'!$F$6-'СЕТ СН'!$F$26</f>
        <v>1786.2304781400001</v>
      </c>
      <c r="S66" s="36">
        <f>SUMIFS(СВЦЭМ!$D$39:$D$782,СВЦЭМ!$A$39:$A$782,$A66,СВЦЭМ!$B$39:$B$782,S$47)+'СЕТ СН'!$F$14+СВЦЭМ!$D$10+'СЕТ СН'!$F$6-'СЕТ СН'!$F$26</f>
        <v>1744.4758889500001</v>
      </c>
      <c r="T66" s="36">
        <f>SUMIFS(СВЦЭМ!$D$39:$D$782,СВЦЭМ!$A$39:$A$782,$A66,СВЦЭМ!$B$39:$B$782,T$47)+'СЕТ СН'!$F$14+СВЦЭМ!$D$10+'СЕТ СН'!$F$6-'СЕТ СН'!$F$26</f>
        <v>1694.9633448500001</v>
      </c>
      <c r="U66" s="36">
        <f>SUMIFS(СВЦЭМ!$D$39:$D$782,СВЦЭМ!$A$39:$A$782,$A66,СВЦЭМ!$B$39:$B$782,U$47)+'СЕТ СН'!$F$14+СВЦЭМ!$D$10+'СЕТ СН'!$F$6-'СЕТ СН'!$F$26</f>
        <v>1713.2442508300001</v>
      </c>
      <c r="V66" s="36">
        <f>SUMIFS(СВЦЭМ!$D$39:$D$782,СВЦЭМ!$A$39:$A$782,$A66,СВЦЭМ!$B$39:$B$782,V$47)+'СЕТ СН'!$F$14+СВЦЭМ!$D$10+'СЕТ СН'!$F$6-'СЕТ СН'!$F$26</f>
        <v>1726.4790011300001</v>
      </c>
      <c r="W66" s="36">
        <f>SUMIFS(СВЦЭМ!$D$39:$D$782,СВЦЭМ!$A$39:$A$782,$A66,СВЦЭМ!$B$39:$B$782,W$47)+'СЕТ СН'!$F$14+СВЦЭМ!$D$10+'СЕТ СН'!$F$6-'СЕТ СН'!$F$26</f>
        <v>1732.28547381</v>
      </c>
      <c r="X66" s="36">
        <f>SUMIFS(СВЦЭМ!$D$39:$D$782,СВЦЭМ!$A$39:$A$782,$A66,СВЦЭМ!$B$39:$B$782,X$47)+'СЕТ СН'!$F$14+СВЦЭМ!$D$10+'СЕТ СН'!$F$6-'СЕТ СН'!$F$26</f>
        <v>1756.6384203300001</v>
      </c>
      <c r="Y66" s="36">
        <f>SUMIFS(СВЦЭМ!$D$39:$D$782,СВЦЭМ!$A$39:$A$782,$A66,СВЦЭМ!$B$39:$B$782,Y$47)+'СЕТ СН'!$F$14+СВЦЭМ!$D$10+'СЕТ СН'!$F$6-'СЕТ СН'!$F$26</f>
        <v>1850.5347458400001</v>
      </c>
    </row>
    <row r="67" spans="1:25" ht="15.75" x14ac:dyDescent="0.2">
      <c r="A67" s="35">
        <f t="shared" si="1"/>
        <v>45311</v>
      </c>
      <c r="B67" s="36">
        <f>SUMIFS(СВЦЭМ!$D$39:$D$782,СВЦЭМ!$A$39:$A$782,$A67,СВЦЭМ!$B$39:$B$782,B$47)+'СЕТ СН'!$F$14+СВЦЭМ!$D$10+'СЕТ СН'!$F$6-'СЕТ СН'!$F$26</f>
        <v>1847.3411461800001</v>
      </c>
      <c r="C67" s="36">
        <f>SUMIFS(СВЦЭМ!$D$39:$D$782,СВЦЭМ!$A$39:$A$782,$A67,СВЦЭМ!$B$39:$B$782,C$47)+'СЕТ СН'!$F$14+СВЦЭМ!$D$10+'СЕТ СН'!$F$6-'СЕТ СН'!$F$26</f>
        <v>1854.3940672200001</v>
      </c>
      <c r="D67" s="36">
        <f>SUMIFS(СВЦЭМ!$D$39:$D$782,СВЦЭМ!$A$39:$A$782,$A67,СВЦЭМ!$B$39:$B$782,D$47)+'СЕТ СН'!$F$14+СВЦЭМ!$D$10+'СЕТ СН'!$F$6-'СЕТ СН'!$F$26</f>
        <v>1883.63200222</v>
      </c>
      <c r="E67" s="36">
        <f>SUMIFS(СВЦЭМ!$D$39:$D$782,СВЦЭМ!$A$39:$A$782,$A67,СВЦЭМ!$B$39:$B$782,E$47)+'СЕТ СН'!$F$14+СВЦЭМ!$D$10+'СЕТ СН'!$F$6-'СЕТ СН'!$F$26</f>
        <v>1890.6594782300001</v>
      </c>
      <c r="F67" s="36">
        <f>SUMIFS(СВЦЭМ!$D$39:$D$782,СВЦЭМ!$A$39:$A$782,$A67,СВЦЭМ!$B$39:$B$782,F$47)+'СЕТ СН'!$F$14+СВЦЭМ!$D$10+'СЕТ СН'!$F$6-'СЕТ СН'!$F$26</f>
        <v>1890.4112168300001</v>
      </c>
      <c r="G67" s="36">
        <f>SUMIFS(СВЦЭМ!$D$39:$D$782,СВЦЭМ!$A$39:$A$782,$A67,СВЦЭМ!$B$39:$B$782,G$47)+'СЕТ СН'!$F$14+СВЦЭМ!$D$10+'СЕТ СН'!$F$6-'СЕТ СН'!$F$26</f>
        <v>1877.6748809800001</v>
      </c>
      <c r="H67" s="36">
        <f>SUMIFS(СВЦЭМ!$D$39:$D$782,СВЦЭМ!$A$39:$A$782,$A67,СВЦЭМ!$B$39:$B$782,H$47)+'СЕТ СН'!$F$14+СВЦЭМ!$D$10+'СЕТ СН'!$F$6-'СЕТ СН'!$F$26</f>
        <v>1848.1471121300001</v>
      </c>
      <c r="I67" s="36">
        <f>SUMIFS(СВЦЭМ!$D$39:$D$782,СВЦЭМ!$A$39:$A$782,$A67,СВЦЭМ!$B$39:$B$782,I$47)+'СЕТ СН'!$F$14+СВЦЭМ!$D$10+'СЕТ СН'!$F$6-'СЕТ СН'!$F$26</f>
        <v>1825.8881186900001</v>
      </c>
      <c r="J67" s="36">
        <f>SUMIFS(СВЦЭМ!$D$39:$D$782,СВЦЭМ!$A$39:$A$782,$A67,СВЦЭМ!$B$39:$B$782,J$47)+'СЕТ СН'!$F$14+СВЦЭМ!$D$10+'СЕТ СН'!$F$6-'СЕТ СН'!$F$26</f>
        <v>1770.6149082500001</v>
      </c>
      <c r="K67" s="36">
        <f>SUMIFS(СВЦЭМ!$D$39:$D$782,СВЦЭМ!$A$39:$A$782,$A67,СВЦЭМ!$B$39:$B$782,K$47)+'СЕТ СН'!$F$14+СВЦЭМ!$D$10+'СЕТ СН'!$F$6-'СЕТ СН'!$F$26</f>
        <v>1729.44976737</v>
      </c>
      <c r="L67" s="36">
        <f>SUMIFS(СВЦЭМ!$D$39:$D$782,СВЦЭМ!$A$39:$A$782,$A67,СВЦЭМ!$B$39:$B$782,L$47)+'СЕТ СН'!$F$14+СВЦЭМ!$D$10+'СЕТ СН'!$F$6-'СЕТ СН'!$F$26</f>
        <v>1701.0253079200002</v>
      </c>
      <c r="M67" s="36">
        <f>SUMIFS(СВЦЭМ!$D$39:$D$782,СВЦЭМ!$A$39:$A$782,$A67,СВЦЭМ!$B$39:$B$782,M$47)+'СЕТ СН'!$F$14+СВЦЭМ!$D$10+'СЕТ СН'!$F$6-'СЕТ СН'!$F$26</f>
        <v>1704.7852015200001</v>
      </c>
      <c r="N67" s="36">
        <f>SUMIFS(СВЦЭМ!$D$39:$D$782,СВЦЭМ!$A$39:$A$782,$A67,СВЦЭМ!$B$39:$B$782,N$47)+'СЕТ СН'!$F$14+СВЦЭМ!$D$10+'СЕТ СН'!$F$6-'СЕТ СН'!$F$26</f>
        <v>1723.8052460400002</v>
      </c>
      <c r="O67" s="36">
        <f>SUMIFS(СВЦЭМ!$D$39:$D$782,СВЦЭМ!$A$39:$A$782,$A67,СВЦЭМ!$B$39:$B$782,O$47)+'СЕТ СН'!$F$14+СВЦЭМ!$D$10+'СЕТ СН'!$F$6-'СЕТ СН'!$F$26</f>
        <v>1735.6902059600002</v>
      </c>
      <c r="P67" s="36">
        <f>SUMIFS(СВЦЭМ!$D$39:$D$782,СВЦЭМ!$A$39:$A$782,$A67,СВЦЭМ!$B$39:$B$782,P$47)+'СЕТ СН'!$F$14+СВЦЭМ!$D$10+'СЕТ СН'!$F$6-'СЕТ СН'!$F$26</f>
        <v>1750.8661738400001</v>
      </c>
      <c r="Q67" s="36">
        <f>SUMIFS(СВЦЭМ!$D$39:$D$782,СВЦЭМ!$A$39:$A$782,$A67,СВЦЭМ!$B$39:$B$782,Q$47)+'СЕТ СН'!$F$14+СВЦЭМ!$D$10+'СЕТ СН'!$F$6-'СЕТ СН'!$F$26</f>
        <v>1763.4713695200001</v>
      </c>
      <c r="R67" s="36">
        <f>SUMIFS(СВЦЭМ!$D$39:$D$782,СВЦЭМ!$A$39:$A$782,$A67,СВЦЭМ!$B$39:$B$782,R$47)+'СЕТ СН'!$F$14+СВЦЭМ!$D$10+'СЕТ СН'!$F$6-'СЕТ СН'!$F$26</f>
        <v>1776.56931233</v>
      </c>
      <c r="S67" s="36">
        <f>SUMIFS(СВЦЭМ!$D$39:$D$782,СВЦЭМ!$A$39:$A$782,$A67,СВЦЭМ!$B$39:$B$782,S$47)+'СЕТ СН'!$F$14+СВЦЭМ!$D$10+'СЕТ СН'!$F$6-'СЕТ СН'!$F$26</f>
        <v>1742.9309235200001</v>
      </c>
      <c r="T67" s="36">
        <f>SUMIFS(СВЦЭМ!$D$39:$D$782,СВЦЭМ!$A$39:$A$782,$A67,СВЦЭМ!$B$39:$B$782,T$47)+'СЕТ СН'!$F$14+СВЦЭМ!$D$10+'СЕТ СН'!$F$6-'СЕТ СН'!$F$26</f>
        <v>1698.1770971200001</v>
      </c>
      <c r="U67" s="36">
        <f>SUMIFS(СВЦЭМ!$D$39:$D$782,СВЦЭМ!$A$39:$A$782,$A67,СВЦЭМ!$B$39:$B$782,U$47)+'СЕТ СН'!$F$14+СВЦЭМ!$D$10+'СЕТ СН'!$F$6-'СЕТ СН'!$F$26</f>
        <v>1718.8183234300002</v>
      </c>
      <c r="V67" s="36">
        <f>SUMIFS(СВЦЭМ!$D$39:$D$782,СВЦЭМ!$A$39:$A$782,$A67,СВЦЭМ!$B$39:$B$782,V$47)+'СЕТ СН'!$F$14+СВЦЭМ!$D$10+'СЕТ СН'!$F$6-'СЕТ СН'!$F$26</f>
        <v>1724.1881599200001</v>
      </c>
      <c r="W67" s="36">
        <f>SUMIFS(СВЦЭМ!$D$39:$D$782,СВЦЭМ!$A$39:$A$782,$A67,СВЦЭМ!$B$39:$B$782,W$47)+'СЕТ СН'!$F$14+СВЦЭМ!$D$10+'СЕТ СН'!$F$6-'СЕТ СН'!$F$26</f>
        <v>1734.6507000700001</v>
      </c>
      <c r="X67" s="36">
        <f>SUMIFS(СВЦЭМ!$D$39:$D$782,СВЦЭМ!$A$39:$A$782,$A67,СВЦЭМ!$B$39:$B$782,X$47)+'СЕТ СН'!$F$14+СВЦЭМ!$D$10+'СЕТ СН'!$F$6-'СЕТ СН'!$F$26</f>
        <v>1760.0846631000002</v>
      </c>
      <c r="Y67" s="36">
        <f>SUMIFS(СВЦЭМ!$D$39:$D$782,СВЦЭМ!$A$39:$A$782,$A67,СВЦЭМ!$B$39:$B$782,Y$47)+'СЕТ СН'!$F$14+СВЦЭМ!$D$10+'СЕТ СН'!$F$6-'СЕТ СН'!$F$26</f>
        <v>1781.6799787100001</v>
      </c>
    </row>
    <row r="68" spans="1:25" ht="15.75" x14ac:dyDescent="0.2">
      <c r="A68" s="35">
        <f t="shared" si="1"/>
        <v>45312</v>
      </c>
      <c r="B68" s="36">
        <f>SUMIFS(СВЦЭМ!$D$39:$D$782,СВЦЭМ!$A$39:$A$782,$A68,СВЦЭМ!$B$39:$B$782,B$47)+'СЕТ СН'!$F$14+СВЦЭМ!$D$10+'СЕТ СН'!$F$6-'СЕТ СН'!$F$26</f>
        <v>1830.5223185100001</v>
      </c>
      <c r="C68" s="36">
        <f>SUMIFS(СВЦЭМ!$D$39:$D$782,СВЦЭМ!$A$39:$A$782,$A68,СВЦЭМ!$B$39:$B$782,C$47)+'СЕТ СН'!$F$14+СВЦЭМ!$D$10+'СЕТ СН'!$F$6-'СЕТ СН'!$F$26</f>
        <v>1871.3277826200001</v>
      </c>
      <c r="D68" s="36">
        <f>SUMIFS(СВЦЭМ!$D$39:$D$782,СВЦЭМ!$A$39:$A$782,$A68,СВЦЭМ!$B$39:$B$782,D$47)+'СЕТ СН'!$F$14+СВЦЭМ!$D$10+'СЕТ СН'!$F$6-'СЕТ СН'!$F$26</f>
        <v>1884.5824580000001</v>
      </c>
      <c r="E68" s="36">
        <f>SUMIFS(СВЦЭМ!$D$39:$D$782,СВЦЭМ!$A$39:$A$782,$A68,СВЦЭМ!$B$39:$B$782,E$47)+'СЕТ СН'!$F$14+СВЦЭМ!$D$10+'СЕТ СН'!$F$6-'СЕТ СН'!$F$26</f>
        <v>1900.11709795</v>
      </c>
      <c r="F68" s="36">
        <f>SUMIFS(СВЦЭМ!$D$39:$D$782,СВЦЭМ!$A$39:$A$782,$A68,СВЦЭМ!$B$39:$B$782,F$47)+'СЕТ СН'!$F$14+СВЦЭМ!$D$10+'СЕТ СН'!$F$6-'СЕТ СН'!$F$26</f>
        <v>1897.1761817600002</v>
      </c>
      <c r="G68" s="36">
        <f>SUMIFS(СВЦЭМ!$D$39:$D$782,СВЦЭМ!$A$39:$A$782,$A68,СВЦЭМ!$B$39:$B$782,G$47)+'СЕТ СН'!$F$14+СВЦЭМ!$D$10+'СЕТ СН'!$F$6-'СЕТ СН'!$F$26</f>
        <v>1892.9375149800001</v>
      </c>
      <c r="H68" s="36">
        <f>SUMIFS(СВЦЭМ!$D$39:$D$782,СВЦЭМ!$A$39:$A$782,$A68,СВЦЭМ!$B$39:$B$782,H$47)+'СЕТ СН'!$F$14+СВЦЭМ!$D$10+'СЕТ СН'!$F$6-'СЕТ СН'!$F$26</f>
        <v>1882.5841183500002</v>
      </c>
      <c r="I68" s="36">
        <f>SUMIFS(СВЦЭМ!$D$39:$D$782,СВЦЭМ!$A$39:$A$782,$A68,СВЦЭМ!$B$39:$B$782,I$47)+'СЕТ СН'!$F$14+СВЦЭМ!$D$10+'СЕТ СН'!$F$6-'СЕТ СН'!$F$26</f>
        <v>1876.39232588</v>
      </c>
      <c r="J68" s="36">
        <f>SUMIFS(СВЦЭМ!$D$39:$D$782,СВЦЭМ!$A$39:$A$782,$A68,СВЦЭМ!$B$39:$B$782,J$47)+'СЕТ СН'!$F$14+СВЦЭМ!$D$10+'СЕТ СН'!$F$6-'СЕТ СН'!$F$26</f>
        <v>1826.7055012200001</v>
      </c>
      <c r="K68" s="36">
        <f>SUMIFS(СВЦЭМ!$D$39:$D$782,СВЦЭМ!$A$39:$A$782,$A68,СВЦЭМ!$B$39:$B$782,K$47)+'СЕТ СН'!$F$14+СВЦЭМ!$D$10+'СЕТ СН'!$F$6-'СЕТ СН'!$F$26</f>
        <v>1781.21561264</v>
      </c>
      <c r="L68" s="36">
        <f>SUMIFS(СВЦЭМ!$D$39:$D$782,СВЦЭМ!$A$39:$A$782,$A68,СВЦЭМ!$B$39:$B$782,L$47)+'СЕТ СН'!$F$14+СВЦЭМ!$D$10+'СЕТ СН'!$F$6-'СЕТ СН'!$F$26</f>
        <v>1736.74119909</v>
      </c>
      <c r="M68" s="36">
        <f>SUMIFS(СВЦЭМ!$D$39:$D$782,СВЦЭМ!$A$39:$A$782,$A68,СВЦЭМ!$B$39:$B$782,M$47)+'СЕТ СН'!$F$14+СВЦЭМ!$D$10+'СЕТ СН'!$F$6-'СЕТ СН'!$F$26</f>
        <v>1718.5715060700002</v>
      </c>
      <c r="N68" s="36">
        <f>SUMIFS(СВЦЭМ!$D$39:$D$782,СВЦЭМ!$A$39:$A$782,$A68,СВЦЭМ!$B$39:$B$782,N$47)+'СЕТ СН'!$F$14+СВЦЭМ!$D$10+'СЕТ СН'!$F$6-'СЕТ СН'!$F$26</f>
        <v>1724.6905630800002</v>
      </c>
      <c r="O68" s="36">
        <f>SUMIFS(СВЦЭМ!$D$39:$D$782,СВЦЭМ!$A$39:$A$782,$A68,СВЦЭМ!$B$39:$B$782,O$47)+'СЕТ СН'!$F$14+СВЦЭМ!$D$10+'СЕТ СН'!$F$6-'СЕТ СН'!$F$26</f>
        <v>1737.2838972700001</v>
      </c>
      <c r="P68" s="36">
        <f>SUMIFS(СВЦЭМ!$D$39:$D$782,СВЦЭМ!$A$39:$A$782,$A68,СВЦЭМ!$B$39:$B$782,P$47)+'СЕТ СН'!$F$14+СВЦЭМ!$D$10+'СЕТ СН'!$F$6-'СЕТ СН'!$F$26</f>
        <v>1759.6705759400002</v>
      </c>
      <c r="Q68" s="36">
        <f>SUMIFS(СВЦЭМ!$D$39:$D$782,СВЦЭМ!$A$39:$A$782,$A68,СВЦЭМ!$B$39:$B$782,Q$47)+'СЕТ СН'!$F$14+СВЦЭМ!$D$10+'СЕТ СН'!$F$6-'СЕТ СН'!$F$26</f>
        <v>1776.11976725</v>
      </c>
      <c r="R68" s="36">
        <f>SUMIFS(СВЦЭМ!$D$39:$D$782,СВЦЭМ!$A$39:$A$782,$A68,СВЦЭМ!$B$39:$B$782,R$47)+'СЕТ СН'!$F$14+СВЦЭМ!$D$10+'СЕТ СН'!$F$6-'СЕТ СН'!$F$26</f>
        <v>1770.1273944000002</v>
      </c>
      <c r="S68" s="36">
        <f>SUMIFS(СВЦЭМ!$D$39:$D$782,СВЦЭМ!$A$39:$A$782,$A68,СВЦЭМ!$B$39:$B$782,S$47)+'СЕТ СН'!$F$14+СВЦЭМ!$D$10+'СЕТ СН'!$F$6-'СЕТ СН'!$F$26</f>
        <v>1751.5987639100001</v>
      </c>
      <c r="T68" s="36">
        <f>SUMIFS(СВЦЭМ!$D$39:$D$782,СВЦЭМ!$A$39:$A$782,$A68,СВЦЭМ!$B$39:$B$782,T$47)+'СЕТ СН'!$F$14+СВЦЭМ!$D$10+'СЕТ СН'!$F$6-'СЕТ СН'!$F$26</f>
        <v>1695.7749623300001</v>
      </c>
      <c r="U68" s="36">
        <f>SUMIFS(СВЦЭМ!$D$39:$D$782,СВЦЭМ!$A$39:$A$782,$A68,СВЦЭМ!$B$39:$B$782,U$47)+'СЕТ СН'!$F$14+СВЦЭМ!$D$10+'СЕТ СН'!$F$6-'СЕТ СН'!$F$26</f>
        <v>1702.60255235</v>
      </c>
      <c r="V68" s="36">
        <f>SUMIFS(СВЦЭМ!$D$39:$D$782,СВЦЭМ!$A$39:$A$782,$A68,СВЦЭМ!$B$39:$B$782,V$47)+'СЕТ СН'!$F$14+СВЦЭМ!$D$10+'СЕТ СН'!$F$6-'СЕТ СН'!$F$26</f>
        <v>1701.14850019</v>
      </c>
      <c r="W68" s="36">
        <f>SUMIFS(СВЦЭМ!$D$39:$D$782,СВЦЭМ!$A$39:$A$782,$A68,СВЦЭМ!$B$39:$B$782,W$47)+'СЕТ СН'!$F$14+СВЦЭМ!$D$10+'СЕТ СН'!$F$6-'СЕТ СН'!$F$26</f>
        <v>1717.3758953600002</v>
      </c>
      <c r="X68" s="36">
        <f>SUMIFS(СВЦЭМ!$D$39:$D$782,СВЦЭМ!$A$39:$A$782,$A68,СВЦЭМ!$B$39:$B$782,X$47)+'СЕТ СН'!$F$14+СВЦЭМ!$D$10+'СЕТ СН'!$F$6-'СЕТ СН'!$F$26</f>
        <v>1745.6101625900001</v>
      </c>
      <c r="Y68" s="36">
        <f>SUMIFS(СВЦЭМ!$D$39:$D$782,СВЦЭМ!$A$39:$A$782,$A68,СВЦЭМ!$B$39:$B$782,Y$47)+'СЕТ СН'!$F$14+СВЦЭМ!$D$10+'СЕТ СН'!$F$6-'СЕТ СН'!$F$26</f>
        <v>1767.00225329</v>
      </c>
    </row>
    <row r="69" spans="1:25" ht="15.75" x14ac:dyDescent="0.2">
      <c r="A69" s="35">
        <f t="shared" si="1"/>
        <v>45313</v>
      </c>
      <c r="B69" s="36">
        <f>SUMIFS(СВЦЭМ!$D$39:$D$782,СВЦЭМ!$A$39:$A$782,$A69,СВЦЭМ!$B$39:$B$782,B$47)+'СЕТ СН'!$F$14+СВЦЭМ!$D$10+'СЕТ СН'!$F$6-'СЕТ СН'!$F$26</f>
        <v>1808.81518385</v>
      </c>
      <c r="C69" s="36">
        <f>SUMIFS(СВЦЭМ!$D$39:$D$782,СВЦЭМ!$A$39:$A$782,$A69,СВЦЭМ!$B$39:$B$782,C$47)+'СЕТ СН'!$F$14+СВЦЭМ!$D$10+'СЕТ СН'!$F$6-'СЕТ СН'!$F$26</f>
        <v>1901.2457714500001</v>
      </c>
      <c r="D69" s="36">
        <f>SUMIFS(СВЦЭМ!$D$39:$D$782,СВЦЭМ!$A$39:$A$782,$A69,СВЦЭМ!$B$39:$B$782,D$47)+'СЕТ СН'!$F$14+СВЦЭМ!$D$10+'СЕТ СН'!$F$6-'СЕТ СН'!$F$26</f>
        <v>1958.8154387900001</v>
      </c>
      <c r="E69" s="36">
        <f>SUMIFS(СВЦЭМ!$D$39:$D$782,СВЦЭМ!$A$39:$A$782,$A69,СВЦЭМ!$B$39:$B$782,E$47)+'СЕТ СН'!$F$14+СВЦЭМ!$D$10+'СЕТ СН'!$F$6-'СЕТ СН'!$F$26</f>
        <v>1966.4746483200001</v>
      </c>
      <c r="F69" s="36">
        <f>SUMIFS(СВЦЭМ!$D$39:$D$782,СВЦЭМ!$A$39:$A$782,$A69,СВЦЭМ!$B$39:$B$782,F$47)+'СЕТ СН'!$F$14+СВЦЭМ!$D$10+'СЕТ СН'!$F$6-'СЕТ СН'!$F$26</f>
        <v>1967.5055946</v>
      </c>
      <c r="G69" s="36">
        <f>SUMIFS(СВЦЭМ!$D$39:$D$782,СВЦЭМ!$A$39:$A$782,$A69,СВЦЭМ!$B$39:$B$782,G$47)+'СЕТ СН'!$F$14+СВЦЭМ!$D$10+'СЕТ СН'!$F$6-'СЕТ СН'!$F$26</f>
        <v>1958.1699813500002</v>
      </c>
      <c r="H69" s="36">
        <f>SUMIFS(СВЦЭМ!$D$39:$D$782,СВЦЭМ!$A$39:$A$782,$A69,СВЦЭМ!$B$39:$B$782,H$47)+'СЕТ СН'!$F$14+СВЦЭМ!$D$10+'СЕТ СН'!$F$6-'СЕТ СН'!$F$26</f>
        <v>1923.0451492900002</v>
      </c>
      <c r="I69" s="36">
        <f>SUMIFS(СВЦЭМ!$D$39:$D$782,СВЦЭМ!$A$39:$A$782,$A69,СВЦЭМ!$B$39:$B$782,I$47)+'СЕТ СН'!$F$14+СВЦЭМ!$D$10+'СЕТ СН'!$F$6-'СЕТ СН'!$F$26</f>
        <v>1906.3302223400001</v>
      </c>
      <c r="J69" s="36">
        <f>SUMIFS(СВЦЭМ!$D$39:$D$782,СВЦЭМ!$A$39:$A$782,$A69,СВЦЭМ!$B$39:$B$782,J$47)+'СЕТ СН'!$F$14+СВЦЭМ!$D$10+'СЕТ СН'!$F$6-'СЕТ СН'!$F$26</f>
        <v>1879.86515448</v>
      </c>
      <c r="K69" s="36">
        <f>SUMIFS(СВЦЭМ!$D$39:$D$782,СВЦЭМ!$A$39:$A$782,$A69,СВЦЭМ!$B$39:$B$782,K$47)+'СЕТ СН'!$F$14+СВЦЭМ!$D$10+'СЕТ СН'!$F$6-'СЕТ СН'!$F$26</f>
        <v>1844.3301336000002</v>
      </c>
      <c r="L69" s="36">
        <f>SUMIFS(СВЦЭМ!$D$39:$D$782,СВЦЭМ!$A$39:$A$782,$A69,СВЦЭМ!$B$39:$B$782,L$47)+'СЕТ СН'!$F$14+СВЦЭМ!$D$10+'СЕТ СН'!$F$6-'СЕТ СН'!$F$26</f>
        <v>1832.6926134500002</v>
      </c>
      <c r="M69" s="36">
        <f>SUMIFS(СВЦЭМ!$D$39:$D$782,СВЦЭМ!$A$39:$A$782,$A69,СВЦЭМ!$B$39:$B$782,M$47)+'СЕТ СН'!$F$14+СВЦЭМ!$D$10+'СЕТ СН'!$F$6-'СЕТ СН'!$F$26</f>
        <v>1866.1640497200001</v>
      </c>
      <c r="N69" s="36">
        <f>SUMIFS(СВЦЭМ!$D$39:$D$782,СВЦЭМ!$A$39:$A$782,$A69,СВЦЭМ!$B$39:$B$782,N$47)+'СЕТ СН'!$F$14+СВЦЭМ!$D$10+'СЕТ СН'!$F$6-'СЕТ СН'!$F$26</f>
        <v>1865.41446195</v>
      </c>
      <c r="O69" s="36">
        <f>SUMIFS(СВЦЭМ!$D$39:$D$782,СВЦЭМ!$A$39:$A$782,$A69,СВЦЭМ!$B$39:$B$782,O$47)+'СЕТ СН'!$F$14+СВЦЭМ!$D$10+'СЕТ СН'!$F$6-'СЕТ СН'!$F$26</f>
        <v>1874.7787857400001</v>
      </c>
      <c r="P69" s="36">
        <f>SUMIFS(СВЦЭМ!$D$39:$D$782,СВЦЭМ!$A$39:$A$782,$A69,СВЦЭМ!$B$39:$B$782,P$47)+'СЕТ СН'!$F$14+СВЦЭМ!$D$10+'СЕТ СН'!$F$6-'СЕТ СН'!$F$26</f>
        <v>1922.2690091500001</v>
      </c>
      <c r="Q69" s="36">
        <f>SUMIFS(СВЦЭМ!$D$39:$D$782,СВЦЭМ!$A$39:$A$782,$A69,СВЦЭМ!$B$39:$B$782,Q$47)+'СЕТ СН'!$F$14+СВЦЭМ!$D$10+'СЕТ СН'!$F$6-'СЕТ СН'!$F$26</f>
        <v>1938.0011145400001</v>
      </c>
      <c r="R69" s="36">
        <f>SUMIFS(СВЦЭМ!$D$39:$D$782,СВЦЭМ!$A$39:$A$782,$A69,СВЦЭМ!$B$39:$B$782,R$47)+'СЕТ СН'!$F$14+СВЦЭМ!$D$10+'СЕТ СН'!$F$6-'СЕТ СН'!$F$26</f>
        <v>1939.8207274900001</v>
      </c>
      <c r="S69" s="36">
        <f>SUMIFS(СВЦЭМ!$D$39:$D$782,СВЦЭМ!$A$39:$A$782,$A69,СВЦЭМ!$B$39:$B$782,S$47)+'СЕТ СН'!$F$14+СВЦЭМ!$D$10+'СЕТ СН'!$F$6-'СЕТ СН'!$F$26</f>
        <v>1905.4563021000001</v>
      </c>
      <c r="T69" s="36">
        <f>SUMIFS(СВЦЭМ!$D$39:$D$782,СВЦЭМ!$A$39:$A$782,$A69,СВЦЭМ!$B$39:$B$782,T$47)+'СЕТ СН'!$F$14+СВЦЭМ!$D$10+'СЕТ СН'!$F$6-'СЕТ СН'!$F$26</f>
        <v>1860.2867949900001</v>
      </c>
      <c r="U69" s="36">
        <f>SUMIFS(СВЦЭМ!$D$39:$D$782,СВЦЭМ!$A$39:$A$782,$A69,СВЦЭМ!$B$39:$B$782,U$47)+'СЕТ СН'!$F$14+СВЦЭМ!$D$10+'СЕТ СН'!$F$6-'СЕТ СН'!$F$26</f>
        <v>1859.5680214900001</v>
      </c>
      <c r="V69" s="36">
        <f>SUMIFS(СВЦЭМ!$D$39:$D$782,СВЦЭМ!$A$39:$A$782,$A69,СВЦЭМ!$B$39:$B$782,V$47)+'СЕТ СН'!$F$14+СВЦЭМ!$D$10+'СЕТ СН'!$F$6-'СЕТ СН'!$F$26</f>
        <v>1896.40069655</v>
      </c>
      <c r="W69" s="36">
        <f>SUMIFS(СВЦЭМ!$D$39:$D$782,СВЦЭМ!$A$39:$A$782,$A69,СВЦЭМ!$B$39:$B$782,W$47)+'СЕТ СН'!$F$14+СВЦЭМ!$D$10+'СЕТ СН'!$F$6-'СЕТ СН'!$F$26</f>
        <v>1911.0652398100001</v>
      </c>
      <c r="X69" s="36">
        <f>SUMIFS(СВЦЭМ!$D$39:$D$782,СВЦЭМ!$A$39:$A$782,$A69,СВЦЭМ!$B$39:$B$782,X$47)+'СЕТ СН'!$F$14+СВЦЭМ!$D$10+'СЕТ СН'!$F$6-'СЕТ СН'!$F$26</f>
        <v>1946.05750033</v>
      </c>
      <c r="Y69" s="36">
        <f>SUMIFS(СВЦЭМ!$D$39:$D$782,СВЦЭМ!$A$39:$A$782,$A69,СВЦЭМ!$B$39:$B$782,Y$47)+'СЕТ СН'!$F$14+СВЦЭМ!$D$10+'СЕТ СН'!$F$6-'СЕТ СН'!$F$26</f>
        <v>1982.2747586600001</v>
      </c>
    </row>
    <row r="70" spans="1:25" ht="15.75" x14ac:dyDescent="0.2">
      <c r="A70" s="35">
        <f t="shared" si="1"/>
        <v>45314</v>
      </c>
      <c r="B70" s="36">
        <f>SUMIFS(СВЦЭМ!$D$39:$D$782,СВЦЭМ!$A$39:$A$782,$A70,СВЦЭМ!$B$39:$B$782,B$47)+'СЕТ СН'!$F$14+СВЦЭМ!$D$10+'СЕТ СН'!$F$6-'СЕТ СН'!$F$26</f>
        <v>1908.5427239000001</v>
      </c>
      <c r="C70" s="36">
        <f>SUMIFS(СВЦЭМ!$D$39:$D$782,СВЦЭМ!$A$39:$A$782,$A70,СВЦЭМ!$B$39:$B$782,C$47)+'СЕТ СН'!$F$14+СВЦЭМ!$D$10+'СЕТ СН'!$F$6-'СЕТ СН'!$F$26</f>
        <v>1960.65373877</v>
      </c>
      <c r="D70" s="36">
        <f>SUMIFS(СВЦЭМ!$D$39:$D$782,СВЦЭМ!$A$39:$A$782,$A70,СВЦЭМ!$B$39:$B$782,D$47)+'СЕТ СН'!$F$14+СВЦЭМ!$D$10+'СЕТ СН'!$F$6-'СЕТ СН'!$F$26</f>
        <v>1985.3155072300001</v>
      </c>
      <c r="E70" s="36">
        <f>SUMIFS(СВЦЭМ!$D$39:$D$782,СВЦЭМ!$A$39:$A$782,$A70,СВЦЭМ!$B$39:$B$782,E$47)+'СЕТ СН'!$F$14+СВЦЭМ!$D$10+'СЕТ СН'!$F$6-'СЕТ СН'!$F$26</f>
        <v>1992.5810742000001</v>
      </c>
      <c r="F70" s="36">
        <f>SUMIFS(СВЦЭМ!$D$39:$D$782,СВЦЭМ!$A$39:$A$782,$A70,СВЦЭМ!$B$39:$B$782,F$47)+'СЕТ СН'!$F$14+СВЦЭМ!$D$10+'СЕТ СН'!$F$6-'СЕТ СН'!$F$26</f>
        <v>1990.5203109900001</v>
      </c>
      <c r="G70" s="36">
        <f>SUMIFS(СВЦЭМ!$D$39:$D$782,СВЦЭМ!$A$39:$A$782,$A70,СВЦЭМ!$B$39:$B$782,G$47)+'СЕТ СН'!$F$14+СВЦЭМ!$D$10+'СЕТ СН'!$F$6-'СЕТ СН'!$F$26</f>
        <v>1979.20802265</v>
      </c>
      <c r="H70" s="36">
        <f>SUMIFS(СВЦЭМ!$D$39:$D$782,СВЦЭМ!$A$39:$A$782,$A70,СВЦЭМ!$B$39:$B$782,H$47)+'СЕТ СН'!$F$14+СВЦЭМ!$D$10+'СЕТ СН'!$F$6-'СЕТ СН'!$F$26</f>
        <v>1911.5159842200001</v>
      </c>
      <c r="I70" s="36">
        <f>SUMIFS(СВЦЭМ!$D$39:$D$782,СВЦЭМ!$A$39:$A$782,$A70,СВЦЭМ!$B$39:$B$782,I$47)+'СЕТ СН'!$F$14+СВЦЭМ!$D$10+'СЕТ СН'!$F$6-'СЕТ СН'!$F$26</f>
        <v>1868.2999708100001</v>
      </c>
      <c r="J70" s="36">
        <f>SUMIFS(СВЦЭМ!$D$39:$D$782,СВЦЭМ!$A$39:$A$782,$A70,СВЦЭМ!$B$39:$B$782,J$47)+'СЕТ СН'!$F$14+СВЦЭМ!$D$10+'СЕТ СН'!$F$6-'СЕТ СН'!$F$26</f>
        <v>1822.6525387700001</v>
      </c>
      <c r="K70" s="36">
        <f>SUMIFS(СВЦЭМ!$D$39:$D$782,СВЦЭМ!$A$39:$A$782,$A70,СВЦЭМ!$B$39:$B$782,K$47)+'СЕТ СН'!$F$14+СВЦЭМ!$D$10+'СЕТ СН'!$F$6-'СЕТ СН'!$F$26</f>
        <v>1791.6951528100001</v>
      </c>
      <c r="L70" s="36">
        <f>SUMIFS(СВЦЭМ!$D$39:$D$782,СВЦЭМ!$A$39:$A$782,$A70,СВЦЭМ!$B$39:$B$782,L$47)+'СЕТ СН'!$F$14+СВЦЭМ!$D$10+'СЕТ СН'!$F$6-'СЕТ СН'!$F$26</f>
        <v>1800.64932535</v>
      </c>
      <c r="M70" s="36">
        <f>SUMIFS(СВЦЭМ!$D$39:$D$782,СВЦЭМ!$A$39:$A$782,$A70,СВЦЭМ!$B$39:$B$782,M$47)+'СЕТ СН'!$F$14+СВЦЭМ!$D$10+'СЕТ СН'!$F$6-'СЕТ СН'!$F$26</f>
        <v>1840.0382210100001</v>
      </c>
      <c r="N70" s="36">
        <f>SUMIFS(СВЦЭМ!$D$39:$D$782,СВЦЭМ!$A$39:$A$782,$A70,СВЦЭМ!$B$39:$B$782,N$47)+'СЕТ СН'!$F$14+СВЦЭМ!$D$10+'СЕТ СН'!$F$6-'СЕТ СН'!$F$26</f>
        <v>1853.2144439900001</v>
      </c>
      <c r="O70" s="36">
        <f>SUMIFS(СВЦЭМ!$D$39:$D$782,СВЦЭМ!$A$39:$A$782,$A70,СВЦЭМ!$B$39:$B$782,O$47)+'СЕТ СН'!$F$14+СВЦЭМ!$D$10+'СЕТ СН'!$F$6-'СЕТ СН'!$F$26</f>
        <v>1859.9541220900001</v>
      </c>
      <c r="P70" s="36">
        <f>SUMIFS(СВЦЭМ!$D$39:$D$782,СВЦЭМ!$A$39:$A$782,$A70,СВЦЭМ!$B$39:$B$782,P$47)+'СЕТ СН'!$F$14+СВЦЭМ!$D$10+'СЕТ СН'!$F$6-'СЕТ СН'!$F$26</f>
        <v>1869.4704561600001</v>
      </c>
      <c r="Q70" s="36">
        <f>SUMIFS(СВЦЭМ!$D$39:$D$782,СВЦЭМ!$A$39:$A$782,$A70,СВЦЭМ!$B$39:$B$782,Q$47)+'СЕТ СН'!$F$14+СВЦЭМ!$D$10+'СЕТ СН'!$F$6-'СЕТ СН'!$F$26</f>
        <v>1879.9811456900002</v>
      </c>
      <c r="R70" s="36">
        <f>SUMIFS(СВЦЭМ!$D$39:$D$782,СВЦЭМ!$A$39:$A$782,$A70,СВЦЭМ!$B$39:$B$782,R$47)+'СЕТ СН'!$F$14+СВЦЭМ!$D$10+'СЕТ СН'!$F$6-'СЕТ СН'!$F$26</f>
        <v>1880.68309135</v>
      </c>
      <c r="S70" s="36">
        <f>SUMIFS(СВЦЭМ!$D$39:$D$782,СВЦЭМ!$A$39:$A$782,$A70,СВЦЭМ!$B$39:$B$782,S$47)+'СЕТ СН'!$F$14+СВЦЭМ!$D$10+'СЕТ СН'!$F$6-'СЕТ СН'!$F$26</f>
        <v>1851.9543858500001</v>
      </c>
      <c r="T70" s="36">
        <f>SUMIFS(СВЦЭМ!$D$39:$D$782,СВЦЭМ!$A$39:$A$782,$A70,СВЦЭМ!$B$39:$B$782,T$47)+'СЕТ СН'!$F$14+СВЦЭМ!$D$10+'СЕТ СН'!$F$6-'СЕТ СН'!$F$26</f>
        <v>1811.4908312900002</v>
      </c>
      <c r="U70" s="36">
        <f>SUMIFS(СВЦЭМ!$D$39:$D$782,СВЦЭМ!$A$39:$A$782,$A70,СВЦЭМ!$B$39:$B$782,U$47)+'СЕТ СН'!$F$14+СВЦЭМ!$D$10+'СЕТ СН'!$F$6-'СЕТ СН'!$F$26</f>
        <v>1816.0163236400001</v>
      </c>
      <c r="V70" s="36">
        <f>SUMIFS(СВЦЭМ!$D$39:$D$782,СВЦЭМ!$A$39:$A$782,$A70,СВЦЭМ!$B$39:$B$782,V$47)+'СЕТ СН'!$F$14+СВЦЭМ!$D$10+'СЕТ СН'!$F$6-'СЕТ СН'!$F$26</f>
        <v>1821.08632977</v>
      </c>
      <c r="W70" s="36">
        <f>SUMIFS(СВЦЭМ!$D$39:$D$782,СВЦЭМ!$A$39:$A$782,$A70,СВЦЭМ!$B$39:$B$782,W$47)+'СЕТ СН'!$F$14+СВЦЭМ!$D$10+'СЕТ СН'!$F$6-'СЕТ СН'!$F$26</f>
        <v>1833.6884591</v>
      </c>
      <c r="X70" s="36">
        <f>SUMIFS(СВЦЭМ!$D$39:$D$782,СВЦЭМ!$A$39:$A$782,$A70,СВЦЭМ!$B$39:$B$782,X$47)+'СЕТ СН'!$F$14+СВЦЭМ!$D$10+'СЕТ СН'!$F$6-'СЕТ СН'!$F$26</f>
        <v>1865.4842729100001</v>
      </c>
      <c r="Y70" s="36">
        <f>SUMIFS(СВЦЭМ!$D$39:$D$782,СВЦЭМ!$A$39:$A$782,$A70,СВЦЭМ!$B$39:$B$782,Y$47)+'СЕТ СН'!$F$14+СВЦЭМ!$D$10+'СЕТ СН'!$F$6-'СЕТ СН'!$F$26</f>
        <v>1901.27874</v>
      </c>
    </row>
    <row r="71" spans="1:25" ht="15.75" x14ac:dyDescent="0.2">
      <c r="A71" s="35">
        <f t="shared" si="1"/>
        <v>45315</v>
      </c>
      <c r="B71" s="36">
        <f>SUMIFS(СВЦЭМ!$D$39:$D$782,СВЦЭМ!$A$39:$A$782,$A71,СВЦЭМ!$B$39:$B$782,B$47)+'СЕТ СН'!$F$14+СВЦЭМ!$D$10+'СЕТ СН'!$F$6-'СЕТ СН'!$F$26</f>
        <v>1991.3700560300001</v>
      </c>
      <c r="C71" s="36">
        <f>SUMIFS(СВЦЭМ!$D$39:$D$782,СВЦЭМ!$A$39:$A$782,$A71,СВЦЭМ!$B$39:$B$782,C$47)+'СЕТ СН'!$F$14+СВЦЭМ!$D$10+'СЕТ СН'!$F$6-'СЕТ СН'!$F$26</f>
        <v>2034.0351848500002</v>
      </c>
      <c r="D71" s="36">
        <f>SUMIFS(СВЦЭМ!$D$39:$D$782,СВЦЭМ!$A$39:$A$782,$A71,СВЦЭМ!$B$39:$B$782,D$47)+'СЕТ СН'!$F$14+СВЦЭМ!$D$10+'СЕТ СН'!$F$6-'СЕТ СН'!$F$26</f>
        <v>2044.51081086</v>
      </c>
      <c r="E71" s="36">
        <f>SUMIFS(СВЦЭМ!$D$39:$D$782,СВЦЭМ!$A$39:$A$782,$A71,СВЦЭМ!$B$39:$B$782,E$47)+'СЕТ СН'!$F$14+СВЦЭМ!$D$10+'СЕТ СН'!$F$6-'СЕТ СН'!$F$26</f>
        <v>2066.2024308300001</v>
      </c>
      <c r="F71" s="36">
        <f>SUMIFS(СВЦЭМ!$D$39:$D$782,СВЦЭМ!$A$39:$A$782,$A71,СВЦЭМ!$B$39:$B$782,F$47)+'СЕТ СН'!$F$14+СВЦЭМ!$D$10+'СЕТ СН'!$F$6-'СЕТ СН'!$F$26</f>
        <v>2055.3413249500004</v>
      </c>
      <c r="G71" s="36">
        <f>SUMIFS(СВЦЭМ!$D$39:$D$782,СВЦЭМ!$A$39:$A$782,$A71,СВЦЭМ!$B$39:$B$782,G$47)+'СЕТ СН'!$F$14+СВЦЭМ!$D$10+'СЕТ СН'!$F$6-'СЕТ СН'!$F$26</f>
        <v>2034.9615277</v>
      </c>
      <c r="H71" s="36">
        <f>SUMIFS(СВЦЭМ!$D$39:$D$782,СВЦЭМ!$A$39:$A$782,$A71,СВЦЭМ!$B$39:$B$782,H$47)+'СЕТ СН'!$F$14+СВЦЭМ!$D$10+'СЕТ СН'!$F$6-'СЕТ СН'!$F$26</f>
        <v>1996.27329291</v>
      </c>
      <c r="I71" s="36">
        <f>SUMIFS(СВЦЭМ!$D$39:$D$782,СВЦЭМ!$A$39:$A$782,$A71,СВЦЭМ!$B$39:$B$782,I$47)+'СЕТ СН'!$F$14+СВЦЭМ!$D$10+'СЕТ СН'!$F$6-'СЕТ СН'!$F$26</f>
        <v>1955.9960263800001</v>
      </c>
      <c r="J71" s="36">
        <f>SUMIFS(СВЦЭМ!$D$39:$D$782,СВЦЭМ!$A$39:$A$782,$A71,СВЦЭМ!$B$39:$B$782,J$47)+'СЕТ СН'!$F$14+СВЦЭМ!$D$10+'СЕТ СН'!$F$6-'СЕТ СН'!$F$26</f>
        <v>1909.77181913</v>
      </c>
      <c r="K71" s="36">
        <f>SUMIFS(СВЦЭМ!$D$39:$D$782,СВЦЭМ!$A$39:$A$782,$A71,СВЦЭМ!$B$39:$B$782,K$47)+'СЕТ СН'!$F$14+СВЦЭМ!$D$10+'СЕТ СН'!$F$6-'СЕТ СН'!$F$26</f>
        <v>1892.8484770700002</v>
      </c>
      <c r="L71" s="36">
        <f>SUMIFS(СВЦЭМ!$D$39:$D$782,СВЦЭМ!$A$39:$A$782,$A71,СВЦЭМ!$B$39:$B$782,L$47)+'СЕТ СН'!$F$14+СВЦЭМ!$D$10+'СЕТ СН'!$F$6-'СЕТ СН'!$F$26</f>
        <v>1877.37601905</v>
      </c>
      <c r="M71" s="36">
        <f>SUMIFS(СВЦЭМ!$D$39:$D$782,СВЦЭМ!$A$39:$A$782,$A71,СВЦЭМ!$B$39:$B$782,M$47)+'СЕТ СН'!$F$14+СВЦЭМ!$D$10+'СЕТ СН'!$F$6-'СЕТ СН'!$F$26</f>
        <v>1908.5398188400002</v>
      </c>
      <c r="N71" s="36">
        <f>SUMIFS(СВЦЭМ!$D$39:$D$782,СВЦЭМ!$A$39:$A$782,$A71,СВЦЭМ!$B$39:$B$782,N$47)+'СЕТ СН'!$F$14+СВЦЭМ!$D$10+'СЕТ СН'!$F$6-'СЕТ СН'!$F$26</f>
        <v>1931.5502151100002</v>
      </c>
      <c r="O71" s="36">
        <f>SUMIFS(СВЦЭМ!$D$39:$D$782,СВЦЭМ!$A$39:$A$782,$A71,СВЦЭМ!$B$39:$B$782,O$47)+'СЕТ СН'!$F$14+СВЦЭМ!$D$10+'СЕТ СН'!$F$6-'СЕТ СН'!$F$26</f>
        <v>1931.8391782600002</v>
      </c>
      <c r="P71" s="36">
        <f>SUMIFS(СВЦЭМ!$D$39:$D$782,СВЦЭМ!$A$39:$A$782,$A71,СВЦЭМ!$B$39:$B$782,P$47)+'СЕТ СН'!$F$14+СВЦЭМ!$D$10+'СЕТ СН'!$F$6-'СЕТ СН'!$F$26</f>
        <v>1947.0989632000001</v>
      </c>
      <c r="Q71" s="36">
        <f>SUMIFS(СВЦЭМ!$D$39:$D$782,СВЦЭМ!$A$39:$A$782,$A71,СВЦЭМ!$B$39:$B$782,Q$47)+'СЕТ СН'!$F$14+СВЦЭМ!$D$10+'СЕТ СН'!$F$6-'СЕТ СН'!$F$26</f>
        <v>1951.91547805</v>
      </c>
      <c r="R71" s="36">
        <f>SUMIFS(СВЦЭМ!$D$39:$D$782,СВЦЭМ!$A$39:$A$782,$A71,СВЦЭМ!$B$39:$B$782,R$47)+'СЕТ СН'!$F$14+СВЦЭМ!$D$10+'СЕТ СН'!$F$6-'СЕТ СН'!$F$26</f>
        <v>1950.85101308</v>
      </c>
      <c r="S71" s="36">
        <f>SUMIFS(СВЦЭМ!$D$39:$D$782,СВЦЭМ!$A$39:$A$782,$A71,СВЦЭМ!$B$39:$B$782,S$47)+'СЕТ СН'!$F$14+СВЦЭМ!$D$10+'СЕТ СН'!$F$6-'СЕТ СН'!$F$26</f>
        <v>1929.12129114</v>
      </c>
      <c r="T71" s="36">
        <f>SUMIFS(СВЦЭМ!$D$39:$D$782,СВЦЭМ!$A$39:$A$782,$A71,СВЦЭМ!$B$39:$B$782,T$47)+'СЕТ СН'!$F$14+СВЦЭМ!$D$10+'СЕТ СН'!$F$6-'СЕТ СН'!$F$26</f>
        <v>1883.8396917700002</v>
      </c>
      <c r="U71" s="36">
        <f>SUMIFS(СВЦЭМ!$D$39:$D$782,СВЦЭМ!$A$39:$A$782,$A71,СВЦЭМ!$B$39:$B$782,U$47)+'СЕТ СН'!$F$14+СВЦЭМ!$D$10+'СЕТ СН'!$F$6-'СЕТ СН'!$F$26</f>
        <v>1884.6497903900001</v>
      </c>
      <c r="V71" s="36">
        <f>SUMIFS(СВЦЭМ!$D$39:$D$782,СВЦЭМ!$A$39:$A$782,$A71,СВЦЭМ!$B$39:$B$782,V$47)+'СЕТ СН'!$F$14+СВЦЭМ!$D$10+'СЕТ СН'!$F$6-'СЕТ СН'!$F$26</f>
        <v>1893.0514710500001</v>
      </c>
      <c r="W71" s="36">
        <f>SUMIFS(СВЦЭМ!$D$39:$D$782,СВЦЭМ!$A$39:$A$782,$A71,СВЦЭМ!$B$39:$B$782,W$47)+'СЕТ СН'!$F$14+СВЦЭМ!$D$10+'СЕТ СН'!$F$6-'СЕТ СН'!$F$26</f>
        <v>1916.2315776500002</v>
      </c>
      <c r="X71" s="36">
        <f>SUMIFS(СВЦЭМ!$D$39:$D$782,СВЦЭМ!$A$39:$A$782,$A71,СВЦЭМ!$B$39:$B$782,X$47)+'СЕТ СН'!$F$14+СВЦЭМ!$D$10+'СЕТ СН'!$F$6-'СЕТ СН'!$F$26</f>
        <v>1931.28350716</v>
      </c>
      <c r="Y71" s="36">
        <f>SUMIFS(СВЦЭМ!$D$39:$D$782,СВЦЭМ!$A$39:$A$782,$A71,СВЦЭМ!$B$39:$B$782,Y$47)+'СЕТ СН'!$F$14+СВЦЭМ!$D$10+'СЕТ СН'!$F$6-'СЕТ СН'!$F$26</f>
        <v>1953.7144246500002</v>
      </c>
    </row>
    <row r="72" spans="1:25" ht="15.75" x14ac:dyDescent="0.2">
      <c r="A72" s="35">
        <f t="shared" si="1"/>
        <v>45316</v>
      </c>
      <c r="B72" s="36">
        <f>SUMIFS(СВЦЭМ!$D$39:$D$782,СВЦЭМ!$A$39:$A$782,$A72,СВЦЭМ!$B$39:$B$782,B$47)+'СЕТ СН'!$F$14+СВЦЭМ!$D$10+'СЕТ СН'!$F$6-'СЕТ СН'!$F$26</f>
        <v>1936.00814352</v>
      </c>
      <c r="C72" s="36">
        <f>SUMIFS(СВЦЭМ!$D$39:$D$782,СВЦЭМ!$A$39:$A$782,$A72,СВЦЭМ!$B$39:$B$782,C$47)+'СЕТ СН'!$F$14+СВЦЭМ!$D$10+'СЕТ СН'!$F$6-'СЕТ СН'!$F$26</f>
        <v>1981.1406066700001</v>
      </c>
      <c r="D72" s="36">
        <f>SUMIFS(СВЦЭМ!$D$39:$D$782,СВЦЭМ!$A$39:$A$782,$A72,СВЦЭМ!$B$39:$B$782,D$47)+'СЕТ СН'!$F$14+СВЦЭМ!$D$10+'СЕТ СН'!$F$6-'СЕТ СН'!$F$26</f>
        <v>2020.2630429000001</v>
      </c>
      <c r="E72" s="36">
        <f>SUMIFS(СВЦЭМ!$D$39:$D$782,СВЦЭМ!$A$39:$A$782,$A72,СВЦЭМ!$B$39:$B$782,E$47)+'СЕТ СН'!$F$14+СВЦЭМ!$D$10+'СЕТ СН'!$F$6-'СЕТ СН'!$F$26</f>
        <v>2018.8388942500001</v>
      </c>
      <c r="F72" s="36">
        <f>SUMIFS(СВЦЭМ!$D$39:$D$782,СВЦЭМ!$A$39:$A$782,$A72,СВЦЭМ!$B$39:$B$782,F$47)+'СЕТ СН'!$F$14+СВЦЭМ!$D$10+'СЕТ СН'!$F$6-'СЕТ СН'!$F$26</f>
        <v>2009.8756973700001</v>
      </c>
      <c r="G72" s="36">
        <f>SUMIFS(СВЦЭМ!$D$39:$D$782,СВЦЭМ!$A$39:$A$782,$A72,СВЦЭМ!$B$39:$B$782,G$47)+'СЕТ СН'!$F$14+СВЦЭМ!$D$10+'СЕТ СН'!$F$6-'СЕТ СН'!$F$26</f>
        <v>2001.9202837500002</v>
      </c>
      <c r="H72" s="36">
        <f>SUMIFS(СВЦЭМ!$D$39:$D$782,СВЦЭМ!$A$39:$A$782,$A72,СВЦЭМ!$B$39:$B$782,H$47)+'СЕТ СН'!$F$14+СВЦЭМ!$D$10+'СЕТ СН'!$F$6-'СЕТ СН'!$F$26</f>
        <v>1915.34096662</v>
      </c>
      <c r="I72" s="36">
        <f>SUMIFS(СВЦЭМ!$D$39:$D$782,СВЦЭМ!$A$39:$A$782,$A72,СВЦЭМ!$B$39:$B$782,I$47)+'СЕТ СН'!$F$14+СВЦЭМ!$D$10+'СЕТ СН'!$F$6-'СЕТ СН'!$F$26</f>
        <v>1861.8269986300002</v>
      </c>
      <c r="J72" s="36">
        <f>SUMIFS(СВЦЭМ!$D$39:$D$782,СВЦЭМ!$A$39:$A$782,$A72,СВЦЭМ!$B$39:$B$782,J$47)+'СЕТ СН'!$F$14+СВЦЭМ!$D$10+'СЕТ СН'!$F$6-'СЕТ СН'!$F$26</f>
        <v>1826.3280812</v>
      </c>
      <c r="K72" s="36">
        <f>SUMIFS(СВЦЭМ!$D$39:$D$782,СВЦЭМ!$A$39:$A$782,$A72,СВЦЭМ!$B$39:$B$782,K$47)+'СЕТ СН'!$F$14+СВЦЭМ!$D$10+'СЕТ СН'!$F$6-'СЕТ СН'!$F$26</f>
        <v>1800.7677033500001</v>
      </c>
      <c r="L72" s="36">
        <f>SUMIFS(СВЦЭМ!$D$39:$D$782,СВЦЭМ!$A$39:$A$782,$A72,СВЦЭМ!$B$39:$B$782,L$47)+'СЕТ СН'!$F$14+СВЦЭМ!$D$10+'СЕТ СН'!$F$6-'СЕТ СН'!$F$26</f>
        <v>1789.48647024</v>
      </c>
      <c r="M72" s="36">
        <f>SUMIFS(СВЦЭМ!$D$39:$D$782,СВЦЭМ!$A$39:$A$782,$A72,СВЦЭМ!$B$39:$B$782,M$47)+'СЕТ СН'!$F$14+СВЦЭМ!$D$10+'СЕТ СН'!$F$6-'СЕТ СН'!$F$26</f>
        <v>1811.9102841600002</v>
      </c>
      <c r="N72" s="36">
        <f>SUMIFS(СВЦЭМ!$D$39:$D$782,СВЦЭМ!$A$39:$A$782,$A72,СВЦЭМ!$B$39:$B$782,N$47)+'СЕТ СН'!$F$14+СВЦЭМ!$D$10+'СЕТ СН'!$F$6-'СЕТ СН'!$F$26</f>
        <v>1833.2702695100002</v>
      </c>
      <c r="O72" s="36">
        <f>SUMIFS(СВЦЭМ!$D$39:$D$782,СВЦЭМ!$A$39:$A$782,$A72,СВЦЭМ!$B$39:$B$782,O$47)+'СЕТ СН'!$F$14+СВЦЭМ!$D$10+'СЕТ СН'!$F$6-'СЕТ СН'!$F$26</f>
        <v>1839.30924323</v>
      </c>
      <c r="P72" s="36">
        <f>SUMIFS(СВЦЭМ!$D$39:$D$782,СВЦЭМ!$A$39:$A$782,$A72,СВЦЭМ!$B$39:$B$782,P$47)+'СЕТ СН'!$F$14+СВЦЭМ!$D$10+'СЕТ СН'!$F$6-'СЕТ СН'!$F$26</f>
        <v>1849.6412845900002</v>
      </c>
      <c r="Q72" s="36">
        <f>SUMIFS(СВЦЭМ!$D$39:$D$782,СВЦЭМ!$A$39:$A$782,$A72,СВЦЭМ!$B$39:$B$782,Q$47)+'СЕТ СН'!$F$14+СВЦЭМ!$D$10+'СЕТ СН'!$F$6-'СЕТ СН'!$F$26</f>
        <v>1852.43723677</v>
      </c>
      <c r="R72" s="36">
        <f>SUMIFS(СВЦЭМ!$D$39:$D$782,СВЦЭМ!$A$39:$A$782,$A72,СВЦЭМ!$B$39:$B$782,R$47)+'СЕТ СН'!$F$14+СВЦЭМ!$D$10+'СЕТ СН'!$F$6-'СЕТ СН'!$F$26</f>
        <v>1851.6576404700002</v>
      </c>
      <c r="S72" s="36">
        <f>SUMIFS(СВЦЭМ!$D$39:$D$782,СВЦЭМ!$A$39:$A$782,$A72,СВЦЭМ!$B$39:$B$782,S$47)+'СЕТ СН'!$F$14+СВЦЭМ!$D$10+'СЕТ СН'!$F$6-'СЕТ СН'!$F$26</f>
        <v>1831.5377554400002</v>
      </c>
      <c r="T72" s="36">
        <f>SUMIFS(СВЦЭМ!$D$39:$D$782,СВЦЭМ!$A$39:$A$782,$A72,СВЦЭМ!$B$39:$B$782,T$47)+'СЕТ СН'!$F$14+СВЦЭМ!$D$10+'СЕТ СН'!$F$6-'СЕТ СН'!$F$26</f>
        <v>1782.71479847</v>
      </c>
      <c r="U72" s="36">
        <f>SUMIFS(СВЦЭМ!$D$39:$D$782,СВЦЭМ!$A$39:$A$782,$A72,СВЦЭМ!$B$39:$B$782,U$47)+'СЕТ СН'!$F$14+СВЦЭМ!$D$10+'СЕТ СН'!$F$6-'СЕТ СН'!$F$26</f>
        <v>1785.8993697600001</v>
      </c>
      <c r="V72" s="36">
        <f>SUMIFS(СВЦЭМ!$D$39:$D$782,СВЦЭМ!$A$39:$A$782,$A72,СВЦЭМ!$B$39:$B$782,V$47)+'СЕТ СН'!$F$14+СВЦЭМ!$D$10+'СЕТ СН'!$F$6-'СЕТ СН'!$F$26</f>
        <v>1838.9476429000001</v>
      </c>
      <c r="W72" s="36">
        <f>SUMIFS(СВЦЭМ!$D$39:$D$782,СВЦЭМ!$A$39:$A$782,$A72,СВЦЭМ!$B$39:$B$782,W$47)+'СЕТ СН'!$F$14+СВЦЭМ!$D$10+'СЕТ СН'!$F$6-'СЕТ СН'!$F$26</f>
        <v>1850.3443526200001</v>
      </c>
      <c r="X72" s="36">
        <f>SUMIFS(СВЦЭМ!$D$39:$D$782,СВЦЭМ!$A$39:$A$782,$A72,СВЦЭМ!$B$39:$B$782,X$47)+'СЕТ СН'!$F$14+СВЦЭМ!$D$10+'СЕТ СН'!$F$6-'СЕТ СН'!$F$26</f>
        <v>1877.5885402800002</v>
      </c>
      <c r="Y72" s="36">
        <f>SUMIFS(СВЦЭМ!$D$39:$D$782,СВЦЭМ!$A$39:$A$782,$A72,СВЦЭМ!$B$39:$B$782,Y$47)+'СЕТ СН'!$F$14+СВЦЭМ!$D$10+'СЕТ СН'!$F$6-'СЕТ СН'!$F$26</f>
        <v>1887.6621531100002</v>
      </c>
    </row>
    <row r="73" spans="1:25" ht="15.75" x14ac:dyDescent="0.2">
      <c r="A73" s="35">
        <f t="shared" si="1"/>
        <v>45317</v>
      </c>
      <c r="B73" s="36">
        <f>SUMIFS(СВЦЭМ!$D$39:$D$782,СВЦЭМ!$A$39:$A$782,$A73,СВЦЭМ!$B$39:$B$782,B$47)+'СЕТ СН'!$F$14+СВЦЭМ!$D$10+'СЕТ СН'!$F$6-'СЕТ СН'!$F$26</f>
        <v>1950.0009605600001</v>
      </c>
      <c r="C73" s="36">
        <f>SUMIFS(СВЦЭМ!$D$39:$D$782,СВЦЭМ!$A$39:$A$782,$A73,СВЦЭМ!$B$39:$B$782,C$47)+'СЕТ СН'!$F$14+СВЦЭМ!$D$10+'СЕТ СН'!$F$6-'СЕТ СН'!$F$26</f>
        <v>1994.6632126300001</v>
      </c>
      <c r="D73" s="36">
        <f>SUMIFS(СВЦЭМ!$D$39:$D$782,СВЦЭМ!$A$39:$A$782,$A73,СВЦЭМ!$B$39:$B$782,D$47)+'СЕТ СН'!$F$14+СВЦЭМ!$D$10+'СЕТ СН'!$F$6-'СЕТ СН'!$F$26</f>
        <v>2010.4791024800002</v>
      </c>
      <c r="E73" s="36">
        <f>SUMIFS(СВЦЭМ!$D$39:$D$782,СВЦЭМ!$A$39:$A$782,$A73,СВЦЭМ!$B$39:$B$782,E$47)+'СЕТ СН'!$F$14+СВЦЭМ!$D$10+'СЕТ СН'!$F$6-'СЕТ СН'!$F$26</f>
        <v>2008.9558937900001</v>
      </c>
      <c r="F73" s="36">
        <f>SUMIFS(СВЦЭМ!$D$39:$D$782,СВЦЭМ!$A$39:$A$782,$A73,СВЦЭМ!$B$39:$B$782,F$47)+'СЕТ СН'!$F$14+СВЦЭМ!$D$10+'СЕТ СН'!$F$6-'СЕТ СН'!$F$26</f>
        <v>2006.4629295700001</v>
      </c>
      <c r="G73" s="36">
        <f>SUMIFS(СВЦЭМ!$D$39:$D$782,СВЦЭМ!$A$39:$A$782,$A73,СВЦЭМ!$B$39:$B$782,G$47)+'СЕТ СН'!$F$14+СВЦЭМ!$D$10+'СЕТ СН'!$F$6-'СЕТ СН'!$F$26</f>
        <v>1995.32359688</v>
      </c>
      <c r="H73" s="36">
        <f>SUMIFS(СВЦЭМ!$D$39:$D$782,СВЦЭМ!$A$39:$A$782,$A73,СВЦЭМ!$B$39:$B$782,H$47)+'СЕТ СН'!$F$14+СВЦЭМ!$D$10+'СЕТ СН'!$F$6-'СЕТ СН'!$F$26</f>
        <v>1937.9901863300001</v>
      </c>
      <c r="I73" s="36">
        <f>SUMIFS(СВЦЭМ!$D$39:$D$782,СВЦЭМ!$A$39:$A$782,$A73,СВЦЭМ!$B$39:$B$782,I$47)+'СЕТ СН'!$F$14+СВЦЭМ!$D$10+'СЕТ СН'!$F$6-'СЕТ СН'!$F$26</f>
        <v>1888.59883932</v>
      </c>
      <c r="J73" s="36">
        <f>SUMIFS(СВЦЭМ!$D$39:$D$782,СВЦЭМ!$A$39:$A$782,$A73,СВЦЭМ!$B$39:$B$782,J$47)+'СЕТ СН'!$F$14+СВЦЭМ!$D$10+'СЕТ СН'!$F$6-'СЕТ СН'!$F$26</f>
        <v>1824.6076954600001</v>
      </c>
      <c r="K73" s="36">
        <f>SUMIFS(СВЦЭМ!$D$39:$D$782,СВЦЭМ!$A$39:$A$782,$A73,СВЦЭМ!$B$39:$B$782,K$47)+'СЕТ СН'!$F$14+СВЦЭМ!$D$10+'СЕТ СН'!$F$6-'СЕТ СН'!$F$26</f>
        <v>1825.8487171500001</v>
      </c>
      <c r="L73" s="36">
        <f>SUMIFS(СВЦЭМ!$D$39:$D$782,СВЦЭМ!$A$39:$A$782,$A73,СВЦЭМ!$B$39:$B$782,L$47)+'СЕТ СН'!$F$14+СВЦЭМ!$D$10+'СЕТ СН'!$F$6-'СЕТ СН'!$F$26</f>
        <v>1820.7896575100001</v>
      </c>
      <c r="M73" s="36">
        <f>SUMIFS(СВЦЭМ!$D$39:$D$782,СВЦЭМ!$A$39:$A$782,$A73,СВЦЭМ!$B$39:$B$782,M$47)+'СЕТ СН'!$F$14+СВЦЭМ!$D$10+'СЕТ СН'!$F$6-'СЕТ СН'!$F$26</f>
        <v>1831.49323796</v>
      </c>
      <c r="N73" s="36">
        <f>SUMIFS(СВЦЭМ!$D$39:$D$782,СВЦЭМ!$A$39:$A$782,$A73,СВЦЭМ!$B$39:$B$782,N$47)+'СЕТ СН'!$F$14+СВЦЭМ!$D$10+'СЕТ СН'!$F$6-'СЕТ СН'!$F$26</f>
        <v>1839.5382170800001</v>
      </c>
      <c r="O73" s="36">
        <f>SUMIFS(СВЦЭМ!$D$39:$D$782,СВЦЭМ!$A$39:$A$782,$A73,СВЦЭМ!$B$39:$B$782,O$47)+'СЕТ СН'!$F$14+СВЦЭМ!$D$10+'СЕТ СН'!$F$6-'СЕТ СН'!$F$26</f>
        <v>1836.2867799200001</v>
      </c>
      <c r="P73" s="36">
        <f>SUMIFS(СВЦЭМ!$D$39:$D$782,СВЦЭМ!$A$39:$A$782,$A73,СВЦЭМ!$B$39:$B$782,P$47)+'СЕТ СН'!$F$14+СВЦЭМ!$D$10+'СЕТ СН'!$F$6-'СЕТ СН'!$F$26</f>
        <v>1832.5005767300001</v>
      </c>
      <c r="Q73" s="36">
        <f>SUMIFS(СВЦЭМ!$D$39:$D$782,СВЦЭМ!$A$39:$A$782,$A73,СВЦЭМ!$B$39:$B$782,Q$47)+'СЕТ СН'!$F$14+СВЦЭМ!$D$10+'СЕТ СН'!$F$6-'СЕТ СН'!$F$26</f>
        <v>1854.2314492800001</v>
      </c>
      <c r="R73" s="36">
        <f>SUMIFS(СВЦЭМ!$D$39:$D$782,СВЦЭМ!$A$39:$A$782,$A73,СВЦЭМ!$B$39:$B$782,R$47)+'СЕТ СН'!$F$14+СВЦЭМ!$D$10+'СЕТ СН'!$F$6-'СЕТ СН'!$F$26</f>
        <v>1874.7306804700002</v>
      </c>
      <c r="S73" s="36">
        <f>SUMIFS(СВЦЭМ!$D$39:$D$782,СВЦЭМ!$A$39:$A$782,$A73,СВЦЭМ!$B$39:$B$782,S$47)+'СЕТ СН'!$F$14+СВЦЭМ!$D$10+'СЕТ СН'!$F$6-'СЕТ СН'!$F$26</f>
        <v>1860.5933473600001</v>
      </c>
      <c r="T73" s="36">
        <f>SUMIFS(СВЦЭМ!$D$39:$D$782,СВЦЭМ!$A$39:$A$782,$A73,СВЦЭМ!$B$39:$B$782,T$47)+'СЕТ СН'!$F$14+СВЦЭМ!$D$10+'СЕТ СН'!$F$6-'СЕТ СН'!$F$26</f>
        <v>1814.58343726</v>
      </c>
      <c r="U73" s="36">
        <f>SUMIFS(СВЦЭМ!$D$39:$D$782,СВЦЭМ!$A$39:$A$782,$A73,СВЦЭМ!$B$39:$B$782,U$47)+'СЕТ СН'!$F$14+СВЦЭМ!$D$10+'СЕТ СН'!$F$6-'СЕТ СН'!$F$26</f>
        <v>1792.5041622800002</v>
      </c>
      <c r="V73" s="36">
        <f>SUMIFS(СВЦЭМ!$D$39:$D$782,СВЦЭМ!$A$39:$A$782,$A73,СВЦЭМ!$B$39:$B$782,V$47)+'СЕТ СН'!$F$14+СВЦЭМ!$D$10+'СЕТ СН'!$F$6-'СЕТ СН'!$F$26</f>
        <v>1836.3929055400001</v>
      </c>
      <c r="W73" s="36">
        <f>SUMIFS(СВЦЭМ!$D$39:$D$782,СВЦЭМ!$A$39:$A$782,$A73,СВЦЭМ!$B$39:$B$782,W$47)+'СЕТ СН'!$F$14+СВЦЭМ!$D$10+'СЕТ СН'!$F$6-'СЕТ СН'!$F$26</f>
        <v>1832.8353124700002</v>
      </c>
      <c r="X73" s="36">
        <f>SUMIFS(СВЦЭМ!$D$39:$D$782,СВЦЭМ!$A$39:$A$782,$A73,СВЦЭМ!$B$39:$B$782,X$47)+'СЕТ СН'!$F$14+СВЦЭМ!$D$10+'СЕТ СН'!$F$6-'СЕТ СН'!$F$26</f>
        <v>1858.6240936700001</v>
      </c>
      <c r="Y73" s="36">
        <f>SUMIFS(СВЦЭМ!$D$39:$D$782,СВЦЭМ!$A$39:$A$782,$A73,СВЦЭМ!$B$39:$B$782,Y$47)+'СЕТ СН'!$F$14+СВЦЭМ!$D$10+'СЕТ СН'!$F$6-'СЕТ СН'!$F$26</f>
        <v>1962.5490123900001</v>
      </c>
    </row>
    <row r="74" spans="1:25" ht="15.75" x14ac:dyDescent="0.2">
      <c r="A74" s="35">
        <f t="shared" si="1"/>
        <v>45318</v>
      </c>
      <c r="B74" s="36">
        <f>SUMIFS(СВЦЭМ!$D$39:$D$782,СВЦЭМ!$A$39:$A$782,$A74,СВЦЭМ!$B$39:$B$782,B$47)+'СЕТ СН'!$F$14+СВЦЭМ!$D$10+'СЕТ СН'!$F$6-'СЕТ СН'!$F$26</f>
        <v>1808.1489919200001</v>
      </c>
      <c r="C74" s="36">
        <f>SUMIFS(СВЦЭМ!$D$39:$D$782,СВЦЭМ!$A$39:$A$782,$A74,СВЦЭМ!$B$39:$B$782,C$47)+'СЕТ СН'!$F$14+СВЦЭМ!$D$10+'СЕТ СН'!$F$6-'СЕТ СН'!$F$26</f>
        <v>1842.13127306</v>
      </c>
      <c r="D74" s="36">
        <f>SUMIFS(СВЦЭМ!$D$39:$D$782,СВЦЭМ!$A$39:$A$782,$A74,СВЦЭМ!$B$39:$B$782,D$47)+'СЕТ СН'!$F$14+СВЦЭМ!$D$10+'СЕТ СН'!$F$6-'СЕТ СН'!$F$26</f>
        <v>1865.6431073800002</v>
      </c>
      <c r="E74" s="36">
        <f>SUMIFS(СВЦЭМ!$D$39:$D$782,СВЦЭМ!$A$39:$A$782,$A74,СВЦЭМ!$B$39:$B$782,E$47)+'СЕТ СН'!$F$14+СВЦЭМ!$D$10+'СЕТ СН'!$F$6-'СЕТ СН'!$F$26</f>
        <v>1872.74943312</v>
      </c>
      <c r="F74" s="36">
        <f>SUMIFS(СВЦЭМ!$D$39:$D$782,СВЦЭМ!$A$39:$A$782,$A74,СВЦЭМ!$B$39:$B$782,F$47)+'СЕТ СН'!$F$14+СВЦЭМ!$D$10+'СЕТ СН'!$F$6-'СЕТ СН'!$F$26</f>
        <v>1868.67372344</v>
      </c>
      <c r="G74" s="36">
        <f>SUMIFS(СВЦЭМ!$D$39:$D$782,СВЦЭМ!$A$39:$A$782,$A74,СВЦЭМ!$B$39:$B$782,G$47)+'СЕТ СН'!$F$14+СВЦЭМ!$D$10+'СЕТ СН'!$F$6-'СЕТ СН'!$F$26</f>
        <v>1860.4231604300001</v>
      </c>
      <c r="H74" s="36">
        <f>SUMIFS(СВЦЭМ!$D$39:$D$782,СВЦЭМ!$A$39:$A$782,$A74,СВЦЭМ!$B$39:$B$782,H$47)+'СЕТ СН'!$F$14+СВЦЭМ!$D$10+'СЕТ СН'!$F$6-'СЕТ СН'!$F$26</f>
        <v>1834.5009939600002</v>
      </c>
      <c r="I74" s="36">
        <f>SUMIFS(СВЦЭМ!$D$39:$D$782,СВЦЭМ!$A$39:$A$782,$A74,СВЦЭМ!$B$39:$B$782,I$47)+'СЕТ СН'!$F$14+СВЦЭМ!$D$10+'СЕТ СН'!$F$6-'СЕТ СН'!$F$26</f>
        <v>1814.2759254700002</v>
      </c>
      <c r="J74" s="36">
        <f>SUMIFS(СВЦЭМ!$D$39:$D$782,СВЦЭМ!$A$39:$A$782,$A74,СВЦЭМ!$B$39:$B$782,J$47)+'СЕТ СН'!$F$14+СВЦЭМ!$D$10+'СЕТ СН'!$F$6-'СЕТ СН'!$F$26</f>
        <v>1739.14490533</v>
      </c>
      <c r="K74" s="36">
        <f>SUMIFS(СВЦЭМ!$D$39:$D$782,СВЦЭМ!$A$39:$A$782,$A74,СВЦЭМ!$B$39:$B$782,K$47)+'СЕТ СН'!$F$14+СВЦЭМ!$D$10+'СЕТ СН'!$F$6-'СЕТ СН'!$F$26</f>
        <v>1679.16342482</v>
      </c>
      <c r="L74" s="36">
        <f>SUMIFS(СВЦЭМ!$D$39:$D$782,СВЦЭМ!$A$39:$A$782,$A74,СВЦЭМ!$B$39:$B$782,L$47)+'СЕТ СН'!$F$14+СВЦЭМ!$D$10+'СЕТ СН'!$F$6-'СЕТ СН'!$F$26</f>
        <v>1646.9171852700001</v>
      </c>
      <c r="M74" s="36">
        <f>SUMIFS(СВЦЭМ!$D$39:$D$782,СВЦЭМ!$A$39:$A$782,$A74,СВЦЭМ!$B$39:$B$782,M$47)+'СЕТ СН'!$F$14+СВЦЭМ!$D$10+'СЕТ СН'!$F$6-'СЕТ СН'!$F$26</f>
        <v>1662.4576990200001</v>
      </c>
      <c r="N74" s="36">
        <f>SUMIFS(СВЦЭМ!$D$39:$D$782,СВЦЭМ!$A$39:$A$782,$A74,СВЦЭМ!$B$39:$B$782,N$47)+'СЕТ СН'!$F$14+СВЦЭМ!$D$10+'СЕТ СН'!$F$6-'СЕТ СН'!$F$26</f>
        <v>1674.2066596900002</v>
      </c>
      <c r="O74" s="36">
        <f>SUMIFS(СВЦЭМ!$D$39:$D$782,СВЦЭМ!$A$39:$A$782,$A74,СВЦЭМ!$B$39:$B$782,O$47)+'СЕТ СН'!$F$14+СВЦЭМ!$D$10+'СЕТ СН'!$F$6-'СЕТ СН'!$F$26</f>
        <v>1683.6902745700002</v>
      </c>
      <c r="P74" s="36">
        <f>SUMIFS(СВЦЭМ!$D$39:$D$782,СВЦЭМ!$A$39:$A$782,$A74,СВЦЭМ!$B$39:$B$782,P$47)+'СЕТ СН'!$F$14+СВЦЭМ!$D$10+'СЕТ СН'!$F$6-'СЕТ СН'!$F$26</f>
        <v>1697.6995963500001</v>
      </c>
      <c r="Q74" s="36">
        <f>SUMIFS(СВЦЭМ!$D$39:$D$782,СВЦЭМ!$A$39:$A$782,$A74,СВЦЭМ!$B$39:$B$782,Q$47)+'СЕТ СН'!$F$14+СВЦЭМ!$D$10+'СЕТ СН'!$F$6-'СЕТ СН'!$F$26</f>
        <v>1697.93047931</v>
      </c>
      <c r="R74" s="36">
        <f>SUMIFS(СВЦЭМ!$D$39:$D$782,СВЦЭМ!$A$39:$A$782,$A74,СВЦЭМ!$B$39:$B$782,R$47)+'СЕТ СН'!$F$14+СВЦЭМ!$D$10+'СЕТ СН'!$F$6-'СЕТ СН'!$F$26</f>
        <v>1701.79224183</v>
      </c>
      <c r="S74" s="36">
        <f>SUMIFS(СВЦЭМ!$D$39:$D$782,СВЦЭМ!$A$39:$A$782,$A74,СВЦЭМ!$B$39:$B$782,S$47)+'СЕТ СН'!$F$14+СВЦЭМ!$D$10+'СЕТ СН'!$F$6-'СЕТ СН'!$F$26</f>
        <v>1710.65792644</v>
      </c>
      <c r="T74" s="36">
        <f>SUMIFS(СВЦЭМ!$D$39:$D$782,СВЦЭМ!$A$39:$A$782,$A74,СВЦЭМ!$B$39:$B$782,T$47)+'СЕТ СН'!$F$14+СВЦЭМ!$D$10+'СЕТ СН'!$F$6-'СЕТ СН'!$F$26</f>
        <v>1663.5693591500001</v>
      </c>
      <c r="U74" s="36">
        <f>SUMIFS(СВЦЭМ!$D$39:$D$782,СВЦЭМ!$A$39:$A$782,$A74,СВЦЭМ!$B$39:$B$782,U$47)+'СЕТ СН'!$F$14+СВЦЭМ!$D$10+'СЕТ СН'!$F$6-'СЕТ СН'!$F$26</f>
        <v>1674.0550174300001</v>
      </c>
      <c r="V74" s="36">
        <f>SUMIFS(СВЦЭМ!$D$39:$D$782,СВЦЭМ!$A$39:$A$782,$A74,СВЦЭМ!$B$39:$B$782,V$47)+'СЕТ СН'!$F$14+СВЦЭМ!$D$10+'СЕТ СН'!$F$6-'СЕТ СН'!$F$26</f>
        <v>1687.85443811</v>
      </c>
      <c r="W74" s="36">
        <f>SUMIFS(СВЦЭМ!$D$39:$D$782,СВЦЭМ!$A$39:$A$782,$A74,СВЦЭМ!$B$39:$B$782,W$47)+'СЕТ СН'!$F$14+СВЦЭМ!$D$10+'СЕТ СН'!$F$6-'СЕТ СН'!$F$26</f>
        <v>1707.14304197</v>
      </c>
      <c r="X74" s="36">
        <f>SUMIFS(СВЦЭМ!$D$39:$D$782,СВЦЭМ!$A$39:$A$782,$A74,СВЦЭМ!$B$39:$B$782,X$47)+'СЕТ СН'!$F$14+СВЦЭМ!$D$10+'СЕТ СН'!$F$6-'СЕТ СН'!$F$26</f>
        <v>1735.4401003600001</v>
      </c>
      <c r="Y74" s="36">
        <f>SUMIFS(СВЦЭМ!$D$39:$D$782,СВЦЭМ!$A$39:$A$782,$A74,СВЦЭМ!$B$39:$B$782,Y$47)+'СЕТ СН'!$F$14+СВЦЭМ!$D$10+'СЕТ СН'!$F$6-'СЕТ СН'!$F$26</f>
        <v>1765.41737111</v>
      </c>
    </row>
    <row r="75" spans="1:25" ht="15.75" x14ac:dyDescent="0.2">
      <c r="A75" s="35">
        <f t="shared" si="1"/>
        <v>45319</v>
      </c>
      <c r="B75" s="36">
        <f>SUMIFS(СВЦЭМ!$D$39:$D$782,СВЦЭМ!$A$39:$A$782,$A75,СВЦЭМ!$B$39:$B$782,B$47)+'СЕТ СН'!$F$14+СВЦЭМ!$D$10+'СЕТ СН'!$F$6-'СЕТ СН'!$F$26</f>
        <v>1769.6242888300001</v>
      </c>
      <c r="C75" s="36">
        <f>SUMIFS(СВЦЭМ!$D$39:$D$782,СВЦЭМ!$A$39:$A$782,$A75,СВЦЭМ!$B$39:$B$782,C$47)+'СЕТ СН'!$F$14+СВЦЭМ!$D$10+'СЕТ СН'!$F$6-'СЕТ СН'!$F$26</f>
        <v>1805.9369034000001</v>
      </c>
      <c r="D75" s="36">
        <f>SUMIFS(СВЦЭМ!$D$39:$D$782,СВЦЭМ!$A$39:$A$782,$A75,СВЦЭМ!$B$39:$B$782,D$47)+'СЕТ СН'!$F$14+СВЦЭМ!$D$10+'СЕТ СН'!$F$6-'СЕТ СН'!$F$26</f>
        <v>1832.9238315900002</v>
      </c>
      <c r="E75" s="36">
        <f>SUMIFS(СВЦЭМ!$D$39:$D$782,СВЦЭМ!$A$39:$A$782,$A75,СВЦЭМ!$B$39:$B$782,E$47)+'СЕТ СН'!$F$14+СВЦЭМ!$D$10+'СЕТ СН'!$F$6-'СЕТ СН'!$F$26</f>
        <v>1845.4798256000001</v>
      </c>
      <c r="F75" s="36">
        <f>SUMIFS(СВЦЭМ!$D$39:$D$782,СВЦЭМ!$A$39:$A$782,$A75,СВЦЭМ!$B$39:$B$782,F$47)+'СЕТ СН'!$F$14+СВЦЭМ!$D$10+'СЕТ СН'!$F$6-'СЕТ СН'!$F$26</f>
        <v>1839.5711051400001</v>
      </c>
      <c r="G75" s="36">
        <f>SUMIFS(СВЦЭМ!$D$39:$D$782,СВЦЭМ!$A$39:$A$782,$A75,СВЦЭМ!$B$39:$B$782,G$47)+'СЕТ СН'!$F$14+СВЦЭМ!$D$10+'СЕТ СН'!$F$6-'СЕТ СН'!$F$26</f>
        <v>1830.44076728</v>
      </c>
      <c r="H75" s="36">
        <f>SUMIFS(СВЦЭМ!$D$39:$D$782,СВЦЭМ!$A$39:$A$782,$A75,СВЦЭМ!$B$39:$B$782,H$47)+'СЕТ СН'!$F$14+СВЦЭМ!$D$10+'СЕТ СН'!$F$6-'СЕТ СН'!$F$26</f>
        <v>1818.7122173800001</v>
      </c>
      <c r="I75" s="36">
        <f>SUMIFS(СВЦЭМ!$D$39:$D$782,СВЦЭМ!$A$39:$A$782,$A75,СВЦЭМ!$B$39:$B$782,I$47)+'СЕТ СН'!$F$14+СВЦЭМ!$D$10+'СЕТ СН'!$F$6-'СЕТ СН'!$F$26</f>
        <v>1808.5162851500002</v>
      </c>
      <c r="J75" s="36">
        <f>SUMIFS(СВЦЭМ!$D$39:$D$782,СВЦЭМ!$A$39:$A$782,$A75,СВЦЭМ!$B$39:$B$782,J$47)+'СЕТ СН'!$F$14+СВЦЭМ!$D$10+'СЕТ СН'!$F$6-'СЕТ СН'!$F$26</f>
        <v>1766.6245516600002</v>
      </c>
      <c r="K75" s="36">
        <f>SUMIFS(СВЦЭМ!$D$39:$D$782,СВЦЭМ!$A$39:$A$782,$A75,СВЦЭМ!$B$39:$B$782,K$47)+'СЕТ СН'!$F$14+СВЦЭМ!$D$10+'СЕТ СН'!$F$6-'СЕТ СН'!$F$26</f>
        <v>1715.7414972000001</v>
      </c>
      <c r="L75" s="36">
        <f>SUMIFS(СВЦЭМ!$D$39:$D$782,СВЦЭМ!$A$39:$A$782,$A75,СВЦЭМ!$B$39:$B$782,L$47)+'СЕТ СН'!$F$14+СВЦЭМ!$D$10+'СЕТ СН'!$F$6-'СЕТ СН'!$F$26</f>
        <v>1675.09649556</v>
      </c>
      <c r="M75" s="36">
        <f>SUMIFS(СВЦЭМ!$D$39:$D$782,СВЦЭМ!$A$39:$A$782,$A75,СВЦЭМ!$B$39:$B$782,M$47)+'СЕТ СН'!$F$14+СВЦЭМ!$D$10+'СЕТ СН'!$F$6-'СЕТ СН'!$F$26</f>
        <v>1672.20245088</v>
      </c>
      <c r="N75" s="36">
        <f>SUMIFS(СВЦЭМ!$D$39:$D$782,СВЦЭМ!$A$39:$A$782,$A75,СВЦЭМ!$B$39:$B$782,N$47)+'СЕТ СН'!$F$14+СВЦЭМ!$D$10+'СЕТ СН'!$F$6-'СЕТ СН'!$F$26</f>
        <v>1683.25967167</v>
      </c>
      <c r="O75" s="36">
        <f>SUMIFS(СВЦЭМ!$D$39:$D$782,СВЦЭМ!$A$39:$A$782,$A75,СВЦЭМ!$B$39:$B$782,O$47)+'СЕТ СН'!$F$14+СВЦЭМ!$D$10+'СЕТ СН'!$F$6-'СЕТ СН'!$F$26</f>
        <v>1692.3599452200001</v>
      </c>
      <c r="P75" s="36">
        <f>SUMIFS(СВЦЭМ!$D$39:$D$782,СВЦЭМ!$A$39:$A$782,$A75,СВЦЭМ!$B$39:$B$782,P$47)+'СЕТ СН'!$F$14+СВЦЭМ!$D$10+'СЕТ СН'!$F$6-'СЕТ СН'!$F$26</f>
        <v>1701.51079516</v>
      </c>
      <c r="Q75" s="36">
        <f>SUMIFS(СВЦЭМ!$D$39:$D$782,СВЦЭМ!$A$39:$A$782,$A75,СВЦЭМ!$B$39:$B$782,Q$47)+'СЕТ СН'!$F$14+СВЦЭМ!$D$10+'СЕТ СН'!$F$6-'СЕТ СН'!$F$26</f>
        <v>1708.6859414200001</v>
      </c>
      <c r="R75" s="36">
        <f>SUMIFS(СВЦЭМ!$D$39:$D$782,СВЦЭМ!$A$39:$A$782,$A75,СВЦЭМ!$B$39:$B$782,R$47)+'СЕТ СН'!$F$14+СВЦЭМ!$D$10+'СЕТ СН'!$F$6-'СЕТ СН'!$F$26</f>
        <v>1705.1363265900002</v>
      </c>
      <c r="S75" s="36">
        <f>SUMIFS(СВЦЭМ!$D$39:$D$782,СВЦЭМ!$A$39:$A$782,$A75,СВЦЭМ!$B$39:$B$782,S$47)+'СЕТ СН'!$F$14+СВЦЭМ!$D$10+'СЕТ СН'!$F$6-'СЕТ СН'!$F$26</f>
        <v>1680.7661067900001</v>
      </c>
      <c r="T75" s="36">
        <f>SUMIFS(СВЦЭМ!$D$39:$D$782,СВЦЭМ!$A$39:$A$782,$A75,СВЦЭМ!$B$39:$B$782,T$47)+'СЕТ СН'!$F$14+СВЦЭМ!$D$10+'СЕТ СН'!$F$6-'СЕТ СН'!$F$26</f>
        <v>1634.8551463700001</v>
      </c>
      <c r="U75" s="36">
        <f>SUMIFS(СВЦЭМ!$D$39:$D$782,СВЦЭМ!$A$39:$A$782,$A75,СВЦЭМ!$B$39:$B$782,U$47)+'СЕТ СН'!$F$14+СВЦЭМ!$D$10+'СЕТ СН'!$F$6-'СЕТ СН'!$F$26</f>
        <v>1633.7615445600002</v>
      </c>
      <c r="V75" s="36">
        <f>SUMIFS(СВЦЭМ!$D$39:$D$782,СВЦЭМ!$A$39:$A$782,$A75,СВЦЭМ!$B$39:$B$782,V$47)+'СЕТ СН'!$F$14+СВЦЭМ!$D$10+'СЕТ СН'!$F$6-'СЕТ СН'!$F$26</f>
        <v>1654.0126334700001</v>
      </c>
      <c r="W75" s="36">
        <f>SUMIFS(СВЦЭМ!$D$39:$D$782,СВЦЭМ!$A$39:$A$782,$A75,СВЦЭМ!$B$39:$B$782,W$47)+'СЕТ СН'!$F$14+СВЦЭМ!$D$10+'СЕТ СН'!$F$6-'СЕТ СН'!$F$26</f>
        <v>1672.6321885900002</v>
      </c>
      <c r="X75" s="36">
        <f>SUMIFS(СВЦЭМ!$D$39:$D$782,СВЦЭМ!$A$39:$A$782,$A75,СВЦЭМ!$B$39:$B$782,X$47)+'СЕТ СН'!$F$14+СВЦЭМ!$D$10+'СЕТ СН'!$F$6-'СЕТ СН'!$F$26</f>
        <v>1709.4993947200001</v>
      </c>
      <c r="Y75" s="36">
        <f>SUMIFS(СВЦЭМ!$D$39:$D$782,СВЦЭМ!$A$39:$A$782,$A75,СВЦЭМ!$B$39:$B$782,Y$47)+'СЕТ СН'!$F$14+СВЦЭМ!$D$10+'СЕТ СН'!$F$6-'СЕТ СН'!$F$26</f>
        <v>1730.6929744200002</v>
      </c>
    </row>
    <row r="76" spans="1:25" ht="15.75" x14ac:dyDescent="0.2">
      <c r="A76" s="35">
        <f t="shared" si="1"/>
        <v>45320</v>
      </c>
      <c r="B76" s="36">
        <f>SUMIFS(СВЦЭМ!$D$39:$D$782,СВЦЭМ!$A$39:$A$782,$A76,СВЦЭМ!$B$39:$B$782,B$47)+'СЕТ СН'!$F$14+СВЦЭМ!$D$10+'СЕТ СН'!$F$6-'СЕТ СН'!$F$26</f>
        <v>1756.2616086300002</v>
      </c>
      <c r="C76" s="36">
        <f>SUMIFS(СВЦЭМ!$D$39:$D$782,СВЦЭМ!$A$39:$A$782,$A76,СВЦЭМ!$B$39:$B$782,C$47)+'СЕТ СН'!$F$14+СВЦЭМ!$D$10+'СЕТ СН'!$F$6-'СЕТ СН'!$F$26</f>
        <v>1790.0682456000002</v>
      </c>
      <c r="D76" s="36">
        <f>SUMIFS(СВЦЭМ!$D$39:$D$782,СВЦЭМ!$A$39:$A$782,$A76,СВЦЭМ!$B$39:$B$782,D$47)+'СЕТ СН'!$F$14+СВЦЭМ!$D$10+'СЕТ СН'!$F$6-'СЕТ СН'!$F$26</f>
        <v>1801.2238097700001</v>
      </c>
      <c r="E76" s="36">
        <f>SUMIFS(СВЦЭМ!$D$39:$D$782,СВЦЭМ!$A$39:$A$782,$A76,СВЦЭМ!$B$39:$B$782,E$47)+'СЕТ СН'!$F$14+СВЦЭМ!$D$10+'СЕТ СН'!$F$6-'СЕТ СН'!$F$26</f>
        <v>1812.8934524800002</v>
      </c>
      <c r="F76" s="36">
        <f>SUMIFS(СВЦЭМ!$D$39:$D$782,СВЦЭМ!$A$39:$A$782,$A76,СВЦЭМ!$B$39:$B$782,F$47)+'СЕТ СН'!$F$14+СВЦЭМ!$D$10+'СЕТ СН'!$F$6-'СЕТ СН'!$F$26</f>
        <v>1811.09394619</v>
      </c>
      <c r="G76" s="36">
        <f>SUMIFS(СВЦЭМ!$D$39:$D$782,СВЦЭМ!$A$39:$A$782,$A76,СВЦЭМ!$B$39:$B$782,G$47)+'СЕТ СН'!$F$14+СВЦЭМ!$D$10+'СЕТ СН'!$F$6-'СЕТ СН'!$F$26</f>
        <v>1786.1739968300001</v>
      </c>
      <c r="H76" s="36">
        <f>SUMIFS(СВЦЭМ!$D$39:$D$782,СВЦЭМ!$A$39:$A$782,$A76,СВЦЭМ!$B$39:$B$782,H$47)+'СЕТ СН'!$F$14+СВЦЭМ!$D$10+'СЕТ СН'!$F$6-'СЕТ СН'!$F$26</f>
        <v>1759.0162872800001</v>
      </c>
      <c r="I76" s="36">
        <f>SUMIFS(СВЦЭМ!$D$39:$D$782,СВЦЭМ!$A$39:$A$782,$A76,СВЦЭМ!$B$39:$B$782,I$47)+'СЕТ СН'!$F$14+СВЦЭМ!$D$10+'СЕТ СН'!$F$6-'СЕТ СН'!$F$26</f>
        <v>1727.8314841500001</v>
      </c>
      <c r="J76" s="36">
        <f>SUMIFS(СВЦЭМ!$D$39:$D$782,СВЦЭМ!$A$39:$A$782,$A76,СВЦЭМ!$B$39:$B$782,J$47)+'СЕТ СН'!$F$14+СВЦЭМ!$D$10+'СЕТ СН'!$F$6-'СЕТ СН'!$F$26</f>
        <v>1690.25077715</v>
      </c>
      <c r="K76" s="36">
        <f>SUMIFS(СВЦЭМ!$D$39:$D$782,СВЦЭМ!$A$39:$A$782,$A76,СВЦЭМ!$B$39:$B$782,K$47)+'СЕТ СН'!$F$14+СВЦЭМ!$D$10+'СЕТ СН'!$F$6-'СЕТ СН'!$F$26</f>
        <v>1663.0527481300001</v>
      </c>
      <c r="L76" s="36">
        <f>SUMIFS(СВЦЭМ!$D$39:$D$782,СВЦЭМ!$A$39:$A$782,$A76,СВЦЭМ!$B$39:$B$782,L$47)+'СЕТ СН'!$F$14+СВЦЭМ!$D$10+'СЕТ СН'!$F$6-'СЕТ СН'!$F$26</f>
        <v>1652.43920041</v>
      </c>
      <c r="M76" s="36">
        <f>SUMIFS(СВЦЭМ!$D$39:$D$782,СВЦЭМ!$A$39:$A$782,$A76,СВЦЭМ!$B$39:$B$782,M$47)+'СЕТ СН'!$F$14+СВЦЭМ!$D$10+'СЕТ СН'!$F$6-'СЕТ СН'!$F$26</f>
        <v>1671.5723578500001</v>
      </c>
      <c r="N76" s="36">
        <f>SUMIFS(СВЦЭМ!$D$39:$D$782,СВЦЭМ!$A$39:$A$782,$A76,СВЦЭМ!$B$39:$B$782,N$47)+'СЕТ СН'!$F$14+СВЦЭМ!$D$10+'СЕТ СН'!$F$6-'СЕТ СН'!$F$26</f>
        <v>1697.20074484</v>
      </c>
      <c r="O76" s="36">
        <f>SUMIFS(СВЦЭМ!$D$39:$D$782,СВЦЭМ!$A$39:$A$782,$A76,СВЦЭМ!$B$39:$B$782,O$47)+'СЕТ СН'!$F$14+СВЦЭМ!$D$10+'СЕТ СН'!$F$6-'СЕТ СН'!$F$26</f>
        <v>1710.5537128000001</v>
      </c>
      <c r="P76" s="36">
        <f>SUMIFS(СВЦЭМ!$D$39:$D$782,СВЦЭМ!$A$39:$A$782,$A76,СВЦЭМ!$B$39:$B$782,P$47)+'СЕТ СН'!$F$14+СВЦЭМ!$D$10+'СЕТ СН'!$F$6-'СЕТ СН'!$F$26</f>
        <v>1720.457271</v>
      </c>
      <c r="Q76" s="36">
        <f>SUMIFS(СВЦЭМ!$D$39:$D$782,СВЦЭМ!$A$39:$A$782,$A76,СВЦЭМ!$B$39:$B$782,Q$47)+'СЕТ СН'!$F$14+СВЦЭМ!$D$10+'СЕТ СН'!$F$6-'СЕТ СН'!$F$26</f>
        <v>1732.16066335</v>
      </c>
      <c r="R76" s="36">
        <f>SUMIFS(СВЦЭМ!$D$39:$D$782,СВЦЭМ!$A$39:$A$782,$A76,СВЦЭМ!$B$39:$B$782,R$47)+'СЕТ СН'!$F$14+СВЦЭМ!$D$10+'СЕТ СН'!$F$6-'СЕТ СН'!$F$26</f>
        <v>1726.11231294</v>
      </c>
      <c r="S76" s="36">
        <f>SUMIFS(СВЦЭМ!$D$39:$D$782,СВЦЭМ!$A$39:$A$782,$A76,СВЦЭМ!$B$39:$B$782,S$47)+'СЕТ СН'!$F$14+СВЦЭМ!$D$10+'СЕТ СН'!$F$6-'СЕТ СН'!$F$26</f>
        <v>1699.74638026</v>
      </c>
      <c r="T76" s="36">
        <f>SUMIFS(СВЦЭМ!$D$39:$D$782,СВЦЭМ!$A$39:$A$782,$A76,СВЦЭМ!$B$39:$B$782,T$47)+'СЕТ СН'!$F$14+СВЦЭМ!$D$10+'СЕТ СН'!$F$6-'СЕТ СН'!$F$26</f>
        <v>1659.92915483</v>
      </c>
      <c r="U76" s="36">
        <f>SUMIFS(СВЦЭМ!$D$39:$D$782,СВЦЭМ!$A$39:$A$782,$A76,СВЦЭМ!$B$39:$B$782,U$47)+'СЕТ СН'!$F$14+СВЦЭМ!$D$10+'СЕТ СН'!$F$6-'СЕТ СН'!$F$26</f>
        <v>1663.5333306</v>
      </c>
      <c r="V76" s="36">
        <f>SUMIFS(СВЦЭМ!$D$39:$D$782,СВЦЭМ!$A$39:$A$782,$A76,СВЦЭМ!$B$39:$B$782,V$47)+'СЕТ СН'!$F$14+СВЦЭМ!$D$10+'СЕТ СН'!$F$6-'СЕТ СН'!$F$26</f>
        <v>1675.7107545700001</v>
      </c>
      <c r="W76" s="36">
        <f>SUMIFS(СВЦЭМ!$D$39:$D$782,СВЦЭМ!$A$39:$A$782,$A76,СВЦЭМ!$B$39:$B$782,W$47)+'СЕТ СН'!$F$14+СВЦЭМ!$D$10+'СЕТ СН'!$F$6-'СЕТ СН'!$F$26</f>
        <v>1692.3129732</v>
      </c>
      <c r="X76" s="36">
        <f>SUMIFS(СВЦЭМ!$D$39:$D$782,СВЦЭМ!$A$39:$A$782,$A76,СВЦЭМ!$B$39:$B$782,X$47)+'СЕТ СН'!$F$14+СВЦЭМ!$D$10+'СЕТ СН'!$F$6-'СЕТ СН'!$F$26</f>
        <v>1720.0010505</v>
      </c>
      <c r="Y76" s="36">
        <f>SUMIFS(СВЦЭМ!$D$39:$D$782,СВЦЭМ!$A$39:$A$782,$A76,СВЦЭМ!$B$39:$B$782,Y$47)+'СЕТ СН'!$F$14+СВЦЭМ!$D$10+'СЕТ СН'!$F$6-'СЕТ СН'!$F$26</f>
        <v>1741.7940875000002</v>
      </c>
    </row>
    <row r="77" spans="1:25" ht="15.75" x14ac:dyDescent="0.2">
      <c r="A77" s="35">
        <f t="shared" si="1"/>
        <v>45321</v>
      </c>
      <c r="B77" s="36">
        <f>SUMIFS(СВЦЭМ!$D$39:$D$782,СВЦЭМ!$A$39:$A$782,$A77,СВЦЭМ!$B$39:$B$782,B$47)+'СЕТ СН'!$F$14+СВЦЭМ!$D$10+'СЕТ СН'!$F$6-'СЕТ СН'!$F$26</f>
        <v>1839.51401973</v>
      </c>
      <c r="C77" s="36">
        <f>SUMIFS(СВЦЭМ!$D$39:$D$782,СВЦЭМ!$A$39:$A$782,$A77,СВЦЭМ!$B$39:$B$782,C$47)+'СЕТ СН'!$F$14+СВЦЭМ!$D$10+'СЕТ СН'!$F$6-'СЕТ СН'!$F$26</f>
        <v>1857.9464339400001</v>
      </c>
      <c r="D77" s="36">
        <f>SUMIFS(СВЦЭМ!$D$39:$D$782,СВЦЭМ!$A$39:$A$782,$A77,СВЦЭМ!$B$39:$B$782,D$47)+'СЕТ СН'!$F$14+СВЦЭМ!$D$10+'СЕТ СН'!$F$6-'СЕТ СН'!$F$26</f>
        <v>1884.5450773700002</v>
      </c>
      <c r="E77" s="36">
        <f>SUMIFS(СВЦЭМ!$D$39:$D$782,СВЦЭМ!$A$39:$A$782,$A77,СВЦЭМ!$B$39:$B$782,E$47)+'СЕТ СН'!$F$14+СВЦЭМ!$D$10+'СЕТ СН'!$F$6-'СЕТ СН'!$F$26</f>
        <v>1897.07827533</v>
      </c>
      <c r="F77" s="36">
        <f>SUMIFS(СВЦЭМ!$D$39:$D$782,СВЦЭМ!$A$39:$A$782,$A77,СВЦЭМ!$B$39:$B$782,F$47)+'СЕТ СН'!$F$14+СВЦЭМ!$D$10+'СЕТ СН'!$F$6-'СЕТ СН'!$F$26</f>
        <v>1888.75812926</v>
      </c>
      <c r="G77" s="36">
        <f>SUMIFS(СВЦЭМ!$D$39:$D$782,СВЦЭМ!$A$39:$A$782,$A77,СВЦЭМ!$B$39:$B$782,G$47)+'СЕТ СН'!$F$14+СВЦЭМ!$D$10+'СЕТ СН'!$F$6-'СЕТ СН'!$F$26</f>
        <v>1863.78291883</v>
      </c>
      <c r="H77" s="36">
        <f>SUMIFS(СВЦЭМ!$D$39:$D$782,СВЦЭМ!$A$39:$A$782,$A77,СВЦЭМ!$B$39:$B$782,H$47)+'СЕТ СН'!$F$14+СВЦЭМ!$D$10+'СЕТ СН'!$F$6-'СЕТ СН'!$F$26</f>
        <v>1809.1900457500001</v>
      </c>
      <c r="I77" s="36">
        <f>SUMIFS(СВЦЭМ!$D$39:$D$782,СВЦЭМ!$A$39:$A$782,$A77,СВЦЭМ!$B$39:$B$782,I$47)+'СЕТ СН'!$F$14+СВЦЭМ!$D$10+'СЕТ СН'!$F$6-'СЕТ СН'!$F$26</f>
        <v>1778.96252407</v>
      </c>
      <c r="J77" s="36">
        <f>SUMIFS(СВЦЭМ!$D$39:$D$782,СВЦЭМ!$A$39:$A$782,$A77,СВЦЭМ!$B$39:$B$782,J$47)+'СЕТ СН'!$F$14+СВЦЭМ!$D$10+'СЕТ СН'!$F$6-'СЕТ СН'!$F$26</f>
        <v>1712.80445448</v>
      </c>
      <c r="K77" s="36">
        <f>SUMIFS(СВЦЭМ!$D$39:$D$782,СВЦЭМ!$A$39:$A$782,$A77,СВЦЭМ!$B$39:$B$782,K$47)+'СЕТ СН'!$F$14+СВЦЭМ!$D$10+'СЕТ СН'!$F$6-'СЕТ СН'!$F$26</f>
        <v>1697.05501742</v>
      </c>
      <c r="L77" s="36">
        <f>SUMIFS(СВЦЭМ!$D$39:$D$782,СВЦЭМ!$A$39:$A$782,$A77,СВЦЭМ!$B$39:$B$782,L$47)+'СЕТ СН'!$F$14+СВЦЭМ!$D$10+'СЕТ СН'!$F$6-'СЕТ СН'!$F$26</f>
        <v>1712.6598566100001</v>
      </c>
      <c r="M77" s="36">
        <f>SUMIFS(СВЦЭМ!$D$39:$D$782,СВЦЭМ!$A$39:$A$782,$A77,СВЦЭМ!$B$39:$B$782,M$47)+'СЕТ СН'!$F$14+СВЦЭМ!$D$10+'СЕТ СН'!$F$6-'СЕТ СН'!$F$26</f>
        <v>1792.5826184</v>
      </c>
      <c r="N77" s="36">
        <f>SUMIFS(СВЦЭМ!$D$39:$D$782,СВЦЭМ!$A$39:$A$782,$A77,СВЦЭМ!$B$39:$B$782,N$47)+'СЕТ СН'!$F$14+СВЦЭМ!$D$10+'СЕТ СН'!$F$6-'СЕТ СН'!$F$26</f>
        <v>1834.1330443500001</v>
      </c>
      <c r="O77" s="36">
        <f>SUMIFS(СВЦЭМ!$D$39:$D$782,СВЦЭМ!$A$39:$A$782,$A77,СВЦЭМ!$B$39:$B$782,O$47)+'СЕТ СН'!$F$14+СВЦЭМ!$D$10+'СЕТ СН'!$F$6-'СЕТ СН'!$F$26</f>
        <v>1851.07391074</v>
      </c>
      <c r="P77" s="36">
        <f>SUMIFS(СВЦЭМ!$D$39:$D$782,СВЦЭМ!$A$39:$A$782,$A77,СВЦЭМ!$B$39:$B$782,P$47)+'СЕТ СН'!$F$14+СВЦЭМ!$D$10+'СЕТ СН'!$F$6-'СЕТ СН'!$F$26</f>
        <v>1868.2780527100001</v>
      </c>
      <c r="Q77" s="36">
        <f>SUMIFS(СВЦЭМ!$D$39:$D$782,СВЦЭМ!$A$39:$A$782,$A77,СВЦЭМ!$B$39:$B$782,Q$47)+'СЕТ СН'!$F$14+СВЦЭМ!$D$10+'СЕТ СН'!$F$6-'СЕТ СН'!$F$26</f>
        <v>1884.1520269600001</v>
      </c>
      <c r="R77" s="36">
        <f>SUMIFS(СВЦЭМ!$D$39:$D$782,СВЦЭМ!$A$39:$A$782,$A77,СВЦЭМ!$B$39:$B$782,R$47)+'СЕТ СН'!$F$14+СВЦЭМ!$D$10+'СЕТ СН'!$F$6-'СЕТ СН'!$F$26</f>
        <v>1882.8427566600001</v>
      </c>
      <c r="S77" s="36">
        <f>SUMIFS(СВЦЭМ!$D$39:$D$782,СВЦЭМ!$A$39:$A$782,$A77,СВЦЭМ!$B$39:$B$782,S$47)+'СЕТ СН'!$F$14+СВЦЭМ!$D$10+'СЕТ СН'!$F$6-'СЕТ СН'!$F$26</f>
        <v>1861.7628765200002</v>
      </c>
      <c r="T77" s="36">
        <f>SUMIFS(СВЦЭМ!$D$39:$D$782,СВЦЭМ!$A$39:$A$782,$A77,СВЦЭМ!$B$39:$B$782,T$47)+'СЕТ СН'!$F$14+СВЦЭМ!$D$10+'СЕТ СН'!$F$6-'СЕТ СН'!$F$26</f>
        <v>1776.14905858</v>
      </c>
      <c r="U77" s="36">
        <f>SUMIFS(СВЦЭМ!$D$39:$D$782,СВЦЭМ!$A$39:$A$782,$A77,СВЦЭМ!$B$39:$B$782,U$47)+'СЕТ СН'!$F$14+СВЦЭМ!$D$10+'СЕТ СН'!$F$6-'СЕТ СН'!$F$26</f>
        <v>1745.8100596700001</v>
      </c>
      <c r="V77" s="36">
        <f>SUMIFS(СВЦЭМ!$D$39:$D$782,СВЦЭМ!$A$39:$A$782,$A77,СВЦЭМ!$B$39:$B$782,V$47)+'СЕТ СН'!$F$14+СВЦЭМ!$D$10+'СЕТ СН'!$F$6-'СЕТ СН'!$F$26</f>
        <v>1770.2135374200002</v>
      </c>
      <c r="W77" s="36">
        <f>SUMIFS(СВЦЭМ!$D$39:$D$782,СВЦЭМ!$A$39:$A$782,$A77,СВЦЭМ!$B$39:$B$782,W$47)+'СЕТ СН'!$F$14+СВЦЭМ!$D$10+'СЕТ СН'!$F$6-'СЕТ СН'!$F$26</f>
        <v>1747.59033286</v>
      </c>
      <c r="X77" s="36">
        <f>SUMIFS(СВЦЭМ!$D$39:$D$782,СВЦЭМ!$A$39:$A$782,$A77,СВЦЭМ!$B$39:$B$782,X$47)+'СЕТ СН'!$F$14+СВЦЭМ!$D$10+'СЕТ СН'!$F$6-'СЕТ СН'!$F$26</f>
        <v>1769.68516907</v>
      </c>
      <c r="Y77" s="36">
        <f>SUMIFS(СВЦЭМ!$D$39:$D$782,СВЦЭМ!$A$39:$A$782,$A77,СВЦЭМ!$B$39:$B$782,Y$47)+'СЕТ СН'!$F$14+СВЦЭМ!$D$10+'СЕТ СН'!$F$6-'СЕТ СН'!$F$26</f>
        <v>1801.79771635</v>
      </c>
    </row>
    <row r="78" spans="1:25" ht="15.75" x14ac:dyDescent="0.2">
      <c r="A78" s="35">
        <f t="shared" si="1"/>
        <v>45322</v>
      </c>
      <c r="B78" s="36">
        <f>SUMIFS(СВЦЭМ!$D$39:$D$782,СВЦЭМ!$A$39:$A$782,$A78,СВЦЭМ!$B$39:$B$782,B$47)+'СЕТ СН'!$F$14+СВЦЭМ!$D$10+'СЕТ СН'!$F$6-'СЕТ СН'!$F$26</f>
        <v>1848.7588457500001</v>
      </c>
      <c r="C78" s="36">
        <f>SUMIFS(СВЦЭМ!$D$39:$D$782,СВЦЭМ!$A$39:$A$782,$A78,СВЦЭМ!$B$39:$B$782,C$47)+'СЕТ СН'!$F$14+СВЦЭМ!$D$10+'СЕТ СН'!$F$6-'СЕТ СН'!$F$26</f>
        <v>1898.65284221</v>
      </c>
      <c r="D78" s="36">
        <f>SUMIFS(СВЦЭМ!$D$39:$D$782,СВЦЭМ!$A$39:$A$782,$A78,СВЦЭМ!$B$39:$B$782,D$47)+'СЕТ СН'!$F$14+СВЦЭМ!$D$10+'СЕТ СН'!$F$6-'СЕТ СН'!$F$26</f>
        <v>1912.04909159</v>
      </c>
      <c r="E78" s="36">
        <f>SUMIFS(СВЦЭМ!$D$39:$D$782,СВЦЭМ!$A$39:$A$782,$A78,СВЦЭМ!$B$39:$B$782,E$47)+'СЕТ СН'!$F$14+СВЦЭМ!$D$10+'СЕТ СН'!$F$6-'СЕТ СН'!$F$26</f>
        <v>1929.66823155</v>
      </c>
      <c r="F78" s="36">
        <f>SUMIFS(СВЦЭМ!$D$39:$D$782,СВЦЭМ!$A$39:$A$782,$A78,СВЦЭМ!$B$39:$B$782,F$47)+'СЕТ СН'!$F$14+СВЦЭМ!$D$10+'СЕТ СН'!$F$6-'СЕТ СН'!$F$26</f>
        <v>1921.74018097</v>
      </c>
      <c r="G78" s="36">
        <f>SUMIFS(СВЦЭМ!$D$39:$D$782,СВЦЭМ!$A$39:$A$782,$A78,СВЦЭМ!$B$39:$B$782,G$47)+'СЕТ СН'!$F$14+СВЦЭМ!$D$10+'СЕТ СН'!$F$6-'СЕТ СН'!$F$26</f>
        <v>1893.7705630200001</v>
      </c>
      <c r="H78" s="36">
        <f>SUMIFS(СВЦЭМ!$D$39:$D$782,СВЦЭМ!$A$39:$A$782,$A78,СВЦЭМ!$B$39:$B$782,H$47)+'СЕТ СН'!$F$14+СВЦЭМ!$D$10+'СЕТ СН'!$F$6-'СЕТ СН'!$F$26</f>
        <v>1837.7296645600002</v>
      </c>
      <c r="I78" s="36">
        <f>SUMIFS(СВЦЭМ!$D$39:$D$782,СВЦЭМ!$A$39:$A$782,$A78,СВЦЭМ!$B$39:$B$782,I$47)+'СЕТ СН'!$F$14+СВЦЭМ!$D$10+'СЕТ СН'!$F$6-'СЕТ СН'!$F$26</f>
        <v>1794.1165273600002</v>
      </c>
      <c r="J78" s="36">
        <f>SUMIFS(СВЦЭМ!$D$39:$D$782,СВЦЭМ!$A$39:$A$782,$A78,СВЦЭМ!$B$39:$B$782,J$47)+'СЕТ СН'!$F$14+СВЦЭМ!$D$10+'СЕТ СН'!$F$6-'СЕТ СН'!$F$26</f>
        <v>1755.4683565100001</v>
      </c>
      <c r="K78" s="36">
        <f>SUMIFS(СВЦЭМ!$D$39:$D$782,СВЦЭМ!$A$39:$A$782,$A78,СВЦЭМ!$B$39:$B$782,K$47)+'СЕТ СН'!$F$14+СВЦЭМ!$D$10+'СЕТ СН'!$F$6-'СЕТ СН'!$F$26</f>
        <v>1724.4404713700001</v>
      </c>
      <c r="L78" s="36">
        <f>SUMIFS(СВЦЭМ!$D$39:$D$782,СВЦЭМ!$A$39:$A$782,$A78,СВЦЭМ!$B$39:$B$782,L$47)+'СЕТ СН'!$F$14+СВЦЭМ!$D$10+'СЕТ СН'!$F$6-'СЕТ СН'!$F$26</f>
        <v>1724.69209774</v>
      </c>
      <c r="M78" s="36">
        <f>SUMIFS(СВЦЭМ!$D$39:$D$782,СВЦЭМ!$A$39:$A$782,$A78,СВЦЭМ!$B$39:$B$782,M$47)+'СЕТ СН'!$F$14+СВЦЭМ!$D$10+'СЕТ СН'!$F$6-'СЕТ СН'!$F$26</f>
        <v>1856.55969069</v>
      </c>
      <c r="N78" s="36">
        <f>SUMIFS(СВЦЭМ!$D$39:$D$782,СВЦЭМ!$A$39:$A$782,$A78,СВЦЭМ!$B$39:$B$782,N$47)+'СЕТ СН'!$F$14+СВЦЭМ!$D$10+'СЕТ СН'!$F$6-'СЕТ СН'!$F$26</f>
        <v>1885.79492471</v>
      </c>
      <c r="O78" s="36">
        <f>SUMIFS(СВЦЭМ!$D$39:$D$782,СВЦЭМ!$A$39:$A$782,$A78,СВЦЭМ!$B$39:$B$782,O$47)+'СЕТ СН'!$F$14+СВЦЭМ!$D$10+'СЕТ СН'!$F$6-'СЕТ СН'!$F$26</f>
        <v>1902.8480159400001</v>
      </c>
      <c r="P78" s="36">
        <f>SUMIFS(СВЦЭМ!$D$39:$D$782,СВЦЭМ!$A$39:$A$782,$A78,СВЦЭМ!$B$39:$B$782,P$47)+'СЕТ СН'!$F$14+СВЦЭМ!$D$10+'СЕТ СН'!$F$6-'СЕТ СН'!$F$26</f>
        <v>1920.4231770800002</v>
      </c>
      <c r="Q78" s="36">
        <f>SUMIFS(СВЦЭМ!$D$39:$D$782,СВЦЭМ!$A$39:$A$782,$A78,СВЦЭМ!$B$39:$B$782,Q$47)+'СЕТ СН'!$F$14+СВЦЭМ!$D$10+'СЕТ СН'!$F$6-'СЕТ СН'!$F$26</f>
        <v>1940.35180487</v>
      </c>
      <c r="R78" s="36">
        <f>SUMIFS(СВЦЭМ!$D$39:$D$782,СВЦЭМ!$A$39:$A$782,$A78,СВЦЭМ!$B$39:$B$782,R$47)+'СЕТ СН'!$F$14+СВЦЭМ!$D$10+'СЕТ СН'!$F$6-'СЕТ СН'!$F$26</f>
        <v>1938.33745372</v>
      </c>
      <c r="S78" s="36">
        <f>SUMIFS(СВЦЭМ!$D$39:$D$782,СВЦЭМ!$A$39:$A$782,$A78,СВЦЭМ!$B$39:$B$782,S$47)+'СЕТ СН'!$F$14+СВЦЭМ!$D$10+'СЕТ СН'!$F$6-'СЕТ СН'!$F$26</f>
        <v>1901.3999751900001</v>
      </c>
      <c r="T78" s="36">
        <f>SUMIFS(СВЦЭМ!$D$39:$D$782,СВЦЭМ!$A$39:$A$782,$A78,СВЦЭМ!$B$39:$B$782,T$47)+'СЕТ СН'!$F$14+СВЦЭМ!$D$10+'СЕТ СН'!$F$6-'СЕТ СН'!$F$26</f>
        <v>1824.53001466</v>
      </c>
      <c r="U78" s="36">
        <f>SUMIFS(СВЦЭМ!$D$39:$D$782,СВЦЭМ!$A$39:$A$782,$A78,СВЦЭМ!$B$39:$B$782,U$47)+'СЕТ СН'!$F$14+СВЦЭМ!$D$10+'СЕТ СН'!$F$6-'СЕТ СН'!$F$26</f>
        <v>1807.4588265500001</v>
      </c>
      <c r="V78" s="36">
        <f>SUMIFS(СВЦЭМ!$D$39:$D$782,СВЦЭМ!$A$39:$A$782,$A78,СВЦЭМ!$B$39:$B$782,V$47)+'СЕТ СН'!$F$14+СВЦЭМ!$D$10+'СЕТ СН'!$F$6-'СЕТ СН'!$F$26</f>
        <v>1775.3878079400001</v>
      </c>
      <c r="W78" s="36">
        <f>SUMIFS(СВЦЭМ!$D$39:$D$782,СВЦЭМ!$A$39:$A$782,$A78,СВЦЭМ!$B$39:$B$782,W$47)+'СЕТ СН'!$F$14+СВЦЭМ!$D$10+'СЕТ СН'!$F$6-'СЕТ СН'!$F$26</f>
        <v>1756.06018242</v>
      </c>
      <c r="X78" s="36">
        <f>SUMIFS(СВЦЭМ!$D$39:$D$782,СВЦЭМ!$A$39:$A$782,$A78,СВЦЭМ!$B$39:$B$782,X$47)+'СЕТ СН'!$F$14+СВЦЭМ!$D$10+'СЕТ СН'!$F$6-'СЕТ СН'!$F$26</f>
        <v>1774.8343513500001</v>
      </c>
      <c r="Y78" s="36">
        <f>SUMIFS(СВЦЭМ!$D$39:$D$782,СВЦЭМ!$A$39:$A$782,$A78,СВЦЭМ!$B$39:$B$782,Y$47)+'СЕТ СН'!$F$14+СВЦЭМ!$D$10+'СЕТ СН'!$F$6-'СЕТ СН'!$F$26</f>
        <v>1806.9658537400001</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01.01.2024</v>
      </c>
      <c r="B84" s="36">
        <f>SUMIFS(СВЦЭМ!$D$39:$D$782,СВЦЭМ!$A$39:$A$782,$A84,СВЦЭМ!$B$39:$B$782,B$83)+'СЕТ СН'!$G$14+СВЦЭМ!$D$10+'СЕТ СН'!$G$6-'СЕТ СН'!$G$26</f>
        <v>2194.5942346900001</v>
      </c>
      <c r="C84" s="36">
        <f>SUMIFS(СВЦЭМ!$D$39:$D$782,СВЦЭМ!$A$39:$A$782,$A84,СВЦЭМ!$B$39:$B$782,C$83)+'СЕТ СН'!$G$14+СВЦЭМ!$D$10+'СЕТ СН'!$G$6-'СЕТ СН'!$G$26</f>
        <v>2222.3222506100001</v>
      </c>
      <c r="D84" s="36">
        <f>SUMIFS(СВЦЭМ!$D$39:$D$782,СВЦЭМ!$A$39:$A$782,$A84,СВЦЭМ!$B$39:$B$782,D$83)+'СЕТ СН'!$G$14+СВЦЭМ!$D$10+'СЕТ СН'!$G$6-'СЕТ СН'!$G$26</f>
        <v>2233.3347844300001</v>
      </c>
      <c r="E84" s="36">
        <f>SUMIFS(СВЦЭМ!$D$39:$D$782,СВЦЭМ!$A$39:$A$782,$A84,СВЦЭМ!$B$39:$B$782,E$83)+'СЕТ СН'!$G$14+СВЦЭМ!$D$10+'СЕТ СН'!$G$6-'СЕТ СН'!$G$26</f>
        <v>2261.2144600300003</v>
      </c>
      <c r="F84" s="36">
        <f>SUMIFS(СВЦЭМ!$D$39:$D$782,СВЦЭМ!$A$39:$A$782,$A84,СВЦЭМ!$B$39:$B$782,F$83)+'СЕТ СН'!$G$14+СВЦЭМ!$D$10+'СЕТ СН'!$G$6-'СЕТ СН'!$G$26</f>
        <v>2275.3185723000001</v>
      </c>
      <c r="G84" s="36">
        <f>SUMIFS(СВЦЭМ!$D$39:$D$782,СВЦЭМ!$A$39:$A$782,$A84,СВЦЭМ!$B$39:$B$782,G$83)+'СЕТ СН'!$G$14+СВЦЭМ!$D$10+'СЕТ СН'!$G$6-'СЕТ СН'!$G$26</f>
        <v>2264.5196618700002</v>
      </c>
      <c r="H84" s="36">
        <f>SUMIFS(СВЦЭМ!$D$39:$D$782,СВЦЭМ!$A$39:$A$782,$A84,СВЦЭМ!$B$39:$B$782,H$83)+'СЕТ СН'!$G$14+СВЦЭМ!$D$10+'СЕТ СН'!$G$6-'СЕТ СН'!$G$26</f>
        <v>2261.8049932100002</v>
      </c>
      <c r="I84" s="36">
        <f>SUMIFS(СВЦЭМ!$D$39:$D$782,СВЦЭМ!$A$39:$A$782,$A84,СВЦЭМ!$B$39:$B$782,I$83)+'СЕТ СН'!$G$14+СВЦЭМ!$D$10+'СЕТ СН'!$G$6-'СЕТ СН'!$G$26</f>
        <v>2265.5100710199999</v>
      </c>
      <c r="J84" s="36">
        <f>SUMIFS(СВЦЭМ!$D$39:$D$782,СВЦЭМ!$A$39:$A$782,$A84,СВЦЭМ!$B$39:$B$782,J$83)+'СЕТ СН'!$G$14+СВЦЭМ!$D$10+'СЕТ СН'!$G$6-'СЕТ СН'!$G$26</f>
        <v>2264.11792332</v>
      </c>
      <c r="K84" s="36">
        <f>SUMIFS(СВЦЭМ!$D$39:$D$782,СВЦЭМ!$A$39:$A$782,$A84,СВЦЭМ!$B$39:$B$782,K$83)+'СЕТ СН'!$G$14+СВЦЭМ!$D$10+'СЕТ СН'!$G$6-'СЕТ СН'!$G$26</f>
        <v>2200.2066845300001</v>
      </c>
      <c r="L84" s="36">
        <f>SUMIFS(СВЦЭМ!$D$39:$D$782,СВЦЭМ!$A$39:$A$782,$A84,СВЦЭМ!$B$39:$B$782,L$83)+'СЕТ СН'!$G$14+СВЦЭМ!$D$10+'СЕТ СН'!$G$6-'СЕТ СН'!$G$26</f>
        <v>2191.5545885000001</v>
      </c>
      <c r="M84" s="36">
        <f>SUMIFS(СВЦЭМ!$D$39:$D$782,СВЦЭМ!$A$39:$A$782,$A84,СВЦЭМ!$B$39:$B$782,M$83)+'СЕТ СН'!$G$14+СВЦЭМ!$D$10+'СЕТ СН'!$G$6-'СЕТ СН'!$G$26</f>
        <v>2195.4774192</v>
      </c>
      <c r="N84" s="36">
        <f>SUMIFS(СВЦЭМ!$D$39:$D$782,СВЦЭМ!$A$39:$A$782,$A84,СВЦЭМ!$B$39:$B$782,N$83)+'СЕТ СН'!$G$14+СВЦЭМ!$D$10+'СЕТ СН'!$G$6-'СЕТ СН'!$G$26</f>
        <v>2188.5624519500002</v>
      </c>
      <c r="O84" s="36">
        <f>SUMIFS(СВЦЭМ!$D$39:$D$782,СВЦЭМ!$A$39:$A$782,$A84,СВЦЭМ!$B$39:$B$782,O$83)+'СЕТ СН'!$G$14+СВЦЭМ!$D$10+'СЕТ СН'!$G$6-'СЕТ СН'!$G$26</f>
        <v>2199.74655639</v>
      </c>
      <c r="P84" s="36">
        <f>SUMIFS(СВЦЭМ!$D$39:$D$782,СВЦЭМ!$A$39:$A$782,$A84,СВЦЭМ!$B$39:$B$782,P$83)+'СЕТ СН'!$G$14+СВЦЭМ!$D$10+'СЕТ СН'!$G$6-'СЕТ СН'!$G$26</f>
        <v>2224.2913041300003</v>
      </c>
      <c r="Q84" s="36">
        <f>SUMIFS(СВЦЭМ!$D$39:$D$782,СВЦЭМ!$A$39:$A$782,$A84,СВЦЭМ!$B$39:$B$782,Q$83)+'СЕТ СН'!$G$14+СВЦЭМ!$D$10+'СЕТ СН'!$G$6-'СЕТ СН'!$G$26</f>
        <v>2223.4720123400002</v>
      </c>
      <c r="R84" s="36">
        <f>SUMIFS(СВЦЭМ!$D$39:$D$782,СВЦЭМ!$A$39:$A$782,$A84,СВЦЭМ!$B$39:$B$782,R$83)+'СЕТ СН'!$G$14+СВЦЭМ!$D$10+'СЕТ СН'!$G$6-'СЕТ СН'!$G$26</f>
        <v>2225.5678280300003</v>
      </c>
      <c r="S84" s="36">
        <f>SUMIFS(СВЦЭМ!$D$39:$D$782,СВЦЭМ!$A$39:$A$782,$A84,СВЦЭМ!$B$39:$B$782,S$83)+'СЕТ СН'!$G$14+СВЦЭМ!$D$10+'СЕТ СН'!$G$6-'СЕТ СН'!$G$26</f>
        <v>2202.1507838699999</v>
      </c>
      <c r="T84" s="36">
        <f>SUMIFS(СВЦЭМ!$D$39:$D$782,СВЦЭМ!$A$39:$A$782,$A84,СВЦЭМ!$B$39:$B$782,T$83)+'СЕТ СН'!$G$14+СВЦЭМ!$D$10+'СЕТ СН'!$G$6-'СЕТ СН'!$G$26</f>
        <v>2158.9166077</v>
      </c>
      <c r="U84" s="36">
        <f>SUMIFS(СВЦЭМ!$D$39:$D$782,СВЦЭМ!$A$39:$A$782,$A84,СВЦЭМ!$B$39:$B$782,U$83)+'СЕТ СН'!$G$14+СВЦЭМ!$D$10+'СЕТ СН'!$G$6-'СЕТ СН'!$G$26</f>
        <v>2153.7882916000003</v>
      </c>
      <c r="V84" s="36">
        <f>SUMIFS(СВЦЭМ!$D$39:$D$782,СВЦЭМ!$A$39:$A$782,$A84,СВЦЭМ!$B$39:$B$782,V$83)+'СЕТ СН'!$G$14+СВЦЭМ!$D$10+'СЕТ СН'!$G$6-'СЕТ СН'!$G$26</f>
        <v>2163.1511662500002</v>
      </c>
      <c r="W84" s="36">
        <f>SUMIFS(СВЦЭМ!$D$39:$D$782,СВЦЭМ!$A$39:$A$782,$A84,СВЦЭМ!$B$39:$B$782,W$83)+'СЕТ СН'!$G$14+СВЦЭМ!$D$10+'СЕТ СН'!$G$6-'СЕТ СН'!$G$26</f>
        <v>2140.7496201500003</v>
      </c>
      <c r="X84" s="36">
        <f>SUMIFS(СВЦЭМ!$D$39:$D$782,СВЦЭМ!$A$39:$A$782,$A84,СВЦЭМ!$B$39:$B$782,X$83)+'СЕТ СН'!$G$14+СВЦЭМ!$D$10+'СЕТ СН'!$G$6-'СЕТ СН'!$G$26</f>
        <v>2160.7562458500001</v>
      </c>
      <c r="Y84" s="36">
        <f>SUMIFS(СВЦЭМ!$D$39:$D$782,СВЦЭМ!$A$39:$A$782,$A84,СВЦЭМ!$B$39:$B$782,Y$83)+'СЕТ СН'!$G$14+СВЦЭМ!$D$10+'СЕТ СН'!$G$6-'СЕТ СН'!$G$26</f>
        <v>2148.1668827600001</v>
      </c>
      <c r="AA84" s="45"/>
    </row>
    <row r="85" spans="1:27" ht="15.75" x14ac:dyDescent="0.2">
      <c r="A85" s="35">
        <f>A84+1</f>
        <v>45293</v>
      </c>
      <c r="B85" s="36">
        <f>SUMIFS(СВЦЭМ!$D$39:$D$782,СВЦЭМ!$A$39:$A$782,$A85,СВЦЭМ!$B$39:$B$782,B$83)+'СЕТ СН'!$G$14+СВЦЭМ!$D$10+'СЕТ СН'!$G$6-'СЕТ СН'!$G$26</f>
        <v>2071.4180066500003</v>
      </c>
      <c r="C85" s="36">
        <f>SUMIFS(СВЦЭМ!$D$39:$D$782,СВЦЭМ!$A$39:$A$782,$A85,СВЦЭМ!$B$39:$B$782,C$83)+'СЕТ СН'!$G$14+СВЦЭМ!$D$10+'СЕТ СН'!$G$6-'СЕТ СН'!$G$26</f>
        <v>2103.1293006400001</v>
      </c>
      <c r="D85" s="36">
        <f>SUMIFS(СВЦЭМ!$D$39:$D$782,СВЦЭМ!$A$39:$A$782,$A85,СВЦЭМ!$B$39:$B$782,D$83)+'СЕТ СН'!$G$14+СВЦЭМ!$D$10+'СЕТ СН'!$G$6-'СЕТ СН'!$G$26</f>
        <v>2122.3065741300002</v>
      </c>
      <c r="E85" s="36">
        <f>SUMIFS(СВЦЭМ!$D$39:$D$782,СВЦЭМ!$A$39:$A$782,$A85,СВЦЭМ!$B$39:$B$782,E$83)+'СЕТ СН'!$G$14+СВЦЭМ!$D$10+'СЕТ СН'!$G$6-'СЕТ СН'!$G$26</f>
        <v>2130.93394936</v>
      </c>
      <c r="F85" s="36">
        <f>SUMIFS(СВЦЭМ!$D$39:$D$782,СВЦЭМ!$A$39:$A$782,$A85,СВЦЭМ!$B$39:$B$782,F$83)+'СЕТ СН'!$G$14+СВЦЭМ!$D$10+'СЕТ СН'!$G$6-'СЕТ СН'!$G$26</f>
        <v>2131.5289716300003</v>
      </c>
      <c r="G85" s="36">
        <f>SUMIFS(СВЦЭМ!$D$39:$D$782,СВЦЭМ!$A$39:$A$782,$A85,СВЦЭМ!$B$39:$B$782,G$83)+'СЕТ СН'!$G$14+СВЦЭМ!$D$10+'СЕТ СН'!$G$6-'СЕТ СН'!$G$26</f>
        <v>2124.2133669700002</v>
      </c>
      <c r="H85" s="36">
        <f>SUMIFS(СВЦЭМ!$D$39:$D$782,СВЦЭМ!$A$39:$A$782,$A85,СВЦЭМ!$B$39:$B$782,H$83)+'СЕТ СН'!$G$14+СВЦЭМ!$D$10+'СЕТ СН'!$G$6-'СЕТ СН'!$G$26</f>
        <v>2121.6304393300002</v>
      </c>
      <c r="I85" s="36">
        <f>SUMIFS(СВЦЭМ!$D$39:$D$782,СВЦЭМ!$A$39:$A$782,$A85,СВЦЭМ!$B$39:$B$782,I$83)+'СЕТ СН'!$G$14+СВЦЭМ!$D$10+'СЕТ СН'!$G$6-'СЕТ СН'!$G$26</f>
        <v>2124.30786945</v>
      </c>
      <c r="J85" s="36">
        <f>SUMIFS(СВЦЭМ!$D$39:$D$782,СВЦЭМ!$A$39:$A$782,$A85,СВЦЭМ!$B$39:$B$782,J$83)+'СЕТ СН'!$G$14+СВЦЭМ!$D$10+'СЕТ СН'!$G$6-'СЕТ СН'!$G$26</f>
        <v>2106.0613548599999</v>
      </c>
      <c r="K85" s="36">
        <f>SUMIFS(СВЦЭМ!$D$39:$D$782,СВЦЭМ!$A$39:$A$782,$A85,СВЦЭМ!$B$39:$B$782,K$83)+'СЕТ СН'!$G$14+СВЦЭМ!$D$10+'СЕТ СН'!$G$6-'СЕТ СН'!$G$26</f>
        <v>2069.9986692299999</v>
      </c>
      <c r="L85" s="36">
        <f>SUMIFS(СВЦЭМ!$D$39:$D$782,СВЦЭМ!$A$39:$A$782,$A85,СВЦЭМ!$B$39:$B$782,L$83)+'СЕТ СН'!$G$14+СВЦЭМ!$D$10+'СЕТ СН'!$G$6-'СЕТ СН'!$G$26</f>
        <v>2030.9320002200002</v>
      </c>
      <c r="M85" s="36">
        <f>SUMIFS(СВЦЭМ!$D$39:$D$782,СВЦЭМ!$A$39:$A$782,$A85,СВЦЭМ!$B$39:$B$782,M$83)+'СЕТ СН'!$G$14+СВЦЭМ!$D$10+'СЕТ СН'!$G$6-'СЕТ СН'!$G$26</f>
        <v>2021.7330362800003</v>
      </c>
      <c r="N85" s="36">
        <f>SUMIFS(СВЦЭМ!$D$39:$D$782,СВЦЭМ!$A$39:$A$782,$A85,СВЦЭМ!$B$39:$B$782,N$83)+'СЕТ СН'!$G$14+СВЦЭМ!$D$10+'СЕТ СН'!$G$6-'СЕТ СН'!$G$26</f>
        <v>2021.0529743900001</v>
      </c>
      <c r="O85" s="36">
        <f>SUMIFS(СВЦЭМ!$D$39:$D$782,СВЦЭМ!$A$39:$A$782,$A85,СВЦЭМ!$B$39:$B$782,O$83)+'СЕТ СН'!$G$14+СВЦЭМ!$D$10+'СЕТ СН'!$G$6-'СЕТ СН'!$G$26</f>
        <v>2043.3519074000001</v>
      </c>
      <c r="P85" s="36">
        <f>SUMIFS(СВЦЭМ!$D$39:$D$782,СВЦЭМ!$A$39:$A$782,$A85,СВЦЭМ!$B$39:$B$782,P$83)+'СЕТ СН'!$G$14+СВЦЭМ!$D$10+'СЕТ СН'!$G$6-'СЕТ СН'!$G$26</f>
        <v>2054.7760243100001</v>
      </c>
      <c r="Q85" s="36">
        <f>SUMIFS(СВЦЭМ!$D$39:$D$782,СВЦЭМ!$A$39:$A$782,$A85,СВЦЭМ!$B$39:$B$782,Q$83)+'СЕТ СН'!$G$14+СВЦЭМ!$D$10+'СЕТ СН'!$G$6-'СЕТ СН'!$G$26</f>
        <v>2087.53466398</v>
      </c>
      <c r="R85" s="36">
        <f>SUMIFS(СВЦЭМ!$D$39:$D$782,СВЦЭМ!$A$39:$A$782,$A85,СВЦЭМ!$B$39:$B$782,R$83)+'СЕТ СН'!$G$14+СВЦЭМ!$D$10+'СЕТ СН'!$G$6-'СЕТ СН'!$G$26</f>
        <v>2086.2488441800001</v>
      </c>
      <c r="S85" s="36">
        <f>SUMIFS(СВЦЭМ!$D$39:$D$782,СВЦЭМ!$A$39:$A$782,$A85,СВЦЭМ!$B$39:$B$782,S$83)+'СЕТ СН'!$G$14+СВЦЭМ!$D$10+'СЕТ СН'!$G$6-'СЕТ СН'!$G$26</f>
        <v>2046.2547883400002</v>
      </c>
      <c r="T85" s="36">
        <f>SUMIFS(СВЦЭМ!$D$39:$D$782,СВЦЭМ!$A$39:$A$782,$A85,СВЦЭМ!$B$39:$B$782,T$83)+'СЕТ СН'!$G$14+СВЦЭМ!$D$10+'СЕТ СН'!$G$6-'СЕТ СН'!$G$26</f>
        <v>2000.7692762500001</v>
      </c>
      <c r="U85" s="36">
        <f>SUMIFS(СВЦЭМ!$D$39:$D$782,СВЦЭМ!$A$39:$A$782,$A85,СВЦЭМ!$B$39:$B$782,U$83)+'СЕТ СН'!$G$14+СВЦЭМ!$D$10+'СЕТ СН'!$G$6-'СЕТ СН'!$G$26</f>
        <v>2008.1898061900001</v>
      </c>
      <c r="V85" s="36">
        <f>SUMIFS(СВЦЭМ!$D$39:$D$782,СВЦЭМ!$A$39:$A$782,$A85,СВЦЭМ!$B$39:$B$782,V$83)+'СЕТ СН'!$G$14+СВЦЭМ!$D$10+'СЕТ СН'!$G$6-'СЕТ СН'!$G$26</f>
        <v>2023.6433766099999</v>
      </c>
      <c r="W85" s="36">
        <f>SUMIFS(СВЦЭМ!$D$39:$D$782,СВЦЭМ!$A$39:$A$782,$A85,СВЦЭМ!$B$39:$B$782,W$83)+'СЕТ СН'!$G$14+СВЦЭМ!$D$10+'СЕТ СН'!$G$6-'СЕТ СН'!$G$26</f>
        <v>2035.2853461499999</v>
      </c>
      <c r="X85" s="36">
        <f>SUMIFS(СВЦЭМ!$D$39:$D$782,СВЦЭМ!$A$39:$A$782,$A85,СВЦЭМ!$B$39:$B$782,X$83)+'СЕТ СН'!$G$14+СВЦЭМ!$D$10+'СЕТ СН'!$G$6-'СЕТ СН'!$G$26</f>
        <v>2039.2822996700002</v>
      </c>
      <c r="Y85" s="36">
        <f>SUMIFS(СВЦЭМ!$D$39:$D$782,СВЦЭМ!$A$39:$A$782,$A85,СВЦЭМ!$B$39:$B$782,Y$83)+'СЕТ СН'!$G$14+СВЦЭМ!$D$10+'СЕТ СН'!$G$6-'СЕТ СН'!$G$26</f>
        <v>2057.0538840900003</v>
      </c>
    </row>
    <row r="86" spans="1:27" ht="15.75" x14ac:dyDescent="0.2">
      <c r="A86" s="35">
        <f t="shared" ref="A86:A114" si="2">A85+1</f>
        <v>45294</v>
      </c>
      <c r="B86" s="36">
        <f>SUMIFS(СВЦЭМ!$D$39:$D$782,СВЦЭМ!$A$39:$A$782,$A86,СВЦЭМ!$B$39:$B$782,B$83)+'СЕТ СН'!$G$14+СВЦЭМ!$D$10+'СЕТ СН'!$G$6-'СЕТ СН'!$G$26</f>
        <v>1980.6882401100002</v>
      </c>
      <c r="C86" s="36">
        <f>SUMIFS(СВЦЭМ!$D$39:$D$782,СВЦЭМ!$A$39:$A$782,$A86,СВЦЭМ!$B$39:$B$782,C$83)+'СЕТ СН'!$G$14+СВЦЭМ!$D$10+'СЕТ СН'!$G$6-'СЕТ СН'!$G$26</f>
        <v>1949.03008641</v>
      </c>
      <c r="D86" s="36">
        <f>SUMIFS(СВЦЭМ!$D$39:$D$782,СВЦЭМ!$A$39:$A$782,$A86,СВЦЭМ!$B$39:$B$782,D$83)+'СЕТ СН'!$G$14+СВЦЭМ!$D$10+'СЕТ СН'!$G$6-'СЕТ СН'!$G$26</f>
        <v>2013.98680874</v>
      </c>
      <c r="E86" s="36">
        <f>SUMIFS(СВЦЭМ!$D$39:$D$782,СВЦЭМ!$A$39:$A$782,$A86,СВЦЭМ!$B$39:$B$782,E$83)+'СЕТ СН'!$G$14+СВЦЭМ!$D$10+'СЕТ СН'!$G$6-'СЕТ СН'!$G$26</f>
        <v>2001.3281943100001</v>
      </c>
      <c r="F86" s="36">
        <f>SUMIFS(СВЦЭМ!$D$39:$D$782,СВЦЭМ!$A$39:$A$782,$A86,СВЦЭМ!$B$39:$B$782,F$83)+'СЕТ СН'!$G$14+СВЦЭМ!$D$10+'СЕТ СН'!$G$6-'СЕТ СН'!$G$26</f>
        <v>2003.0737687599999</v>
      </c>
      <c r="G86" s="36">
        <f>SUMIFS(СВЦЭМ!$D$39:$D$782,СВЦЭМ!$A$39:$A$782,$A86,СВЦЭМ!$B$39:$B$782,G$83)+'СЕТ СН'!$G$14+СВЦЭМ!$D$10+'СЕТ СН'!$G$6-'СЕТ СН'!$G$26</f>
        <v>2013.1287811900002</v>
      </c>
      <c r="H86" s="36">
        <f>SUMIFS(СВЦЭМ!$D$39:$D$782,СВЦЭМ!$A$39:$A$782,$A86,СВЦЭМ!$B$39:$B$782,H$83)+'СЕТ СН'!$G$14+СВЦЭМ!$D$10+'СЕТ СН'!$G$6-'СЕТ СН'!$G$26</f>
        <v>2008.8747728600001</v>
      </c>
      <c r="I86" s="36">
        <f>SUMIFS(СВЦЭМ!$D$39:$D$782,СВЦЭМ!$A$39:$A$782,$A86,СВЦЭМ!$B$39:$B$782,I$83)+'СЕТ СН'!$G$14+СВЦЭМ!$D$10+'СЕТ СН'!$G$6-'СЕТ СН'!$G$26</f>
        <v>1999.0092711000002</v>
      </c>
      <c r="J86" s="36">
        <f>SUMIFS(СВЦЭМ!$D$39:$D$782,СВЦЭМ!$A$39:$A$782,$A86,СВЦЭМ!$B$39:$B$782,J$83)+'СЕТ СН'!$G$14+СВЦЭМ!$D$10+'СЕТ СН'!$G$6-'СЕТ СН'!$G$26</f>
        <v>1965.2219797900002</v>
      </c>
      <c r="K86" s="36">
        <f>SUMIFS(СВЦЭМ!$D$39:$D$782,СВЦЭМ!$A$39:$A$782,$A86,СВЦЭМ!$B$39:$B$782,K$83)+'СЕТ СН'!$G$14+СВЦЭМ!$D$10+'СЕТ СН'!$G$6-'СЕТ СН'!$G$26</f>
        <v>1929.42118845</v>
      </c>
      <c r="L86" s="36">
        <f>SUMIFS(СВЦЭМ!$D$39:$D$782,СВЦЭМ!$A$39:$A$782,$A86,СВЦЭМ!$B$39:$B$782,L$83)+'СЕТ СН'!$G$14+СВЦЭМ!$D$10+'СЕТ СН'!$G$6-'СЕТ СН'!$G$26</f>
        <v>1902.5506227800001</v>
      </c>
      <c r="M86" s="36">
        <f>SUMIFS(СВЦЭМ!$D$39:$D$782,СВЦЭМ!$A$39:$A$782,$A86,СВЦЭМ!$B$39:$B$782,M$83)+'СЕТ СН'!$G$14+СВЦЭМ!$D$10+'СЕТ СН'!$G$6-'СЕТ СН'!$G$26</f>
        <v>1913.4957826899999</v>
      </c>
      <c r="N86" s="36">
        <f>SUMIFS(СВЦЭМ!$D$39:$D$782,СВЦЭМ!$A$39:$A$782,$A86,СВЦЭМ!$B$39:$B$782,N$83)+'СЕТ СН'!$G$14+СВЦЭМ!$D$10+'СЕТ СН'!$G$6-'СЕТ СН'!$G$26</f>
        <v>1927.7644393200003</v>
      </c>
      <c r="O86" s="36">
        <f>SUMIFS(СВЦЭМ!$D$39:$D$782,СВЦЭМ!$A$39:$A$782,$A86,СВЦЭМ!$B$39:$B$782,O$83)+'СЕТ СН'!$G$14+СВЦЭМ!$D$10+'СЕТ СН'!$G$6-'СЕТ СН'!$G$26</f>
        <v>1945.3536171700002</v>
      </c>
      <c r="P86" s="36">
        <f>SUMIFS(СВЦЭМ!$D$39:$D$782,СВЦЭМ!$A$39:$A$782,$A86,СВЦЭМ!$B$39:$B$782,P$83)+'СЕТ СН'!$G$14+СВЦЭМ!$D$10+'СЕТ СН'!$G$6-'СЕТ СН'!$G$26</f>
        <v>1956.9575418899999</v>
      </c>
      <c r="Q86" s="36">
        <f>SUMIFS(СВЦЭМ!$D$39:$D$782,СВЦЭМ!$A$39:$A$782,$A86,СВЦЭМ!$B$39:$B$782,Q$83)+'СЕТ СН'!$G$14+СВЦЭМ!$D$10+'СЕТ СН'!$G$6-'СЕТ СН'!$G$26</f>
        <v>1970.7072260200002</v>
      </c>
      <c r="R86" s="36">
        <f>SUMIFS(СВЦЭМ!$D$39:$D$782,СВЦЭМ!$A$39:$A$782,$A86,СВЦЭМ!$B$39:$B$782,R$83)+'СЕТ СН'!$G$14+СВЦЭМ!$D$10+'СЕТ СН'!$G$6-'СЕТ СН'!$G$26</f>
        <v>1972.9985331600001</v>
      </c>
      <c r="S86" s="36">
        <f>SUMIFS(СВЦЭМ!$D$39:$D$782,СВЦЭМ!$A$39:$A$782,$A86,СВЦЭМ!$B$39:$B$782,S$83)+'СЕТ СН'!$G$14+СВЦЭМ!$D$10+'СЕТ СН'!$G$6-'СЕТ СН'!$G$26</f>
        <v>1938.2120623000001</v>
      </c>
      <c r="T86" s="36">
        <f>SUMIFS(СВЦЭМ!$D$39:$D$782,СВЦЭМ!$A$39:$A$782,$A86,СВЦЭМ!$B$39:$B$782,T$83)+'СЕТ СН'!$G$14+СВЦЭМ!$D$10+'СЕТ СН'!$G$6-'СЕТ СН'!$G$26</f>
        <v>1888.5129458700003</v>
      </c>
      <c r="U86" s="36">
        <f>SUMIFS(СВЦЭМ!$D$39:$D$782,СВЦЭМ!$A$39:$A$782,$A86,СВЦЭМ!$B$39:$B$782,U$83)+'СЕТ СН'!$G$14+СВЦЭМ!$D$10+'СЕТ СН'!$G$6-'СЕТ СН'!$G$26</f>
        <v>1898.3901524000003</v>
      </c>
      <c r="V86" s="36">
        <f>SUMIFS(СВЦЭМ!$D$39:$D$782,СВЦЭМ!$A$39:$A$782,$A86,СВЦЭМ!$B$39:$B$782,V$83)+'СЕТ СН'!$G$14+СВЦЭМ!$D$10+'СЕТ СН'!$G$6-'СЕТ СН'!$G$26</f>
        <v>1915.7850777799999</v>
      </c>
      <c r="W86" s="36">
        <f>SUMIFS(СВЦЭМ!$D$39:$D$782,СВЦЭМ!$A$39:$A$782,$A86,СВЦЭМ!$B$39:$B$782,W$83)+'СЕТ СН'!$G$14+СВЦЭМ!$D$10+'СЕТ СН'!$G$6-'СЕТ СН'!$G$26</f>
        <v>1919.5626396100001</v>
      </c>
      <c r="X86" s="36">
        <f>SUMIFS(СВЦЭМ!$D$39:$D$782,СВЦЭМ!$A$39:$A$782,$A86,СВЦЭМ!$B$39:$B$782,X$83)+'СЕТ СН'!$G$14+СВЦЭМ!$D$10+'СЕТ СН'!$G$6-'СЕТ СН'!$G$26</f>
        <v>1940.94852472</v>
      </c>
      <c r="Y86" s="36">
        <f>SUMIFS(СВЦЭМ!$D$39:$D$782,СВЦЭМ!$A$39:$A$782,$A86,СВЦЭМ!$B$39:$B$782,Y$83)+'СЕТ СН'!$G$14+СВЦЭМ!$D$10+'СЕТ СН'!$G$6-'СЕТ СН'!$G$26</f>
        <v>1963.7969708300002</v>
      </c>
    </row>
    <row r="87" spans="1:27" ht="15.75" x14ac:dyDescent="0.2">
      <c r="A87" s="35">
        <f t="shared" si="2"/>
        <v>45295</v>
      </c>
      <c r="B87" s="36">
        <f>SUMIFS(СВЦЭМ!$D$39:$D$782,СВЦЭМ!$A$39:$A$782,$A87,СВЦЭМ!$B$39:$B$782,B$83)+'СЕТ СН'!$G$14+СВЦЭМ!$D$10+'СЕТ СН'!$G$6-'СЕТ СН'!$G$26</f>
        <v>1890.7392535100003</v>
      </c>
      <c r="C87" s="36">
        <f>SUMIFS(СВЦЭМ!$D$39:$D$782,СВЦЭМ!$A$39:$A$782,$A87,СВЦЭМ!$B$39:$B$782,C$83)+'СЕТ СН'!$G$14+СВЦЭМ!$D$10+'СЕТ СН'!$G$6-'СЕТ СН'!$G$26</f>
        <v>1921.6717527999999</v>
      </c>
      <c r="D87" s="36">
        <f>SUMIFS(СВЦЭМ!$D$39:$D$782,СВЦЭМ!$A$39:$A$782,$A87,СВЦЭМ!$B$39:$B$782,D$83)+'СЕТ СН'!$G$14+СВЦЭМ!$D$10+'СЕТ СН'!$G$6-'СЕТ СН'!$G$26</f>
        <v>1924.4953563600002</v>
      </c>
      <c r="E87" s="36">
        <f>SUMIFS(СВЦЭМ!$D$39:$D$782,СВЦЭМ!$A$39:$A$782,$A87,СВЦЭМ!$B$39:$B$782,E$83)+'СЕТ СН'!$G$14+СВЦЭМ!$D$10+'СЕТ СН'!$G$6-'СЕТ СН'!$G$26</f>
        <v>1938.7632824100001</v>
      </c>
      <c r="F87" s="36">
        <f>SUMIFS(СВЦЭМ!$D$39:$D$782,СВЦЭМ!$A$39:$A$782,$A87,СВЦЭМ!$B$39:$B$782,F$83)+'СЕТ СН'!$G$14+СВЦЭМ!$D$10+'СЕТ СН'!$G$6-'СЕТ СН'!$G$26</f>
        <v>1939.7814791800001</v>
      </c>
      <c r="G87" s="36">
        <f>SUMIFS(СВЦЭМ!$D$39:$D$782,СВЦЭМ!$A$39:$A$782,$A87,СВЦЭМ!$B$39:$B$782,G$83)+'СЕТ СН'!$G$14+СВЦЭМ!$D$10+'СЕТ СН'!$G$6-'СЕТ СН'!$G$26</f>
        <v>1931.1608766899999</v>
      </c>
      <c r="H87" s="36">
        <f>SUMIFS(СВЦЭМ!$D$39:$D$782,СВЦЭМ!$A$39:$A$782,$A87,СВЦЭМ!$B$39:$B$782,H$83)+'СЕТ СН'!$G$14+СВЦЭМ!$D$10+'СЕТ СН'!$G$6-'СЕТ СН'!$G$26</f>
        <v>1920.8520352999999</v>
      </c>
      <c r="I87" s="36">
        <f>SUMIFS(СВЦЭМ!$D$39:$D$782,СВЦЭМ!$A$39:$A$782,$A87,СВЦЭМ!$B$39:$B$782,I$83)+'СЕТ СН'!$G$14+СВЦЭМ!$D$10+'СЕТ СН'!$G$6-'СЕТ СН'!$G$26</f>
        <v>1907.6180245</v>
      </c>
      <c r="J87" s="36">
        <f>SUMIFS(СВЦЭМ!$D$39:$D$782,СВЦЭМ!$A$39:$A$782,$A87,СВЦЭМ!$B$39:$B$782,J$83)+'СЕТ СН'!$G$14+СВЦЭМ!$D$10+'СЕТ СН'!$G$6-'СЕТ СН'!$G$26</f>
        <v>1905.0742730000002</v>
      </c>
      <c r="K87" s="36">
        <f>SUMIFS(СВЦЭМ!$D$39:$D$782,СВЦЭМ!$A$39:$A$782,$A87,СВЦЭМ!$B$39:$B$782,K$83)+'СЕТ СН'!$G$14+СВЦЭМ!$D$10+'СЕТ СН'!$G$6-'СЕТ СН'!$G$26</f>
        <v>1862.8225269200002</v>
      </c>
      <c r="L87" s="36">
        <f>SUMIFS(СВЦЭМ!$D$39:$D$782,СВЦЭМ!$A$39:$A$782,$A87,СВЦЭМ!$B$39:$B$782,L$83)+'СЕТ СН'!$G$14+СВЦЭМ!$D$10+'СЕТ СН'!$G$6-'СЕТ СН'!$G$26</f>
        <v>1837.6116883700001</v>
      </c>
      <c r="M87" s="36">
        <f>SUMIFS(СВЦЭМ!$D$39:$D$782,СВЦЭМ!$A$39:$A$782,$A87,СВЦЭМ!$B$39:$B$782,M$83)+'СЕТ СН'!$G$14+СВЦЭМ!$D$10+'СЕТ СН'!$G$6-'СЕТ СН'!$G$26</f>
        <v>1837.5914178000003</v>
      </c>
      <c r="N87" s="36">
        <f>SUMIFS(СВЦЭМ!$D$39:$D$782,СВЦЭМ!$A$39:$A$782,$A87,СВЦЭМ!$B$39:$B$782,N$83)+'СЕТ СН'!$G$14+СВЦЭМ!$D$10+'СЕТ СН'!$G$6-'СЕТ СН'!$G$26</f>
        <v>1851.74106054</v>
      </c>
      <c r="O87" s="36">
        <f>SUMIFS(СВЦЭМ!$D$39:$D$782,СВЦЭМ!$A$39:$A$782,$A87,СВЦЭМ!$B$39:$B$782,O$83)+'СЕТ СН'!$G$14+СВЦЭМ!$D$10+'СЕТ СН'!$G$6-'СЕТ СН'!$G$26</f>
        <v>1862.9669101</v>
      </c>
      <c r="P87" s="36">
        <f>SUMIFS(СВЦЭМ!$D$39:$D$782,СВЦЭМ!$A$39:$A$782,$A87,СВЦЭМ!$B$39:$B$782,P$83)+'СЕТ СН'!$G$14+СВЦЭМ!$D$10+'СЕТ СН'!$G$6-'СЕТ СН'!$G$26</f>
        <v>1877.8760100100003</v>
      </c>
      <c r="Q87" s="36">
        <f>SUMIFS(СВЦЭМ!$D$39:$D$782,СВЦЭМ!$A$39:$A$782,$A87,СВЦЭМ!$B$39:$B$782,Q$83)+'СЕТ СН'!$G$14+СВЦЭМ!$D$10+'СЕТ СН'!$G$6-'СЕТ СН'!$G$26</f>
        <v>1892.8919438200001</v>
      </c>
      <c r="R87" s="36">
        <f>SUMIFS(СВЦЭМ!$D$39:$D$782,СВЦЭМ!$A$39:$A$782,$A87,СВЦЭМ!$B$39:$B$782,R$83)+'СЕТ СН'!$G$14+СВЦЭМ!$D$10+'СЕТ СН'!$G$6-'СЕТ СН'!$G$26</f>
        <v>1898.84626901</v>
      </c>
      <c r="S87" s="36">
        <f>SUMIFS(СВЦЭМ!$D$39:$D$782,СВЦЭМ!$A$39:$A$782,$A87,СВЦЭМ!$B$39:$B$782,S$83)+'СЕТ СН'!$G$14+СВЦЭМ!$D$10+'СЕТ СН'!$G$6-'СЕТ СН'!$G$26</f>
        <v>1855.9813054199999</v>
      </c>
      <c r="T87" s="36">
        <f>SUMIFS(СВЦЭМ!$D$39:$D$782,СВЦЭМ!$A$39:$A$782,$A87,СВЦЭМ!$B$39:$B$782,T$83)+'СЕТ СН'!$G$14+СВЦЭМ!$D$10+'СЕТ СН'!$G$6-'СЕТ СН'!$G$26</f>
        <v>1815.7057958300002</v>
      </c>
      <c r="U87" s="36">
        <f>SUMIFS(СВЦЭМ!$D$39:$D$782,СВЦЭМ!$A$39:$A$782,$A87,СВЦЭМ!$B$39:$B$782,U$83)+'СЕТ СН'!$G$14+СВЦЭМ!$D$10+'СЕТ СН'!$G$6-'СЕТ СН'!$G$26</f>
        <v>1823.0011085400001</v>
      </c>
      <c r="V87" s="36">
        <f>SUMIFS(СВЦЭМ!$D$39:$D$782,СВЦЭМ!$A$39:$A$782,$A87,СВЦЭМ!$B$39:$B$782,V$83)+'СЕТ СН'!$G$14+СВЦЭМ!$D$10+'СЕТ СН'!$G$6-'СЕТ СН'!$G$26</f>
        <v>1848.9035950699999</v>
      </c>
      <c r="W87" s="36">
        <f>SUMIFS(СВЦЭМ!$D$39:$D$782,СВЦЭМ!$A$39:$A$782,$A87,СВЦЭМ!$B$39:$B$782,W$83)+'СЕТ СН'!$G$14+СВЦЭМ!$D$10+'СЕТ СН'!$G$6-'СЕТ СН'!$G$26</f>
        <v>1856.6293921400002</v>
      </c>
      <c r="X87" s="36">
        <f>SUMIFS(СВЦЭМ!$D$39:$D$782,СВЦЭМ!$A$39:$A$782,$A87,СВЦЭМ!$B$39:$B$782,X$83)+'СЕТ СН'!$G$14+СВЦЭМ!$D$10+'СЕТ СН'!$G$6-'СЕТ СН'!$G$26</f>
        <v>1875.5572304500001</v>
      </c>
      <c r="Y87" s="36">
        <f>SUMIFS(СВЦЭМ!$D$39:$D$782,СВЦЭМ!$A$39:$A$782,$A87,СВЦЭМ!$B$39:$B$782,Y$83)+'СЕТ СН'!$G$14+СВЦЭМ!$D$10+'СЕТ СН'!$G$6-'СЕТ СН'!$G$26</f>
        <v>1892.7803707500002</v>
      </c>
    </row>
    <row r="88" spans="1:27" ht="15.75" x14ac:dyDescent="0.2">
      <c r="A88" s="35">
        <f t="shared" si="2"/>
        <v>45296</v>
      </c>
      <c r="B88" s="36">
        <f>SUMIFS(СВЦЭМ!$D$39:$D$782,СВЦЭМ!$A$39:$A$782,$A88,СВЦЭМ!$B$39:$B$782,B$83)+'СЕТ СН'!$G$14+СВЦЭМ!$D$10+'СЕТ СН'!$G$6-'СЕТ СН'!$G$26</f>
        <v>1940.3496898799999</v>
      </c>
      <c r="C88" s="36">
        <f>SUMIFS(СВЦЭМ!$D$39:$D$782,СВЦЭМ!$A$39:$A$782,$A88,СВЦЭМ!$B$39:$B$782,C$83)+'СЕТ СН'!$G$14+СВЦЭМ!$D$10+'СЕТ СН'!$G$6-'СЕТ СН'!$G$26</f>
        <v>1973.28528693</v>
      </c>
      <c r="D88" s="36">
        <f>SUMIFS(СВЦЭМ!$D$39:$D$782,СВЦЭМ!$A$39:$A$782,$A88,СВЦЭМ!$B$39:$B$782,D$83)+'СЕТ СН'!$G$14+СВЦЭМ!$D$10+'СЕТ СН'!$G$6-'СЕТ СН'!$G$26</f>
        <v>1992.0012766600003</v>
      </c>
      <c r="E88" s="36">
        <f>SUMIFS(СВЦЭМ!$D$39:$D$782,СВЦЭМ!$A$39:$A$782,$A88,СВЦЭМ!$B$39:$B$782,E$83)+'СЕТ СН'!$G$14+СВЦЭМ!$D$10+'СЕТ СН'!$G$6-'СЕТ СН'!$G$26</f>
        <v>1998.6802818300002</v>
      </c>
      <c r="F88" s="36">
        <f>SUMIFS(СВЦЭМ!$D$39:$D$782,СВЦЭМ!$A$39:$A$782,$A88,СВЦЭМ!$B$39:$B$782,F$83)+'СЕТ СН'!$G$14+СВЦЭМ!$D$10+'СЕТ СН'!$G$6-'СЕТ СН'!$G$26</f>
        <v>2003.1310449800003</v>
      </c>
      <c r="G88" s="36">
        <f>SUMIFS(СВЦЭМ!$D$39:$D$782,СВЦЭМ!$A$39:$A$782,$A88,СВЦЭМ!$B$39:$B$782,G$83)+'СЕТ СН'!$G$14+СВЦЭМ!$D$10+'СЕТ СН'!$G$6-'СЕТ СН'!$G$26</f>
        <v>1995.4263826800002</v>
      </c>
      <c r="H88" s="36">
        <f>SUMIFS(СВЦЭМ!$D$39:$D$782,СВЦЭМ!$A$39:$A$782,$A88,СВЦЭМ!$B$39:$B$782,H$83)+'СЕТ СН'!$G$14+СВЦЭМ!$D$10+'СЕТ СН'!$G$6-'СЕТ СН'!$G$26</f>
        <v>1977.5751527900002</v>
      </c>
      <c r="I88" s="36">
        <f>SUMIFS(СВЦЭМ!$D$39:$D$782,СВЦЭМ!$A$39:$A$782,$A88,СВЦЭМ!$B$39:$B$782,I$83)+'СЕТ СН'!$G$14+СВЦЭМ!$D$10+'СЕТ СН'!$G$6-'СЕТ СН'!$G$26</f>
        <v>1961.8464697300001</v>
      </c>
      <c r="J88" s="36">
        <f>SUMIFS(СВЦЭМ!$D$39:$D$782,СВЦЭМ!$A$39:$A$782,$A88,СВЦЭМ!$B$39:$B$782,J$83)+'СЕТ СН'!$G$14+СВЦЭМ!$D$10+'СЕТ СН'!$G$6-'СЕТ СН'!$G$26</f>
        <v>1922.2948209200003</v>
      </c>
      <c r="K88" s="36">
        <f>SUMIFS(СВЦЭМ!$D$39:$D$782,СВЦЭМ!$A$39:$A$782,$A88,СВЦЭМ!$B$39:$B$782,K$83)+'СЕТ СН'!$G$14+СВЦЭМ!$D$10+'СЕТ СН'!$G$6-'СЕТ СН'!$G$26</f>
        <v>1875.82266755</v>
      </c>
      <c r="L88" s="36">
        <f>SUMIFS(СВЦЭМ!$D$39:$D$782,СВЦЭМ!$A$39:$A$782,$A88,СВЦЭМ!$B$39:$B$782,L$83)+'СЕТ СН'!$G$14+СВЦЭМ!$D$10+'СЕТ СН'!$G$6-'СЕТ СН'!$G$26</f>
        <v>1834.6392986800001</v>
      </c>
      <c r="M88" s="36">
        <f>SUMIFS(СВЦЭМ!$D$39:$D$782,СВЦЭМ!$A$39:$A$782,$A88,СВЦЭМ!$B$39:$B$782,M$83)+'СЕТ СН'!$G$14+СВЦЭМ!$D$10+'СЕТ СН'!$G$6-'СЕТ СН'!$G$26</f>
        <v>1825.7502517600001</v>
      </c>
      <c r="N88" s="36">
        <f>SUMIFS(СВЦЭМ!$D$39:$D$782,СВЦЭМ!$A$39:$A$782,$A88,СВЦЭМ!$B$39:$B$782,N$83)+'СЕТ СН'!$G$14+СВЦЭМ!$D$10+'СЕТ СН'!$G$6-'СЕТ СН'!$G$26</f>
        <v>1841.3379643600001</v>
      </c>
      <c r="O88" s="36">
        <f>SUMIFS(СВЦЭМ!$D$39:$D$782,СВЦЭМ!$A$39:$A$782,$A88,СВЦЭМ!$B$39:$B$782,O$83)+'СЕТ СН'!$G$14+СВЦЭМ!$D$10+'СЕТ СН'!$G$6-'СЕТ СН'!$G$26</f>
        <v>1867.37279248</v>
      </c>
      <c r="P88" s="36">
        <f>SUMIFS(СВЦЭМ!$D$39:$D$782,СВЦЭМ!$A$39:$A$782,$A88,СВЦЭМ!$B$39:$B$782,P$83)+'СЕТ СН'!$G$14+СВЦЭМ!$D$10+'СЕТ СН'!$G$6-'СЕТ СН'!$G$26</f>
        <v>1881.0239235100003</v>
      </c>
      <c r="Q88" s="36">
        <f>SUMIFS(СВЦЭМ!$D$39:$D$782,СВЦЭМ!$A$39:$A$782,$A88,СВЦЭМ!$B$39:$B$782,Q$83)+'СЕТ СН'!$G$14+СВЦЭМ!$D$10+'СЕТ СН'!$G$6-'СЕТ СН'!$G$26</f>
        <v>1896.44235996</v>
      </c>
      <c r="R88" s="36">
        <f>SUMIFS(СВЦЭМ!$D$39:$D$782,СВЦЭМ!$A$39:$A$782,$A88,СВЦЭМ!$B$39:$B$782,R$83)+'СЕТ СН'!$G$14+СВЦЭМ!$D$10+'СЕТ СН'!$G$6-'СЕТ СН'!$G$26</f>
        <v>1881.5269982100003</v>
      </c>
      <c r="S88" s="36">
        <f>SUMIFS(СВЦЭМ!$D$39:$D$782,СВЦЭМ!$A$39:$A$782,$A88,СВЦЭМ!$B$39:$B$782,S$83)+'СЕТ СН'!$G$14+СВЦЭМ!$D$10+'СЕТ СН'!$G$6-'СЕТ СН'!$G$26</f>
        <v>1835.8610528600002</v>
      </c>
      <c r="T88" s="36">
        <f>SUMIFS(СВЦЭМ!$D$39:$D$782,СВЦЭМ!$A$39:$A$782,$A88,СВЦЭМ!$B$39:$B$782,T$83)+'СЕТ СН'!$G$14+СВЦЭМ!$D$10+'СЕТ СН'!$G$6-'СЕТ СН'!$G$26</f>
        <v>1818.4455525200001</v>
      </c>
      <c r="U88" s="36">
        <f>SUMIFS(СВЦЭМ!$D$39:$D$782,СВЦЭМ!$A$39:$A$782,$A88,СВЦЭМ!$B$39:$B$782,U$83)+'СЕТ СН'!$G$14+СВЦЭМ!$D$10+'СЕТ СН'!$G$6-'СЕТ СН'!$G$26</f>
        <v>1827.1267962800002</v>
      </c>
      <c r="V88" s="36">
        <f>SUMIFS(СВЦЭМ!$D$39:$D$782,СВЦЭМ!$A$39:$A$782,$A88,СВЦЭМ!$B$39:$B$782,V$83)+'СЕТ СН'!$G$14+СВЦЭМ!$D$10+'СЕТ СН'!$G$6-'СЕТ СН'!$G$26</f>
        <v>1848.2610927000001</v>
      </c>
      <c r="W88" s="36">
        <f>SUMIFS(СВЦЭМ!$D$39:$D$782,СВЦЭМ!$A$39:$A$782,$A88,СВЦЭМ!$B$39:$B$782,W$83)+'СЕТ СН'!$G$14+СВЦЭМ!$D$10+'СЕТ СН'!$G$6-'СЕТ СН'!$G$26</f>
        <v>1850.5317726200001</v>
      </c>
      <c r="X88" s="36">
        <f>SUMIFS(СВЦЭМ!$D$39:$D$782,СВЦЭМ!$A$39:$A$782,$A88,СВЦЭМ!$B$39:$B$782,X$83)+'СЕТ СН'!$G$14+СВЦЭМ!$D$10+'СЕТ СН'!$G$6-'СЕТ СН'!$G$26</f>
        <v>1861.1848845500003</v>
      </c>
      <c r="Y88" s="36">
        <f>SUMIFS(СВЦЭМ!$D$39:$D$782,СВЦЭМ!$A$39:$A$782,$A88,СВЦЭМ!$B$39:$B$782,Y$83)+'СЕТ СН'!$G$14+СВЦЭМ!$D$10+'СЕТ СН'!$G$6-'СЕТ СН'!$G$26</f>
        <v>1875.4960243800001</v>
      </c>
    </row>
    <row r="89" spans="1:27" ht="15.75" x14ac:dyDescent="0.2">
      <c r="A89" s="35">
        <f t="shared" si="2"/>
        <v>45297</v>
      </c>
      <c r="B89" s="36">
        <f>SUMIFS(СВЦЭМ!$D$39:$D$782,СВЦЭМ!$A$39:$A$782,$A89,СВЦЭМ!$B$39:$B$782,B$83)+'СЕТ СН'!$G$14+СВЦЭМ!$D$10+'СЕТ СН'!$G$6-'СЕТ СН'!$G$26</f>
        <v>2038.5487372299999</v>
      </c>
      <c r="C89" s="36">
        <f>SUMIFS(СВЦЭМ!$D$39:$D$782,СВЦЭМ!$A$39:$A$782,$A89,СВЦЭМ!$B$39:$B$782,C$83)+'СЕТ СН'!$G$14+СВЦЭМ!$D$10+'СЕТ СН'!$G$6-'СЕТ СН'!$G$26</f>
        <v>2019.2121772999999</v>
      </c>
      <c r="D89" s="36">
        <f>SUMIFS(СВЦЭМ!$D$39:$D$782,СВЦЭМ!$A$39:$A$782,$A89,СВЦЭМ!$B$39:$B$782,D$83)+'СЕТ СН'!$G$14+СВЦЭМ!$D$10+'СЕТ СН'!$G$6-'СЕТ СН'!$G$26</f>
        <v>2033.04692467</v>
      </c>
      <c r="E89" s="36">
        <f>SUMIFS(СВЦЭМ!$D$39:$D$782,СВЦЭМ!$A$39:$A$782,$A89,СВЦЭМ!$B$39:$B$782,E$83)+'СЕТ СН'!$G$14+СВЦЭМ!$D$10+'СЕТ СН'!$G$6-'СЕТ СН'!$G$26</f>
        <v>2047.6950179800001</v>
      </c>
      <c r="F89" s="36">
        <f>SUMIFS(СВЦЭМ!$D$39:$D$782,СВЦЭМ!$A$39:$A$782,$A89,СВЦЭМ!$B$39:$B$782,F$83)+'СЕТ СН'!$G$14+СВЦЭМ!$D$10+'СЕТ СН'!$G$6-'СЕТ СН'!$G$26</f>
        <v>2045.14781442</v>
      </c>
      <c r="G89" s="36">
        <f>SUMIFS(СВЦЭМ!$D$39:$D$782,СВЦЭМ!$A$39:$A$782,$A89,СВЦЭМ!$B$39:$B$782,G$83)+'СЕТ СН'!$G$14+СВЦЭМ!$D$10+'СЕТ СН'!$G$6-'СЕТ СН'!$G$26</f>
        <v>2037.4661868400003</v>
      </c>
      <c r="H89" s="36">
        <f>SUMIFS(СВЦЭМ!$D$39:$D$782,СВЦЭМ!$A$39:$A$782,$A89,СВЦЭМ!$B$39:$B$782,H$83)+'СЕТ СН'!$G$14+СВЦЭМ!$D$10+'СЕТ СН'!$G$6-'СЕТ СН'!$G$26</f>
        <v>2021.0755733400001</v>
      </c>
      <c r="I89" s="36">
        <f>SUMIFS(СВЦЭМ!$D$39:$D$782,СВЦЭМ!$A$39:$A$782,$A89,СВЦЭМ!$B$39:$B$782,I$83)+'СЕТ СН'!$G$14+СВЦЭМ!$D$10+'СЕТ СН'!$G$6-'СЕТ СН'!$G$26</f>
        <v>1981.00315735</v>
      </c>
      <c r="J89" s="36">
        <f>SUMIFS(СВЦЭМ!$D$39:$D$782,СВЦЭМ!$A$39:$A$782,$A89,СВЦЭМ!$B$39:$B$782,J$83)+'СЕТ СН'!$G$14+СВЦЭМ!$D$10+'СЕТ СН'!$G$6-'СЕТ СН'!$G$26</f>
        <v>1971.99872856</v>
      </c>
      <c r="K89" s="36">
        <f>SUMIFS(СВЦЭМ!$D$39:$D$782,СВЦЭМ!$A$39:$A$782,$A89,СВЦЭМ!$B$39:$B$782,K$83)+'СЕТ СН'!$G$14+СВЦЭМ!$D$10+'СЕТ СН'!$G$6-'СЕТ СН'!$G$26</f>
        <v>1932.9119305300001</v>
      </c>
      <c r="L89" s="36">
        <f>SUMIFS(СВЦЭМ!$D$39:$D$782,СВЦЭМ!$A$39:$A$782,$A89,СВЦЭМ!$B$39:$B$782,L$83)+'СЕТ СН'!$G$14+СВЦЭМ!$D$10+'СЕТ СН'!$G$6-'СЕТ СН'!$G$26</f>
        <v>1892.83472308</v>
      </c>
      <c r="M89" s="36">
        <f>SUMIFS(СВЦЭМ!$D$39:$D$782,СВЦЭМ!$A$39:$A$782,$A89,СВЦЭМ!$B$39:$B$782,M$83)+'СЕТ СН'!$G$14+СВЦЭМ!$D$10+'СЕТ СН'!$G$6-'СЕТ СН'!$G$26</f>
        <v>1886.6210036900002</v>
      </c>
      <c r="N89" s="36">
        <f>SUMIFS(СВЦЭМ!$D$39:$D$782,СВЦЭМ!$A$39:$A$782,$A89,СВЦЭМ!$B$39:$B$782,N$83)+'СЕТ СН'!$G$14+СВЦЭМ!$D$10+'СЕТ СН'!$G$6-'СЕТ СН'!$G$26</f>
        <v>1895.2071643600002</v>
      </c>
      <c r="O89" s="36">
        <f>SUMIFS(СВЦЭМ!$D$39:$D$782,СВЦЭМ!$A$39:$A$782,$A89,СВЦЭМ!$B$39:$B$782,O$83)+'СЕТ СН'!$G$14+СВЦЭМ!$D$10+'СЕТ СН'!$G$6-'СЕТ СН'!$G$26</f>
        <v>1908.3001761800001</v>
      </c>
      <c r="P89" s="36">
        <f>SUMIFS(СВЦЭМ!$D$39:$D$782,СВЦЭМ!$A$39:$A$782,$A89,СВЦЭМ!$B$39:$B$782,P$83)+'СЕТ СН'!$G$14+СВЦЭМ!$D$10+'СЕТ СН'!$G$6-'СЕТ СН'!$G$26</f>
        <v>1920.2777698300001</v>
      </c>
      <c r="Q89" s="36">
        <f>SUMIFS(СВЦЭМ!$D$39:$D$782,СВЦЭМ!$A$39:$A$782,$A89,СВЦЭМ!$B$39:$B$782,Q$83)+'СЕТ СН'!$G$14+СВЦЭМ!$D$10+'СЕТ СН'!$G$6-'СЕТ СН'!$G$26</f>
        <v>1931.6090137800002</v>
      </c>
      <c r="R89" s="36">
        <f>SUMIFS(СВЦЭМ!$D$39:$D$782,СВЦЭМ!$A$39:$A$782,$A89,СВЦЭМ!$B$39:$B$782,R$83)+'СЕТ СН'!$G$14+СВЦЭМ!$D$10+'СЕТ СН'!$G$6-'СЕТ СН'!$G$26</f>
        <v>1949.5725972099999</v>
      </c>
      <c r="S89" s="36">
        <f>SUMIFS(СВЦЭМ!$D$39:$D$782,СВЦЭМ!$A$39:$A$782,$A89,СВЦЭМ!$B$39:$B$782,S$83)+'СЕТ СН'!$G$14+СВЦЭМ!$D$10+'СЕТ СН'!$G$6-'СЕТ СН'!$G$26</f>
        <v>1893.5370465700003</v>
      </c>
      <c r="T89" s="36">
        <f>SUMIFS(СВЦЭМ!$D$39:$D$782,СВЦЭМ!$A$39:$A$782,$A89,СВЦЭМ!$B$39:$B$782,T$83)+'СЕТ СН'!$G$14+СВЦЭМ!$D$10+'СЕТ СН'!$G$6-'СЕТ СН'!$G$26</f>
        <v>1856.93975851</v>
      </c>
      <c r="U89" s="36">
        <f>SUMIFS(СВЦЭМ!$D$39:$D$782,СВЦЭМ!$A$39:$A$782,$A89,СВЦЭМ!$B$39:$B$782,U$83)+'СЕТ СН'!$G$14+СВЦЭМ!$D$10+'СЕТ СН'!$G$6-'СЕТ СН'!$G$26</f>
        <v>1865.64556421</v>
      </c>
      <c r="V89" s="36">
        <f>SUMIFS(СВЦЭМ!$D$39:$D$782,СВЦЭМ!$A$39:$A$782,$A89,СВЦЭМ!$B$39:$B$782,V$83)+'СЕТ СН'!$G$14+СВЦЭМ!$D$10+'СЕТ СН'!$G$6-'СЕТ СН'!$G$26</f>
        <v>1889.2292621800002</v>
      </c>
      <c r="W89" s="36">
        <f>SUMIFS(СВЦЭМ!$D$39:$D$782,СВЦЭМ!$A$39:$A$782,$A89,СВЦЭМ!$B$39:$B$782,W$83)+'СЕТ СН'!$G$14+СВЦЭМ!$D$10+'СЕТ СН'!$G$6-'СЕТ СН'!$G$26</f>
        <v>1893.8980433700003</v>
      </c>
      <c r="X89" s="36">
        <f>SUMIFS(СВЦЭМ!$D$39:$D$782,СВЦЭМ!$A$39:$A$782,$A89,СВЦЭМ!$B$39:$B$782,X$83)+'СЕТ СН'!$G$14+СВЦЭМ!$D$10+'СЕТ СН'!$G$6-'СЕТ СН'!$G$26</f>
        <v>1908.5187171900002</v>
      </c>
      <c r="Y89" s="36">
        <f>SUMIFS(СВЦЭМ!$D$39:$D$782,СВЦЭМ!$A$39:$A$782,$A89,СВЦЭМ!$B$39:$B$782,Y$83)+'СЕТ СН'!$G$14+СВЦЭМ!$D$10+'СЕТ СН'!$G$6-'СЕТ СН'!$G$26</f>
        <v>1925.1413365900003</v>
      </c>
    </row>
    <row r="90" spans="1:27" ht="15.75" x14ac:dyDescent="0.2">
      <c r="A90" s="35">
        <f t="shared" si="2"/>
        <v>45298</v>
      </c>
      <c r="B90" s="36">
        <f>SUMIFS(СВЦЭМ!$D$39:$D$782,СВЦЭМ!$A$39:$A$782,$A90,СВЦЭМ!$B$39:$B$782,B$83)+'СЕТ СН'!$G$14+СВЦЭМ!$D$10+'СЕТ СН'!$G$6-'СЕТ СН'!$G$26</f>
        <v>1959.3953159900002</v>
      </c>
      <c r="C90" s="36">
        <f>SUMIFS(СВЦЭМ!$D$39:$D$782,СВЦЭМ!$A$39:$A$782,$A90,СВЦЭМ!$B$39:$B$782,C$83)+'СЕТ СН'!$G$14+СВЦЭМ!$D$10+'СЕТ СН'!$G$6-'СЕТ СН'!$G$26</f>
        <v>2041.1887996400001</v>
      </c>
      <c r="D90" s="36">
        <f>SUMIFS(СВЦЭМ!$D$39:$D$782,СВЦЭМ!$A$39:$A$782,$A90,СВЦЭМ!$B$39:$B$782,D$83)+'СЕТ СН'!$G$14+СВЦЭМ!$D$10+'СЕТ СН'!$G$6-'СЕТ СН'!$G$26</f>
        <v>2063.6601898600002</v>
      </c>
      <c r="E90" s="36">
        <f>SUMIFS(СВЦЭМ!$D$39:$D$782,СВЦЭМ!$A$39:$A$782,$A90,СВЦЭМ!$B$39:$B$782,E$83)+'СЕТ СН'!$G$14+СВЦЭМ!$D$10+'СЕТ СН'!$G$6-'СЕТ СН'!$G$26</f>
        <v>2073.63642239</v>
      </c>
      <c r="F90" s="36">
        <f>SUMIFS(СВЦЭМ!$D$39:$D$782,СВЦЭМ!$A$39:$A$782,$A90,СВЦЭМ!$B$39:$B$782,F$83)+'СЕТ СН'!$G$14+СВЦЭМ!$D$10+'СЕТ СН'!$G$6-'СЕТ СН'!$G$26</f>
        <v>2072.5938106500003</v>
      </c>
      <c r="G90" s="36">
        <f>SUMIFS(СВЦЭМ!$D$39:$D$782,СВЦЭМ!$A$39:$A$782,$A90,СВЦЭМ!$B$39:$B$782,G$83)+'СЕТ СН'!$G$14+СВЦЭМ!$D$10+'СЕТ СН'!$G$6-'СЕТ СН'!$G$26</f>
        <v>2064.6992049800001</v>
      </c>
      <c r="H90" s="36">
        <f>SUMIFS(СВЦЭМ!$D$39:$D$782,СВЦЭМ!$A$39:$A$782,$A90,СВЦЭМ!$B$39:$B$782,H$83)+'СЕТ СН'!$G$14+СВЦЭМ!$D$10+'СЕТ СН'!$G$6-'СЕТ СН'!$G$26</f>
        <v>2051.4874299400003</v>
      </c>
      <c r="I90" s="36">
        <f>SUMIFS(СВЦЭМ!$D$39:$D$782,СВЦЭМ!$A$39:$A$782,$A90,СВЦЭМ!$B$39:$B$782,I$83)+'СЕТ СН'!$G$14+СВЦЭМ!$D$10+'СЕТ СН'!$G$6-'СЕТ СН'!$G$26</f>
        <v>2053.8589781200003</v>
      </c>
      <c r="J90" s="36">
        <f>SUMIFS(СВЦЭМ!$D$39:$D$782,СВЦЭМ!$A$39:$A$782,$A90,СВЦЭМ!$B$39:$B$782,J$83)+'СЕТ СН'!$G$14+СВЦЭМ!$D$10+'СЕТ СН'!$G$6-'СЕТ СН'!$G$26</f>
        <v>2020.1905642900001</v>
      </c>
      <c r="K90" s="36">
        <f>SUMIFS(СВЦЭМ!$D$39:$D$782,СВЦЭМ!$A$39:$A$782,$A90,СВЦЭМ!$B$39:$B$782,K$83)+'СЕТ СН'!$G$14+СВЦЭМ!$D$10+'СЕТ СН'!$G$6-'СЕТ СН'!$G$26</f>
        <v>1980.4281359900001</v>
      </c>
      <c r="L90" s="36">
        <f>SUMIFS(СВЦЭМ!$D$39:$D$782,СВЦЭМ!$A$39:$A$782,$A90,СВЦЭМ!$B$39:$B$782,L$83)+'СЕТ СН'!$G$14+СВЦЭМ!$D$10+'СЕТ СН'!$G$6-'СЕТ СН'!$G$26</f>
        <v>1949.1658084800001</v>
      </c>
      <c r="M90" s="36">
        <f>SUMIFS(СВЦЭМ!$D$39:$D$782,СВЦЭМ!$A$39:$A$782,$A90,СВЦЭМ!$B$39:$B$782,M$83)+'СЕТ СН'!$G$14+СВЦЭМ!$D$10+'СЕТ СН'!$G$6-'СЕТ СН'!$G$26</f>
        <v>1930.1403025200002</v>
      </c>
      <c r="N90" s="36">
        <f>SUMIFS(СВЦЭМ!$D$39:$D$782,СВЦЭМ!$A$39:$A$782,$A90,СВЦЭМ!$B$39:$B$782,N$83)+'СЕТ СН'!$G$14+СВЦЭМ!$D$10+'СЕТ СН'!$G$6-'СЕТ СН'!$G$26</f>
        <v>1942.8705130799999</v>
      </c>
      <c r="O90" s="36">
        <f>SUMIFS(СВЦЭМ!$D$39:$D$782,СВЦЭМ!$A$39:$A$782,$A90,СВЦЭМ!$B$39:$B$782,O$83)+'СЕТ СН'!$G$14+СВЦЭМ!$D$10+'СЕТ СН'!$G$6-'СЕТ СН'!$G$26</f>
        <v>1952.24879018</v>
      </c>
      <c r="P90" s="36">
        <f>SUMIFS(СВЦЭМ!$D$39:$D$782,СВЦЭМ!$A$39:$A$782,$A90,СВЦЭМ!$B$39:$B$782,P$83)+'СЕТ СН'!$G$14+СВЦЭМ!$D$10+'СЕТ СН'!$G$6-'СЕТ СН'!$G$26</f>
        <v>1972.01167794</v>
      </c>
      <c r="Q90" s="36">
        <f>SUMIFS(СВЦЭМ!$D$39:$D$782,СВЦЭМ!$A$39:$A$782,$A90,СВЦЭМ!$B$39:$B$782,Q$83)+'СЕТ СН'!$G$14+СВЦЭМ!$D$10+'СЕТ СН'!$G$6-'СЕТ СН'!$G$26</f>
        <v>1970.6089563200003</v>
      </c>
      <c r="R90" s="36">
        <f>SUMIFS(СВЦЭМ!$D$39:$D$782,СВЦЭМ!$A$39:$A$782,$A90,СВЦЭМ!$B$39:$B$782,R$83)+'СЕТ СН'!$G$14+СВЦЭМ!$D$10+'СЕТ СН'!$G$6-'СЕТ СН'!$G$26</f>
        <v>1962.0998059799999</v>
      </c>
      <c r="S90" s="36">
        <f>SUMIFS(СВЦЭМ!$D$39:$D$782,СВЦЭМ!$A$39:$A$782,$A90,СВЦЭМ!$B$39:$B$782,S$83)+'СЕТ СН'!$G$14+СВЦЭМ!$D$10+'СЕТ СН'!$G$6-'СЕТ СН'!$G$26</f>
        <v>1936.6901286300003</v>
      </c>
      <c r="T90" s="36">
        <f>SUMIFS(СВЦЭМ!$D$39:$D$782,СВЦЭМ!$A$39:$A$782,$A90,СВЦЭМ!$B$39:$B$782,T$83)+'СЕТ СН'!$G$14+СВЦЭМ!$D$10+'СЕТ СН'!$G$6-'СЕТ СН'!$G$26</f>
        <v>1923.3595687699999</v>
      </c>
      <c r="U90" s="36">
        <f>SUMIFS(СВЦЭМ!$D$39:$D$782,СВЦЭМ!$A$39:$A$782,$A90,СВЦЭМ!$B$39:$B$782,U$83)+'СЕТ СН'!$G$14+СВЦЭМ!$D$10+'СЕТ СН'!$G$6-'СЕТ СН'!$G$26</f>
        <v>1943.0834564700003</v>
      </c>
      <c r="V90" s="36">
        <f>SUMIFS(СВЦЭМ!$D$39:$D$782,СВЦЭМ!$A$39:$A$782,$A90,СВЦЭМ!$B$39:$B$782,V$83)+'СЕТ СН'!$G$14+СВЦЭМ!$D$10+'СЕТ СН'!$G$6-'СЕТ СН'!$G$26</f>
        <v>1954.3542412100001</v>
      </c>
      <c r="W90" s="36">
        <f>SUMIFS(СВЦЭМ!$D$39:$D$782,СВЦЭМ!$A$39:$A$782,$A90,СВЦЭМ!$B$39:$B$782,W$83)+'СЕТ СН'!$G$14+СВЦЭМ!$D$10+'СЕТ СН'!$G$6-'СЕТ СН'!$G$26</f>
        <v>1959.5361104100002</v>
      </c>
      <c r="X90" s="36">
        <f>SUMIFS(СВЦЭМ!$D$39:$D$782,СВЦЭМ!$A$39:$A$782,$A90,СВЦЭМ!$B$39:$B$782,X$83)+'СЕТ СН'!$G$14+СВЦЭМ!$D$10+'СЕТ СН'!$G$6-'СЕТ СН'!$G$26</f>
        <v>1977.41765657</v>
      </c>
      <c r="Y90" s="36">
        <f>SUMIFS(СВЦЭМ!$D$39:$D$782,СВЦЭМ!$A$39:$A$782,$A90,СВЦЭМ!$B$39:$B$782,Y$83)+'СЕТ СН'!$G$14+СВЦЭМ!$D$10+'СЕТ СН'!$G$6-'СЕТ СН'!$G$26</f>
        <v>1993.1941244</v>
      </c>
    </row>
    <row r="91" spans="1:27" ht="15.75" x14ac:dyDescent="0.2">
      <c r="A91" s="35">
        <f t="shared" si="2"/>
        <v>45299</v>
      </c>
      <c r="B91" s="36">
        <f>SUMIFS(СВЦЭМ!$D$39:$D$782,СВЦЭМ!$A$39:$A$782,$A91,СВЦЭМ!$B$39:$B$782,B$83)+'СЕТ СН'!$G$14+СВЦЭМ!$D$10+'СЕТ СН'!$G$6-'СЕТ СН'!$G$26</f>
        <v>1846.4696997000001</v>
      </c>
      <c r="C91" s="36">
        <f>SUMIFS(СВЦЭМ!$D$39:$D$782,СВЦЭМ!$A$39:$A$782,$A91,СВЦЭМ!$B$39:$B$782,C$83)+'СЕТ СН'!$G$14+СВЦЭМ!$D$10+'СЕТ СН'!$G$6-'СЕТ СН'!$G$26</f>
        <v>1868.3897481200001</v>
      </c>
      <c r="D91" s="36">
        <f>SUMIFS(СВЦЭМ!$D$39:$D$782,СВЦЭМ!$A$39:$A$782,$A91,СВЦЭМ!$B$39:$B$782,D$83)+'СЕТ СН'!$G$14+СВЦЭМ!$D$10+'СЕТ СН'!$G$6-'СЕТ СН'!$G$26</f>
        <v>1892.3009304900002</v>
      </c>
      <c r="E91" s="36">
        <f>SUMIFS(СВЦЭМ!$D$39:$D$782,СВЦЭМ!$A$39:$A$782,$A91,СВЦЭМ!$B$39:$B$782,E$83)+'СЕТ СН'!$G$14+СВЦЭМ!$D$10+'СЕТ СН'!$G$6-'СЕТ СН'!$G$26</f>
        <v>1902.7891397100002</v>
      </c>
      <c r="F91" s="36">
        <f>SUMIFS(СВЦЭМ!$D$39:$D$782,СВЦЭМ!$A$39:$A$782,$A91,СВЦЭМ!$B$39:$B$782,F$83)+'СЕТ СН'!$G$14+СВЦЭМ!$D$10+'СЕТ СН'!$G$6-'СЕТ СН'!$G$26</f>
        <v>1912.41898038</v>
      </c>
      <c r="G91" s="36">
        <f>SUMIFS(СВЦЭМ!$D$39:$D$782,СВЦЭМ!$A$39:$A$782,$A91,СВЦЭМ!$B$39:$B$782,G$83)+'СЕТ СН'!$G$14+СВЦЭМ!$D$10+'СЕТ СН'!$G$6-'СЕТ СН'!$G$26</f>
        <v>1905.1516452200003</v>
      </c>
      <c r="H91" s="36">
        <f>SUMIFS(СВЦЭМ!$D$39:$D$782,СВЦЭМ!$A$39:$A$782,$A91,СВЦЭМ!$B$39:$B$782,H$83)+'СЕТ СН'!$G$14+СВЦЭМ!$D$10+'СЕТ СН'!$G$6-'СЕТ СН'!$G$26</f>
        <v>1889.61610109</v>
      </c>
      <c r="I91" s="36">
        <f>SUMIFS(СВЦЭМ!$D$39:$D$782,СВЦЭМ!$A$39:$A$782,$A91,СВЦЭМ!$B$39:$B$782,I$83)+'СЕТ СН'!$G$14+СВЦЭМ!$D$10+'СЕТ СН'!$G$6-'СЕТ СН'!$G$26</f>
        <v>1880.1451823699999</v>
      </c>
      <c r="J91" s="36">
        <f>SUMIFS(СВЦЭМ!$D$39:$D$782,СВЦЭМ!$A$39:$A$782,$A91,СВЦЭМ!$B$39:$B$782,J$83)+'СЕТ СН'!$G$14+СВЦЭМ!$D$10+'СЕТ СН'!$G$6-'СЕТ СН'!$G$26</f>
        <v>1849.2912414699999</v>
      </c>
      <c r="K91" s="36">
        <f>SUMIFS(СВЦЭМ!$D$39:$D$782,СВЦЭМ!$A$39:$A$782,$A91,СВЦЭМ!$B$39:$B$782,K$83)+'СЕТ СН'!$G$14+СВЦЭМ!$D$10+'СЕТ СН'!$G$6-'СЕТ СН'!$G$26</f>
        <v>1837.6462044</v>
      </c>
      <c r="L91" s="36">
        <f>SUMIFS(СВЦЭМ!$D$39:$D$782,СВЦЭМ!$A$39:$A$782,$A91,СВЦЭМ!$B$39:$B$782,L$83)+'СЕТ СН'!$G$14+СВЦЭМ!$D$10+'СЕТ СН'!$G$6-'СЕТ СН'!$G$26</f>
        <v>1906.5648478900002</v>
      </c>
      <c r="M91" s="36">
        <f>SUMIFS(СВЦЭМ!$D$39:$D$782,СВЦЭМ!$A$39:$A$782,$A91,СВЦЭМ!$B$39:$B$782,M$83)+'СЕТ СН'!$G$14+СВЦЭМ!$D$10+'СЕТ СН'!$G$6-'СЕТ СН'!$G$26</f>
        <v>1893.4161617</v>
      </c>
      <c r="N91" s="36">
        <f>SUMIFS(СВЦЭМ!$D$39:$D$782,СВЦЭМ!$A$39:$A$782,$A91,СВЦЭМ!$B$39:$B$782,N$83)+'СЕТ СН'!$G$14+СВЦЭМ!$D$10+'СЕТ СН'!$G$6-'СЕТ СН'!$G$26</f>
        <v>1901.7424504400001</v>
      </c>
      <c r="O91" s="36">
        <f>SUMIFS(СВЦЭМ!$D$39:$D$782,СВЦЭМ!$A$39:$A$782,$A91,СВЦЭМ!$B$39:$B$782,O$83)+'СЕТ СН'!$G$14+СВЦЭМ!$D$10+'СЕТ СН'!$G$6-'СЕТ СН'!$G$26</f>
        <v>1917.08581134</v>
      </c>
      <c r="P91" s="36">
        <f>SUMIFS(СВЦЭМ!$D$39:$D$782,СВЦЭМ!$A$39:$A$782,$A91,СВЦЭМ!$B$39:$B$782,P$83)+'СЕТ СН'!$G$14+СВЦЭМ!$D$10+'СЕТ СН'!$G$6-'СЕТ СН'!$G$26</f>
        <v>1936.4078378200002</v>
      </c>
      <c r="Q91" s="36">
        <f>SUMIFS(СВЦЭМ!$D$39:$D$782,СВЦЭМ!$A$39:$A$782,$A91,СВЦЭМ!$B$39:$B$782,Q$83)+'СЕТ СН'!$G$14+СВЦЭМ!$D$10+'СЕТ СН'!$G$6-'СЕТ СН'!$G$26</f>
        <v>1939.7977739600001</v>
      </c>
      <c r="R91" s="36">
        <f>SUMIFS(СВЦЭМ!$D$39:$D$782,СВЦЭМ!$A$39:$A$782,$A91,СВЦЭМ!$B$39:$B$782,R$83)+'СЕТ СН'!$G$14+СВЦЭМ!$D$10+'СЕТ СН'!$G$6-'СЕТ СН'!$G$26</f>
        <v>1932.0513414300003</v>
      </c>
      <c r="S91" s="36">
        <f>SUMIFS(СВЦЭМ!$D$39:$D$782,СВЦЭМ!$A$39:$A$782,$A91,СВЦЭМ!$B$39:$B$782,S$83)+'СЕТ СН'!$G$14+СВЦЭМ!$D$10+'СЕТ СН'!$G$6-'СЕТ СН'!$G$26</f>
        <v>1905.35414808</v>
      </c>
      <c r="T91" s="36">
        <f>SUMIFS(СВЦЭМ!$D$39:$D$782,СВЦЭМ!$A$39:$A$782,$A91,СВЦЭМ!$B$39:$B$782,T$83)+'СЕТ СН'!$G$14+СВЦЭМ!$D$10+'СЕТ СН'!$G$6-'СЕТ СН'!$G$26</f>
        <v>1872.3425314200003</v>
      </c>
      <c r="U91" s="36">
        <f>SUMIFS(СВЦЭМ!$D$39:$D$782,СВЦЭМ!$A$39:$A$782,$A91,СВЦЭМ!$B$39:$B$782,U$83)+'СЕТ СН'!$G$14+СВЦЭМ!$D$10+'СЕТ СН'!$G$6-'СЕТ СН'!$G$26</f>
        <v>1882.9579654900003</v>
      </c>
      <c r="V91" s="36">
        <f>SUMIFS(СВЦЭМ!$D$39:$D$782,СВЦЭМ!$A$39:$A$782,$A91,СВЦЭМ!$B$39:$B$782,V$83)+'СЕТ СН'!$G$14+СВЦЭМ!$D$10+'СЕТ СН'!$G$6-'СЕТ СН'!$G$26</f>
        <v>1904.2393399500002</v>
      </c>
      <c r="W91" s="36">
        <f>SUMIFS(СВЦЭМ!$D$39:$D$782,СВЦЭМ!$A$39:$A$782,$A91,СВЦЭМ!$B$39:$B$782,W$83)+'СЕТ СН'!$G$14+СВЦЭМ!$D$10+'СЕТ СН'!$G$6-'СЕТ СН'!$G$26</f>
        <v>1899.1081699199999</v>
      </c>
      <c r="X91" s="36">
        <f>SUMIFS(СВЦЭМ!$D$39:$D$782,СВЦЭМ!$A$39:$A$782,$A91,СВЦЭМ!$B$39:$B$782,X$83)+'СЕТ СН'!$G$14+СВЦЭМ!$D$10+'СЕТ СН'!$G$6-'СЕТ СН'!$G$26</f>
        <v>1912.0764035400002</v>
      </c>
      <c r="Y91" s="36">
        <f>SUMIFS(СВЦЭМ!$D$39:$D$782,СВЦЭМ!$A$39:$A$782,$A91,СВЦЭМ!$B$39:$B$782,Y$83)+'СЕТ СН'!$G$14+СВЦЭМ!$D$10+'СЕТ СН'!$G$6-'СЕТ СН'!$G$26</f>
        <v>1922.0793073300001</v>
      </c>
    </row>
    <row r="92" spans="1:27" ht="15.75" x14ac:dyDescent="0.2">
      <c r="A92" s="35">
        <f t="shared" si="2"/>
        <v>45300</v>
      </c>
      <c r="B92" s="36">
        <f>SUMIFS(СВЦЭМ!$D$39:$D$782,СВЦЭМ!$A$39:$A$782,$A92,СВЦЭМ!$B$39:$B$782,B$83)+'СЕТ СН'!$G$14+СВЦЭМ!$D$10+'СЕТ СН'!$G$6-'СЕТ СН'!$G$26</f>
        <v>1929.3600315100002</v>
      </c>
      <c r="C92" s="36">
        <f>SUMIFS(СВЦЭМ!$D$39:$D$782,СВЦЭМ!$A$39:$A$782,$A92,СВЦЭМ!$B$39:$B$782,C$83)+'СЕТ СН'!$G$14+СВЦЭМ!$D$10+'СЕТ СН'!$G$6-'СЕТ СН'!$G$26</f>
        <v>2015.02753183</v>
      </c>
      <c r="D92" s="36">
        <f>SUMIFS(СВЦЭМ!$D$39:$D$782,СВЦЭМ!$A$39:$A$782,$A92,СВЦЭМ!$B$39:$B$782,D$83)+'СЕТ СН'!$G$14+СВЦЭМ!$D$10+'СЕТ СН'!$G$6-'СЕТ СН'!$G$26</f>
        <v>2077.98468938</v>
      </c>
      <c r="E92" s="36">
        <f>SUMIFS(СВЦЭМ!$D$39:$D$782,СВЦЭМ!$A$39:$A$782,$A92,СВЦЭМ!$B$39:$B$782,E$83)+'СЕТ СН'!$G$14+СВЦЭМ!$D$10+'СЕТ СН'!$G$6-'СЕТ СН'!$G$26</f>
        <v>2098.1400699000001</v>
      </c>
      <c r="F92" s="36">
        <f>SUMIFS(СВЦЭМ!$D$39:$D$782,СВЦЭМ!$A$39:$A$782,$A92,СВЦЭМ!$B$39:$B$782,F$83)+'СЕТ СН'!$G$14+СВЦЭМ!$D$10+'СЕТ СН'!$G$6-'СЕТ СН'!$G$26</f>
        <v>2096.0104256700001</v>
      </c>
      <c r="G92" s="36">
        <f>SUMIFS(СВЦЭМ!$D$39:$D$782,СВЦЭМ!$A$39:$A$782,$A92,СВЦЭМ!$B$39:$B$782,G$83)+'СЕТ СН'!$G$14+СВЦЭМ!$D$10+'СЕТ СН'!$G$6-'СЕТ СН'!$G$26</f>
        <v>2082.8264950800003</v>
      </c>
      <c r="H92" s="36">
        <f>SUMIFS(СВЦЭМ!$D$39:$D$782,СВЦЭМ!$A$39:$A$782,$A92,СВЦЭМ!$B$39:$B$782,H$83)+'СЕТ СН'!$G$14+СВЦЭМ!$D$10+'СЕТ СН'!$G$6-'СЕТ СН'!$G$26</f>
        <v>2022.2124705800002</v>
      </c>
      <c r="I92" s="36">
        <f>SUMIFS(СВЦЭМ!$D$39:$D$782,СВЦЭМ!$A$39:$A$782,$A92,СВЦЭМ!$B$39:$B$782,I$83)+'СЕТ СН'!$G$14+СВЦЭМ!$D$10+'СЕТ СН'!$G$6-'СЕТ СН'!$G$26</f>
        <v>1987.35585421</v>
      </c>
      <c r="J92" s="36">
        <f>SUMIFS(СВЦЭМ!$D$39:$D$782,СВЦЭМ!$A$39:$A$782,$A92,СВЦЭМ!$B$39:$B$782,J$83)+'СЕТ СН'!$G$14+СВЦЭМ!$D$10+'СЕТ СН'!$G$6-'СЕТ СН'!$G$26</f>
        <v>1975.5798160600002</v>
      </c>
      <c r="K92" s="36">
        <f>SUMIFS(СВЦЭМ!$D$39:$D$782,СВЦЭМ!$A$39:$A$782,$A92,СВЦЭМ!$B$39:$B$782,K$83)+'СЕТ СН'!$G$14+СВЦЭМ!$D$10+'СЕТ СН'!$G$6-'СЕТ СН'!$G$26</f>
        <v>1957.0811256800002</v>
      </c>
      <c r="L92" s="36">
        <f>SUMIFS(СВЦЭМ!$D$39:$D$782,СВЦЭМ!$A$39:$A$782,$A92,СВЦЭМ!$B$39:$B$782,L$83)+'СЕТ СН'!$G$14+СВЦЭМ!$D$10+'СЕТ СН'!$G$6-'СЕТ СН'!$G$26</f>
        <v>1943.8672855700001</v>
      </c>
      <c r="M92" s="36">
        <f>SUMIFS(СВЦЭМ!$D$39:$D$782,СВЦЭМ!$A$39:$A$782,$A92,СВЦЭМ!$B$39:$B$782,M$83)+'СЕТ СН'!$G$14+СВЦЭМ!$D$10+'СЕТ СН'!$G$6-'СЕТ СН'!$G$26</f>
        <v>1957.5133137800003</v>
      </c>
      <c r="N92" s="36">
        <f>SUMIFS(СВЦЭМ!$D$39:$D$782,СВЦЭМ!$A$39:$A$782,$A92,СВЦЭМ!$B$39:$B$782,N$83)+'СЕТ СН'!$G$14+СВЦЭМ!$D$10+'СЕТ СН'!$G$6-'СЕТ СН'!$G$26</f>
        <v>1971.85600325</v>
      </c>
      <c r="O92" s="36">
        <f>SUMIFS(СВЦЭМ!$D$39:$D$782,СВЦЭМ!$A$39:$A$782,$A92,СВЦЭМ!$B$39:$B$782,O$83)+'СЕТ СН'!$G$14+СВЦЭМ!$D$10+'СЕТ СН'!$G$6-'СЕТ СН'!$G$26</f>
        <v>1970.0653984200003</v>
      </c>
      <c r="P92" s="36">
        <f>SUMIFS(СВЦЭМ!$D$39:$D$782,СВЦЭМ!$A$39:$A$782,$A92,СВЦЭМ!$B$39:$B$782,P$83)+'СЕТ СН'!$G$14+СВЦЭМ!$D$10+'СЕТ СН'!$G$6-'СЕТ СН'!$G$26</f>
        <v>1987.60670286</v>
      </c>
      <c r="Q92" s="36">
        <f>SUMIFS(СВЦЭМ!$D$39:$D$782,СВЦЭМ!$A$39:$A$782,$A92,СВЦЭМ!$B$39:$B$782,Q$83)+'СЕТ СН'!$G$14+СВЦЭМ!$D$10+'СЕТ СН'!$G$6-'СЕТ СН'!$G$26</f>
        <v>1991.9146047500003</v>
      </c>
      <c r="R92" s="36">
        <f>SUMIFS(СВЦЭМ!$D$39:$D$782,СВЦЭМ!$A$39:$A$782,$A92,СВЦЭМ!$B$39:$B$782,R$83)+'СЕТ СН'!$G$14+СВЦЭМ!$D$10+'СЕТ СН'!$G$6-'СЕТ СН'!$G$26</f>
        <v>1983.83500237</v>
      </c>
      <c r="S92" s="36">
        <f>SUMIFS(СВЦЭМ!$D$39:$D$782,СВЦЭМ!$A$39:$A$782,$A92,СВЦЭМ!$B$39:$B$782,S$83)+'СЕТ СН'!$G$14+СВЦЭМ!$D$10+'СЕТ СН'!$G$6-'СЕТ СН'!$G$26</f>
        <v>1965.0921219800002</v>
      </c>
      <c r="T92" s="36">
        <f>SUMIFS(СВЦЭМ!$D$39:$D$782,СВЦЭМ!$A$39:$A$782,$A92,СВЦЭМ!$B$39:$B$782,T$83)+'СЕТ СН'!$G$14+СВЦЭМ!$D$10+'СЕТ СН'!$G$6-'СЕТ СН'!$G$26</f>
        <v>1937.1792715700003</v>
      </c>
      <c r="U92" s="36">
        <f>SUMIFS(СВЦЭМ!$D$39:$D$782,СВЦЭМ!$A$39:$A$782,$A92,СВЦЭМ!$B$39:$B$782,U$83)+'СЕТ СН'!$G$14+СВЦЭМ!$D$10+'СЕТ СН'!$G$6-'СЕТ СН'!$G$26</f>
        <v>1948.5380925300001</v>
      </c>
      <c r="V92" s="36">
        <f>SUMIFS(СВЦЭМ!$D$39:$D$782,СВЦЭМ!$A$39:$A$782,$A92,СВЦЭМ!$B$39:$B$782,V$83)+'СЕТ СН'!$G$14+СВЦЭМ!$D$10+'СЕТ СН'!$G$6-'СЕТ СН'!$G$26</f>
        <v>1959.84438486</v>
      </c>
      <c r="W92" s="36">
        <f>SUMIFS(СВЦЭМ!$D$39:$D$782,СВЦЭМ!$A$39:$A$782,$A92,СВЦЭМ!$B$39:$B$782,W$83)+'СЕТ СН'!$G$14+СВЦЭМ!$D$10+'СЕТ СН'!$G$6-'СЕТ СН'!$G$26</f>
        <v>1968.5218424</v>
      </c>
      <c r="X92" s="36">
        <f>SUMIFS(СВЦЭМ!$D$39:$D$782,СВЦЭМ!$A$39:$A$782,$A92,СВЦЭМ!$B$39:$B$782,X$83)+'СЕТ СН'!$G$14+СВЦЭМ!$D$10+'СЕТ СН'!$G$6-'СЕТ СН'!$G$26</f>
        <v>1983.1171409000003</v>
      </c>
      <c r="Y92" s="36">
        <f>SUMIFS(СВЦЭМ!$D$39:$D$782,СВЦЭМ!$A$39:$A$782,$A92,СВЦЭМ!$B$39:$B$782,Y$83)+'СЕТ СН'!$G$14+СВЦЭМ!$D$10+'СЕТ СН'!$G$6-'СЕТ СН'!$G$26</f>
        <v>2001.9744939000002</v>
      </c>
    </row>
    <row r="93" spans="1:27" ht="15.75" x14ac:dyDescent="0.2">
      <c r="A93" s="35">
        <f t="shared" si="2"/>
        <v>45301</v>
      </c>
      <c r="B93" s="36">
        <f>SUMIFS(СВЦЭМ!$D$39:$D$782,СВЦЭМ!$A$39:$A$782,$A93,СВЦЭМ!$B$39:$B$782,B$83)+'СЕТ СН'!$G$14+СВЦЭМ!$D$10+'СЕТ СН'!$G$6-'СЕТ СН'!$G$26</f>
        <v>1997.6278193400003</v>
      </c>
      <c r="C93" s="36">
        <f>SUMIFS(СВЦЭМ!$D$39:$D$782,СВЦЭМ!$A$39:$A$782,$A93,СВЦЭМ!$B$39:$B$782,C$83)+'СЕТ СН'!$G$14+СВЦЭМ!$D$10+'СЕТ СН'!$G$6-'СЕТ СН'!$G$26</f>
        <v>2036.86019141</v>
      </c>
      <c r="D93" s="36">
        <f>SUMIFS(СВЦЭМ!$D$39:$D$782,СВЦЭМ!$A$39:$A$782,$A93,СВЦЭМ!$B$39:$B$782,D$83)+'СЕТ СН'!$G$14+СВЦЭМ!$D$10+'СЕТ СН'!$G$6-'СЕТ СН'!$G$26</f>
        <v>2067.5736977400002</v>
      </c>
      <c r="E93" s="36">
        <f>SUMIFS(СВЦЭМ!$D$39:$D$782,СВЦЭМ!$A$39:$A$782,$A93,СВЦЭМ!$B$39:$B$782,E$83)+'СЕТ СН'!$G$14+СВЦЭМ!$D$10+'СЕТ СН'!$G$6-'СЕТ СН'!$G$26</f>
        <v>2082.8083648900001</v>
      </c>
      <c r="F93" s="36">
        <f>SUMIFS(СВЦЭМ!$D$39:$D$782,СВЦЭМ!$A$39:$A$782,$A93,СВЦЭМ!$B$39:$B$782,F$83)+'СЕТ СН'!$G$14+СВЦЭМ!$D$10+'СЕТ СН'!$G$6-'СЕТ СН'!$G$26</f>
        <v>2077.02793208</v>
      </c>
      <c r="G93" s="36">
        <f>SUMIFS(СВЦЭМ!$D$39:$D$782,СВЦЭМ!$A$39:$A$782,$A93,СВЦЭМ!$B$39:$B$782,G$83)+'СЕТ СН'!$G$14+СВЦЭМ!$D$10+'СЕТ СН'!$G$6-'СЕТ СН'!$G$26</f>
        <v>2057.82838507</v>
      </c>
      <c r="H93" s="36">
        <f>SUMIFS(СВЦЭМ!$D$39:$D$782,СВЦЭМ!$A$39:$A$782,$A93,СВЦЭМ!$B$39:$B$782,H$83)+'СЕТ СН'!$G$14+СВЦЭМ!$D$10+'СЕТ СН'!$G$6-'СЕТ СН'!$G$26</f>
        <v>1999.8422914800003</v>
      </c>
      <c r="I93" s="36">
        <f>SUMIFS(СВЦЭМ!$D$39:$D$782,СВЦЭМ!$A$39:$A$782,$A93,СВЦЭМ!$B$39:$B$782,I$83)+'СЕТ СН'!$G$14+СВЦЭМ!$D$10+'СЕТ СН'!$G$6-'СЕТ СН'!$G$26</f>
        <v>1960.5232944500003</v>
      </c>
      <c r="J93" s="36">
        <f>SUMIFS(СВЦЭМ!$D$39:$D$782,СВЦЭМ!$A$39:$A$782,$A93,СВЦЭМ!$B$39:$B$782,J$83)+'СЕТ СН'!$G$14+СВЦЭМ!$D$10+'СЕТ СН'!$G$6-'СЕТ СН'!$G$26</f>
        <v>1972.6527745200001</v>
      </c>
      <c r="K93" s="36">
        <f>SUMIFS(СВЦЭМ!$D$39:$D$782,СВЦЭМ!$A$39:$A$782,$A93,СВЦЭМ!$B$39:$B$782,K$83)+'СЕТ СН'!$G$14+СВЦЭМ!$D$10+'СЕТ СН'!$G$6-'СЕТ СН'!$G$26</f>
        <v>1952.92299318</v>
      </c>
      <c r="L93" s="36">
        <f>SUMIFS(СВЦЭМ!$D$39:$D$782,СВЦЭМ!$A$39:$A$782,$A93,СВЦЭМ!$B$39:$B$782,L$83)+'СЕТ СН'!$G$14+СВЦЭМ!$D$10+'СЕТ СН'!$G$6-'СЕТ СН'!$G$26</f>
        <v>1940.0198248700003</v>
      </c>
      <c r="M93" s="36">
        <f>SUMIFS(СВЦЭМ!$D$39:$D$782,СВЦЭМ!$A$39:$A$782,$A93,СВЦЭМ!$B$39:$B$782,M$83)+'СЕТ СН'!$G$14+СВЦЭМ!$D$10+'СЕТ СН'!$G$6-'СЕТ СН'!$G$26</f>
        <v>1943.50201229</v>
      </c>
      <c r="N93" s="36">
        <f>SUMIFS(СВЦЭМ!$D$39:$D$782,СВЦЭМ!$A$39:$A$782,$A93,СВЦЭМ!$B$39:$B$782,N$83)+'СЕТ СН'!$G$14+СВЦЭМ!$D$10+'СЕТ СН'!$G$6-'СЕТ СН'!$G$26</f>
        <v>1932.58018326</v>
      </c>
      <c r="O93" s="36">
        <f>SUMIFS(СВЦЭМ!$D$39:$D$782,СВЦЭМ!$A$39:$A$782,$A93,СВЦЭМ!$B$39:$B$782,O$83)+'СЕТ СН'!$G$14+СВЦЭМ!$D$10+'СЕТ СН'!$G$6-'СЕТ СН'!$G$26</f>
        <v>1938.0970519900002</v>
      </c>
      <c r="P93" s="36">
        <f>SUMIFS(СВЦЭМ!$D$39:$D$782,СВЦЭМ!$A$39:$A$782,$A93,СВЦЭМ!$B$39:$B$782,P$83)+'СЕТ СН'!$G$14+СВЦЭМ!$D$10+'СЕТ СН'!$G$6-'СЕТ СН'!$G$26</f>
        <v>1949.6805815900002</v>
      </c>
      <c r="Q93" s="36">
        <f>SUMIFS(СВЦЭМ!$D$39:$D$782,СВЦЭМ!$A$39:$A$782,$A93,СВЦЭМ!$B$39:$B$782,Q$83)+'СЕТ СН'!$G$14+СВЦЭМ!$D$10+'СЕТ СН'!$G$6-'СЕТ СН'!$G$26</f>
        <v>1942.1515642100003</v>
      </c>
      <c r="R93" s="36">
        <f>SUMIFS(СВЦЭМ!$D$39:$D$782,СВЦЭМ!$A$39:$A$782,$A93,СВЦЭМ!$B$39:$B$782,R$83)+'СЕТ СН'!$G$14+СВЦЭМ!$D$10+'СЕТ СН'!$G$6-'СЕТ СН'!$G$26</f>
        <v>1948.5674911999999</v>
      </c>
      <c r="S93" s="36">
        <f>SUMIFS(СВЦЭМ!$D$39:$D$782,СВЦЭМ!$A$39:$A$782,$A93,СВЦЭМ!$B$39:$B$782,S$83)+'СЕТ СН'!$G$14+СВЦЭМ!$D$10+'СЕТ СН'!$G$6-'СЕТ СН'!$G$26</f>
        <v>1928.6778057000001</v>
      </c>
      <c r="T93" s="36">
        <f>SUMIFS(СВЦЭМ!$D$39:$D$782,СВЦЭМ!$A$39:$A$782,$A93,СВЦЭМ!$B$39:$B$782,T$83)+'СЕТ СН'!$G$14+СВЦЭМ!$D$10+'СЕТ СН'!$G$6-'СЕТ СН'!$G$26</f>
        <v>1910.6909957800003</v>
      </c>
      <c r="U93" s="36">
        <f>SUMIFS(СВЦЭМ!$D$39:$D$782,СВЦЭМ!$A$39:$A$782,$A93,СВЦЭМ!$B$39:$B$782,U$83)+'СЕТ СН'!$G$14+СВЦЭМ!$D$10+'СЕТ СН'!$G$6-'СЕТ СН'!$G$26</f>
        <v>1925.55417923</v>
      </c>
      <c r="V93" s="36">
        <f>SUMIFS(СВЦЭМ!$D$39:$D$782,СВЦЭМ!$A$39:$A$782,$A93,СВЦЭМ!$B$39:$B$782,V$83)+'СЕТ СН'!$G$14+СВЦЭМ!$D$10+'СЕТ СН'!$G$6-'СЕТ СН'!$G$26</f>
        <v>1942.1862340400003</v>
      </c>
      <c r="W93" s="36">
        <f>SUMIFS(СВЦЭМ!$D$39:$D$782,СВЦЭМ!$A$39:$A$782,$A93,СВЦЭМ!$B$39:$B$782,W$83)+'СЕТ СН'!$G$14+СВЦЭМ!$D$10+'СЕТ СН'!$G$6-'СЕТ СН'!$G$26</f>
        <v>1941.0036547200002</v>
      </c>
      <c r="X93" s="36">
        <f>SUMIFS(СВЦЭМ!$D$39:$D$782,СВЦЭМ!$A$39:$A$782,$A93,СВЦЭМ!$B$39:$B$782,X$83)+'СЕТ СН'!$G$14+СВЦЭМ!$D$10+'СЕТ СН'!$G$6-'СЕТ СН'!$G$26</f>
        <v>1961.1410459200001</v>
      </c>
      <c r="Y93" s="36">
        <f>SUMIFS(СВЦЭМ!$D$39:$D$782,СВЦЭМ!$A$39:$A$782,$A93,СВЦЭМ!$B$39:$B$782,Y$83)+'СЕТ СН'!$G$14+СВЦЭМ!$D$10+'СЕТ СН'!$G$6-'СЕТ СН'!$G$26</f>
        <v>1984.7055874100001</v>
      </c>
    </row>
    <row r="94" spans="1:27" ht="15.75" x14ac:dyDescent="0.2">
      <c r="A94" s="35">
        <f t="shared" si="2"/>
        <v>45302</v>
      </c>
      <c r="B94" s="36">
        <f>SUMIFS(СВЦЭМ!$D$39:$D$782,СВЦЭМ!$A$39:$A$782,$A94,СВЦЭМ!$B$39:$B$782,B$83)+'СЕТ СН'!$G$14+СВЦЭМ!$D$10+'СЕТ СН'!$G$6-'СЕТ СН'!$G$26</f>
        <v>2013.6292515700002</v>
      </c>
      <c r="C94" s="36">
        <f>SUMIFS(СВЦЭМ!$D$39:$D$782,СВЦЭМ!$A$39:$A$782,$A94,СВЦЭМ!$B$39:$B$782,C$83)+'СЕТ СН'!$G$14+СВЦЭМ!$D$10+'СЕТ СН'!$G$6-'СЕТ СН'!$G$26</f>
        <v>2053.34404494</v>
      </c>
      <c r="D94" s="36">
        <f>SUMIFS(СВЦЭМ!$D$39:$D$782,СВЦЭМ!$A$39:$A$782,$A94,СВЦЭМ!$B$39:$B$782,D$83)+'СЕТ СН'!$G$14+СВЦЭМ!$D$10+'СЕТ СН'!$G$6-'СЕТ СН'!$G$26</f>
        <v>2072.1524117399999</v>
      </c>
      <c r="E94" s="36">
        <f>SUMIFS(СВЦЭМ!$D$39:$D$782,СВЦЭМ!$A$39:$A$782,$A94,СВЦЭМ!$B$39:$B$782,E$83)+'СЕТ СН'!$G$14+СВЦЭМ!$D$10+'СЕТ СН'!$G$6-'СЕТ СН'!$G$26</f>
        <v>2094.08982715</v>
      </c>
      <c r="F94" s="36">
        <f>SUMIFS(СВЦЭМ!$D$39:$D$782,СВЦЭМ!$A$39:$A$782,$A94,СВЦЭМ!$B$39:$B$782,F$83)+'СЕТ СН'!$G$14+СВЦЭМ!$D$10+'СЕТ СН'!$G$6-'СЕТ СН'!$G$26</f>
        <v>2090.51616255</v>
      </c>
      <c r="G94" s="36">
        <f>SUMIFS(СВЦЭМ!$D$39:$D$782,СВЦЭМ!$A$39:$A$782,$A94,СВЦЭМ!$B$39:$B$782,G$83)+'СЕТ СН'!$G$14+СВЦЭМ!$D$10+'СЕТ СН'!$G$6-'СЕТ СН'!$G$26</f>
        <v>2073.5272265200001</v>
      </c>
      <c r="H94" s="36">
        <f>SUMIFS(СВЦЭМ!$D$39:$D$782,СВЦЭМ!$A$39:$A$782,$A94,СВЦЭМ!$B$39:$B$782,H$83)+'СЕТ СН'!$G$14+СВЦЭМ!$D$10+'СЕТ СН'!$G$6-'СЕТ СН'!$G$26</f>
        <v>2018.8043271500001</v>
      </c>
      <c r="I94" s="36">
        <f>SUMIFS(СВЦЭМ!$D$39:$D$782,СВЦЭМ!$A$39:$A$782,$A94,СВЦЭМ!$B$39:$B$782,I$83)+'СЕТ СН'!$G$14+СВЦЭМ!$D$10+'СЕТ СН'!$G$6-'СЕТ СН'!$G$26</f>
        <v>1978.84778572</v>
      </c>
      <c r="J94" s="36">
        <f>SUMIFS(СВЦЭМ!$D$39:$D$782,СВЦЭМ!$A$39:$A$782,$A94,СВЦЭМ!$B$39:$B$782,J$83)+'СЕТ СН'!$G$14+СВЦЭМ!$D$10+'СЕТ СН'!$G$6-'СЕТ СН'!$G$26</f>
        <v>1966.91913884</v>
      </c>
      <c r="K94" s="36">
        <f>SUMIFS(СВЦЭМ!$D$39:$D$782,СВЦЭМ!$A$39:$A$782,$A94,СВЦЭМ!$B$39:$B$782,K$83)+'СЕТ СН'!$G$14+СВЦЭМ!$D$10+'СЕТ СН'!$G$6-'СЕТ СН'!$G$26</f>
        <v>1952.9639199600001</v>
      </c>
      <c r="L94" s="36">
        <f>SUMIFS(СВЦЭМ!$D$39:$D$782,СВЦЭМ!$A$39:$A$782,$A94,СВЦЭМ!$B$39:$B$782,L$83)+'СЕТ СН'!$G$14+СВЦЭМ!$D$10+'СЕТ СН'!$G$6-'СЕТ СН'!$G$26</f>
        <v>1938.2780813899999</v>
      </c>
      <c r="M94" s="36">
        <f>SUMIFS(СВЦЭМ!$D$39:$D$782,СВЦЭМ!$A$39:$A$782,$A94,СВЦЭМ!$B$39:$B$782,M$83)+'СЕТ СН'!$G$14+СВЦЭМ!$D$10+'СЕТ СН'!$G$6-'СЕТ СН'!$G$26</f>
        <v>1946.03941691</v>
      </c>
      <c r="N94" s="36">
        <f>SUMIFS(СВЦЭМ!$D$39:$D$782,СВЦЭМ!$A$39:$A$782,$A94,СВЦЭМ!$B$39:$B$782,N$83)+'СЕТ СН'!$G$14+СВЦЭМ!$D$10+'СЕТ СН'!$G$6-'СЕТ СН'!$G$26</f>
        <v>1946.4074686900003</v>
      </c>
      <c r="O94" s="36">
        <f>SUMIFS(СВЦЭМ!$D$39:$D$782,СВЦЭМ!$A$39:$A$782,$A94,СВЦЭМ!$B$39:$B$782,O$83)+'СЕТ СН'!$G$14+СВЦЭМ!$D$10+'СЕТ СН'!$G$6-'СЕТ СН'!$G$26</f>
        <v>1961.3312021900001</v>
      </c>
      <c r="P94" s="36">
        <f>SUMIFS(СВЦЭМ!$D$39:$D$782,СВЦЭМ!$A$39:$A$782,$A94,СВЦЭМ!$B$39:$B$782,P$83)+'СЕТ СН'!$G$14+СВЦЭМ!$D$10+'СЕТ СН'!$G$6-'СЕТ СН'!$G$26</f>
        <v>1962.7657643100001</v>
      </c>
      <c r="Q94" s="36">
        <f>SUMIFS(СВЦЭМ!$D$39:$D$782,СВЦЭМ!$A$39:$A$782,$A94,СВЦЭМ!$B$39:$B$782,Q$83)+'СЕТ СН'!$G$14+СВЦЭМ!$D$10+'СЕТ СН'!$G$6-'СЕТ СН'!$G$26</f>
        <v>1975.56717923</v>
      </c>
      <c r="R94" s="36">
        <f>SUMIFS(СВЦЭМ!$D$39:$D$782,СВЦЭМ!$A$39:$A$782,$A94,СВЦЭМ!$B$39:$B$782,R$83)+'СЕТ СН'!$G$14+СВЦЭМ!$D$10+'СЕТ СН'!$G$6-'СЕТ СН'!$G$26</f>
        <v>1965.9531803</v>
      </c>
      <c r="S94" s="36">
        <f>SUMIFS(СВЦЭМ!$D$39:$D$782,СВЦЭМ!$A$39:$A$782,$A94,СВЦЭМ!$B$39:$B$782,S$83)+'СЕТ СН'!$G$14+СВЦЭМ!$D$10+'СЕТ СН'!$G$6-'СЕТ СН'!$G$26</f>
        <v>1936.7048545800003</v>
      </c>
      <c r="T94" s="36">
        <f>SUMIFS(СВЦЭМ!$D$39:$D$782,СВЦЭМ!$A$39:$A$782,$A94,СВЦЭМ!$B$39:$B$782,T$83)+'СЕТ СН'!$G$14+СВЦЭМ!$D$10+'СЕТ СН'!$G$6-'СЕТ СН'!$G$26</f>
        <v>1920.4550244500001</v>
      </c>
      <c r="U94" s="36">
        <f>SUMIFS(СВЦЭМ!$D$39:$D$782,СВЦЭМ!$A$39:$A$782,$A94,СВЦЭМ!$B$39:$B$782,U$83)+'СЕТ СН'!$G$14+СВЦЭМ!$D$10+'СЕТ СН'!$G$6-'СЕТ СН'!$G$26</f>
        <v>1943.18722209</v>
      </c>
      <c r="V94" s="36">
        <f>SUMIFS(СВЦЭМ!$D$39:$D$782,СВЦЭМ!$A$39:$A$782,$A94,СВЦЭМ!$B$39:$B$782,V$83)+'СЕТ СН'!$G$14+СВЦЭМ!$D$10+'СЕТ СН'!$G$6-'СЕТ СН'!$G$26</f>
        <v>1966.4073798100003</v>
      </c>
      <c r="W94" s="36">
        <f>SUMIFS(СВЦЭМ!$D$39:$D$782,СВЦЭМ!$A$39:$A$782,$A94,СВЦЭМ!$B$39:$B$782,W$83)+'СЕТ СН'!$G$14+СВЦЭМ!$D$10+'СЕТ СН'!$G$6-'СЕТ СН'!$G$26</f>
        <v>1970.7227976900003</v>
      </c>
      <c r="X94" s="36">
        <f>SUMIFS(СВЦЭМ!$D$39:$D$782,СВЦЭМ!$A$39:$A$782,$A94,СВЦЭМ!$B$39:$B$782,X$83)+'СЕТ СН'!$G$14+СВЦЭМ!$D$10+'СЕТ СН'!$G$6-'СЕТ СН'!$G$26</f>
        <v>1995.8954023599999</v>
      </c>
      <c r="Y94" s="36">
        <f>SUMIFS(СВЦЭМ!$D$39:$D$782,СВЦЭМ!$A$39:$A$782,$A94,СВЦЭМ!$B$39:$B$782,Y$83)+'СЕТ СН'!$G$14+СВЦЭМ!$D$10+'СЕТ СН'!$G$6-'СЕТ СН'!$G$26</f>
        <v>2026.7108621100001</v>
      </c>
    </row>
    <row r="95" spans="1:27" ht="15.75" x14ac:dyDescent="0.2">
      <c r="A95" s="35">
        <f t="shared" si="2"/>
        <v>45303</v>
      </c>
      <c r="B95" s="36">
        <f>SUMIFS(СВЦЭМ!$D$39:$D$782,СВЦЭМ!$A$39:$A$782,$A95,СВЦЭМ!$B$39:$B$782,B$83)+'СЕТ СН'!$G$14+СВЦЭМ!$D$10+'СЕТ СН'!$G$6-'СЕТ СН'!$G$26</f>
        <v>2058.52988998</v>
      </c>
      <c r="C95" s="36">
        <f>SUMIFS(СВЦЭМ!$D$39:$D$782,СВЦЭМ!$A$39:$A$782,$A95,СВЦЭМ!$B$39:$B$782,C$83)+'СЕТ СН'!$G$14+СВЦЭМ!$D$10+'СЕТ СН'!$G$6-'СЕТ СН'!$G$26</f>
        <v>2095.3975343300003</v>
      </c>
      <c r="D95" s="36">
        <f>SUMIFS(СВЦЭМ!$D$39:$D$782,СВЦЭМ!$A$39:$A$782,$A95,СВЦЭМ!$B$39:$B$782,D$83)+'СЕТ СН'!$G$14+СВЦЭМ!$D$10+'СЕТ СН'!$G$6-'СЕТ СН'!$G$26</f>
        <v>2109.5985564500002</v>
      </c>
      <c r="E95" s="36">
        <f>SUMIFS(СВЦЭМ!$D$39:$D$782,СВЦЭМ!$A$39:$A$782,$A95,СВЦЭМ!$B$39:$B$782,E$83)+'СЕТ СН'!$G$14+СВЦЭМ!$D$10+'СЕТ СН'!$G$6-'СЕТ СН'!$G$26</f>
        <v>2122.9521967800001</v>
      </c>
      <c r="F95" s="36">
        <f>SUMIFS(СВЦЭМ!$D$39:$D$782,СВЦЭМ!$A$39:$A$782,$A95,СВЦЭМ!$B$39:$B$782,F$83)+'СЕТ СН'!$G$14+СВЦЭМ!$D$10+'СЕТ СН'!$G$6-'СЕТ СН'!$G$26</f>
        <v>2122.1631234300003</v>
      </c>
      <c r="G95" s="36">
        <f>SUMIFS(СВЦЭМ!$D$39:$D$782,СВЦЭМ!$A$39:$A$782,$A95,СВЦЭМ!$B$39:$B$782,G$83)+'СЕТ СН'!$G$14+СВЦЭМ!$D$10+'СЕТ СН'!$G$6-'СЕТ СН'!$G$26</f>
        <v>2096.3496383900001</v>
      </c>
      <c r="H95" s="36">
        <f>SUMIFS(СВЦЭМ!$D$39:$D$782,СВЦЭМ!$A$39:$A$782,$A95,СВЦЭМ!$B$39:$B$782,H$83)+'СЕТ СН'!$G$14+СВЦЭМ!$D$10+'СЕТ СН'!$G$6-'СЕТ СН'!$G$26</f>
        <v>2046.2206821300001</v>
      </c>
      <c r="I95" s="36">
        <f>SUMIFS(СВЦЭМ!$D$39:$D$782,СВЦЭМ!$A$39:$A$782,$A95,СВЦЭМ!$B$39:$B$782,I$83)+'СЕТ СН'!$G$14+СВЦЭМ!$D$10+'СЕТ СН'!$G$6-'СЕТ СН'!$G$26</f>
        <v>2027.5233833400002</v>
      </c>
      <c r="J95" s="36">
        <f>SUMIFS(СВЦЭМ!$D$39:$D$782,СВЦЭМ!$A$39:$A$782,$A95,СВЦЭМ!$B$39:$B$782,J$83)+'СЕТ СН'!$G$14+СВЦЭМ!$D$10+'СЕТ СН'!$G$6-'СЕТ СН'!$G$26</f>
        <v>1996.47017766</v>
      </c>
      <c r="K95" s="36">
        <f>SUMIFS(СВЦЭМ!$D$39:$D$782,СВЦЭМ!$A$39:$A$782,$A95,СВЦЭМ!$B$39:$B$782,K$83)+'СЕТ СН'!$G$14+СВЦЭМ!$D$10+'СЕТ СН'!$G$6-'СЕТ СН'!$G$26</f>
        <v>1975.4593132800001</v>
      </c>
      <c r="L95" s="36">
        <f>SUMIFS(СВЦЭМ!$D$39:$D$782,СВЦЭМ!$A$39:$A$782,$A95,СВЦЭМ!$B$39:$B$782,L$83)+'СЕТ СН'!$G$14+СВЦЭМ!$D$10+'СЕТ СН'!$G$6-'СЕТ СН'!$G$26</f>
        <v>1956.1457798300003</v>
      </c>
      <c r="M95" s="36">
        <f>SUMIFS(СВЦЭМ!$D$39:$D$782,СВЦЭМ!$A$39:$A$782,$A95,СВЦЭМ!$B$39:$B$782,M$83)+'СЕТ СН'!$G$14+СВЦЭМ!$D$10+'СЕТ СН'!$G$6-'СЕТ СН'!$G$26</f>
        <v>1974.2173990599999</v>
      </c>
      <c r="N95" s="36">
        <f>SUMIFS(СВЦЭМ!$D$39:$D$782,СВЦЭМ!$A$39:$A$782,$A95,СВЦЭМ!$B$39:$B$782,N$83)+'СЕТ СН'!$G$14+СВЦЭМ!$D$10+'СЕТ СН'!$G$6-'СЕТ СН'!$G$26</f>
        <v>1998.8296102500003</v>
      </c>
      <c r="O95" s="36">
        <f>SUMIFS(СВЦЭМ!$D$39:$D$782,СВЦЭМ!$A$39:$A$782,$A95,СВЦЭМ!$B$39:$B$782,O$83)+'СЕТ СН'!$G$14+СВЦЭМ!$D$10+'СЕТ СН'!$G$6-'СЕТ СН'!$G$26</f>
        <v>2009.2428106000002</v>
      </c>
      <c r="P95" s="36">
        <f>SUMIFS(СВЦЭМ!$D$39:$D$782,СВЦЭМ!$A$39:$A$782,$A95,СВЦЭМ!$B$39:$B$782,P$83)+'СЕТ СН'!$G$14+СВЦЭМ!$D$10+'СЕТ СН'!$G$6-'СЕТ СН'!$G$26</f>
        <v>2013.6157642200001</v>
      </c>
      <c r="Q95" s="36">
        <f>SUMIFS(СВЦЭМ!$D$39:$D$782,СВЦЭМ!$A$39:$A$782,$A95,СВЦЭМ!$B$39:$B$782,Q$83)+'СЕТ СН'!$G$14+СВЦЭМ!$D$10+'СЕТ СН'!$G$6-'СЕТ СН'!$G$26</f>
        <v>2022.7469582500003</v>
      </c>
      <c r="R95" s="36">
        <f>SUMIFS(СВЦЭМ!$D$39:$D$782,СВЦЭМ!$A$39:$A$782,$A95,СВЦЭМ!$B$39:$B$782,R$83)+'СЕТ СН'!$G$14+СВЦЭМ!$D$10+'СЕТ СН'!$G$6-'СЕТ СН'!$G$26</f>
        <v>2025.7134915800002</v>
      </c>
      <c r="S95" s="36">
        <f>SUMIFS(СВЦЭМ!$D$39:$D$782,СВЦЭМ!$A$39:$A$782,$A95,СВЦЭМ!$B$39:$B$782,S$83)+'СЕТ СН'!$G$14+СВЦЭМ!$D$10+'СЕТ СН'!$G$6-'СЕТ СН'!$G$26</f>
        <v>1989.1760837900001</v>
      </c>
      <c r="T95" s="36">
        <f>SUMIFS(СВЦЭМ!$D$39:$D$782,СВЦЭМ!$A$39:$A$782,$A95,СВЦЭМ!$B$39:$B$782,T$83)+'СЕТ СН'!$G$14+СВЦЭМ!$D$10+'СЕТ СН'!$G$6-'СЕТ СН'!$G$26</f>
        <v>1947.24399546</v>
      </c>
      <c r="U95" s="36">
        <f>SUMIFS(СВЦЭМ!$D$39:$D$782,СВЦЭМ!$A$39:$A$782,$A95,СВЦЭМ!$B$39:$B$782,U$83)+'СЕТ СН'!$G$14+СВЦЭМ!$D$10+'СЕТ СН'!$G$6-'СЕТ СН'!$G$26</f>
        <v>1958.6735160900002</v>
      </c>
      <c r="V95" s="36">
        <f>SUMIFS(СВЦЭМ!$D$39:$D$782,СВЦЭМ!$A$39:$A$782,$A95,СВЦЭМ!$B$39:$B$782,V$83)+'СЕТ СН'!$G$14+СВЦЭМ!$D$10+'СЕТ СН'!$G$6-'СЕТ СН'!$G$26</f>
        <v>1976.4770603500001</v>
      </c>
      <c r="W95" s="36">
        <f>SUMIFS(СВЦЭМ!$D$39:$D$782,СВЦЭМ!$A$39:$A$782,$A95,СВЦЭМ!$B$39:$B$782,W$83)+'СЕТ СН'!$G$14+СВЦЭМ!$D$10+'СЕТ СН'!$G$6-'СЕТ СН'!$G$26</f>
        <v>1991.1093941399999</v>
      </c>
      <c r="X95" s="36">
        <f>SUMIFS(СВЦЭМ!$D$39:$D$782,СВЦЭМ!$A$39:$A$782,$A95,СВЦЭМ!$B$39:$B$782,X$83)+'СЕТ СН'!$G$14+СВЦЭМ!$D$10+'СЕТ СН'!$G$6-'СЕТ СН'!$G$26</f>
        <v>2017.662233</v>
      </c>
      <c r="Y95" s="36">
        <f>SUMIFS(СВЦЭМ!$D$39:$D$782,СВЦЭМ!$A$39:$A$782,$A95,СВЦЭМ!$B$39:$B$782,Y$83)+'СЕТ СН'!$G$14+СВЦЭМ!$D$10+'СЕТ СН'!$G$6-'СЕТ СН'!$G$26</f>
        <v>2024.1210393400002</v>
      </c>
    </row>
    <row r="96" spans="1:27" ht="15.75" x14ac:dyDescent="0.2">
      <c r="A96" s="35">
        <f t="shared" si="2"/>
        <v>45304</v>
      </c>
      <c r="B96" s="36">
        <f>SUMIFS(СВЦЭМ!$D$39:$D$782,СВЦЭМ!$A$39:$A$782,$A96,СВЦЭМ!$B$39:$B$782,B$83)+'СЕТ СН'!$G$14+СВЦЭМ!$D$10+'СЕТ СН'!$G$6-'СЕТ СН'!$G$26</f>
        <v>1891.1873718800002</v>
      </c>
      <c r="C96" s="36">
        <f>SUMIFS(СВЦЭМ!$D$39:$D$782,СВЦЭМ!$A$39:$A$782,$A96,СВЦЭМ!$B$39:$B$782,C$83)+'СЕТ СН'!$G$14+СВЦЭМ!$D$10+'СЕТ СН'!$G$6-'СЕТ СН'!$G$26</f>
        <v>1860.10808305</v>
      </c>
      <c r="D96" s="36">
        <f>SUMIFS(СВЦЭМ!$D$39:$D$782,СВЦЭМ!$A$39:$A$782,$A96,СВЦЭМ!$B$39:$B$782,D$83)+'СЕТ СН'!$G$14+СВЦЭМ!$D$10+'СЕТ СН'!$G$6-'СЕТ СН'!$G$26</f>
        <v>1883.4863129600003</v>
      </c>
      <c r="E96" s="36">
        <f>SUMIFS(СВЦЭМ!$D$39:$D$782,СВЦЭМ!$A$39:$A$782,$A96,СВЦЭМ!$B$39:$B$782,E$83)+'СЕТ СН'!$G$14+СВЦЭМ!$D$10+'СЕТ СН'!$G$6-'СЕТ СН'!$G$26</f>
        <v>1895.31048809</v>
      </c>
      <c r="F96" s="36">
        <f>SUMIFS(СВЦЭМ!$D$39:$D$782,СВЦЭМ!$A$39:$A$782,$A96,СВЦЭМ!$B$39:$B$782,F$83)+'СЕТ СН'!$G$14+СВЦЭМ!$D$10+'СЕТ СН'!$G$6-'СЕТ СН'!$G$26</f>
        <v>1901.6147350900001</v>
      </c>
      <c r="G96" s="36">
        <f>SUMIFS(СВЦЭМ!$D$39:$D$782,СВЦЭМ!$A$39:$A$782,$A96,СВЦЭМ!$B$39:$B$782,G$83)+'СЕТ СН'!$G$14+СВЦЭМ!$D$10+'СЕТ СН'!$G$6-'СЕТ СН'!$G$26</f>
        <v>1892.1826241200001</v>
      </c>
      <c r="H96" s="36">
        <f>SUMIFS(СВЦЭМ!$D$39:$D$782,СВЦЭМ!$A$39:$A$782,$A96,СВЦЭМ!$B$39:$B$782,H$83)+'СЕТ СН'!$G$14+СВЦЭМ!$D$10+'СЕТ СН'!$G$6-'СЕТ СН'!$G$26</f>
        <v>1881.62031127</v>
      </c>
      <c r="I96" s="36">
        <f>SUMIFS(СВЦЭМ!$D$39:$D$782,СВЦЭМ!$A$39:$A$782,$A96,СВЦЭМ!$B$39:$B$782,I$83)+'СЕТ СН'!$G$14+СВЦЭМ!$D$10+'СЕТ СН'!$G$6-'СЕТ СН'!$G$26</f>
        <v>1892.1810010900003</v>
      </c>
      <c r="J96" s="36">
        <f>SUMIFS(СВЦЭМ!$D$39:$D$782,СВЦЭМ!$A$39:$A$782,$A96,СВЦЭМ!$B$39:$B$782,J$83)+'СЕТ СН'!$G$14+СВЦЭМ!$D$10+'СЕТ СН'!$G$6-'СЕТ СН'!$G$26</f>
        <v>1853.4635661100001</v>
      </c>
      <c r="K96" s="36">
        <f>SUMIFS(СВЦЭМ!$D$39:$D$782,СВЦЭМ!$A$39:$A$782,$A96,СВЦЭМ!$B$39:$B$782,K$83)+'СЕТ СН'!$G$14+СВЦЭМ!$D$10+'СЕТ СН'!$G$6-'СЕТ СН'!$G$26</f>
        <v>1826.8283060200001</v>
      </c>
      <c r="L96" s="36">
        <f>SUMIFS(СВЦЭМ!$D$39:$D$782,СВЦЭМ!$A$39:$A$782,$A96,СВЦЭМ!$B$39:$B$782,L$83)+'СЕТ СН'!$G$14+СВЦЭМ!$D$10+'СЕТ СН'!$G$6-'СЕТ СН'!$G$26</f>
        <v>1771.9929565000002</v>
      </c>
      <c r="M96" s="36">
        <f>SUMIFS(СВЦЭМ!$D$39:$D$782,СВЦЭМ!$A$39:$A$782,$A96,СВЦЭМ!$B$39:$B$782,M$83)+'СЕТ СН'!$G$14+СВЦЭМ!$D$10+'СЕТ СН'!$G$6-'СЕТ СН'!$G$26</f>
        <v>1760.6361367700001</v>
      </c>
      <c r="N96" s="36">
        <f>SUMIFS(СВЦЭМ!$D$39:$D$782,СВЦЭМ!$A$39:$A$782,$A96,СВЦЭМ!$B$39:$B$782,N$83)+'СЕТ СН'!$G$14+СВЦЭМ!$D$10+'СЕТ СН'!$G$6-'СЕТ СН'!$G$26</f>
        <v>1768.5788047300002</v>
      </c>
      <c r="O96" s="36">
        <f>SUMIFS(СВЦЭМ!$D$39:$D$782,СВЦЭМ!$A$39:$A$782,$A96,СВЦЭМ!$B$39:$B$782,O$83)+'СЕТ СН'!$G$14+СВЦЭМ!$D$10+'СЕТ СН'!$G$6-'СЕТ СН'!$G$26</f>
        <v>1782.78905201</v>
      </c>
      <c r="P96" s="36">
        <f>SUMIFS(СВЦЭМ!$D$39:$D$782,СВЦЭМ!$A$39:$A$782,$A96,СВЦЭМ!$B$39:$B$782,P$83)+'СЕТ СН'!$G$14+СВЦЭМ!$D$10+'СЕТ СН'!$G$6-'СЕТ СН'!$G$26</f>
        <v>1801.8172750399999</v>
      </c>
      <c r="Q96" s="36">
        <f>SUMIFS(СВЦЭМ!$D$39:$D$782,СВЦЭМ!$A$39:$A$782,$A96,СВЦЭМ!$B$39:$B$782,Q$83)+'СЕТ СН'!$G$14+СВЦЭМ!$D$10+'СЕТ СН'!$G$6-'СЕТ СН'!$G$26</f>
        <v>1813.08342348</v>
      </c>
      <c r="R96" s="36">
        <f>SUMIFS(СВЦЭМ!$D$39:$D$782,СВЦЭМ!$A$39:$A$782,$A96,СВЦЭМ!$B$39:$B$782,R$83)+'СЕТ СН'!$G$14+СВЦЭМ!$D$10+'СЕТ СН'!$G$6-'СЕТ СН'!$G$26</f>
        <v>1796.7632084900001</v>
      </c>
      <c r="S96" s="36">
        <f>SUMIFS(СВЦЭМ!$D$39:$D$782,СВЦЭМ!$A$39:$A$782,$A96,СВЦЭМ!$B$39:$B$782,S$83)+'СЕТ СН'!$G$14+СВЦЭМ!$D$10+'СЕТ СН'!$G$6-'СЕТ СН'!$G$26</f>
        <v>1775.0593658100001</v>
      </c>
      <c r="T96" s="36">
        <f>SUMIFS(СВЦЭМ!$D$39:$D$782,СВЦЭМ!$A$39:$A$782,$A96,СВЦЭМ!$B$39:$B$782,T$83)+'СЕТ СН'!$G$14+СВЦЭМ!$D$10+'СЕТ СН'!$G$6-'СЕТ СН'!$G$26</f>
        <v>1738.6173951200003</v>
      </c>
      <c r="U96" s="36">
        <f>SUMIFS(СВЦЭМ!$D$39:$D$782,СВЦЭМ!$A$39:$A$782,$A96,СВЦЭМ!$B$39:$B$782,U$83)+'СЕТ СН'!$G$14+СВЦЭМ!$D$10+'СЕТ СН'!$G$6-'СЕТ СН'!$G$26</f>
        <v>1737.6668577300002</v>
      </c>
      <c r="V96" s="36">
        <f>SUMIFS(СВЦЭМ!$D$39:$D$782,СВЦЭМ!$A$39:$A$782,$A96,СВЦЭМ!$B$39:$B$782,V$83)+'СЕТ СН'!$G$14+СВЦЭМ!$D$10+'СЕТ СН'!$G$6-'СЕТ СН'!$G$26</f>
        <v>1760.1451838100002</v>
      </c>
      <c r="W96" s="36">
        <f>SUMIFS(СВЦЭМ!$D$39:$D$782,СВЦЭМ!$A$39:$A$782,$A96,СВЦЭМ!$B$39:$B$782,W$83)+'СЕТ СН'!$G$14+СВЦЭМ!$D$10+'СЕТ СН'!$G$6-'СЕТ СН'!$G$26</f>
        <v>1770.05447598</v>
      </c>
      <c r="X96" s="36">
        <f>SUMIFS(СВЦЭМ!$D$39:$D$782,СВЦЭМ!$A$39:$A$782,$A96,СВЦЭМ!$B$39:$B$782,X$83)+'СЕТ СН'!$G$14+СВЦЭМ!$D$10+'СЕТ СН'!$G$6-'СЕТ СН'!$G$26</f>
        <v>1793.9639961000003</v>
      </c>
      <c r="Y96" s="36">
        <f>SUMIFS(СВЦЭМ!$D$39:$D$782,СВЦЭМ!$A$39:$A$782,$A96,СВЦЭМ!$B$39:$B$782,Y$83)+'СЕТ СН'!$G$14+СВЦЭМ!$D$10+'СЕТ СН'!$G$6-'СЕТ СН'!$G$26</f>
        <v>1821.6749769100002</v>
      </c>
    </row>
    <row r="97" spans="1:25" ht="15.75" x14ac:dyDescent="0.2">
      <c r="A97" s="35">
        <f t="shared" si="2"/>
        <v>45305</v>
      </c>
      <c r="B97" s="36">
        <f>SUMIFS(СВЦЭМ!$D$39:$D$782,СВЦЭМ!$A$39:$A$782,$A97,СВЦЭМ!$B$39:$B$782,B$83)+'СЕТ СН'!$G$14+СВЦЭМ!$D$10+'СЕТ СН'!$G$6-'СЕТ СН'!$G$26</f>
        <v>1960.2754557100002</v>
      </c>
      <c r="C97" s="36">
        <f>SUMIFS(СВЦЭМ!$D$39:$D$782,СВЦЭМ!$A$39:$A$782,$A97,СВЦЭМ!$B$39:$B$782,C$83)+'СЕТ СН'!$G$14+СВЦЭМ!$D$10+'СЕТ СН'!$G$6-'СЕТ СН'!$G$26</f>
        <v>1979.05449327</v>
      </c>
      <c r="D97" s="36">
        <f>SUMIFS(СВЦЭМ!$D$39:$D$782,СВЦЭМ!$A$39:$A$782,$A97,СВЦЭМ!$B$39:$B$782,D$83)+'СЕТ СН'!$G$14+СВЦЭМ!$D$10+'СЕТ СН'!$G$6-'СЕТ СН'!$G$26</f>
        <v>1993.4476199200003</v>
      </c>
      <c r="E97" s="36">
        <f>SUMIFS(СВЦЭМ!$D$39:$D$782,СВЦЭМ!$A$39:$A$782,$A97,СВЦЭМ!$B$39:$B$782,E$83)+'СЕТ СН'!$G$14+СВЦЭМ!$D$10+'СЕТ СН'!$G$6-'СЕТ СН'!$G$26</f>
        <v>2009.1838065300003</v>
      </c>
      <c r="F97" s="36">
        <f>SUMIFS(СВЦЭМ!$D$39:$D$782,СВЦЭМ!$A$39:$A$782,$A97,СВЦЭМ!$B$39:$B$782,F$83)+'СЕТ СН'!$G$14+СВЦЭМ!$D$10+'СЕТ СН'!$G$6-'СЕТ СН'!$G$26</f>
        <v>2015.58510179</v>
      </c>
      <c r="G97" s="36">
        <f>SUMIFS(СВЦЭМ!$D$39:$D$782,СВЦЭМ!$A$39:$A$782,$A97,СВЦЭМ!$B$39:$B$782,G$83)+'СЕТ СН'!$G$14+СВЦЭМ!$D$10+'СЕТ СН'!$G$6-'СЕТ СН'!$G$26</f>
        <v>2004.3849094100001</v>
      </c>
      <c r="H97" s="36">
        <f>SUMIFS(СВЦЭМ!$D$39:$D$782,СВЦЭМ!$A$39:$A$782,$A97,СВЦЭМ!$B$39:$B$782,H$83)+'СЕТ СН'!$G$14+СВЦЭМ!$D$10+'СЕТ СН'!$G$6-'СЕТ СН'!$G$26</f>
        <v>1983.0898669400003</v>
      </c>
      <c r="I97" s="36">
        <f>SUMIFS(СВЦЭМ!$D$39:$D$782,СВЦЭМ!$A$39:$A$782,$A97,СВЦЭМ!$B$39:$B$782,I$83)+'СЕТ СН'!$G$14+СВЦЭМ!$D$10+'СЕТ СН'!$G$6-'СЕТ СН'!$G$26</f>
        <v>1972.84223875</v>
      </c>
      <c r="J97" s="36">
        <f>SUMIFS(СВЦЭМ!$D$39:$D$782,СВЦЭМ!$A$39:$A$782,$A97,СВЦЭМ!$B$39:$B$782,J$83)+'СЕТ СН'!$G$14+СВЦЭМ!$D$10+'СЕТ СН'!$G$6-'СЕТ СН'!$G$26</f>
        <v>1954.5947548100003</v>
      </c>
      <c r="K97" s="36">
        <f>SUMIFS(СВЦЭМ!$D$39:$D$782,СВЦЭМ!$A$39:$A$782,$A97,СВЦЭМ!$B$39:$B$782,K$83)+'СЕТ СН'!$G$14+СВЦЭМ!$D$10+'СЕТ СН'!$G$6-'СЕТ СН'!$G$26</f>
        <v>1912.6067318300002</v>
      </c>
      <c r="L97" s="36">
        <f>SUMIFS(СВЦЭМ!$D$39:$D$782,СВЦЭМ!$A$39:$A$782,$A97,СВЦЭМ!$B$39:$B$782,L$83)+'СЕТ СН'!$G$14+СВЦЭМ!$D$10+'СЕТ СН'!$G$6-'СЕТ СН'!$G$26</f>
        <v>1877.3343558700003</v>
      </c>
      <c r="M97" s="36">
        <f>SUMIFS(СВЦЭМ!$D$39:$D$782,СВЦЭМ!$A$39:$A$782,$A97,СВЦЭМ!$B$39:$B$782,M$83)+'СЕТ СН'!$G$14+СВЦЭМ!$D$10+'СЕТ СН'!$G$6-'СЕТ СН'!$G$26</f>
        <v>1866.9299758300003</v>
      </c>
      <c r="N97" s="36">
        <f>SUMIFS(СВЦЭМ!$D$39:$D$782,СВЦЭМ!$A$39:$A$782,$A97,СВЦЭМ!$B$39:$B$782,N$83)+'СЕТ СН'!$G$14+СВЦЭМ!$D$10+'СЕТ СН'!$G$6-'СЕТ СН'!$G$26</f>
        <v>1865.2955594200002</v>
      </c>
      <c r="O97" s="36">
        <f>SUMIFS(СВЦЭМ!$D$39:$D$782,СВЦЭМ!$A$39:$A$782,$A97,СВЦЭМ!$B$39:$B$782,O$83)+'СЕТ СН'!$G$14+СВЦЭМ!$D$10+'СЕТ СН'!$G$6-'СЕТ СН'!$G$26</f>
        <v>1884.4056142899999</v>
      </c>
      <c r="P97" s="36">
        <f>SUMIFS(СВЦЭМ!$D$39:$D$782,СВЦЭМ!$A$39:$A$782,$A97,СВЦЭМ!$B$39:$B$782,P$83)+'СЕТ СН'!$G$14+СВЦЭМ!$D$10+'СЕТ СН'!$G$6-'СЕТ СН'!$G$26</f>
        <v>1902.1144497499999</v>
      </c>
      <c r="Q97" s="36">
        <f>SUMIFS(СВЦЭМ!$D$39:$D$782,СВЦЭМ!$A$39:$A$782,$A97,СВЦЭМ!$B$39:$B$782,Q$83)+'СЕТ СН'!$G$14+СВЦЭМ!$D$10+'СЕТ СН'!$G$6-'СЕТ СН'!$G$26</f>
        <v>1897.4771735500003</v>
      </c>
      <c r="R97" s="36">
        <f>SUMIFS(СВЦЭМ!$D$39:$D$782,СВЦЭМ!$A$39:$A$782,$A97,СВЦЭМ!$B$39:$B$782,R$83)+'СЕТ СН'!$G$14+СВЦЭМ!$D$10+'СЕТ СН'!$G$6-'СЕТ СН'!$G$26</f>
        <v>1889.8835571100003</v>
      </c>
      <c r="S97" s="36">
        <f>SUMIFS(СВЦЭМ!$D$39:$D$782,СВЦЭМ!$A$39:$A$782,$A97,СВЦЭМ!$B$39:$B$782,S$83)+'СЕТ СН'!$G$14+СВЦЭМ!$D$10+'СЕТ СН'!$G$6-'СЕТ СН'!$G$26</f>
        <v>1855.40761871</v>
      </c>
      <c r="T97" s="36">
        <f>SUMIFS(СВЦЭМ!$D$39:$D$782,СВЦЭМ!$A$39:$A$782,$A97,СВЦЭМ!$B$39:$B$782,T$83)+'СЕТ СН'!$G$14+СВЦЭМ!$D$10+'СЕТ СН'!$G$6-'СЕТ СН'!$G$26</f>
        <v>1818.5450600600002</v>
      </c>
      <c r="U97" s="36">
        <f>SUMIFS(СВЦЭМ!$D$39:$D$782,СВЦЭМ!$A$39:$A$782,$A97,СВЦЭМ!$B$39:$B$782,U$83)+'СЕТ СН'!$G$14+СВЦЭМ!$D$10+'СЕТ СН'!$G$6-'СЕТ СН'!$G$26</f>
        <v>1833.4347184100002</v>
      </c>
      <c r="V97" s="36">
        <f>SUMIFS(СВЦЭМ!$D$39:$D$782,СВЦЭМ!$A$39:$A$782,$A97,СВЦЭМ!$B$39:$B$782,V$83)+'СЕТ СН'!$G$14+СВЦЭМ!$D$10+'СЕТ СН'!$G$6-'СЕТ СН'!$G$26</f>
        <v>1848.0719211099999</v>
      </c>
      <c r="W97" s="36">
        <f>SUMIFS(СВЦЭМ!$D$39:$D$782,СВЦЭМ!$A$39:$A$782,$A97,СВЦЭМ!$B$39:$B$782,W$83)+'СЕТ СН'!$G$14+СВЦЭМ!$D$10+'СЕТ СН'!$G$6-'СЕТ СН'!$G$26</f>
        <v>1874.60826903</v>
      </c>
      <c r="X97" s="36">
        <f>SUMIFS(СВЦЭМ!$D$39:$D$782,СВЦЭМ!$A$39:$A$782,$A97,СВЦЭМ!$B$39:$B$782,X$83)+'СЕТ СН'!$G$14+СВЦЭМ!$D$10+'СЕТ СН'!$G$6-'СЕТ СН'!$G$26</f>
        <v>1907.6214494700002</v>
      </c>
      <c r="Y97" s="36">
        <f>SUMIFS(СВЦЭМ!$D$39:$D$782,СВЦЭМ!$A$39:$A$782,$A97,СВЦЭМ!$B$39:$B$782,Y$83)+'СЕТ СН'!$G$14+СВЦЭМ!$D$10+'СЕТ СН'!$G$6-'СЕТ СН'!$G$26</f>
        <v>1928.7245818900001</v>
      </c>
    </row>
    <row r="98" spans="1:25" ht="15.75" x14ac:dyDescent="0.2">
      <c r="A98" s="35">
        <f t="shared" si="2"/>
        <v>45306</v>
      </c>
      <c r="B98" s="36">
        <f>SUMIFS(СВЦЭМ!$D$39:$D$782,СВЦЭМ!$A$39:$A$782,$A98,СВЦЭМ!$B$39:$B$782,B$83)+'СЕТ СН'!$G$14+СВЦЭМ!$D$10+'СЕТ СН'!$G$6-'СЕТ СН'!$G$26</f>
        <v>1930.5238838099999</v>
      </c>
      <c r="C98" s="36">
        <f>SUMIFS(СВЦЭМ!$D$39:$D$782,СВЦЭМ!$A$39:$A$782,$A98,СВЦЭМ!$B$39:$B$782,C$83)+'СЕТ СН'!$G$14+СВЦЭМ!$D$10+'СЕТ СН'!$G$6-'СЕТ СН'!$G$26</f>
        <v>1972.3983030600002</v>
      </c>
      <c r="D98" s="36">
        <f>SUMIFS(СВЦЭМ!$D$39:$D$782,СВЦЭМ!$A$39:$A$782,$A98,СВЦЭМ!$B$39:$B$782,D$83)+'СЕТ СН'!$G$14+СВЦЭМ!$D$10+'СЕТ СН'!$G$6-'СЕТ СН'!$G$26</f>
        <v>1987.04046436</v>
      </c>
      <c r="E98" s="36">
        <f>SUMIFS(СВЦЭМ!$D$39:$D$782,СВЦЭМ!$A$39:$A$782,$A98,СВЦЭМ!$B$39:$B$782,E$83)+'СЕТ СН'!$G$14+СВЦЭМ!$D$10+'СЕТ СН'!$G$6-'СЕТ СН'!$G$26</f>
        <v>2008.5003950099999</v>
      </c>
      <c r="F98" s="36">
        <f>SUMIFS(СВЦЭМ!$D$39:$D$782,СВЦЭМ!$A$39:$A$782,$A98,СВЦЭМ!$B$39:$B$782,F$83)+'СЕТ СН'!$G$14+СВЦЭМ!$D$10+'СЕТ СН'!$G$6-'СЕТ СН'!$G$26</f>
        <v>2011.1017733100002</v>
      </c>
      <c r="G98" s="36">
        <f>SUMIFS(СВЦЭМ!$D$39:$D$782,СВЦЭМ!$A$39:$A$782,$A98,СВЦЭМ!$B$39:$B$782,G$83)+'СЕТ СН'!$G$14+СВЦЭМ!$D$10+'СЕТ СН'!$G$6-'СЕТ СН'!$G$26</f>
        <v>1983.9720352700001</v>
      </c>
      <c r="H98" s="36">
        <f>SUMIFS(СВЦЭМ!$D$39:$D$782,СВЦЭМ!$A$39:$A$782,$A98,СВЦЭМ!$B$39:$B$782,H$83)+'СЕТ СН'!$G$14+СВЦЭМ!$D$10+'СЕТ СН'!$G$6-'СЕТ СН'!$G$26</f>
        <v>1956.7197825100002</v>
      </c>
      <c r="I98" s="36">
        <f>SUMIFS(СВЦЭМ!$D$39:$D$782,СВЦЭМ!$A$39:$A$782,$A98,СВЦЭМ!$B$39:$B$782,I$83)+'СЕТ СН'!$G$14+СВЦЭМ!$D$10+'СЕТ СН'!$G$6-'СЕТ СН'!$G$26</f>
        <v>1920.4188992100003</v>
      </c>
      <c r="J98" s="36">
        <f>SUMIFS(СВЦЭМ!$D$39:$D$782,СВЦЭМ!$A$39:$A$782,$A98,СВЦЭМ!$B$39:$B$782,J$83)+'СЕТ СН'!$G$14+СВЦЭМ!$D$10+'СЕТ СН'!$G$6-'СЕТ СН'!$G$26</f>
        <v>1879.80641053</v>
      </c>
      <c r="K98" s="36">
        <f>SUMIFS(СВЦЭМ!$D$39:$D$782,СВЦЭМ!$A$39:$A$782,$A98,СВЦЭМ!$B$39:$B$782,K$83)+'СЕТ СН'!$G$14+СВЦЭМ!$D$10+'СЕТ СН'!$G$6-'СЕТ СН'!$G$26</f>
        <v>1848.3855498600001</v>
      </c>
      <c r="L98" s="36">
        <f>SUMIFS(СВЦЭМ!$D$39:$D$782,СВЦЭМ!$A$39:$A$782,$A98,СВЦЭМ!$B$39:$B$782,L$83)+'СЕТ СН'!$G$14+СВЦЭМ!$D$10+'СЕТ СН'!$G$6-'СЕТ СН'!$G$26</f>
        <v>1826.4111855800002</v>
      </c>
      <c r="M98" s="36">
        <f>SUMIFS(СВЦЭМ!$D$39:$D$782,СВЦЭМ!$A$39:$A$782,$A98,СВЦЭМ!$B$39:$B$782,M$83)+'СЕТ СН'!$G$14+СВЦЭМ!$D$10+'СЕТ СН'!$G$6-'СЕТ СН'!$G$26</f>
        <v>1838.3075497899999</v>
      </c>
      <c r="N98" s="36">
        <f>SUMIFS(СВЦЭМ!$D$39:$D$782,СВЦЭМ!$A$39:$A$782,$A98,СВЦЭМ!$B$39:$B$782,N$83)+'СЕТ СН'!$G$14+СВЦЭМ!$D$10+'СЕТ СН'!$G$6-'СЕТ СН'!$G$26</f>
        <v>1873.0213929900001</v>
      </c>
      <c r="O98" s="36">
        <f>SUMIFS(СВЦЭМ!$D$39:$D$782,СВЦЭМ!$A$39:$A$782,$A98,СВЦЭМ!$B$39:$B$782,O$83)+'СЕТ СН'!$G$14+СВЦЭМ!$D$10+'СЕТ СН'!$G$6-'СЕТ СН'!$G$26</f>
        <v>1881.7399641400002</v>
      </c>
      <c r="P98" s="36">
        <f>SUMIFS(СВЦЭМ!$D$39:$D$782,СВЦЭМ!$A$39:$A$782,$A98,СВЦЭМ!$B$39:$B$782,P$83)+'СЕТ СН'!$G$14+СВЦЭМ!$D$10+'СЕТ СН'!$G$6-'СЕТ СН'!$G$26</f>
        <v>1905.24268321</v>
      </c>
      <c r="Q98" s="36">
        <f>SUMIFS(СВЦЭМ!$D$39:$D$782,СВЦЭМ!$A$39:$A$782,$A98,СВЦЭМ!$B$39:$B$782,Q$83)+'СЕТ СН'!$G$14+СВЦЭМ!$D$10+'СЕТ СН'!$G$6-'СЕТ СН'!$G$26</f>
        <v>1912.4005234000001</v>
      </c>
      <c r="R98" s="36">
        <f>SUMIFS(СВЦЭМ!$D$39:$D$782,СВЦЭМ!$A$39:$A$782,$A98,СВЦЭМ!$B$39:$B$782,R$83)+'СЕТ СН'!$G$14+СВЦЭМ!$D$10+'СЕТ СН'!$G$6-'СЕТ СН'!$G$26</f>
        <v>1931.2308369400002</v>
      </c>
      <c r="S98" s="36">
        <f>SUMIFS(СВЦЭМ!$D$39:$D$782,СВЦЭМ!$A$39:$A$782,$A98,СВЦЭМ!$B$39:$B$782,S$83)+'СЕТ СН'!$G$14+СВЦЭМ!$D$10+'СЕТ СН'!$G$6-'СЕТ СН'!$G$26</f>
        <v>1899.57436912</v>
      </c>
      <c r="T98" s="36">
        <f>SUMIFS(СВЦЭМ!$D$39:$D$782,СВЦЭМ!$A$39:$A$782,$A98,СВЦЭМ!$B$39:$B$782,T$83)+'СЕТ СН'!$G$14+СВЦЭМ!$D$10+'СЕТ СН'!$G$6-'СЕТ СН'!$G$26</f>
        <v>1860.2643182000002</v>
      </c>
      <c r="U98" s="36">
        <f>SUMIFS(СВЦЭМ!$D$39:$D$782,СВЦЭМ!$A$39:$A$782,$A98,СВЦЭМ!$B$39:$B$782,U$83)+'СЕТ СН'!$G$14+СВЦЭМ!$D$10+'СЕТ СН'!$G$6-'СЕТ СН'!$G$26</f>
        <v>1873.19878724</v>
      </c>
      <c r="V98" s="36">
        <f>SUMIFS(СВЦЭМ!$D$39:$D$782,СВЦЭМ!$A$39:$A$782,$A98,СВЦЭМ!$B$39:$B$782,V$83)+'СЕТ СН'!$G$14+СВЦЭМ!$D$10+'СЕТ СН'!$G$6-'СЕТ СН'!$G$26</f>
        <v>1893.6977843200002</v>
      </c>
      <c r="W98" s="36">
        <f>SUMIFS(СВЦЭМ!$D$39:$D$782,СВЦЭМ!$A$39:$A$782,$A98,СВЦЭМ!$B$39:$B$782,W$83)+'СЕТ СН'!$G$14+СВЦЭМ!$D$10+'СЕТ СН'!$G$6-'СЕТ СН'!$G$26</f>
        <v>1901.9356942600002</v>
      </c>
      <c r="X98" s="36">
        <f>SUMIFS(СВЦЭМ!$D$39:$D$782,СВЦЭМ!$A$39:$A$782,$A98,СВЦЭМ!$B$39:$B$782,X$83)+'СЕТ СН'!$G$14+СВЦЭМ!$D$10+'СЕТ СН'!$G$6-'СЕТ СН'!$G$26</f>
        <v>1897.9625827899999</v>
      </c>
      <c r="Y98" s="36">
        <f>SUMIFS(СВЦЭМ!$D$39:$D$782,СВЦЭМ!$A$39:$A$782,$A98,СВЦЭМ!$B$39:$B$782,Y$83)+'СЕТ СН'!$G$14+СВЦЭМ!$D$10+'СЕТ СН'!$G$6-'СЕТ СН'!$G$26</f>
        <v>1922.5052099899999</v>
      </c>
    </row>
    <row r="99" spans="1:25" ht="15.75" x14ac:dyDescent="0.2">
      <c r="A99" s="35">
        <f t="shared" si="2"/>
        <v>45307</v>
      </c>
      <c r="B99" s="36">
        <f>SUMIFS(СВЦЭМ!$D$39:$D$782,СВЦЭМ!$A$39:$A$782,$A99,СВЦЭМ!$B$39:$B$782,B$83)+'СЕТ СН'!$G$14+СВЦЭМ!$D$10+'СЕТ СН'!$G$6-'СЕТ СН'!$G$26</f>
        <v>1997.8199698200001</v>
      </c>
      <c r="C99" s="36">
        <f>SUMIFS(СВЦЭМ!$D$39:$D$782,СВЦЭМ!$A$39:$A$782,$A99,СВЦЭМ!$B$39:$B$782,C$83)+'СЕТ СН'!$G$14+СВЦЭМ!$D$10+'СЕТ СН'!$G$6-'СЕТ СН'!$G$26</f>
        <v>2036.3156794500001</v>
      </c>
      <c r="D99" s="36">
        <f>SUMIFS(СВЦЭМ!$D$39:$D$782,СВЦЭМ!$A$39:$A$782,$A99,СВЦЭМ!$B$39:$B$782,D$83)+'СЕТ СН'!$G$14+СВЦЭМ!$D$10+'СЕТ СН'!$G$6-'СЕТ СН'!$G$26</f>
        <v>2056.7772341499999</v>
      </c>
      <c r="E99" s="36">
        <f>SUMIFS(СВЦЭМ!$D$39:$D$782,СВЦЭМ!$A$39:$A$782,$A99,СВЦЭМ!$B$39:$B$782,E$83)+'СЕТ СН'!$G$14+СВЦЭМ!$D$10+'СЕТ СН'!$G$6-'СЕТ СН'!$G$26</f>
        <v>2067.7368095100001</v>
      </c>
      <c r="F99" s="36">
        <f>SUMIFS(СВЦЭМ!$D$39:$D$782,СВЦЭМ!$A$39:$A$782,$A99,СВЦЭМ!$B$39:$B$782,F$83)+'СЕТ СН'!$G$14+СВЦЭМ!$D$10+'СЕТ СН'!$G$6-'СЕТ СН'!$G$26</f>
        <v>2067.4869607700002</v>
      </c>
      <c r="G99" s="36">
        <f>SUMIFS(СВЦЭМ!$D$39:$D$782,СВЦЭМ!$A$39:$A$782,$A99,СВЦЭМ!$B$39:$B$782,G$83)+'СЕТ СН'!$G$14+СВЦЭМ!$D$10+'СЕТ СН'!$G$6-'СЕТ СН'!$G$26</f>
        <v>2051.6209996000002</v>
      </c>
      <c r="H99" s="36">
        <f>SUMIFS(СВЦЭМ!$D$39:$D$782,СВЦЭМ!$A$39:$A$782,$A99,СВЦЭМ!$B$39:$B$782,H$83)+'СЕТ СН'!$G$14+СВЦЭМ!$D$10+'СЕТ СН'!$G$6-'СЕТ СН'!$G$26</f>
        <v>1985.6039731400001</v>
      </c>
      <c r="I99" s="36">
        <f>SUMIFS(СВЦЭМ!$D$39:$D$782,СВЦЭМ!$A$39:$A$782,$A99,СВЦЭМ!$B$39:$B$782,I$83)+'СЕТ СН'!$G$14+СВЦЭМ!$D$10+'СЕТ СН'!$G$6-'СЕТ СН'!$G$26</f>
        <v>1943.5505020200003</v>
      </c>
      <c r="J99" s="36">
        <f>SUMIFS(СВЦЭМ!$D$39:$D$782,СВЦЭМ!$A$39:$A$782,$A99,СВЦЭМ!$B$39:$B$782,J$83)+'СЕТ СН'!$G$14+СВЦЭМ!$D$10+'СЕТ СН'!$G$6-'СЕТ СН'!$G$26</f>
        <v>1902.1438442000003</v>
      </c>
      <c r="K99" s="36">
        <f>SUMIFS(СВЦЭМ!$D$39:$D$782,СВЦЭМ!$A$39:$A$782,$A99,СВЦЭМ!$B$39:$B$782,K$83)+'СЕТ СН'!$G$14+СВЦЭМ!$D$10+'СЕТ СН'!$G$6-'СЕТ СН'!$G$26</f>
        <v>1872.81106955</v>
      </c>
      <c r="L99" s="36">
        <f>SUMIFS(СВЦЭМ!$D$39:$D$782,СВЦЭМ!$A$39:$A$782,$A99,СВЦЭМ!$B$39:$B$782,L$83)+'СЕТ СН'!$G$14+СВЦЭМ!$D$10+'СЕТ СН'!$G$6-'СЕТ СН'!$G$26</f>
        <v>1867.5901979400001</v>
      </c>
      <c r="M99" s="36">
        <f>SUMIFS(СВЦЭМ!$D$39:$D$782,СВЦЭМ!$A$39:$A$782,$A99,СВЦЭМ!$B$39:$B$782,M$83)+'СЕТ СН'!$G$14+СВЦЭМ!$D$10+'СЕТ СН'!$G$6-'СЕТ СН'!$G$26</f>
        <v>1896.0323029700003</v>
      </c>
      <c r="N99" s="36">
        <f>SUMIFS(СВЦЭМ!$D$39:$D$782,СВЦЭМ!$A$39:$A$782,$A99,СВЦЭМ!$B$39:$B$782,N$83)+'СЕТ СН'!$G$14+СВЦЭМ!$D$10+'СЕТ СН'!$G$6-'СЕТ СН'!$G$26</f>
        <v>1914.7765325800001</v>
      </c>
      <c r="O99" s="36">
        <f>SUMIFS(СВЦЭМ!$D$39:$D$782,СВЦЭМ!$A$39:$A$782,$A99,СВЦЭМ!$B$39:$B$782,O$83)+'СЕТ СН'!$G$14+СВЦЭМ!$D$10+'СЕТ СН'!$G$6-'СЕТ СН'!$G$26</f>
        <v>1917.5929172300002</v>
      </c>
      <c r="P99" s="36">
        <f>SUMIFS(СВЦЭМ!$D$39:$D$782,СВЦЭМ!$A$39:$A$782,$A99,СВЦЭМ!$B$39:$B$782,P$83)+'СЕТ СН'!$G$14+СВЦЭМ!$D$10+'СЕТ СН'!$G$6-'СЕТ СН'!$G$26</f>
        <v>1936.55855595</v>
      </c>
      <c r="Q99" s="36">
        <f>SUMIFS(СВЦЭМ!$D$39:$D$782,СВЦЭМ!$A$39:$A$782,$A99,СВЦЭМ!$B$39:$B$782,Q$83)+'СЕТ СН'!$G$14+СВЦЭМ!$D$10+'СЕТ СН'!$G$6-'СЕТ СН'!$G$26</f>
        <v>1940.54473745</v>
      </c>
      <c r="R99" s="36">
        <f>SUMIFS(СВЦЭМ!$D$39:$D$782,СВЦЭМ!$A$39:$A$782,$A99,СВЦЭМ!$B$39:$B$782,R$83)+'СЕТ СН'!$G$14+СВЦЭМ!$D$10+'СЕТ СН'!$G$6-'СЕТ СН'!$G$26</f>
        <v>1939.5466769</v>
      </c>
      <c r="S99" s="36">
        <f>SUMIFS(СВЦЭМ!$D$39:$D$782,СВЦЭМ!$A$39:$A$782,$A99,СВЦЭМ!$B$39:$B$782,S$83)+'СЕТ СН'!$G$14+СВЦЭМ!$D$10+'СЕТ СН'!$G$6-'СЕТ СН'!$G$26</f>
        <v>1910.1811951300001</v>
      </c>
      <c r="T99" s="36">
        <f>SUMIFS(СВЦЭМ!$D$39:$D$782,СВЦЭМ!$A$39:$A$782,$A99,СВЦЭМ!$B$39:$B$782,T$83)+'СЕТ СН'!$G$14+СВЦЭМ!$D$10+'СЕТ СН'!$G$6-'СЕТ СН'!$G$26</f>
        <v>1864.9233892699999</v>
      </c>
      <c r="U99" s="36">
        <f>SUMIFS(СВЦЭМ!$D$39:$D$782,СВЦЭМ!$A$39:$A$782,$A99,СВЦЭМ!$B$39:$B$782,U$83)+'СЕТ СН'!$G$14+СВЦЭМ!$D$10+'СЕТ СН'!$G$6-'СЕТ СН'!$G$26</f>
        <v>1876.8068153600002</v>
      </c>
      <c r="V99" s="36">
        <f>SUMIFS(СВЦЭМ!$D$39:$D$782,СВЦЭМ!$A$39:$A$782,$A99,СВЦЭМ!$B$39:$B$782,V$83)+'СЕТ СН'!$G$14+СВЦЭМ!$D$10+'СЕТ СН'!$G$6-'СЕТ СН'!$G$26</f>
        <v>1900.7360734500003</v>
      </c>
      <c r="W99" s="36">
        <f>SUMIFS(СВЦЭМ!$D$39:$D$782,СВЦЭМ!$A$39:$A$782,$A99,СВЦЭМ!$B$39:$B$782,W$83)+'СЕТ СН'!$G$14+СВЦЭМ!$D$10+'СЕТ СН'!$G$6-'СЕТ СН'!$G$26</f>
        <v>1907.5726275500001</v>
      </c>
      <c r="X99" s="36">
        <f>SUMIFS(СВЦЭМ!$D$39:$D$782,СВЦЭМ!$A$39:$A$782,$A99,СВЦЭМ!$B$39:$B$782,X$83)+'СЕТ СН'!$G$14+СВЦЭМ!$D$10+'СЕТ СН'!$G$6-'СЕТ СН'!$G$26</f>
        <v>1925.1316937800002</v>
      </c>
      <c r="Y99" s="36">
        <f>SUMIFS(СВЦЭМ!$D$39:$D$782,СВЦЭМ!$A$39:$A$782,$A99,СВЦЭМ!$B$39:$B$782,Y$83)+'СЕТ СН'!$G$14+СВЦЭМ!$D$10+'СЕТ СН'!$G$6-'СЕТ СН'!$G$26</f>
        <v>1949.61540818</v>
      </c>
    </row>
    <row r="100" spans="1:25" ht="15.75" x14ac:dyDescent="0.2">
      <c r="A100" s="35">
        <f t="shared" si="2"/>
        <v>45308</v>
      </c>
      <c r="B100" s="36">
        <f>SUMIFS(СВЦЭМ!$D$39:$D$782,СВЦЭМ!$A$39:$A$782,$A100,СВЦЭМ!$B$39:$B$782,B$83)+'СЕТ СН'!$G$14+СВЦЭМ!$D$10+'СЕТ СН'!$G$6-'СЕТ СН'!$G$26</f>
        <v>1904.37160103</v>
      </c>
      <c r="C100" s="36">
        <f>SUMIFS(СВЦЭМ!$D$39:$D$782,СВЦЭМ!$A$39:$A$782,$A100,СВЦЭМ!$B$39:$B$782,C$83)+'СЕТ СН'!$G$14+СВЦЭМ!$D$10+'СЕТ СН'!$G$6-'СЕТ СН'!$G$26</f>
        <v>1948.6691637700001</v>
      </c>
      <c r="D100" s="36">
        <f>SUMIFS(СВЦЭМ!$D$39:$D$782,СВЦЭМ!$A$39:$A$782,$A100,СВЦЭМ!$B$39:$B$782,D$83)+'СЕТ СН'!$G$14+СВЦЭМ!$D$10+'СЕТ СН'!$G$6-'СЕТ СН'!$G$26</f>
        <v>1975.3633810400001</v>
      </c>
      <c r="E100" s="36">
        <f>SUMIFS(СВЦЭМ!$D$39:$D$782,СВЦЭМ!$A$39:$A$782,$A100,СВЦЭМ!$B$39:$B$782,E$83)+'СЕТ СН'!$G$14+СВЦЭМ!$D$10+'СЕТ СН'!$G$6-'СЕТ СН'!$G$26</f>
        <v>1987.37756562</v>
      </c>
      <c r="F100" s="36">
        <f>SUMIFS(СВЦЭМ!$D$39:$D$782,СВЦЭМ!$A$39:$A$782,$A100,СВЦЭМ!$B$39:$B$782,F$83)+'СЕТ СН'!$G$14+СВЦЭМ!$D$10+'СЕТ СН'!$G$6-'СЕТ СН'!$G$26</f>
        <v>1976.2066434400003</v>
      </c>
      <c r="G100" s="36">
        <f>SUMIFS(СВЦЭМ!$D$39:$D$782,СВЦЭМ!$A$39:$A$782,$A100,СВЦЭМ!$B$39:$B$782,G$83)+'СЕТ СН'!$G$14+СВЦЭМ!$D$10+'СЕТ СН'!$G$6-'СЕТ СН'!$G$26</f>
        <v>1951.3936493599999</v>
      </c>
      <c r="H100" s="36">
        <f>SUMIFS(СВЦЭМ!$D$39:$D$782,СВЦЭМ!$A$39:$A$782,$A100,СВЦЭМ!$B$39:$B$782,H$83)+'СЕТ СН'!$G$14+СВЦЭМ!$D$10+'СЕТ СН'!$G$6-'СЕТ СН'!$G$26</f>
        <v>1900.8187357500001</v>
      </c>
      <c r="I100" s="36">
        <f>SUMIFS(СВЦЭМ!$D$39:$D$782,СВЦЭМ!$A$39:$A$782,$A100,СВЦЭМ!$B$39:$B$782,I$83)+'СЕТ СН'!$G$14+СВЦЭМ!$D$10+'СЕТ СН'!$G$6-'СЕТ СН'!$G$26</f>
        <v>1861.6019259300001</v>
      </c>
      <c r="J100" s="36">
        <f>SUMIFS(СВЦЭМ!$D$39:$D$782,СВЦЭМ!$A$39:$A$782,$A100,СВЦЭМ!$B$39:$B$782,J$83)+'СЕТ СН'!$G$14+СВЦЭМ!$D$10+'СЕТ СН'!$G$6-'СЕТ СН'!$G$26</f>
        <v>1829.1105969400001</v>
      </c>
      <c r="K100" s="36">
        <f>SUMIFS(СВЦЭМ!$D$39:$D$782,СВЦЭМ!$A$39:$A$782,$A100,СВЦЭМ!$B$39:$B$782,K$83)+'СЕТ СН'!$G$14+СВЦЭМ!$D$10+'СЕТ СН'!$G$6-'СЕТ СН'!$G$26</f>
        <v>1810.10283944</v>
      </c>
      <c r="L100" s="36">
        <f>SUMIFS(СВЦЭМ!$D$39:$D$782,СВЦЭМ!$A$39:$A$782,$A100,СВЦЭМ!$B$39:$B$782,L$83)+'СЕТ СН'!$G$14+СВЦЭМ!$D$10+'СЕТ СН'!$G$6-'СЕТ СН'!$G$26</f>
        <v>1795.7160768200001</v>
      </c>
      <c r="M100" s="36">
        <f>SUMIFS(СВЦЭМ!$D$39:$D$782,СВЦЭМ!$A$39:$A$782,$A100,СВЦЭМ!$B$39:$B$782,M$83)+'СЕТ СН'!$G$14+СВЦЭМ!$D$10+'СЕТ СН'!$G$6-'СЕТ СН'!$G$26</f>
        <v>1814.4744181999999</v>
      </c>
      <c r="N100" s="36">
        <f>SUMIFS(СВЦЭМ!$D$39:$D$782,СВЦЭМ!$A$39:$A$782,$A100,СВЦЭМ!$B$39:$B$782,N$83)+'СЕТ СН'!$G$14+СВЦЭМ!$D$10+'СЕТ СН'!$G$6-'СЕТ СН'!$G$26</f>
        <v>1835.33250069</v>
      </c>
      <c r="O100" s="36">
        <f>SUMIFS(СВЦЭМ!$D$39:$D$782,СВЦЭМ!$A$39:$A$782,$A100,СВЦЭМ!$B$39:$B$782,O$83)+'СЕТ СН'!$G$14+СВЦЭМ!$D$10+'СЕТ СН'!$G$6-'СЕТ СН'!$G$26</f>
        <v>1831.74057055</v>
      </c>
      <c r="P100" s="36">
        <f>SUMIFS(СВЦЭМ!$D$39:$D$782,СВЦЭМ!$A$39:$A$782,$A100,СВЦЭМ!$B$39:$B$782,P$83)+'СЕТ СН'!$G$14+СВЦЭМ!$D$10+'СЕТ СН'!$G$6-'СЕТ СН'!$G$26</f>
        <v>1845.0371656100001</v>
      </c>
      <c r="Q100" s="36">
        <f>SUMIFS(СВЦЭМ!$D$39:$D$782,СВЦЭМ!$A$39:$A$782,$A100,СВЦЭМ!$B$39:$B$782,Q$83)+'СЕТ СН'!$G$14+СВЦЭМ!$D$10+'СЕТ СН'!$G$6-'СЕТ СН'!$G$26</f>
        <v>1852.0390779700001</v>
      </c>
      <c r="R100" s="36">
        <f>SUMIFS(СВЦЭМ!$D$39:$D$782,СВЦЭМ!$A$39:$A$782,$A100,СВЦЭМ!$B$39:$B$782,R$83)+'СЕТ СН'!$G$14+СВЦЭМ!$D$10+'СЕТ СН'!$G$6-'СЕТ СН'!$G$26</f>
        <v>1851.8460976599999</v>
      </c>
      <c r="S100" s="36">
        <f>SUMIFS(СВЦЭМ!$D$39:$D$782,СВЦЭМ!$A$39:$A$782,$A100,СВЦЭМ!$B$39:$B$782,S$83)+'СЕТ СН'!$G$14+СВЦЭМ!$D$10+'СЕТ СН'!$G$6-'СЕТ СН'!$G$26</f>
        <v>1824.9212366400002</v>
      </c>
      <c r="T100" s="36">
        <f>SUMIFS(СВЦЭМ!$D$39:$D$782,СВЦЭМ!$A$39:$A$782,$A100,СВЦЭМ!$B$39:$B$782,T$83)+'СЕТ СН'!$G$14+СВЦЭМ!$D$10+'СЕТ СН'!$G$6-'СЕТ СН'!$G$26</f>
        <v>1782.8083233500001</v>
      </c>
      <c r="U100" s="36">
        <f>SUMIFS(СВЦЭМ!$D$39:$D$782,СВЦЭМ!$A$39:$A$782,$A100,СВЦЭМ!$B$39:$B$782,U$83)+'СЕТ СН'!$G$14+СВЦЭМ!$D$10+'СЕТ СН'!$G$6-'СЕТ СН'!$G$26</f>
        <v>1788.02591274</v>
      </c>
      <c r="V100" s="36">
        <f>SUMIFS(СВЦЭМ!$D$39:$D$782,СВЦЭМ!$A$39:$A$782,$A100,СВЦЭМ!$B$39:$B$782,V$83)+'СЕТ СН'!$G$14+СВЦЭМ!$D$10+'СЕТ СН'!$G$6-'СЕТ СН'!$G$26</f>
        <v>1809.2195407600002</v>
      </c>
      <c r="W100" s="36">
        <f>SUMIFS(СВЦЭМ!$D$39:$D$782,СВЦЭМ!$A$39:$A$782,$A100,СВЦЭМ!$B$39:$B$782,W$83)+'СЕТ СН'!$G$14+СВЦЭМ!$D$10+'СЕТ СН'!$G$6-'СЕТ СН'!$G$26</f>
        <v>1819.00131999</v>
      </c>
      <c r="X100" s="36">
        <f>SUMIFS(СВЦЭМ!$D$39:$D$782,СВЦЭМ!$A$39:$A$782,$A100,СВЦЭМ!$B$39:$B$782,X$83)+'СЕТ СН'!$G$14+СВЦЭМ!$D$10+'СЕТ СН'!$G$6-'СЕТ СН'!$G$26</f>
        <v>1845.7444851600003</v>
      </c>
      <c r="Y100" s="36">
        <f>SUMIFS(СВЦЭМ!$D$39:$D$782,СВЦЭМ!$A$39:$A$782,$A100,СВЦЭМ!$B$39:$B$782,Y$83)+'СЕТ СН'!$G$14+СВЦЭМ!$D$10+'СЕТ СН'!$G$6-'СЕТ СН'!$G$26</f>
        <v>1873.4923204900001</v>
      </c>
    </row>
    <row r="101" spans="1:25" ht="15.75" x14ac:dyDescent="0.2">
      <c r="A101" s="35">
        <f t="shared" si="2"/>
        <v>45309</v>
      </c>
      <c r="B101" s="36">
        <f>SUMIFS(СВЦЭМ!$D$39:$D$782,СВЦЭМ!$A$39:$A$782,$A101,СВЦЭМ!$B$39:$B$782,B$83)+'СЕТ СН'!$G$14+СВЦЭМ!$D$10+'СЕТ СН'!$G$6-'СЕТ СН'!$G$26</f>
        <v>1928.6755533099999</v>
      </c>
      <c r="C101" s="36">
        <f>SUMIFS(СВЦЭМ!$D$39:$D$782,СВЦЭМ!$A$39:$A$782,$A101,СВЦЭМ!$B$39:$B$782,C$83)+'СЕТ СН'!$G$14+СВЦЭМ!$D$10+'СЕТ СН'!$G$6-'СЕТ СН'!$G$26</f>
        <v>1922.09609804</v>
      </c>
      <c r="D101" s="36">
        <f>SUMIFS(СВЦЭМ!$D$39:$D$782,СВЦЭМ!$A$39:$A$782,$A101,СВЦЭМ!$B$39:$B$782,D$83)+'СЕТ СН'!$G$14+СВЦЭМ!$D$10+'СЕТ СН'!$G$6-'СЕТ СН'!$G$26</f>
        <v>1960.3492312400003</v>
      </c>
      <c r="E101" s="36">
        <f>SUMIFS(СВЦЭМ!$D$39:$D$782,СВЦЭМ!$A$39:$A$782,$A101,СВЦЭМ!$B$39:$B$782,E$83)+'СЕТ СН'!$G$14+СВЦЭМ!$D$10+'СЕТ СН'!$G$6-'СЕТ СН'!$G$26</f>
        <v>1990.3164175100001</v>
      </c>
      <c r="F101" s="36">
        <f>SUMIFS(СВЦЭМ!$D$39:$D$782,СВЦЭМ!$A$39:$A$782,$A101,СВЦЭМ!$B$39:$B$782,F$83)+'СЕТ СН'!$G$14+СВЦЭМ!$D$10+'СЕТ СН'!$G$6-'СЕТ СН'!$G$26</f>
        <v>1995.3301249900001</v>
      </c>
      <c r="G101" s="36">
        <f>SUMIFS(СВЦЭМ!$D$39:$D$782,СВЦЭМ!$A$39:$A$782,$A101,СВЦЭМ!$B$39:$B$782,G$83)+'СЕТ СН'!$G$14+СВЦЭМ!$D$10+'СЕТ СН'!$G$6-'СЕТ СН'!$G$26</f>
        <v>1980.4587064699999</v>
      </c>
      <c r="H101" s="36">
        <f>SUMIFS(СВЦЭМ!$D$39:$D$782,СВЦЭМ!$A$39:$A$782,$A101,СВЦЭМ!$B$39:$B$782,H$83)+'СЕТ СН'!$G$14+СВЦЭМ!$D$10+'СЕТ СН'!$G$6-'СЕТ СН'!$G$26</f>
        <v>1953.65054328</v>
      </c>
      <c r="I101" s="36">
        <f>SUMIFS(СВЦЭМ!$D$39:$D$782,СВЦЭМ!$A$39:$A$782,$A101,СВЦЭМ!$B$39:$B$782,I$83)+'СЕТ СН'!$G$14+СВЦЭМ!$D$10+'СЕТ СН'!$G$6-'СЕТ СН'!$G$26</f>
        <v>1963.68024939</v>
      </c>
      <c r="J101" s="36">
        <f>SUMIFS(СВЦЭМ!$D$39:$D$782,СВЦЭМ!$A$39:$A$782,$A101,СВЦЭМ!$B$39:$B$782,J$83)+'СЕТ СН'!$G$14+СВЦЭМ!$D$10+'СЕТ СН'!$G$6-'СЕТ СН'!$G$26</f>
        <v>1945.1634743500003</v>
      </c>
      <c r="K101" s="36">
        <f>SUMIFS(СВЦЭМ!$D$39:$D$782,СВЦЭМ!$A$39:$A$782,$A101,СВЦЭМ!$B$39:$B$782,K$83)+'СЕТ СН'!$G$14+СВЦЭМ!$D$10+'СЕТ СН'!$G$6-'СЕТ СН'!$G$26</f>
        <v>1914.65656863</v>
      </c>
      <c r="L101" s="36">
        <f>SUMIFS(СВЦЭМ!$D$39:$D$782,СВЦЭМ!$A$39:$A$782,$A101,СВЦЭМ!$B$39:$B$782,L$83)+'СЕТ СН'!$G$14+СВЦЭМ!$D$10+'СЕТ СН'!$G$6-'СЕТ СН'!$G$26</f>
        <v>1920.6585147600003</v>
      </c>
      <c r="M101" s="36">
        <f>SUMIFS(СВЦЭМ!$D$39:$D$782,СВЦЭМ!$A$39:$A$782,$A101,СВЦЭМ!$B$39:$B$782,M$83)+'СЕТ СН'!$G$14+СВЦЭМ!$D$10+'СЕТ СН'!$G$6-'СЕТ СН'!$G$26</f>
        <v>1934.1857291800002</v>
      </c>
      <c r="N101" s="36">
        <f>SUMIFS(СВЦЭМ!$D$39:$D$782,СВЦЭМ!$A$39:$A$782,$A101,СВЦЭМ!$B$39:$B$782,N$83)+'СЕТ СН'!$G$14+СВЦЭМ!$D$10+'СЕТ СН'!$G$6-'СЕТ СН'!$G$26</f>
        <v>1954.5392872299999</v>
      </c>
      <c r="O101" s="36">
        <f>SUMIFS(СВЦЭМ!$D$39:$D$782,СВЦЭМ!$A$39:$A$782,$A101,СВЦЭМ!$B$39:$B$782,O$83)+'СЕТ СН'!$G$14+СВЦЭМ!$D$10+'СЕТ СН'!$G$6-'СЕТ СН'!$G$26</f>
        <v>1965.0221157999999</v>
      </c>
      <c r="P101" s="36">
        <f>SUMIFS(СВЦЭМ!$D$39:$D$782,СВЦЭМ!$A$39:$A$782,$A101,СВЦЭМ!$B$39:$B$782,P$83)+'СЕТ СН'!$G$14+СВЦЭМ!$D$10+'СЕТ СН'!$G$6-'СЕТ СН'!$G$26</f>
        <v>1978.7483276800003</v>
      </c>
      <c r="Q101" s="36">
        <f>SUMIFS(СВЦЭМ!$D$39:$D$782,СВЦЭМ!$A$39:$A$782,$A101,СВЦЭМ!$B$39:$B$782,Q$83)+'СЕТ СН'!$G$14+СВЦЭМ!$D$10+'СЕТ СН'!$G$6-'СЕТ СН'!$G$26</f>
        <v>1985.9496921700002</v>
      </c>
      <c r="R101" s="36">
        <f>SUMIFS(СВЦЭМ!$D$39:$D$782,СВЦЭМ!$A$39:$A$782,$A101,СВЦЭМ!$B$39:$B$782,R$83)+'СЕТ СН'!$G$14+СВЦЭМ!$D$10+'СЕТ СН'!$G$6-'СЕТ СН'!$G$26</f>
        <v>1985.85823136</v>
      </c>
      <c r="S101" s="36">
        <f>SUMIFS(СВЦЭМ!$D$39:$D$782,СВЦЭМ!$A$39:$A$782,$A101,СВЦЭМ!$B$39:$B$782,S$83)+'СЕТ СН'!$G$14+СВЦЭМ!$D$10+'СЕТ СН'!$G$6-'СЕТ СН'!$G$26</f>
        <v>1948.4107945999999</v>
      </c>
      <c r="T101" s="36">
        <f>SUMIFS(СВЦЭМ!$D$39:$D$782,СВЦЭМ!$A$39:$A$782,$A101,СВЦЭМ!$B$39:$B$782,T$83)+'СЕТ СН'!$G$14+СВЦЭМ!$D$10+'СЕТ СН'!$G$6-'СЕТ СН'!$G$26</f>
        <v>1898.9133211600001</v>
      </c>
      <c r="U101" s="36">
        <f>SUMIFS(СВЦЭМ!$D$39:$D$782,СВЦЭМ!$A$39:$A$782,$A101,СВЦЭМ!$B$39:$B$782,U$83)+'СЕТ СН'!$G$14+СВЦЭМ!$D$10+'СЕТ СН'!$G$6-'СЕТ СН'!$G$26</f>
        <v>1909.2673477200001</v>
      </c>
      <c r="V101" s="36">
        <f>SUMIFS(СВЦЭМ!$D$39:$D$782,СВЦЭМ!$A$39:$A$782,$A101,СВЦЭМ!$B$39:$B$782,V$83)+'СЕТ СН'!$G$14+СВЦЭМ!$D$10+'СЕТ СН'!$G$6-'СЕТ СН'!$G$26</f>
        <v>1925.4810691299999</v>
      </c>
      <c r="W101" s="36">
        <f>SUMIFS(СВЦЭМ!$D$39:$D$782,СВЦЭМ!$A$39:$A$782,$A101,СВЦЭМ!$B$39:$B$782,W$83)+'СЕТ СН'!$G$14+СВЦЭМ!$D$10+'СЕТ СН'!$G$6-'СЕТ СН'!$G$26</f>
        <v>1929.9730765300001</v>
      </c>
      <c r="X101" s="36">
        <f>SUMIFS(СВЦЭМ!$D$39:$D$782,СВЦЭМ!$A$39:$A$782,$A101,СВЦЭМ!$B$39:$B$782,X$83)+'СЕТ СН'!$G$14+СВЦЭМ!$D$10+'СЕТ СН'!$G$6-'СЕТ СН'!$G$26</f>
        <v>1955.0753880300003</v>
      </c>
      <c r="Y101" s="36">
        <f>SUMIFS(СВЦЭМ!$D$39:$D$782,СВЦЭМ!$A$39:$A$782,$A101,СВЦЭМ!$B$39:$B$782,Y$83)+'СЕТ СН'!$G$14+СВЦЭМ!$D$10+'СЕТ СН'!$G$6-'СЕТ СН'!$G$26</f>
        <v>1985.6584182000001</v>
      </c>
    </row>
    <row r="102" spans="1:25" ht="15.75" x14ac:dyDescent="0.2">
      <c r="A102" s="35">
        <f t="shared" si="2"/>
        <v>45310</v>
      </c>
      <c r="B102" s="36">
        <f>SUMIFS(СВЦЭМ!$D$39:$D$782,СВЦЭМ!$A$39:$A$782,$A102,СВЦЭМ!$B$39:$B$782,B$83)+'СЕТ СН'!$G$14+СВЦЭМ!$D$10+'СЕТ СН'!$G$6-'СЕТ СН'!$G$26</f>
        <v>2018.7808606600001</v>
      </c>
      <c r="C102" s="36">
        <f>SUMIFS(СВЦЭМ!$D$39:$D$782,СВЦЭМ!$A$39:$A$782,$A102,СВЦЭМ!$B$39:$B$782,C$83)+'СЕТ СН'!$G$14+СВЦЭМ!$D$10+'СЕТ СН'!$G$6-'СЕТ СН'!$G$26</f>
        <v>2057.14779211</v>
      </c>
      <c r="D102" s="36">
        <f>SUMIFS(СВЦЭМ!$D$39:$D$782,СВЦЭМ!$A$39:$A$782,$A102,СВЦЭМ!$B$39:$B$782,D$83)+'СЕТ СН'!$G$14+СВЦЭМ!$D$10+'СЕТ СН'!$G$6-'СЕТ СН'!$G$26</f>
        <v>2070.04743263</v>
      </c>
      <c r="E102" s="36">
        <f>SUMIFS(СВЦЭМ!$D$39:$D$782,СВЦЭМ!$A$39:$A$782,$A102,СВЦЭМ!$B$39:$B$782,E$83)+'СЕТ СН'!$G$14+СВЦЭМ!$D$10+'СЕТ СН'!$G$6-'СЕТ СН'!$G$26</f>
        <v>2079.4980146400003</v>
      </c>
      <c r="F102" s="36">
        <f>SUMIFS(СВЦЭМ!$D$39:$D$782,СВЦЭМ!$A$39:$A$782,$A102,СВЦЭМ!$B$39:$B$782,F$83)+'СЕТ СН'!$G$14+СВЦЭМ!$D$10+'СЕТ СН'!$G$6-'СЕТ СН'!$G$26</f>
        <v>2077.4390465300003</v>
      </c>
      <c r="G102" s="36">
        <f>SUMIFS(СВЦЭМ!$D$39:$D$782,СВЦЭМ!$A$39:$A$782,$A102,СВЦЭМ!$B$39:$B$782,G$83)+'СЕТ СН'!$G$14+СВЦЭМ!$D$10+'СЕТ СН'!$G$6-'СЕТ СН'!$G$26</f>
        <v>2063.3424281900002</v>
      </c>
      <c r="H102" s="36">
        <f>SUMIFS(СВЦЭМ!$D$39:$D$782,СВЦЭМ!$A$39:$A$782,$A102,СВЦЭМ!$B$39:$B$782,H$83)+'СЕТ СН'!$G$14+СВЦЭМ!$D$10+'СЕТ СН'!$G$6-'СЕТ СН'!$G$26</f>
        <v>2005.7373339400001</v>
      </c>
      <c r="I102" s="36">
        <f>SUMIFS(СВЦЭМ!$D$39:$D$782,СВЦЭМ!$A$39:$A$782,$A102,СВЦЭМ!$B$39:$B$782,I$83)+'СЕТ СН'!$G$14+СВЦЭМ!$D$10+'СЕТ СН'!$G$6-'СЕТ СН'!$G$26</f>
        <v>1954.5180411400002</v>
      </c>
      <c r="J102" s="36">
        <f>SUMIFS(СВЦЭМ!$D$39:$D$782,СВЦЭМ!$A$39:$A$782,$A102,СВЦЭМ!$B$39:$B$782,J$83)+'СЕТ СН'!$G$14+СВЦЭМ!$D$10+'СЕТ СН'!$G$6-'СЕТ СН'!$G$26</f>
        <v>1927.8927730700002</v>
      </c>
      <c r="K102" s="36">
        <f>SUMIFS(СВЦЭМ!$D$39:$D$782,СВЦЭМ!$A$39:$A$782,$A102,СВЦЭМ!$B$39:$B$782,K$83)+'СЕТ СН'!$G$14+СВЦЭМ!$D$10+'СЕТ СН'!$G$6-'СЕТ СН'!$G$26</f>
        <v>1912.0550430400003</v>
      </c>
      <c r="L102" s="36">
        <f>SUMIFS(СВЦЭМ!$D$39:$D$782,СВЦЭМ!$A$39:$A$782,$A102,СВЦЭМ!$B$39:$B$782,L$83)+'СЕТ СН'!$G$14+СВЦЭМ!$D$10+'СЕТ СН'!$G$6-'СЕТ СН'!$G$26</f>
        <v>1896.3025266500003</v>
      </c>
      <c r="M102" s="36">
        <f>SUMIFS(СВЦЭМ!$D$39:$D$782,СВЦЭМ!$A$39:$A$782,$A102,СВЦЭМ!$B$39:$B$782,M$83)+'СЕТ СН'!$G$14+СВЦЭМ!$D$10+'СЕТ СН'!$G$6-'СЕТ СН'!$G$26</f>
        <v>1896.5928346700002</v>
      </c>
      <c r="N102" s="36">
        <f>SUMIFS(СВЦЭМ!$D$39:$D$782,СВЦЭМ!$A$39:$A$782,$A102,СВЦЭМ!$B$39:$B$782,N$83)+'СЕТ СН'!$G$14+СВЦЭМ!$D$10+'СЕТ СН'!$G$6-'СЕТ СН'!$G$26</f>
        <v>1911.54772099</v>
      </c>
      <c r="O102" s="36">
        <f>SUMIFS(СВЦЭМ!$D$39:$D$782,СВЦЭМ!$A$39:$A$782,$A102,СВЦЭМ!$B$39:$B$782,O$83)+'СЕТ СН'!$G$14+СВЦЭМ!$D$10+'СЕТ СН'!$G$6-'СЕТ СН'!$G$26</f>
        <v>1912.64983635</v>
      </c>
      <c r="P102" s="36">
        <f>SUMIFS(СВЦЭМ!$D$39:$D$782,СВЦЭМ!$A$39:$A$782,$A102,СВЦЭМ!$B$39:$B$782,P$83)+'СЕТ СН'!$G$14+СВЦЭМ!$D$10+'СЕТ СН'!$G$6-'СЕТ СН'!$G$26</f>
        <v>1922.4047608700002</v>
      </c>
      <c r="Q102" s="36">
        <f>SUMIFS(СВЦЭМ!$D$39:$D$782,СВЦЭМ!$A$39:$A$782,$A102,СВЦЭМ!$B$39:$B$782,Q$83)+'СЕТ СН'!$G$14+СВЦЭМ!$D$10+'СЕТ СН'!$G$6-'СЕТ СН'!$G$26</f>
        <v>1942.2426432900002</v>
      </c>
      <c r="R102" s="36">
        <f>SUMIFS(СВЦЭМ!$D$39:$D$782,СВЦЭМ!$A$39:$A$782,$A102,СВЦЭМ!$B$39:$B$782,R$83)+'СЕТ СН'!$G$14+СВЦЭМ!$D$10+'СЕТ СН'!$G$6-'СЕТ СН'!$G$26</f>
        <v>1954.5604781400002</v>
      </c>
      <c r="S102" s="36">
        <f>SUMIFS(СВЦЭМ!$D$39:$D$782,СВЦЭМ!$A$39:$A$782,$A102,СВЦЭМ!$B$39:$B$782,S$83)+'СЕТ СН'!$G$14+СВЦЭМ!$D$10+'СЕТ СН'!$G$6-'СЕТ СН'!$G$26</f>
        <v>1912.8058889500003</v>
      </c>
      <c r="T102" s="36">
        <f>SUMIFS(СВЦЭМ!$D$39:$D$782,СВЦЭМ!$A$39:$A$782,$A102,СВЦЭМ!$B$39:$B$782,T$83)+'СЕТ СН'!$G$14+СВЦЭМ!$D$10+'СЕТ СН'!$G$6-'СЕТ СН'!$G$26</f>
        <v>1863.2933448500003</v>
      </c>
      <c r="U102" s="36">
        <f>SUMIFS(СВЦЭМ!$D$39:$D$782,СВЦЭМ!$A$39:$A$782,$A102,СВЦЭМ!$B$39:$B$782,U$83)+'СЕТ СН'!$G$14+СВЦЭМ!$D$10+'СЕТ СН'!$G$6-'СЕТ СН'!$G$26</f>
        <v>1881.57425083</v>
      </c>
      <c r="V102" s="36">
        <f>SUMIFS(СВЦЭМ!$D$39:$D$782,СВЦЭМ!$A$39:$A$782,$A102,СВЦЭМ!$B$39:$B$782,V$83)+'СЕТ СН'!$G$14+СВЦЭМ!$D$10+'СЕТ СН'!$G$6-'СЕТ СН'!$G$26</f>
        <v>1894.8090011300001</v>
      </c>
      <c r="W102" s="36">
        <f>SUMIFS(СВЦЭМ!$D$39:$D$782,СВЦЭМ!$A$39:$A$782,$A102,СВЦЭМ!$B$39:$B$782,W$83)+'СЕТ СН'!$G$14+СВЦЭМ!$D$10+'СЕТ СН'!$G$6-'СЕТ СН'!$G$26</f>
        <v>1900.6154738099999</v>
      </c>
      <c r="X102" s="36">
        <f>SUMIFS(СВЦЭМ!$D$39:$D$782,СВЦЭМ!$A$39:$A$782,$A102,СВЦЭМ!$B$39:$B$782,X$83)+'СЕТ СН'!$G$14+СВЦЭМ!$D$10+'СЕТ СН'!$G$6-'СЕТ СН'!$G$26</f>
        <v>1924.9684203300003</v>
      </c>
      <c r="Y102" s="36">
        <f>SUMIFS(СВЦЭМ!$D$39:$D$782,СВЦЭМ!$A$39:$A$782,$A102,СВЦЭМ!$B$39:$B$782,Y$83)+'СЕТ СН'!$G$14+СВЦЭМ!$D$10+'СЕТ СН'!$G$6-'СЕТ СН'!$G$26</f>
        <v>2018.8647458400001</v>
      </c>
    </row>
    <row r="103" spans="1:25" ht="15.75" x14ac:dyDescent="0.2">
      <c r="A103" s="35">
        <f t="shared" si="2"/>
        <v>45311</v>
      </c>
      <c r="B103" s="36">
        <f>SUMIFS(СВЦЭМ!$D$39:$D$782,СВЦЭМ!$A$39:$A$782,$A103,СВЦЭМ!$B$39:$B$782,B$83)+'СЕТ СН'!$G$14+СВЦЭМ!$D$10+'СЕТ СН'!$G$6-'СЕТ СН'!$G$26</f>
        <v>2015.6711461800001</v>
      </c>
      <c r="C103" s="36">
        <f>SUMIFS(СВЦЭМ!$D$39:$D$782,СВЦЭМ!$A$39:$A$782,$A103,СВЦЭМ!$B$39:$B$782,C$83)+'СЕТ СН'!$G$14+СВЦЭМ!$D$10+'СЕТ СН'!$G$6-'СЕТ СН'!$G$26</f>
        <v>2022.7240672200001</v>
      </c>
      <c r="D103" s="36">
        <f>SUMIFS(СВЦЭМ!$D$39:$D$782,СВЦЭМ!$A$39:$A$782,$A103,СВЦЭМ!$B$39:$B$782,D$83)+'СЕТ СН'!$G$14+СВЦЭМ!$D$10+'СЕТ СН'!$G$6-'СЕТ СН'!$G$26</f>
        <v>2051.9620022200002</v>
      </c>
      <c r="E103" s="36">
        <f>SUMIFS(СВЦЭМ!$D$39:$D$782,СВЦЭМ!$A$39:$A$782,$A103,СВЦЭМ!$B$39:$B$782,E$83)+'СЕТ СН'!$G$14+СВЦЭМ!$D$10+'СЕТ СН'!$G$6-'СЕТ СН'!$G$26</f>
        <v>2058.9894782300003</v>
      </c>
      <c r="F103" s="36">
        <f>SUMIFS(СВЦЭМ!$D$39:$D$782,СВЦЭМ!$A$39:$A$782,$A103,СВЦЭМ!$B$39:$B$782,F$83)+'СЕТ СН'!$G$14+СВЦЭМ!$D$10+'СЕТ СН'!$G$6-'СЕТ СН'!$G$26</f>
        <v>2058.7412168300002</v>
      </c>
      <c r="G103" s="36">
        <f>SUMIFS(СВЦЭМ!$D$39:$D$782,СВЦЭМ!$A$39:$A$782,$A103,СВЦЭМ!$B$39:$B$782,G$83)+'СЕТ СН'!$G$14+СВЦЭМ!$D$10+'СЕТ СН'!$G$6-'СЕТ СН'!$G$26</f>
        <v>2046.0048809800001</v>
      </c>
      <c r="H103" s="36">
        <f>SUMIFS(СВЦЭМ!$D$39:$D$782,СВЦЭМ!$A$39:$A$782,$A103,СВЦЭМ!$B$39:$B$782,H$83)+'СЕТ СН'!$G$14+СВЦЭМ!$D$10+'СЕТ СН'!$G$6-'СЕТ СН'!$G$26</f>
        <v>2016.47711213</v>
      </c>
      <c r="I103" s="36">
        <f>SUMIFS(СВЦЭМ!$D$39:$D$782,СВЦЭМ!$A$39:$A$782,$A103,СВЦЭМ!$B$39:$B$782,I$83)+'СЕТ СН'!$G$14+СВЦЭМ!$D$10+'СЕТ СН'!$G$6-'СЕТ СН'!$G$26</f>
        <v>1994.2181186900002</v>
      </c>
      <c r="J103" s="36">
        <f>SUMIFS(СВЦЭМ!$D$39:$D$782,СВЦЭМ!$A$39:$A$782,$A103,СВЦЭМ!$B$39:$B$782,J$83)+'СЕТ СН'!$G$14+СВЦЭМ!$D$10+'СЕТ СН'!$G$6-'СЕТ СН'!$G$26</f>
        <v>1938.94490825</v>
      </c>
      <c r="K103" s="36">
        <f>SUMIFS(СВЦЭМ!$D$39:$D$782,СВЦЭМ!$A$39:$A$782,$A103,СВЦЭМ!$B$39:$B$782,K$83)+'СЕТ СН'!$G$14+СВЦЭМ!$D$10+'СЕТ СН'!$G$6-'СЕТ СН'!$G$26</f>
        <v>1897.7797673700002</v>
      </c>
      <c r="L103" s="36">
        <f>SUMIFS(СВЦЭМ!$D$39:$D$782,СВЦЭМ!$A$39:$A$782,$A103,СВЦЭМ!$B$39:$B$782,L$83)+'СЕТ СН'!$G$14+СВЦЭМ!$D$10+'СЕТ СН'!$G$6-'СЕТ СН'!$G$26</f>
        <v>1869.3553079200001</v>
      </c>
      <c r="M103" s="36">
        <f>SUMIFS(СВЦЭМ!$D$39:$D$782,СВЦЭМ!$A$39:$A$782,$A103,СВЦЭМ!$B$39:$B$782,M$83)+'СЕТ СН'!$G$14+СВЦЭМ!$D$10+'СЕТ СН'!$G$6-'СЕТ СН'!$G$26</f>
        <v>1873.11520152</v>
      </c>
      <c r="N103" s="36">
        <f>SUMIFS(СВЦЭМ!$D$39:$D$782,СВЦЭМ!$A$39:$A$782,$A103,СВЦЭМ!$B$39:$B$782,N$83)+'СЕТ СН'!$G$14+СВЦЭМ!$D$10+'СЕТ СН'!$G$6-'СЕТ СН'!$G$26</f>
        <v>1892.1352460400003</v>
      </c>
      <c r="O103" s="36">
        <f>SUMIFS(СВЦЭМ!$D$39:$D$782,СВЦЭМ!$A$39:$A$782,$A103,СВЦЭМ!$B$39:$B$782,O$83)+'СЕТ СН'!$G$14+СВЦЭМ!$D$10+'СЕТ СН'!$G$6-'СЕТ СН'!$G$26</f>
        <v>1904.0202059600001</v>
      </c>
      <c r="P103" s="36">
        <f>SUMIFS(СВЦЭМ!$D$39:$D$782,СВЦЭМ!$A$39:$A$782,$A103,СВЦЭМ!$B$39:$B$782,P$83)+'СЕТ СН'!$G$14+СВЦЭМ!$D$10+'СЕТ СН'!$G$6-'СЕТ СН'!$G$26</f>
        <v>1919.19617384</v>
      </c>
      <c r="Q103" s="36">
        <f>SUMIFS(СВЦЭМ!$D$39:$D$782,СВЦЭМ!$A$39:$A$782,$A103,СВЦЭМ!$B$39:$B$782,Q$83)+'СЕТ СН'!$G$14+СВЦЭМ!$D$10+'СЕТ СН'!$G$6-'СЕТ СН'!$G$26</f>
        <v>1931.8013695200002</v>
      </c>
      <c r="R103" s="36">
        <f>SUMIFS(СВЦЭМ!$D$39:$D$782,СВЦЭМ!$A$39:$A$782,$A103,СВЦЭМ!$B$39:$B$782,R$83)+'СЕТ СН'!$G$14+СВЦЭМ!$D$10+'СЕТ СН'!$G$6-'СЕТ СН'!$G$26</f>
        <v>1944.8993123300002</v>
      </c>
      <c r="S103" s="36">
        <f>SUMIFS(СВЦЭМ!$D$39:$D$782,СВЦЭМ!$A$39:$A$782,$A103,СВЦЭМ!$B$39:$B$782,S$83)+'СЕТ СН'!$G$14+СВЦЭМ!$D$10+'СЕТ СН'!$G$6-'СЕТ СН'!$G$26</f>
        <v>1911.2609235200002</v>
      </c>
      <c r="T103" s="36">
        <f>SUMIFS(СВЦЭМ!$D$39:$D$782,СВЦЭМ!$A$39:$A$782,$A103,СВЦЭМ!$B$39:$B$782,T$83)+'СЕТ СН'!$G$14+СВЦЭМ!$D$10+'СЕТ СН'!$G$6-'СЕТ СН'!$G$26</f>
        <v>1866.5070971200003</v>
      </c>
      <c r="U103" s="36">
        <f>SUMIFS(СВЦЭМ!$D$39:$D$782,СВЦЭМ!$A$39:$A$782,$A103,СВЦЭМ!$B$39:$B$782,U$83)+'СЕТ СН'!$G$14+СВЦЭМ!$D$10+'СЕТ СН'!$G$6-'СЕТ СН'!$G$26</f>
        <v>1887.1483234300003</v>
      </c>
      <c r="V103" s="36">
        <f>SUMIFS(СВЦЭМ!$D$39:$D$782,СВЦЭМ!$A$39:$A$782,$A103,СВЦЭМ!$B$39:$B$782,V$83)+'СЕТ СН'!$G$14+СВЦЭМ!$D$10+'СЕТ СН'!$G$6-'СЕТ СН'!$G$26</f>
        <v>1892.51815992</v>
      </c>
      <c r="W103" s="36">
        <f>SUMIFS(СВЦЭМ!$D$39:$D$782,СВЦЭМ!$A$39:$A$782,$A103,СВЦЭМ!$B$39:$B$782,W$83)+'СЕТ СН'!$G$14+СВЦЭМ!$D$10+'СЕТ СН'!$G$6-'СЕТ СН'!$G$26</f>
        <v>1902.9807000700002</v>
      </c>
      <c r="X103" s="36">
        <f>SUMIFS(СВЦЭМ!$D$39:$D$782,СВЦЭМ!$A$39:$A$782,$A103,СВЦЭМ!$B$39:$B$782,X$83)+'СЕТ СН'!$G$14+СВЦЭМ!$D$10+'СЕТ СН'!$G$6-'СЕТ СН'!$G$26</f>
        <v>1928.4146631000003</v>
      </c>
      <c r="Y103" s="36">
        <f>SUMIFS(СВЦЭМ!$D$39:$D$782,СВЦЭМ!$A$39:$A$782,$A103,СВЦЭМ!$B$39:$B$782,Y$83)+'СЕТ СН'!$G$14+СВЦЭМ!$D$10+'СЕТ СН'!$G$6-'СЕТ СН'!$G$26</f>
        <v>1950.0099787100003</v>
      </c>
    </row>
    <row r="104" spans="1:25" ht="15.75" x14ac:dyDescent="0.2">
      <c r="A104" s="35">
        <f t="shared" si="2"/>
        <v>45312</v>
      </c>
      <c r="B104" s="36">
        <f>SUMIFS(СВЦЭМ!$D$39:$D$782,СВЦЭМ!$A$39:$A$782,$A104,СВЦЭМ!$B$39:$B$782,B$83)+'СЕТ СН'!$G$14+СВЦЭМ!$D$10+'СЕТ СН'!$G$6-'СЕТ СН'!$G$26</f>
        <v>1998.8523185100003</v>
      </c>
      <c r="C104" s="36">
        <f>SUMIFS(СВЦЭМ!$D$39:$D$782,СВЦЭМ!$A$39:$A$782,$A104,СВЦЭМ!$B$39:$B$782,C$83)+'СЕТ СН'!$G$14+СВЦЭМ!$D$10+'СЕТ СН'!$G$6-'СЕТ СН'!$G$26</f>
        <v>2039.65778262</v>
      </c>
      <c r="D104" s="36">
        <f>SUMIFS(СВЦЭМ!$D$39:$D$782,СВЦЭМ!$A$39:$A$782,$A104,СВЦЭМ!$B$39:$B$782,D$83)+'СЕТ СН'!$G$14+СВЦЭМ!$D$10+'СЕТ СН'!$G$6-'СЕТ СН'!$G$26</f>
        <v>2052.9124580000002</v>
      </c>
      <c r="E104" s="36">
        <f>SUMIFS(СВЦЭМ!$D$39:$D$782,СВЦЭМ!$A$39:$A$782,$A104,СВЦЭМ!$B$39:$B$782,E$83)+'СЕТ СН'!$G$14+СВЦЭМ!$D$10+'СЕТ СН'!$G$6-'СЕТ СН'!$G$26</f>
        <v>2068.4470979500002</v>
      </c>
      <c r="F104" s="36">
        <f>SUMIFS(СВЦЭМ!$D$39:$D$782,СВЦЭМ!$A$39:$A$782,$A104,СВЦЭМ!$B$39:$B$782,F$83)+'СЕТ СН'!$G$14+СВЦЭМ!$D$10+'СЕТ СН'!$G$6-'СЕТ СН'!$G$26</f>
        <v>2065.5061817600003</v>
      </c>
      <c r="G104" s="36">
        <f>SUMIFS(СВЦЭМ!$D$39:$D$782,СВЦЭМ!$A$39:$A$782,$A104,СВЦЭМ!$B$39:$B$782,G$83)+'СЕТ СН'!$G$14+СВЦЭМ!$D$10+'СЕТ СН'!$G$6-'СЕТ СН'!$G$26</f>
        <v>2061.2675149800002</v>
      </c>
      <c r="H104" s="36">
        <f>SUMIFS(СВЦЭМ!$D$39:$D$782,СВЦЭМ!$A$39:$A$782,$A104,СВЦЭМ!$B$39:$B$782,H$83)+'СЕТ СН'!$G$14+СВЦЭМ!$D$10+'СЕТ СН'!$G$6-'СЕТ СН'!$G$26</f>
        <v>2050.9141183500001</v>
      </c>
      <c r="I104" s="36">
        <f>SUMIFS(СВЦЭМ!$D$39:$D$782,СВЦЭМ!$A$39:$A$782,$A104,СВЦЭМ!$B$39:$B$782,I$83)+'СЕТ СН'!$G$14+СВЦЭМ!$D$10+'СЕТ СН'!$G$6-'СЕТ СН'!$G$26</f>
        <v>2044.72232588</v>
      </c>
      <c r="J104" s="36">
        <f>SUMIFS(СВЦЭМ!$D$39:$D$782,СВЦЭМ!$A$39:$A$782,$A104,СВЦЭМ!$B$39:$B$782,J$83)+'СЕТ СН'!$G$14+СВЦЭМ!$D$10+'СЕТ СН'!$G$6-'СЕТ СН'!$G$26</f>
        <v>1995.0355012200002</v>
      </c>
      <c r="K104" s="36">
        <f>SUMIFS(СВЦЭМ!$D$39:$D$782,СВЦЭМ!$A$39:$A$782,$A104,СВЦЭМ!$B$39:$B$782,K$83)+'СЕТ СН'!$G$14+СВЦЭМ!$D$10+'СЕТ СН'!$G$6-'СЕТ СН'!$G$26</f>
        <v>1949.5456126399999</v>
      </c>
      <c r="L104" s="36">
        <f>SUMIFS(СВЦЭМ!$D$39:$D$782,СВЦЭМ!$A$39:$A$782,$A104,СВЦЭМ!$B$39:$B$782,L$83)+'СЕТ СН'!$G$14+СВЦЭМ!$D$10+'СЕТ СН'!$G$6-'СЕТ СН'!$G$26</f>
        <v>1905.0711990899999</v>
      </c>
      <c r="M104" s="36">
        <f>SUMIFS(СВЦЭМ!$D$39:$D$782,СВЦЭМ!$A$39:$A$782,$A104,СВЦЭМ!$B$39:$B$782,M$83)+'СЕТ СН'!$G$14+СВЦЭМ!$D$10+'СЕТ СН'!$G$6-'СЕТ СН'!$G$26</f>
        <v>1886.9015060700003</v>
      </c>
      <c r="N104" s="36">
        <f>SUMIFS(СВЦЭМ!$D$39:$D$782,СВЦЭМ!$A$39:$A$782,$A104,СВЦЭМ!$B$39:$B$782,N$83)+'СЕТ СН'!$G$14+СВЦЭМ!$D$10+'СЕТ СН'!$G$6-'СЕТ СН'!$G$26</f>
        <v>1893.0205630800001</v>
      </c>
      <c r="O104" s="36">
        <f>SUMIFS(СВЦЭМ!$D$39:$D$782,СВЦЭМ!$A$39:$A$782,$A104,СВЦЭМ!$B$39:$B$782,O$83)+'СЕТ СН'!$G$14+СВЦЭМ!$D$10+'СЕТ СН'!$G$6-'СЕТ СН'!$G$26</f>
        <v>1905.6138972700001</v>
      </c>
      <c r="P104" s="36">
        <f>SUMIFS(СВЦЭМ!$D$39:$D$782,СВЦЭМ!$A$39:$A$782,$A104,СВЦЭМ!$B$39:$B$782,P$83)+'СЕТ СН'!$G$14+СВЦЭМ!$D$10+'СЕТ СН'!$G$6-'СЕТ СН'!$G$26</f>
        <v>1928.0005759400001</v>
      </c>
      <c r="Q104" s="36">
        <f>SUMIFS(СВЦЭМ!$D$39:$D$782,СВЦЭМ!$A$39:$A$782,$A104,СВЦЭМ!$B$39:$B$782,Q$83)+'СЕТ СН'!$G$14+СВЦЭМ!$D$10+'СЕТ СН'!$G$6-'СЕТ СН'!$G$26</f>
        <v>1944.4497672500001</v>
      </c>
      <c r="R104" s="36">
        <f>SUMIFS(СВЦЭМ!$D$39:$D$782,СВЦЭМ!$A$39:$A$782,$A104,СВЦЭМ!$B$39:$B$782,R$83)+'СЕТ СН'!$G$14+СВЦЭМ!$D$10+'СЕТ СН'!$G$6-'СЕТ СН'!$G$26</f>
        <v>1938.4573944000003</v>
      </c>
      <c r="S104" s="36">
        <f>SUMIFS(СВЦЭМ!$D$39:$D$782,СВЦЭМ!$A$39:$A$782,$A104,СВЦЭМ!$B$39:$B$782,S$83)+'СЕТ СН'!$G$14+СВЦЭМ!$D$10+'СЕТ СН'!$G$6-'СЕТ СН'!$G$26</f>
        <v>1919.9287639100003</v>
      </c>
      <c r="T104" s="36">
        <f>SUMIFS(СВЦЭМ!$D$39:$D$782,СВЦЭМ!$A$39:$A$782,$A104,СВЦЭМ!$B$39:$B$782,T$83)+'СЕТ СН'!$G$14+СВЦЭМ!$D$10+'СЕТ СН'!$G$6-'СЕТ СН'!$G$26</f>
        <v>1864.10496233</v>
      </c>
      <c r="U104" s="36">
        <f>SUMIFS(СВЦЭМ!$D$39:$D$782,СВЦЭМ!$A$39:$A$782,$A104,СВЦЭМ!$B$39:$B$782,U$83)+'СЕТ СН'!$G$14+СВЦЭМ!$D$10+'СЕТ СН'!$G$6-'СЕТ СН'!$G$26</f>
        <v>1870.9325523500002</v>
      </c>
      <c r="V104" s="36">
        <f>SUMIFS(СВЦЭМ!$D$39:$D$782,СВЦЭМ!$A$39:$A$782,$A104,СВЦЭМ!$B$39:$B$782,V$83)+'СЕТ СН'!$G$14+СВЦЭМ!$D$10+'СЕТ СН'!$G$6-'СЕТ СН'!$G$26</f>
        <v>1869.47850019</v>
      </c>
      <c r="W104" s="36">
        <f>SUMIFS(СВЦЭМ!$D$39:$D$782,СВЦЭМ!$A$39:$A$782,$A104,СВЦЭМ!$B$39:$B$782,W$83)+'СЕТ СН'!$G$14+СВЦЭМ!$D$10+'СЕТ СН'!$G$6-'СЕТ СН'!$G$26</f>
        <v>1885.7058953600003</v>
      </c>
      <c r="X104" s="36">
        <f>SUMIFS(СВЦЭМ!$D$39:$D$782,СВЦЭМ!$A$39:$A$782,$A104,СВЦЭМ!$B$39:$B$782,X$83)+'СЕТ СН'!$G$14+СВЦЭМ!$D$10+'СЕТ СН'!$G$6-'СЕТ СН'!$G$26</f>
        <v>1913.94016259</v>
      </c>
      <c r="Y104" s="36">
        <f>SUMIFS(СВЦЭМ!$D$39:$D$782,СВЦЭМ!$A$39:$A$782,$A104,СВЦЭМ!$B$39:$B$782,Y$83)+'СЕТ СН'!$G$14+СВЦЭМ!$D$10+'СЕТ СН'!$G$6-'СЕТ СН'!$G$26</f>
        <v>1935.3322532900002</v>
      </c>
    </row>
    <row r="105" spans="1:25" ht="15.75" x14ac:dyDescent="0.2">
      <c r="A105" s="35">
        <f t="shared" si="2"/>
        <v>45313</v>
      </c>
      <c r="B105" s="36">
        <f>SUMIFS(СВЦЭМ!$D$39:$D$782,СВЦЭМ!$A$39:$A$782,$A105,СВЦЭМ!$B$39:$B$782,B$83)+'СЕТ СН'!$G$14+СВЦЭМ!$D$10+'СЕТ СН'!$G$6-'СЕТ СН'!$G$26</f>
        <v>1977.1451838500002</v>
      </c>
      <c r="C105" s="36">
        <f>SUMIFS(СВЦЭМ!$D$39:$D$782,СВЦЭМ!$A$39:$A$782,$A105,СВЦЭМ!$B$39:$B$782,C$83)+'СЕТ СН'!$G$14+СВЦЭМ!$D$10+'СЕТ СН'!$G$6-'СЕТ СН'!$G$26</f>
        <v>2069.57577145</v>
      </c>
      <c r="D105" s="36">
        <f>SUMIFS(СВЦЭМ!$D$39:$D$782,СВЦЭМ!$A$39:$A$782,$A105,СВЦЭМ!$B$39:$B$782,D$83)+'СЕТ СН'!$G$14+СВЦЭМ!$D$10+'СЕТ СН'!$G$6-'СЕТ СН'!$G$26</f>
        <v>2127.1454387900003</v>
      </c>
      <c r="E105" s="36">
        <f>SUMIFS(СВЦЭМ!$D$39:$D$782,СВЦЭМ!$A$39:$A$782,$A105,СВЦЭМ!$B$39:$B$782,E$83)+'СЕТ СН'!$G$14+СВЦЭМ!$D$10+'СЕТ СН'!$G$6-'СЕТ СН'!$G$26</f>
        <v>2134.8046483200001</v>
      </c>
      <c r="F105" s="36">
        <f>SUMIFS(СВЦЭМ!$D$39:$D$782,СВЦЭМ!$A$39:$A$782,$A105,СВЦЭМ!$B$39:$B$782,F$83)+'СЕТ СН'!$G$14+СВЦЭМ!$D$10+'СЕТ СН'!$G$6-'СЕТ СН'!$G$26</f>
        <v>2135.8355946000001</v>
      </c>
      <c r="G105" s="36">
        <f>SUMIFS(СВЦЭМ!$D$39:$D$782,СВЦЭМ!$A$39:$A$782,$A105,СВЦЭМ!$B$39:$B$782,G$83)+'СЕТ СН'!$G$14+СВЦЭМ!$D$10+'СЕТ СН'!$G$6-'СЕТ СН'!$G$26</f>
        <v>2126.4999813500003</v>
      </c>
      <c r="H105" s="36">
        <f>SUMIFS(СВЦЭМ!$D$39:$D$782,СВЦЭМ!$A$39:$A$782,$A105,СВЦЭМ!$B$39:$B$782,H$83)+'СЕТ СН'!$G$14+СВЦЭМ!$D$10+'СЕТ СН'!$G$6-'СЕТ СН'!$G$26</f>
        <v>2091.3751492900001</v>
      </c>
      <c r="I105" s="36">
        <f>SUMIFS(СВЦЭМ!$D$39:$D$782,СВЦЭМ!$A$39:$A$782,$A105,СВЦЭМ!$B$39:$B$782,I$83)+'СЕТ СН'!$G$14+СВЦЭМ!$D$10+'СЕТ СН'!$G$6-'СЕТ СН'!$G$26</f>
        <v>2074.66022234</v>
      </c>
      <c r="J105" s="36">
        <f>SUMIFS(СВЦЭМ!$D$39:$D$782,СВЦЭМ!$A$39:$A$782,$A105,СВЦЭМ!$B$39:$B$782,J$83)+'СЕТ СН'!$G$14+СВЦЭМ!$D$10+'СЕТ СН'!$G$6-'СЕТ СН'!$G$26</f>
        <v>2048.1951544799999</v>
      </c>
      <c r="K105" s="36">
        <f>SUMIFS(СВЦЭМ!$D$39:$D$782,СВЦЭМ!$A$39:$A$782,$A105,СВЦЭМ!$B$39:$B$782,K$83)+'СЕТ СН'!$G$14+СВЦЭМ!$D$10+'СЕТ СН'!$G$6-'СЕТ СН'!$G$26</f>
        <v>2012.6601336000003</v>
      </c>
      <c r="L105" s="36">
        <f>SUMIFS(СВЦЭМ!$D$39:$D$782,СВЦЭМ!$A$39:$A$782,$A105,СВЦЭМ!$B$39:$B$782,L$83)+'СЕТ СН'!$G$14+СВЦЭМ!$D$10+'СЕТ СН'!$G$6-'СЕТ СН'!$G$26</f>
        <v>2001.0226134500003</v>
      </c>
      <c r="M105" s="36">
        <f>SUMIFS(СВЦЭМ!$D$39:$D$782,СВЦЭМ!$A$39:$A$782,$A105,СВЦЭМ!$B$39:$B$782,M$83)+'СЕТ СН'!$G$14+СВЦЭМ!$D$10+'СЕТ СН'!$G$6-'СЕТ СН'!$G$26</f>
        <v>2034.49404972</v>
      </c>
      <c r="N105" s="36">
        <f>SUMIFS(СВЦЭМ!$D$39:$D$782,СВЦЭМ!$A$39:$A$782,$A105,СВЦЭМ!$B$39:$B$782,N$83)+'СЕТ СН'!$G$14+СВЦЭМ!$D$10+'СЕТ СН'!$G$6-'СЕТ СН'!$G$26</f>
        <v>2033.7444619500002</v>
      </c>
      <c r="O105" s="36">
        <f>SUMIFS(СВЦЭМ!$D$39:$D$782,СВЦЭМ!$A$39:$A$782,$A105,СВЦЭМ!$B$39:$B$782,O$83)+'СЕТ СН'!$G$14+СВЦЭМ!$D$10+'СЕТ СН'!$G$6-'СЕТ СН'!$G$26</f>
        <v>2043.1087857400003</v>
      </c>
      <c r="P105" s="36">
        <f>SUMIFS(СВЦЭМ!$D$39:$D$782,СВЦЭМ!$A$39:$A$782,$A105,СВЦЭМ!$B$39:$B$782,P$83)+'СЕТ СН'!$G$14+СВЦЭМ!$D$10+'СЕТ СН'!$G$6-'СЕТ СН'!$G$26</f>
        <v>2090.5990091500003</v>
      </c>
      <c r="Q105" s="36">
        <f>SUMIFS(СВЦЭМ!$D$39:$D$782,СВЦЭМ!$A$39:$A$782,$A105,СВЦЭМ!$B$39:$B$782,Q$83)+'СЕТ СН'!$G$14+СВЦЭМ!$D$10+'СЕТ СН'!$G$6-'СЕТ СН'!$G$26</f>
        <v>2106.3311145400003</v>
      </c>
      <c r="R105" s="36">
        <f>SUMIFS(СВЦЭМ!$D$39:$D$782,СВЦЭМ!$A$39:$A$782,$A105,СВЦЭМ!$B$39:$B$782,R$83)+'СЕТ СН'!$G$14+СВЦЭМ!$D$10+'СЕТ СН'!$G$6-'СЕТ СН'!$G$26</f>
        <v>2108.15072749</v>
      </c>
      <c r="S105" s="36">
        <f>SUMIFS(СВЦЭМ!$D$39:$D$782,СВЦЭМ!$A$39:$A$782,$A105,СВЦЭМ!$B$39:$B$782,S$83)+'СЕТ СН'!$G$14+СВЦЭМ!$D$10+'СЕТ СН'!$G$6-'СЕТ СН'!$G$26</f>
        <v>2073.7863021000003</v>
      </c>
      <c r="T105" s="36">
        <f>SUMIFS(СВЦЭМ!$D$39:$D$782,СВЦЭМ!$A$39:$A$782,$A105,СВЦЭМ!$B$39:$B$782,T$83)+'СЕТ СН'!$G$14+СВЦЭМ!$D$10+'СЕТ СН'!$G$6-'СЕТ СН'!$G$26</f>
        <v>2028.61679499</v>
      </c>
      <c r="U105" s="36">
        <f>SUMIFS(СВЦЭМ!$D$39:$D$782,СВЦЭМ!$A$39:$A$782,$A105,СВЦЭМ!$B$39:$B$782,U$83)+'СЕТ СН'!$G$14+СВЦЭМ!$D$10+'СЕТ СН'!$G$6-'СЕТ СН'!$G$26</f>
        <v>2027.8980214900002</v>
      </c>
      <c r="V105" s="36">
        <f>SUMIFS(СВЦЭМ!$D$39:$D$782,СВЦЭМ!$A$39:$A$782,$A105,СВЦЭМ!$B$39:$B$782,V$83)+'СЕТ СН'!$G$14+СВЦЭМ!$D$10+'СЕТ СН'!$G$6-'СЕТ СН'!$G$26</f>
        <v>2064.7306965500002</v>
      </c>
      <c r="W105" s="36">
        <f>SUMIFS(СВЦЭМ!$D$39:$D$782,СВЦЭМ!$A$39:$A$782,$A105,СВЦЭМ!$B$39:$B$782,W$83)+'СЕТ СН'!$G$14+СВЦЭМ!$D$10+'СЕТ СН'!$G$6-'СЕТ СН'!$G$26</f>
        <v>2079.39523981</v>
      </c>
      <c r="X105" s="36">
        <f>SUMIFS(СВЦЭМ!$D$39:$D$782,СВЦЭМ!$A$39:$A$782,$A105,СВЦЭМ!$B$39:$B$782,X$83)+'СЕТ СН'!$G$14+СВЦЭМ!$D$10+'СЕТ СН'!$G$6-'СЕТ СН'!$G$26</f>
        <v>2114.38750033</v>
      </c>
      <c r="Y105" s="36">
        <f>SUMIFS(СВЦЭМ!$D$39:$D$782,СВЦЭМ!$A$39:$A$782,$A105,СВЦЭМ!$B$39:$B$782,Y$83)+'СЕТ СН'!$G$14+СВЦЭМ!$D$10+'СЕТ СН'!$G$6-'СЕТ СН'!$G$26</f>
        <v>2150.6047586600002</v>
      </c>
    </row>
    <row r="106" spans="1:25" ht="15.75" x14ac:dyDescent="0.2">
      <c r="A106" s="35">
        <f t="shared" si="2"/>
        <v>45314</v>
      </c>
      <c r="B106" s="36">
        <f>SUMIFS(СВЦЭМ!$D$39:$D$782,СВЦЭМ!$A$39:$A$782,$A106,СВЦЭМ!$B$39:$B$782,B$83)+'СЕТ СН'!$G$14+СВЦЭМ!$D$10+'СЕТ СН'!$G$6-'СЕТ СН'!$G$26</f>
        <v>2076.8727239</v>
      </c>
      <c r="C106" s="36">
        <f>SUMIFS(СВЦЭМ!$D$39:$D$782,СВЦЭМ!$A$39:$A$782,$A106,СВЦЭМ!$B$39:$B$782,C$83)+'СЕТ СН'!$G$14+СВЦЭМ!$D$10+'СЕТ СН'!$G$6-'СЕТ СН'!$G$26</f>
        <v>2128.9837387699999</v>
      </c>
      <c r="D106" s="36">
        <f>SUMIFS(СВЦЭМ!$D$39:$D$782,СВЦЭМ!$A$39:$A$782,$A106,СВЦЭМ!$B$39:$B$782,D$83)+'СЕТ СН'!$G$14+СВЦЭМ!$D$10+'СЕТ СН'!$G$6-'СЕТ СН'!$G$26</f>
        <v>2153.64550723</v>
      </c>
      <c r="E106" s="36">
        <f>SUMIFS(СВЦЭМ!$D$39:$D$782,СВЦЭМ!$A$39:$A$782,$A106,СВЦЭМ!$B$39:$B$782,E$83)+'СЕТ СН'!$G$14+СВЦЭМ!$D$10+'СЕТ СН'!$G$6-'СЕТ СН'!$G$26</f>
        <v>2160.9110742000003</v>
      </c>
      <c r="F106" s="36">
        <f>SUMIFS(СВЦЭМ!$D$39:$D$782,СВЦЭМ!$A$39:$A$782,$A106,СВЦЭМ!$B$39:$B$782,F$83)+'СЕТ СН'!$G$14+СВЦЭМ!$D$10+'СЕТ СН'!$G$6-'СЕТ СН'!$G$26</f>
        <v>2158.8503109900003</v>
      </c>
      <c r="G106" s="36">
        <f>SUMIFS(СВЦЭМ!$D$39:$D$782,СВЦЭМ!$A$39:$A$782,$A106,СВЦЭМ!$B$39:$B$782,G$83)+'СЕТ СН'!$G$14+СВЦЭМ!$D$10+'СЕТ СН'!$G$6-'СЕТ СН'!$G$26</f>
        <v>2147.5380226500001</v>
      </c>
      <c r="H106" s="36">
        <f>SUMIFS(СВЦЭМ!$D$39:$D$782,СВЦЭМ!$A$39:$A$782,$A106,СВЦЭМ!$B$39:$B$782,H$83)+'СЕТ СН'!$G$14+СВЦЭМ!$D$10+'СЕТ СН'!$G$6-'СЕТ СН'!$G$26</f>
        <v>2079.84598422</v>
      </c>
      <c r="I106" s="36">
        <f>SUMIFS(СВЦЭМ!$D$39:$D$782,СВЦЭМ!$A$39:$A$782,$A106,СВЦЭМ!$B$39:$B$782,I$83)+'СЕТ СН'!$G$14+СВЦЭМ!$D$10+'СЕТ СН'!$G$6-'СЕТ СН'!$G$26</f>
        <v>2036.62997081</v>
      </c>
      <c r="J106" s="36">
        <f>SUMIFS(СВЦЭМ!$D$39:$D$782,СВЦЭМ!$A$39:$A$782,$A106,СВЦЭМ!$B$39:$B$782,J$83)+'СЕТ СН'!$G$14+СВЦЭМ!$D$10+'СЕТ СН'!$G$6-'СЕТ СН'!$G$26</f>
        <v>1990.9825387700002</v>
      </c>
      <c r="K106" s="36">
        <f>SUMIFS(СВЦЭМ!$D$39:$D$782,СВЦЭМ!$A$39:$A$782,$A106,СВЦЭМ!$B$39:$B$782,K$83)+'СЕТ СН'!$G$14+СВЦЭМ!$D$10+'СЕТ СН'!$G$6-'СЕТ СН'!$G$26</f>
        <v>1960.0251528100002</v>
      </c>
      <c r="L106" s="36">
        <f>SUMIFS(СВЦЭМ!$D$39:$D$782,СВЦЭМ!$A$39:$A$782,$A106,СВЦЭМ!$B$39:$B$782,L$83)+'СЕТ СН'!$G$14+СВЦЭМ!$D$10+'СЕТ СН'!$G$6-'СЕТ СН'!$G$26</f>
        <v>1968.9793253500002</v>
      </c>
      <c r="M106" s="36">
        <f>SUMIFS(СВЦЭМ!$D$39:$D$782,СВЦЭМ!$A$39:$A$782,$A106,СВЦЭМ!$B$39:$B$782,M$83)+'СЕТ СН'!$G$14+СВЦЭМ!$D$10+'СЕТ СН'!$G$6-'СЕТ СН'!$G$26</f>
        <v>2008.3682210100001</v>
      </c>
      <c r="N106" s="36">
        <f>SUMIFS(СВЦЭМ!$D$39:$D$782,СВЦЭМ!$A$39:$A$782,$A106,СВЦЭМ!$B$39:$B$782,N$83)+'СЕТ СН'!$G$14+СВЦЭМ!$D$10+'СЕТ СН'!$G$6-'СЕТ СН'!$G$26</f>
        <v>2021.5444439900002</v>
      </c>
      <c r="O106" s="36">
        <f>SUMIFS(СВЦЭМ!$D$39:$D$782,СВЦЭМ!$A$39:$A$782,$A106,СВЦЭМ!$B$39:$B$782,O$83)+'СЕТ СН'!$G$14+СВЦЭМ!$D$10+'СЕТ СН'!$G$6-'СЕТ СН'!$G$26</f>
        <v>2028.28412209</v>
      </c>
      <c r="P106" s="36">
        <f>SUMIFS(СВЦЭМ!$D$39:$D$782,СВЦЭМ!$A$39:$A$782,$A106,СВЦЭМ!$B$39:$B$782,P$83)+'СЕТ СН'!$G$14+СВЦЭМ!$D$10+'СЕТ СН'!$G$6-'СЕТ СН'!$G$26</f>
        <v>2037.8004561600001</v>
      </c>
      <c r="Q106" s="36">
        <f>SUMIFS(СВЦЭМ!$D$39:$D$782,СВЦЭМ!$A$39:$A$782,$A106,СВЦЭМ!$B$39:$B$782,Q$83)+'СЕТ СН'!$G$14+СВЦЭМ!$D$10+'СЕТ СН'!$G$6-'СЕТ СН'!$G$26</f>
        <v>2048.3111456900001</v>
      </c>
      <c r="R106" s="36">
        <f>SUMIFS(СВЦЭМ!$D$39:$D$782,СВЦЭМ!$A$39:$A$782,$A106,СВЦЭМ!$B$39:$B$782,R$83)+'СЕТ СН'!$G$14+СВЦЭМ!$D$10+'СЕТ СН'!$G$6-'СЕТ СН'!$G$26</f>
        <v>2049.0130913500002</v>
      </c>
      <c r="S106" s="36">
        <f>SUMIFS(СВЦЭМ!$D$39:$D$782,СВЦЭМ!$A$39:$A$782,$A106,СВЦЭМ!$B$39:$B$782,S$83)+'СЕТ СН'!$G$14+СВЦЭМ!$D$10+'СЕТ СН'!$G$6-'СЕТ СН'!$G$26</f>
        <v>2020.28438585</v>
      </c>
      <c r="T106" s="36">
        <f>SUMIFS(СВЦЭМ!$D$39:$D$782,СВЦЭМ!$A$39:$A$782,$A106,СВЦЭМ!$B$39:$B$782,T$83)+'СЕТ СН'!$G$14+СВЦЭМ!$D$10+'СЕТ СН'!$G$6-'СЕТ СН'!$G$26</f>
        <v>1979.8208312900001</v>
      </c>
      <c r="U106" s="36">
        <f>SUMIFS(СВЦЭМ!$D$39:$D$782,СВЦЭМ!$A$39:$A$782,$A106,СВЦЭМ!$B$39:$B$782,U$83)+'СЕТ СН'!$G$14+СВЦЭМ!$D$10+'СЕТ СН'!$G$6-'СЕТ СН'!$G$26</f>
        <v>1984.3463236400003</v>
      </c>
      <c r="V106" s="36">
        <f>SUMIFS(СВЦЭМ!$D$39:$D$782,СВЦЭМ!$A$39:$A$782,$A106,СВЦЭМ!$B$39:$B$782,V$83)+'СЕТ СН'!$G$14+СВЦЭМ!$D$10+'СЕТ СН'!$G$6-'СЕТ СН'!$G$26</f>
        <v>1989.4163297700002</v>
      </c>
      <c r="W106" s="36">
        <f>SUMIFS(СВЦЭМ!$D$39:$D$782,СВЦЭМ!$A$39:$A$782,$A106,СВЦЭМ!$B$39:$B$782,W$83)+'СЕТ СН'!$G$14+СВЦЭМ!$D$10+'СЕТ СН'!$G$6-'СЕТ СН'!$G$26</f>
        <v>2002.0184591000002</v>
      </c>
      <c r="X106" s="36">
        <f>SUMIFS(СВЦЭМ!$D$39:$D$782,СВЦЭМ!$A$39:$A$782,$A106,СВЦЭМ!$B$39:$B$782,X$83)+'СЕТ СН'!$G$14+СВЦЭМ!$D$10+'СЕТ СН'!$G$6-'СЕТ СН'!$G$26</f>
        <v>2033.81427291</v>
      </c>
      <c r="Y106" s="36">
        <f>SUMIFS(СВЦЭМ!$D$39:$D$782,СВЦЭМ!$A$39:$A$782,$A106,СВЦЭМ!$B$39:$B$782,Y$83)+'СЕТ СН'!$G$14+СВЦЭМ!$D$10+'СЕТ СН'!$G$6-'СЕТ СН'!$G$26</f>
        <v>2069.6087400000001</v>
      </c>
    </row>
    <row r="107" spans="1:25" ht="15.75" x14ac:dyDescent="0.2">
      <c r="A107" s="35">
        <f t="shared" si="2"/>
        <v>45315</v>
      </c>
      <c r="B107" s="36">
        <f>SUMIFS(СВЦЭМ!$D$39:$D$782,СВЦЭМ!$A$39:$A$782,$A107,СВЦЭМ!$B$39:$B$782,B$83)+'СЕТ СН'!$G$14+СВЦЭМ!$D$10+'СЕТ СН'!$G$6-'СЕТ СН'!$G$26</f>
        <v>2159.7000560300003</v>
      </c>
      <c r="C107" s="36">
        <f>SUMIFS(СВЦЭМ!$D$39:$D$782,СВЦЭМ!$A$39:$A$782,$A107,СВЦЭМ!$B$39:$B$782,C$83)+'СЕТ СН'!$G$14+СВЦЭМ!$D$10+'СЕТ СН'!$G$6-'СЕТ СН'!$G$26</f>
        <v>2202.3651848500003</v>
      </c>
      <c r="D107" s="36">
        <f>SUMIFS(СВЦЭМ!$D$39:$D$782,СВЦЭМ!$A$39:$A$782,$A107,СВЦЭМ!$B$39:$B$782,D$83)+'СЕТ СН'!$G$14+СВЦЭМ!$D$10+'СЕТ СН'!$G$6-'СЕТ СН'!$G$26</f>
        <v>2212.8408108600001</v>
      </c>
      <c r="E107" s="36">
        <f>SUMIFS(СВЦЭМ!$D$39:$D$782,СВЦЭМ!$A$39:$A$782,$A107,СВЦЭМ!$B$39:$B$782,E$83)+'СЕТ СН'!$G$14+СВЦЭМ!$D$10+'СЕТ СН'!$G$6-'СЕТ СН'!$G$26</f>
        <v>2234.5324308300001</v>
      </c>
      <c r="F107" s="36">
        <f>SUMIFS(СВЦЭМ!$D$39:$D$782,СВЦЭМ!$A$39:$A$782,$A107,СВЦЭМ!$B$39:$B$782,F$83)+'СЕТ СН'!$G$14+СВЦЭМ!$D$10+'СЕТ СН'!$G$6-'СЕТ СН'!$G$26</f>
        <v>2223.6713249500003</v>
      </c>
      <c r="G107" s="36">
        <f>SUMIFS(СВЦЭМ!$D$39:$D$782,СВЦЭМ!$A$39:$A$782,$A107,СВЦЭМ!$B$39:$B$782,G$83)+'СЕТ СН'!$G$14+СВЦЭМ!$D$10+'СЕТ СН'!$G$6-'СЕТ СН'!$G$26</f>
        <v>2203.2915277000002</v>
      </c>
      <c r="H107" s="36">
        <f>SUMIFS(СВЦЭМ!$D$39:$D$782,СВЦЭМ!$A$39:$A$782,$A107,СВЦЭМ!$B$39:$B$782,H$83)+'СЕТ СН'!$G$14+СВЦЭМ!$D$10+'СЕТ СН'!$G$6-'СЕТ СН'!$G$26</f>
        <v>2164.6032929100002</v>
      </c>
      <c r="I107" s="36">
        <f>SUMIFS(СВЦЭМ!$D$39:$D$782,СВЦЭМ!$A$39:$A$782,$A107,СВЦЭМ!$B$39:$B$782,I$83)+'СЕТ СН'!$G$14+СВЦЭМ!$D$10+'СЕТ СН'!$G$6-'СЕТ СН'!$G$26</f>
        <v>2124.3260263800003</v>
      </c>
      <c r="J107" s="36">
        <f>SUMIFS(СВЦЭМ!$D$39:$D$782,СВЦЭМ!$A$39:$A$782,$A107,СВЦЭМ!$B$39:$B$782,J$83)+'СЕТ СН'!$G$14+СВЦЭМ!$D$10+'СЕТ СН'!$G$6-'СЕТ СН'!$G$26</f>
        <v>2078.10181913</v>
      </c>
      <c r="K107" s="36">
        <f>SUMIFS(СВЦЭМ!$D$39:$D$782,СВЦЭМ!$A$39:$A$782,$A107,СВЦЭМ!$B$39:$B$782,K$83)+'СЕТ СН'!$G$14+СВЦЭМ!$D$10+'СЕТ СН'!$G$6-'СЕТ СН'!$G$26</f>
        <v>2061.1784770700001</v>
      </c>
      <c r="L107" s="36">
        <f>SUMIFS(СВЦЭМ!$D$39:$D$782,СВЦЭМ!$A$39:$A$782,$A107,СВЦЭМ!$B$39:$B$782,L$83)+'СЕТ СН'!$G$14+СВЦЭМ!$D$10+'СЕТ СН'!$G$6-'СЕТ СН'!$G$26</f>
        <v>2045.7060190500001</v>
      </c>
      <c r="M107" s="36">
        <f>SUMIFS(СВЦЭМ!$D$39:$D$782,СВЦЭМ!$A$39:$A$782,$A107,СВЦЭМ!$B$39:$B$782,M$83)+'СЕТ СН'!$G$14+СВЦЭМ!$D$10+'СЕТ СН'!$G$6-'СЕТ СН'!$G$26</f>
        <v>2076.8698188400003</v>
      </c>
      <c r="N107" s="36">
        <f>SUMIFS(СВЦЭМ!$D$39:$D$782,СВЦЭМ!$A$39:$A$782,$A107,СВЦЭМ!$B$39:$B$782,N$83)+'СЕТ СН'!$G$14+СВЦЭМ!$D$10+'СЕТ СН'!$G$6-'СЕТ СН'!$G$26</f>
        <v>2099.8802151100003</v>
      </c>
      <c r="O107" s="36">
        <f>SUMIFS(СВЦЭМ!$D$39:$D$782,СВЦЭМ!$A$39:$A$782,$A107,СВЦЭМ!$B$39:$B$782,O$83)+'СЕТ СН'!$G$14+СВЦЭМ!$D$10+'СЕТ СН'!$G$6-'СЕТ СН'!$G$26</f>
        <v>2100.1691782600001</v>
      </c>
      <c r="P107" s="36">
        <f>SUMIFS(СВЦЭМ!$D$39:$D$782,СВЦЭМ!$A$39:$A$782,$A107,СВЦЭМ!$B$39:$B$782,P$83)+'СЕТ СН'!$G$14+СВЦЭМ!$D$10+'СЕТ СН'!$G$6-'СЕТ СН'!$G$26</f>
        <v>2115.4289632</v>
      </c>
      <c r="Q107" s="36">
        <f>SUMIFS(СВЦЭМ!$D$39:$D$782,СВЦЭМ!$A$39:$A$782,$A107,СВЦЭМ!$B$39:$B$782,Q$83)+'СЕТ СН'!$G$14+СВЦЭМ!$D$10+'СЕТ СН'!$G$6-'СЕТ СН'!$G$26</f>
        <v>2120.2454780500002</v>
      </c>
      <c r="R107" s="36">
        <f>SUMIFS(СВЦЭМ!$D$39:$D$782,СВЦЭМ!$A$39:$A$782,$A107,СВЦЭМ!$B$39:$B$782,R$83)+'СЕТ СН'!$G$14+СВЦЭМ!$D$10+'СЕТ СН'!$G$6-'СЕТ СН'!$G$26</f>
        <v>2119.18101308</v>
      </c>
      <c r="S107" s="36">
        <f>SUMIFS(СВЦЭМ!$D$39:$D$782,СВЦЭМ!$A$39:$A$782,$A107,СВЦЭМ!$B$39:$B$782,S$83)+'СЕТ СН'!$G$14+СВЦЭМ!$D$10+'СЕТ СН'!$G$6-'СЕТ СН'!$G$26</f>
        <v>2097.4512911400002</v>
      </c>
      <c r="T107" s="36">
        <f>SUMIFS(СВЦЭМ!$D$39:$D$782,СВЦЭМ!$A$39:$A$782,$A107,СВЦЭМ!$B$39:$B$782,T$83)+'СЕТ СН'!$G$14+СВЦЭМ!$D$10+'СЕТ СН'!$G$6-'СЕТ СН'!$G$26</f>
        <v>2052.1696917700001</v>
      </c>
      <c r="U107" s="36">
        <f>SUMIFS(СВЦЭМ!$D$39:$D$782,СВЦЭМ!$A$39:$A$782,$A107,СВЦЭМ!$B$39:$B$782,U$83)+'СЕТ СН'!$G$14+СВЦЭМ!$D$10+'СЕТ СН'!$G$6-'СЕТ СН'!$G$26</f>
        <v>2052.9797903900003</v>
      </c>
      <c r="V107" s="36">
        <f>SUMIFS(СВЦЭМ!$D$39:$D$782,СВЦЭМ!$A$39:$A$782,$A107,СВЦЭМ!$B$39:$B$782,V$83)+'СЕТ СН'!$G$14+СВЦЭМ!$D$10+'СЕТ СН'!$G$6-'СЕТ СН'!$G$26</f>
        <v>2061.3814710500001</v>
      </c>
      <c r="W107" s="36">
        <f>SUMIFS(СВЦЭМ!$D$39:$D$782,СВЦЭМ!$A$39:$A$782,$A107,СВЦЭМ!$B$39:$B$782,W$83)+'СЕТ СН'!$G$14+СВЦЭМ!$D$10+'СЕТ СН'!$G$6-'СЕТ СН'!$G$26</f>
        <v>2084.5615776500003</v>
      </c>
      <c r="X107" s="36">
        <f>SUMIFS(СВЦЭМ!$D$39:$D$782,СВЦЭМ!$A$39:$A$782,$A107,СВЦЭМ!$B$39:$B$782,X$83)+'СЕТ СН'!$G$14+СВЦЭМ!$D$10+'СЕТ СН'!$G$6-'СЕТ СН'!$G$26</f>
        <v>2099.6135071600002</v>
      </c>
      <c r="Y107" s="36">
        <f>SUMIFS(СВЦЭМ!$D$39:$D$782,СВЦЭМ!$A$39:$A$782,$A107,СВЦЭМ!$B$39:$B$782,Y$83)+'СЕТ СН'!$G$14+СВЦЭМ!$D$10+'СЕТ СН'!$G$6-'СЕТ СН'!$G$26</f>
        <v>2122.0444246500001</v>
      </c>
    </row>
    <row r="108" spans="1:25" ht="15.75" x14ac:dyDescent="0.2">
      <c r="A108" s="35">
        <f t="shared" si="2"/>
        <v>45316</v>
      </c>
      <c r="B108" s="36">
        <f>SUMIFS(СВЦЭМ!$D$39:$D$782,СВЦЭМ!$A$39:$A$782,$A108,СВЦЭМ!$B$39:$B$782,B$83)+'СЕТ СН'!$G$14+СВЦЭМ!$D$10+'СЕТ СН'!$G$6-'СЕТ СН'!$G$26</f>
        <v>2104.3381435199999</v>
      </c>
      <c r="C108" s="36">
        <f>SUMIFS(СВЦЭМ!$D$39:$D$782,СВЦЭМ!$A$39:$A$782,$A108,СВЦЭМ!$B$39:$B$782,C$83)+'СЕТ СН'!$G$14+СВЦЭМ!$D$10+'СЕТ СН'!$G$6-'СЕТ СН'!$G$26</f>
        <v>2149.4706066700001</v>
      </c>
      <c r="D108" s="36">
        <f>SUMIFS(СВЦЭМ!$D$39:$D$782,СВЦЭМ!$A$39:$A$782,$A108,СВЦЭМ!$B$39:$B$782,D$83)+'СЕТ СН'!$G$14+СВЦЭМ!$D$10+'СЕТ СН'!$G$6-'СЕТ СН'!$G$26</f>
        <v>2188.5930429</v>
      </c>
      <c r="E108" s="36">
        <f>SUMIFS(СВЦЭМ!$D$39:$D$782,СВЦЭМ!$A$39:$A$782,$A108,СВЦЭМ!$B$39:$B$782,E$83)+'СЕТ СН'!$G$14+СВЦЭМ!$D$10+'СЕТ СН'!$G$6-'СЕТ СН'!$G$26</f>
        <v>2187.16889425</v>
      </c>
      <c r="F108" s="36">
        <f>SUMIFS(СВЦЭМ!$D$39:$D$782,СВЦЭМ!$A$39:$A$782,$A108,СВЦЭМ!$B$39:$B$782,F$83)+'СЕТ СН'!$G$14+СВЦЭМ!$D$10+'СЕТ СН'!$G$6-'СЕТ СН'!$G$26</f>
        <v>2178.2056973700001</v>
      </c>
      <c r="G108" s="36">
        <f>SUMIFS(СВЦЭМ!$D$39:$D$782,СВЦЭМ!$A$39:$A$782,$A108,СВЦЭМ!$B$39:$B$782,G$83)+'СЕТ СН'!$G$14+СВЦЭМ!$D$10+'СЕТ СН'!$G$6-'СЕТ СН'!$G$26</f>
        <v>2170.2502837500001</v>
      </c>
      <c r="H108" s="36">
        <f>SUMIFS(СВЦЭМ!$D$39:$D$782,СВЦЭМ!$A$39:$A$782,$A108,СВЦЭМ!$B$39:$B$782,H$83)+'СЕТ СН'!$G$14+СВЦЭМ!$D$10+'СЕТ СН'!$G$6-'СЕТ СН'!$G$26</f>
        <v>2083.6709666199999</v>
      </c>
      <c r="I108" s="36">
        <f>SUMIFS(СВЦЭМ!$D$39:$D$782,СВЦЭМ!$A$39:$A$782,$A108,СВЦЭМ!$B$39:$B$782,I$83)+'СЕТ СН'!$G$14+СВЦЭМ!$D$10+'СЕТ СН'!$G$6-'СЕТ СН'!$G$26</f>
        <v>2030.1569986300001</v>
      </c>
      <c r="J108" s="36">
        <f>SUMIFS(СВЦЭМ!$D$39:$D$782,СВЦЭМ!$A$39:$A$782,$A108,СВЦЭМ!$B$39:$B$782,J$83)+'СЕТ СН'!$G$14+СВЦЭМ!$D$10+'СЕТ СН'!$G$6-'СЕТ СН'!$G$26</f>
        <v>1994.6580812000002</v>
      </c>
      <c r="K108" s="36">
        <f>SUMIFS(СВЦЭМ!$D$39:$D$782,СВЦЭМ!$A$39:$A$782,$A108,СВЦЭМ!$B$39:$B$782,K$83)+'СЕТ СН'!$G$14+СВЦЭМ!$D$10+'СЕТ СН'!$G$6-'СЕТ СН'!$G$26</f>
        <v>1969.0977033500003</v>
      </c>
      <c r="L108" s="36">
        <f>SUMIFS(СВЦЭМ!$D$39:$D$782,СВЦЭМ!$A$39:$A$782,$A108,СВЦЭМ!$B$39:$B$782,L$83)+'СЕТ СН'!$G$14+СВЦЭМ!$D$10+'СЕТ СН'!$G$6-'СЕТ СН'!$G$26</f>
        <v>1957.8164702399999</v>
      </c>
      <c r="M108" s="36">
        <f>SUMIFS(СВЦЭМ!$D$39:$D$782,СВЦЭМ!$A$39:$A$782,$A108,СВЦЭМ!$B$39:$B$782,M$83)+'СЕТ СН'!$G$14+СВЦЭМ!$D$10+'СЕТ СН'!$G$6-'СЕТ СН'!$G$26</f>
        <v>1980.2402841600001</v>
      </c>
      <c r="N108" s="36">
        <f>SUMIFS(СВЦЭМ!$D$39:$D$782,СВЦЭМ!$A$39:$A$782,$A108,СВЦЭМ!$B$39:$B$782,N$83)+'СЕТ СН'!$G$14+СВЦЭМ!$D$10+'СЕТ СН'!$G$6-'СЕТ СН'!$G$26</f>
        <v>2001.6002695100001</v>
      </c>
      <c r="O108" s="36">
        <f>SUMIFS(СВЦЭМ!$D$39:$D$782,СВЦЭМ!$A$39:$A$782,$A108,СВЦЭМ!$B$39:$B$782,O$83)+'СЕТ СН'!$G$14+СВЦЭМ!$D$10+'СЕТ СН'!$G$6-'СЕТ СН'!$G$26</f>
        <v>2007.6392432299999</v>
      </c>
      <c r="P108" s="36">
        <f>SUMIFS(СВЦЭМ!$D$39:$D$782,СВЦЭМ!$A$39:$A$782,$A108,СВЦЭМ!$B$39:$B$782,P$83)+'СЕТ СН'!$G$14+СВЦЭМ!$D$10+'СЕТ СН'!$G$6-'СЕТ СН'!$G$26</f>
        <v>2017.9712845900003</v>
      </c>
      <c r="Q108" s="36">
        <f>SUMIFS(СВЦЭМ!$D$39:$D$782,СВЦЭМ!$A$39:$A$782,$A108,СВЦЭМ!$B$39:$B$782,Q$83)+'СЕТ СН'!$G$14+СВЦЭМ!$D$10+'СЕТ СН'!$G$6-'СЕТ СН'!$G$26</f>
        <v>2020.7672367700002</v>
      </c>
      <c r="R108" s="36">
        <f>SUMIFS(СВЦЭМ!$D$39:$D$782,СВЦЭМ!$A$39:$A$782,$A108,СВЦЭМ!$B$39:$B$782,R$83)+'СЕТ СН'!$G$14+СВЦЭМ!$D$10+'СЕТ СН'!$G$6-'СЕТ СН'!$G$26</f>
        <v>2019.9876404700003</v>
      </c>
      <c r="S108" s="36">
        <f>SUMIFS(СВЦЭМ!$D$39:$D$782,СВЦЭМ!$A$39:$A$782,$A108,СВЦЭМ!$B$39:$B$782,S$83)+'СЕТ СН'!$G$14+СВЦЭМ!$D$10+'СЕТ СН'!$G$6-'СЕТ СН'!$G$26</f>
        <v>1999.8677554400001</v>
      </c>
      <c r="T108" s="36">
        <f>SUMIFS(СВЦЭМ!$D$39:$D$782,СВЦЭМ!$A$39:$A$782,$A108,СВЦЭМ!$B$39:$B$782,T$83)+'СЕТ СН'!$G$14+СВЦЭМ!$D$10+'СЕТ СН'!$G$6-'СЕТ СН'!$G$26</f>
        <v>1951.0447984699999</v>
      </c>
      <c r="U108" s="36">
        <f>SUMIFS(СВЦЭМ!$D$39:$D$782,СВЦЭМ!$A$39:$A$782,$A108,СВЦЭМ!$B$39:$B$782,U$83)+'СЕТ СН'!$G$14+СВЦЭМ!$D$10+'СЕТ СН'!$G$6-'СЕТ СН'!$G$26</f>
        <v>1954.2293697600003</v>
      </c>
      <c r="V108" s="36">
        <f>SUMIFS(СВЦЭМ!$D$39:$D$782,СВЦЭМ!$A$39:$A$782,$A108,СВЦЭМ!$B$39:$B$782,V$83)+'СЕТ СН'!$G$14+СВЦЭМ!$D$10+'СЕТ СН'!$G$6-'СЕТ СН'!$G$26</f>
        <v>2007.2776429</v>
      </c>
      <c r="W108" s="36">
        <f>SUMIFS(СВЦЭМ!$D$39:$D$782,СВЦЭМ!$A$39:$A$782,$A108,СВЦЭМ!$B$39:$B$782,W$83)+'СЕТ СН'!$G$14+СВЦЭМ!$D$10+'СЕТ СН'!$G$6-'СЕТ СН'!$G$26</f>
        <v>2018.6743526200003</v>
      </c>
      <c r="X108" s="36">
        <f>SUMIFS(СВЦЭМ!$D$39:$D$782,СВЦЭМ!$A$39:$A$782,$A108,СВЦЭМ!$B$39:$B$782,X$83)+'СЕТ СН'!$G$14+СВЦЭМ!$D$10+'СЕТ СН'!$G$6-'СЕТ СН'!$G$26</f>
        <v>2045.9185402800003</v>
      </c>
      <c r="Y108" s="36">
        <f>SUMIFS(СВЦЭМ!$D$39:$D$782,СВЦЭМ!$A$39:$A$782,$A108,СВЦЭМ!$B$39:$B$782,Y$83)+'СЕТ СН'!$G$14+СВЦЭМ!$D$10+'СЕТ СН'!$G$6-'СЕТ СН'!$G$26</f>
        <v>2055.9921531100003</v>
      </c>
    </row>
    <row r="109" spans="1:25" ht="15.75" x14ac:dyDescent="0.2">
      <c r="A109" s="35">
        <f t="shared" si="2"/>
        <v>45317</v>
      </c>
      <c r="B109" s="36">
        <f>SUMIFS(СВЦЭМ!$D$39:$D$782,СВЦЭМ!$A$39:$A$782,$A109,СВЦЭМ!$B$39:$B$782,B$83)+'СЕТ СН'!$G$14+СВЦЭМ!$D$10+'СЕТ СН'!$G$6-'СЕТ СН'!$G$26</f>
        <v>2118.3309605600002</v>
      </c>
      <c r="C109" s="36">
        <f>SUMIFS(СВЦЭМ!$D$39:$D$782,СВЦЭМ!$A$39:$A$782,$A109,СВЦЭМ!$B$39:$B$782,C$83)+'СЕТ СН'!$G$14+СВЦЭМ!$D$10+'СЕТ СН'!$G$6-'СЕТ СН'!$G$26</f>
        <v>2162.99321263</v>
      </c>
      <c r="D109" s="36">
        <f>SUMIFS(СВЦЭМ!$D$39:$D$782,СВЦЭМ!$A$39:$A$782,$A109,СВЦЭМ!$B$39:$B$782,D$83)+'СЕТ СН'!$G$14+СВЦЭМ!$D$10+'СЕТ СН'!$G$6-'СЕТ СН'!$G$26</f>
        <v>2178.8091024800001</v>
      </c>
      <c r="E109" s="36">
        <f>SUMIFS(СВЦЭМ!$D$39:$D$782,СВЦЭМ!$A$39:$A$782,$A109,СВЦЭМ!$B$39:$B$782,E$83)+'СЕТ СН'!$G$14+СВЦЭМ!$D$10+'СЕТ СН'!$G$6-'СЕТ СН'!$G$26</f>
        <v>2177.28589379</v>
      </c>
      <c r="F109" s="36">
        <f>SUMIFS(СВЦЭМ!$D$39:$D$782,СВЦЭМ!$A$39:$A$782,$A109,СВЦЭМ!$B$39:$B$782,F$83)+'СЕТ СН'!$G$14+СВЦЭМ!$D$10+'СЕТ СН'!$G$6-'СЕТ СН'!$G$26</f>
        <v>2174.7929295700001</v>
      </c>
      <c r="G109" s="36">
        <f>SUMIFS(СВЦЭМ!$D$39:$D$782,СВЦЭМ!$A$39:$A$782,$A109,СВЦЭМ!$B$39:$B$782,G$83)+'СЕТ СН'!$G$14+СВЦЭМ!$D$10+'СЕТ СН'!$G$6-'СЕТ СН'!$G$26</f>
        <v>2163.6535968799999</v>
      </c>
      <c r="H109" s="36">
        <f>SUMIFS(СВЦЭМ!$D$39:$D$782,СВЦЭМ!$A$39:$A$782,$A109,СВЦЭМ!$B$39:$B$782,H$83)+'СЕТ СН'!$G$14+СВЦЭМ!$D$10+'СЕТ СН'!$G$6-'СЕТ СН'!$G$26</f>
        <v>2106.3201863300001</v>
      </c>
      <c r="I109" s="36">
        <f>SUMIFS(СВЦЭМ!$D$39:$D$782,СВЦЭМ!$A$39:$A$782,$A109,СВЦЭМ!$B$39:$B$782,I$83)+'СЕТ СН'!$G$14+СВЦЭМ!$D$10+'СЕТ СН'!$G$6-'СЕТ СН'!$G$26</f>
        <v>2056.92883932</v>
      </c>
      <c r="J109" s="36">
        <f>SUMIFS(СВЦЭМ!$D$39:$D$782,СВЦЭМ!$A$39:$A$782,$A109,СВЦЭМ!$B$39:$B$782,J$83)+'СЕТ СН'!$G$14+СВЦЭМ!$D$10+'СЕТ СН'!$G$6-'СЕТ СН'!$G$26</f>
        <v>1992.9376954600002</v>
      </c>
      <c r="K109" s="36">
        <f>SUMIFS(СВЦЭМ!$D$39:$D$782,СВЦЭМ!$A$39:$A$782,$A109,СВЦЭМ!$B$39:$B$782,K$83)+'СЕТ СН'!$G$14+СВЦЭМ!$D$10+'СЕТ СН'!$G$6-'СЕТ СН'!$G$26</f>
        <v>1994.17871715</v>
      </c>
      <c r="L109" s="36">
        <f>SUMIFS(СВЦЭМ!$D$39:$D$782,СВЦЭМ!$A$39:$A$782,$A109,СВЦЭМ!$B$39:$B$782,L$83)+'СЕТ СН'!$G$14+СВЦЭМ!$D$10+'СЕТ СН'!$G$6-'СЕТ СН'!$G$26</f>
        <v>1989.1196575100003</v>
      </c>
      <c r="M109" s="36">
        <f>SUMIFS(СВЦЭМ!$D$39:$D$782,СВЦЭМ!$A$39:$A$782,$A109,СВЦЭМ!$B$39:$B$782,M$83)+'СЕТ СН'!$G$14+СВЦЭМ!$D$10+'СЕТ СН'!$G$6-'СЕТ СН'!$G$26</f>
        <v>1999.8232379599999</v>
      </c>
      <c r="N109" s="36">
        <f>SUMIFS(СВЦЭМ!$D$39:$D$782,СВЦЭМ!$A$39:$A$782,$A109,СВЦЭМ!$B$39:$B$782,N$83)+'СЕТ СН'!$G$14+СВЦЭМ!$D$10+'СЕТ СН'!$G$6-'СЕТ СН'!$G$26</f>
        <v>2007.8682170800002</v>
      </c>
      <c r="O109" s="36">
        <f>SUMIFS(СВЦЭМ!$D$39:$D$782,СВЦЭМ!$A$39:$A$782,$A109,СВЦЭМ!$B$39:$B$782,O$83)+'СЕТ СН'!$G$14+СВЦЭМ!$D$10+'СЕТ СН'!$G$6-'СЕТ СН'!$G$26</f>
        <v>2004.6167799200002</v>
      </c>
      <c r="P109" s="36">
        <f>SUMIFS(СВЦЭМ!$D$39:$D$782,СВЦЭМ!$A$39:$A$782,$A109,СВЦЭМ!$B$39:$B$782,P$83)+'СЕТ СН'!$G$14+СВЦЭМ!$D$10+'СЕТ СН'!$G$6-'СЕТ СН'!$G$26</f>
        <v>2000.8305767300003</v>
      </c>
      <c r="Q109" s="36">
        <f>SUMIFS(СВЦЭМ!$D$39:$D$782,СВЦЭМ!$A$39:$A$782,$A109,СВЦЭМ!$B$39:$B$782,Q$83)+'СЕТ СН'!$G$14+СВЦЭМ!$D$10+'СЕТ СН'!$G$6-'СЕТ СН'!$G$26</f>
        <v>2022.56144928</v>
      </c>
      <c r="R109" s="36">
        <f>SUMIFS(СВЦЭМ!$D$39:$D$782,СВЦЭМ!$A$39:$A$782,$A109,СВЦЭМ!$B$39:$B$782,R$83)+'СЕТ СН'!$G$14+СВЦЭМ!$D$10+'СЕТ СН'!$G$6-'СЕТ СН'!$G$26</f>
        <v>2043.0606804700001</v>
      </c>
      <c r="S109" s="36">
        <f>SUMIFS(СВЦЭМ!$D$39:$D$782,СВЦЭМ!$A$39:$A$782,$A109,СВЦЭМ!$B$39:$B$782,S$83)+'СЕТ СН'!$G$14+СВЦЭМ!$D$10+'СЕТ СН'!$G$6-'СЕТ СН'!$G$26</f>
        <v>2028.9233473600002</v>
      </c>
      <c r="T109" s="36">
        <f>SUMIFS(СВЦЭМ!$D$39:$D$782,СВЦЭМ!$A$39:$A$782,$A109,СВЦЭМ!$B$39:$B$782,T$83)+'СЕТ СН'!$G$14+СВЦЭМ!$D$10+'СЕТ СН'!$G$6-'СЕТ СН'!$G$26</f>
        <v>1982.9134372600001</v>
      </c>
      <c r="U109" s="36">
        <f>SUMIFS(СВЦЭМ!$D$39:$D$782,СВЦЭМ!$A$39:$A$782,$A109,СВЦЭМ!$B$39:$B$782,U$83)+'СЕТ СН'!$G$14+СВЦЭМ!$D$10+'СЕТ СН'!$G$6-'СЕТ СН'!$G$26</f>
        <v>1960.8341622800003</v>
      </c>
      <c r="V109" s="36">
        <f>SUMIFS(СВЦЭМ!$D$39:$D$782,СВЦЭМ!$A$39:$A$782,$A109,СВЦЭМ!$B$39:$B$782,V$83)+'СЕТ СН'!$G$14+СВЦЭМ!$D$10+'СЕТ СН'!$G$6-'СЕТ СН'!$G$26</f>
        <v>2004.7229055400003</v>
      </c>
      <c r="W109" s="36">
        <f>SUMIFS(СВЦЭМ!$D$39:$D$782,СВЦЭМ!$A$39:$A$782,$A109,СВЦЭМ!$B$39:$B$782,W$83)+'СЕТ СН'!$G$14+СВЦЭМ!$D$10+'СЕТ СН'!$G$6-'СЕТ СН'!$G$26</f>
        <v>2001.1653124700001</v>
      </c>
      <c r="X109" s="36">
        <f>SUMIFS(СВЦЭМ!$D$39:$D$782,СВЦЭМ!$A$39:$A$782,$A109,СВЦЭМ!$B$39:$B$782,X$83)+'СЕТ СН'!$G$14+СВЦЭМ!$D$10+'СЕТ СН'!$G$6-'СЕТ СН'!$G$26</f>
        <v>2026.95409367</v>
      </c>
      <c r="Y109" s="36">
        <f>SUMIFS(СВЦЭМ!$D$39:$D$782,СВЦЭМ!$A$39:$A$782,$A109,СВЦЭМ!$B$39:$B$782,Y$83)+'СЕТ СН'!$G$14+СВЦЭМ!$D$10+'СЕТ СН'!$G$6-'СЕТ СН'!$G$26</f>
        <v>2130.8790123900003</v>
      </c>
    </row>
    <row r="110" spans="1:25" ht="15.75" x14ac:dyDescent="0.2">
      <c r="A110" s="35">
        <f t="shared" si="2"/>
        <v>45318</v>
      </c>
      <c r="B110" s="36">
        <f>SUMIFS(СВЦЭМ!$D$39:$D$782,СВЦЭМ!$A$39:$A$782,$A110,СВЦЭМ!$B$39:$B$782,B$83)+'СЕТ СН'!$G$14+СВЦЭМ!$D$10+'СЕТ СН'!$G$6-'СЕТ СН'!$G$26</f>
        <v>1976.4789919200002</v>
      </c>
      <c r="C110" s="36">
        <f>SUMIFS(СВЦЭМ!$D$39:$D$782,СВЦЭМ!$A$39:$A$782,$A110,СВЦЭМ!$B$39:$B$782,C$83)+'СЕТ СН'!$G$14+СВЦЭМ!$D$10+'СЕТ СН'!$G$6-'СЕТ СН'!$G$26</f>
        <v>2010.4612730600002</v>
      </c>
      <c r="D110" s="36">
        <f>SUMIFS(СВЦЭМ!$D$39:$D$782,СВЦЭМ!$A$39:$A$782,$A110,СВЦЭМ!$B$39:$B$782,D$83)+'СЕТ СН'!$G$14+СВЦЭМ!$D$10+'СЕТ СН'!$G$6-'СЕТ СН'!$G$26</f>
        <v>2033.9731073800003</v>
      </c>
      <c r="E110" s="36">
        <f>SUMIFS(СВЦЭМ!$D$39:$D$782,СВЦЭМ!$A$39:$A$782,$A110,СВЦЭМ!$B$39:$B$782,E$83)+'СЕТ СН'!$G$14+СВЦЭМ!$D$10+'СЕТ СН'!$G$6-'СЕТ СН'!$G$26</f>
        <v>2041.07943312</v>
      </c>
      <c r="F110" s="36">
        <f>SUMIFS(СВЦЭМ!$D$39:$D$782,СВЦЭМ!$A$39:$A$782,$A110,СВЦЭМ!$B$39:$B$782,F$83)+'СЕТ СН'!$G$14+СВЦЭМ!$D$10+'СЕТ СН'!$G$6-'СЕТ СН'!$G$26</f>
        <v>2037.0037234400002</v>
      </c>
      <c r="G110" s="36">
        <f>SUMIFS(СВЦЭМ!$D$39:$D$782,СВЦЭМ!$A$39:$A$782,$A110,СВЦЭМ!$B$39:$B$782,G$83)+'СЕТ СН'!$G$14+СВЦЭМ!$D$10+'СЕТ СН'!$G$6-'СЕТ СН'!$G$26</f>
        <v>2028.7531604300002</v>
      </c>
      <c r="H110" s="36">
        <f>SUMIFS(СВЦЭМ!$D$39:$D$782,СВЦЭМ!$A$39:$A$782,$A110,СВЦЭМ!$B$39:$B$782,H$83)+'СЕТ СН'!$G$14+СВЦЭМ!$D$10+'СЕТ СН'!$G$6-'СЕТ СН'!$G$26</f>
        <v>2002.8309939600003</v>
      </c>
      <c r="I110" s="36">
        <f>SUMIFS(СВЦЭМ!$D$39:$D$782,СВЦЭМ!$A$39:$A$782,$A110,СВЦЭМ!$B$39:$B$782,I$83)+'СЕТ СН'!$G$14+СВЦЭМ!$D$10+'СЕТ СН'!$G$6-'СЕТ СН'!$G$26</f>
        <v>1982.6059254700003</v>
      </c>
      <c r="J110" s="36">
        <f>SUMIFS(СВЦЭМ!$D$39:$D$782,СВЦЭМ!$A$39:$A$782,$A110,СВЦЭМ!$B$39:$B$782,J$83)+'СЕТ СН'!$G$14+СВЦЭМ!$D$10+'СЕТ СН'!$G$6-'СЕТ СН'!$G$26</f>
        <v>1907.4749053300002</v>
      </c>
      <c r="K110" s="36">
        <f>SUMIFS(СВЦЭМ!$D$39:$D$782,СВЦЭМ!$A$39:$A$782,$A110,СВЦЭМ!$B$39:$B$782,K$83)+'СЕТ СН'!$G$14+СВЦЭМ!$D$10+'СЕТ СН'!$G$6-'СЕТ СН'!$G$26</f>
        <v>1847.4934248200002</v>
      </c>
      <c r="L110" s="36">
        <f>SUMIFS(СВЦЭМ!$D$39:$D$782,СВЦЭМ!$A$39:$A$782,$A110,СВЦЭМ!$B$39:$B$782,L$83)+'СЕТ СН'!$G$14+СВЦЭМ!$D$10+'СЕТ СН'!$G$6-'СЕТ СН'!$G$26</f>
        <v>1815.24718527</v>
      </c>
      <c r="M110" s="36">
        <f>SUMIFS(СВЦЭМ!$D$39:$D$782,СВЦЭМ!$A$39:$A$782,$A110,СВЦЭМ!$B$39:$B$782,M$83)+'СЕТ СН'!$G$14+СВЦЭМ!$D$10+'СЕТ СН'!$G$6-'СЕТ СН'!$G$26</f>
        <v>1830.7876990200002</v>
      </c>
      <c r="N110" s="36">
        <f>SUMIFS(СВЦЭМ!$D$39:$D$782,СВЦЭМ!$A$39:$A$782,$A110,СВЦЭМ!$B$39:$B$782,N$83)+'СЕТ СН'!$G$14+СВЦЭМ!$D$10+'СЕТ СН'!$G$6-'СЕТ СН'!$G$26</f>
        <v>1842.5366596900003</v>
      </c>
      <c r="O110" s="36">
        <f>SUMIFS(СВЦЭМ!$D$39:$D$782,СВЦЭМ!$A$39:$A$782,$A110,СВЦЭМ!$B$39:$B$782,O$83)+'СЕТ СН'!$G$14+СВЦЭМ!$D$10+'СЕТ СН'!$G$6-'СЕТ СН'!$G$26</f>
        <v>1852.0202745700003</v>
      </c>
      <c r="P110" s="36">
        <f>SUMIFS(СВЦЭМ!$D$39:$D$782,СВЦЭМ!$A$39:$A$782,$A110,СВЦЭМ!$B$39:$B$782,P$83)+'СЕТ СН'!$G$14+СВЦЭМ!$D$10+'СЕТ СН'!$G$6-'СЕТ СН'!$G$26</f>
        <v>1866.0295963500002</v>
      </c>
      <c r="Q110" s="36">
        <f>SUMIFS(СВЦЭМ!$D$39:$D$782,СВЦЭМ!$A$39:$A$782,$A110,СВЦЭМ!$B$39:$B$782,Q$83)+'СЕТ СН'!$G$14+СВЦЭМ!$D$10+'СЕТ СН'!$G$6-'СЕТ СН'!$G$26</f>
        <v>1866.2604793099999</v>
      </c>
      <c r="R110" s="36">
        <f>SUMIFS(СВЦЭМ!$D$39:$D$782,СВЦЭМ!$A$39:$A$782,$A110,СВЦЭМ!$B$39:$B$782,R$83)+'СЕТ СН'!$G$14+СВЦЭМ!$D$10+'СЕТ СН'!$G$6-'СЕТ СН'!$G$26</f>
        <v>1870.1222418299999</v>
      </c>
      <c r="S110" s="36">
        <f>SUMIFS(СВЦЭМ!$D$39:$D$782,СВЦЭМ!$A$39:$A$782,$A110,СВЦЭМ!$B$39:$B$782,S$83)+'СЕТ СН'!$G$14+СВЦЭМ!$D$10+'СЕТ СН'!$G$6-'СЕТ СН'!$G$26</f>
        <v>1878.9879264400001</v>
      </c>
      <c r="T110" s="36">
        <f>SUMIFS(СВЦЭМ!$D$39:$D$782,СВЦЭМ!$A$39:$A$782,$A110,СВЦЭМ!$B$39:$B$782,T$83)+'СЕТ СН'!$G$14+СВЦЭМ!$D$10+'СЕТ СН'!$G$6-'СЕТ СН'!$G$26</f>
        <v>1831.8993591500002</v>
      </c>
      <c r="U110" s="36">
        <f>SUMIFS(СВЦЭМ!$D$39:$D$782,СВЦЭМ!$A$39:$A$782,$A110,СВЦЭМ!$B$39:$B$782,U$83)+'СЕТ СН'!$G$14+СВЦЭМ!$D$10+'СЕТ СН'!$G$6-'СЕТ СН'!$G$26</f>
        <v>1842.3850174300001</v>
      </c>
      <c r="V110" s="36">
        <f>SUMIFS(СВЦЭМ!$D$39:$D$782,СВЦЭМ!$A$39:$A$782,$A110,СВЦЭМ!$B$39:$B$782,V$83)+'СЕТ СН'!$G$14+СВЦЭМ!$D$10+'СЕТ СН'!$G$6-'СЕТ СН'!$G$26</f>
        <v>1856.18443811</v>
      </c>
      <c r="W110" s="36">
        <f>SUMIFS(СВЦЭМ!$D$39:$D$782,СВЦЭМ!$A$39:$A$782,$A110,СВЦЭМ!$B$39:$B$782,W$83)+'СЕТ СН'!$G$14+СВЦЭМ!$D$10+'СЕТ СН'!$G$6-'СЕТ СН'!$G$26</f>
        <v>1875.4730419699999</v>
      </c>
      <c r="X110" s="36">
        <f>SUMIFS(СВЦЭМ!$D$39:$D$782,СВЦЭМ!$A$39:$A$782,$A110,СВЦЭМ!$B$39:$B$782,X$83)+'СЕТ СН'!$G$14+СВЦЭМ!$D$10+'СЕТ СН'!$G$6-'СЕТ СН'!$G$26</f>
        <v>1903.77010036</v>
      </c>
      <c r="Y110" s="36">
        <f>SUMIFS(СВЦЭМ!$D$39:$D$782,СВЦЭМ!$A$39:$A$782,$A110,СВЦЭМ!$B$39:$B$782,Y$83)+'СЕТ СН'!$G$14+СВЦЭМ!$D$10+'СЕТ СН'!$G$6-'СЕТ СН'!$G$26</f>
        <v>1933.7473711100001</v>
      </c>
    </row>
    <row r="111" spans="1:25" ht="15.75" x14ac:dyDescent="0.2">
      <c r="A111" s="35">
        <f t="shared" si="2"/>
        <v>45319</v>
      </c>
      <c r="B111" s="36">
        <f>SUMIFS(СВЦЭМ!$D$39:$D$782,СВЦЭМ!$A$39:$A$782,$A111,СВЦЭМ!$B$39:$B$782,B$83)+'СЕТ СН'!$G$14+СВЦЭМ!$D$10+'СЕТ СН'!$G$6-'СЕТ СН'!$G$26</f>
        <v>1937.9542888300002</v>
      </c>
      <c r="C111" s="36">
        <f>SUMIFS(СВЦЭМ!$D$39:$D$782,СВЦЭМ!$A$39:$A$782,$A111,СВЦЭМ!$B$39:$B$782,C$83)+'СЕТ СН'!$G$14+СВЦЭМ!$D$10+'СЕТ СН'!$G$6-'СЕТ СН'!$G$26</f>
        <v>1974.2669034</v>
      </c>
      <c r="D111" s="36">
        <f>SUMIFS(СВЦЭМ!$D$39:$D$782,СВЦЭМ!$A$39:$A$782,$A111,СВЦЭМ!$B$39:$B$782,D$83)+'СЕТ СН'!$G$14+СВЦЭМ!$D$10+'СЕТ СН'!$G$6-'СЕТ СН'!$G$26</f>
        <v>2001.2538315900001</v>
      </c>
      <c r="E111" s="36">
        <f>SUMIFS(СВЦЭМ!$D$39:$D$782,СВЦЭМ!$A$39:$A$782,$A111,СВЦЭМ!$B$39:$B$782,E$83)+'СЕТ СН'!$G$14+СВЦЭМ!$D$10+'СЕТ СН'!$G$6-'СЕТ СН'!$G$26</f>
        <v>2013.8098256000003</v>
      </c>
      <c r="F111" s="36">
        <f>SUMIFS(СВЦЭМ!$D$39:$D$782,СВЦЭМ!$A$39:$A$782,$A111,СВЦЭМ!$B$39:$B$782,F$83)+'СЕТ СН'!$G$14+СВЦЭМ!$D$10+'СЕТ СН'!$G$6-'СЕТ СН'!$G$26</f>
        <v>2007.9011051400003</v>
      </c>
      <c r="G111" s="36">
        <f>SUMIFS(СВЦЭМ!$D$39:$D$782,СВЦЭМ!$A$39:$A$782,$A111,СВЦЭМ!$B$39:$B$782,G$83)+'СЕТ СН'!$G$14+СВЦЭМ!$D$10+'СЕТ СН'!$G$6-'СЕТ СН'!$G$26</f>
        <v>1998.7707672800002</v>
      </c>
      <c r="H111" s="36">
        <f>SUMIFS(СВЦЭМ!$D$39:$D$782,СВЦЭМ!$A$39:$A$782,$A111,СВЦЭМ!$B$39:$B$782,H$83)+'СЕТ СН'!$G$14+СВЦЭМ!$D$10+'СЕТ СН'!$G$6-'СЕТ СН'!$G$26</f>
        <v>1987.0422173800002</v>
      </c>
      <c r="I111" s="36">
        <f>SUMIFS(СВЦЭМ!$D$39:$D$782,СВЦЭМ!$A$39:$A$782,$A111,СВЦЭМ!$B$39:$B$782,I$83)+'СЕТ СН'!$G$14+СВЦЭМ!$D$10+'СЕТ СН'!$G$6-'СЕТ СН'!$G$26</f>
        <v>1976.8462851500003</v>
      </c>
      <c r="J111" s="36">
        <f>SUMIFS(СВЦЭМ!$D$39:$D$782,СВЦЭМ!$A$39:$A$782,$A111,СВЦЭМ!$B$39:$B$782,J$83)+'СЕТ СН'!$G$14+СВЦЭМ!$D$10+'СЕТ СН'!$G$6-'СЕТ СН'!$G$26</f>
        <v>1934.9545516600001</v>
      </c>
      <c r="K111" s="36">
        <f>SUMIFS(СВЦЭМ!$D$39:$D$782,СВЦЭМ!$A$39:$A$782,$A111,СВЦЭМ!$B$39:$B$782,K$83)+'СЕТ СН'!$G$14+СВЦЭМ!$D$10+'СЕТ СН'!$G$6-'СЕТ СН'!$G$26</f>
        <v>1884.0714972000001</v>
      </c>
      <c r="L111" s="36">
        <f>SUMIFS(СВЦЭМ!$D$39:$D$782,СВЦЭМ!$A$39:$A$782,$A111,СВЦЭМ!$B$39:$B$782,L$83)+'СЕТ СН'!$G$14+СВЦЭМ!$D$10+'СЕТ СН'!$G$6-'СЕТ СН'!$G$26</f>
        <v>1843.4264955600001</v>
      </c>
      <c r="M111" s="36">
        <f>SUMIFS(СВЦЭМ!$D$39:$D$782,СВЦЭМ!$A$39:$A$782,$A111,СВЦЭМ!$B$39:$B$782,M$83)+'СЕТ СН'!$G$14+СВЦЭМ!$D$10+'СЕТ СН'!$G$6-'СЕТ СН'!$G$26</f>
        <v>1840.5324508799999</v>
      </c>
      <c r="N111" s="36">
        <f>SUMIFS(СВЦЭМ!$D$39:$D$782,СВЦЭМ!$A$39:$A$782,$A111,СВЦЭМ!$B$39:$B$782,N$83)+'СЕТ СН'!$G$14+СВЦЭМ!$D$10+'СЕТ СН'!$G$6-'СЕТ СН'!$G$26</f>
        <v>1851.5896716699999</v>
      </c>
      <c r="O111" s="36">
        <f>SUMIFS(СВЦЭМ!$D$39:$D$782,СВЦЭМ!$A$39:$A$782,$A111,СВЦЭМ!$B$39:$B$782,O$83)+'СЕТ СН'!$G$14+СВЦЭМ!$D$10+'СЕТ СН'!$G$6-'СЕТ СН'!$G$26</f>
        <v>1860.68994522</v>
      </c>
      <c r="P111" s="36">
        <f>SUMIFS(СВЦЭМ!$D$39:$D$782,СВЦЭМ!$A$39:$A$782,$A111,СВЦЭМ!$B$39:$B$782,P$83)+'СЕТ СН'!$G$14+СВЦЭМ!$D$10+'СЕТ СН'!$G$6-'СЕТ СН'!$G$26</f>
        <v>1869.8407951600002</v>
      </c>
      <c r="Q111" s="36">
        <f>SUMIFS(СВЦЭМ!$D$39:$D$782,СВЦЭМ!$A$39:$A$782,$A111,СВЦЭМ!$B$39:$B$782,Q$83)+'СЕТ СН'!$G$14+СВЦЭМ!$D$10+'СЕТ СН'!$G$6-'СЕТ СН'!$G$26</f>
        <v>1877.0159414200002</v>
      </c>
      <c r="R111" s="36">
        <f>SUMIFS(СВЦЭМ!$D$39:$D$782,СВЦЭМ!$A$39:$A$782,$A111,СВЦЭМ!$B$39:$B$782,R$83)+'СЕТ СН'!$G$14+СВЦЭМ!$D$10+'СЕТ СН'!$G$6-'СЕТ СН'!$G$26</f>
        <v>1873.4663265900003</v>
      </c>
      <c r="S111" s="36">
        <f>SUMIFS(СВЦЭМ!$D$39:$D$782,СВЦЭМ!$A$39:$A$782,$A111,СВЦЭМ!$B$39:$B$782,S$83)+'СЕТ СН'!$G$14+СВЦЭМ!$D$10+'СЕТ СН'!$G$6-'СЕТ СН'!$G$26</f>
        <v>1849.0961067900002</v>
      </c>
      <c r="T111" s="36">
        <f>SUMIFS(СВЦЭМ!$D$39:$D$782,СВЦЭМ!$A$39:$A$782,$A111,СВЦЭМ!$B$39:$B$782,T$83)+'СЕТ СН'!$G$14+СВЦЭМ!$D$10+'СЕТ СН'!$G$6-'СЕТ СН'!$G$26</f>
        <v>1803.18514637</v>
      </c>
      <c r="U111" s="36">
        <f>SUMIFS(СВЦЭМ!$D$39:$D$782,СВЦЭМ!$A$39:$A$782,$A111,СВЦЭМ!$B$39:$B$782,U$83)+'СЕТ СН'!$G$14+СВЦЭМ!$D$10+'СЕТ СН'!$G$6-'СЕТ СН'!$G$26</f>
        <v>1802.0915445600003</v>
      </c>
      <c r="V111" s="36">
        <f>SUMIFS(СВЦЭМ!$D$39:$D$782,СВЦЭМ!$A$39:$A$782,$A111,СВЦЭМ!$B$39:$B$782,V$83)+'СЕТ СН'!$G$14+СВЦЭМ!$D$10+'СЕТ СН'!$G$6-'СЕТ СН'!$G$26</f>
        <v>1822.3426334700002</v>
      </c>
      <c r="W111" s="36">
        <f>SUMIFS(СВЦЭМ!$D$39:$D$782,СВЦЭМ!$A$39:$A$782,$A111,СВЦЭМ!$B$39:$B$782,W$83)+'СЕТ СН'!$G$14+СВЦЭМ!$D$10+'СЕТ СН'!$G$6-'СЕТ СН'!$G$26</f>
        <v>1840.9621885900001</v>
      </c>
      <c r="X111" s="36">
        <f>SUMIFS(СВЦЭМ!$D$39:$D$782,СВЦЭМ!$A$39:$A$782,$A111,СВЦЭМ!$B$39:$B$782,X$83)+'СЕТ СН'!$G$14+СВЦЭМ!$D$10+'СЕТ СН'!$G$6-'СЕТ СН'!$G$26</f>
        <v>1877.82939472</v>
      </c>
      <c r="Y111" s="36">
        <f>SUMIFS(СВЦЭМ!$D$39:$D$782,СВЦЭМ!$A$39:$A$782,$A111,СВЦЭМ!$B$39:$B$782,Y$83)+'СЕТ СН'!$G$14+СВЦЭМ!$D$10+'СЕТ СН'!$G$6-'СЕТ СН'!$G$26</f>
        <v>1899.0229744200001</v>
      </c>
    </row>
    <row r="112" spans="1:25" ht="15.75" x14ac:dyDescent="0.2">
      <c r="A112" s="35">
        <f t="shared" si="2"/>
        <v>45320</v>
      </c>
      <c r="B112" s="36">
        <f>SUMIFS(СВЦЭМ!$D$39:$D$782,СВЦЭМ!$A$39:$A$782,$A112,СВЦЭМ!$B$39:$B$782,B$83)+'СЕТ СН'!$G$14+СВЦЭМ!$D$10+'СЕТ СН'!$G$6-'СЕТ СН'!$G$26</f>
        <v>1924.5916086300003</v>
      </c>
      <c r="C112" s="36">
        <f>SUMIFS(СВЦЭМ!$D$39:$D$782,СВЦЭМ!$A$39:$A$782,$A112,СВЦЭМ!$B$39:$B$782,C$83)+'СЕТ СН'!$G$14+СВЦЭМ!$D$10+'СЕТ СН'!$G$6-'СЕТ СН'!$G$26</f>
        <v>1958.3982456000003</v>
      </c>
      <c r="D112" s="36">
        <f>SUMIFS(СВЦЭМ!$D$39:$D$782,СВЦЭМ!$A$39:$A$782,$A112,СВЦЭМ!$B$39:$B$782,D$83)+'СЕТ СН'!$G$14+СВЦЭМ!$D$10+'СЕТ СН'!$G$6-'СЕТ СН'!$G$26</f>
        <v>1969.55380977</v>
      </c>
      <c r="E112" s="36">
        <f>SUMIFS(СВЦЭМ!$D$39:$D$782,СВЦЭМ!$A$39:$A$782,$A112,СВЦЭМ!$B$39:$B$782,E$83)+'СЕТ СН'!$G$14+СВЦЭМ!$D$10+'СЕТ СН'!$G$6-'СЕТ СН'!$G$26</f>
        <v>1981.2234524800001</v>
      </c>
      <c r="F112" s="36">
        <f>SUMIFS(СВЦЭМ!$D$39:$D$782,СВЦЭМ!$A$39:$A$782,$A112,СВЦЭМ!$B$39:$B$782,F$83)+'СЕТ СН'!$G$14+СВЦЭМ!$D$10+'СЕТ СН'!$G$6-'СЕТ СН'!$G$26</f>
        <v>1979.4239461900002</v>
      </c>
      <c r="G112" s="36">
        <f>SUMIFS(СВЦЭМ!$D$39:$D$782,СВЦЭМ!$A$39:$A$782,$A112,СВЦЭМ!$B$39:$B$782,G$83)+'СЕТ СН'!$G$14+СВЦЭМ!$D$10+'СЕТ СН'!$G$6-'СЕТ СН'!$G$26</f>
        <v>1954.5039968300002</v>
      </c>
      <c r="H112" s="36">
        <f>SUMIFS(СВЦЭМ!$D$39:$D$782,СВЦЭМ!$A$39:$A$782,$A112,СВЦЭМ!$B$39:$B$782,H$83)+'СЕТ СН'!$G$14+СВЦЭМ!$D$10+'СЕТ СН'!$G$6-'СЕТ СН'!$G$26</f>
        <v>1927.3462872800001</v>
      </c>
      <c r="I112" s="36">
        <f>SUMIFS(СВЦЭМ!$D$39:$D$782,СВЦЭМ!$A$39:$A$782,$A112,СВЦЭМ!$B$39:$B$782,I$83)+'СЕТ СН'!$G$14+СВЦЭМ!$D$10+'СЕТ СН'!$G$6-'СЕТ СН'!$G$26</f>
        <v>1896.16148415</v>
      </c>
      <c r="J112" s="36">
        <f>SUMIFS(СВЦЭМ!$D$39:$D$782,СВЦЭМ!$A$39:$A$782,$A112,СВЦЭМ!$B$39:$B$782,J$83)+'СЕТ СН'!$G$14+СВЦЭМ!$D$10+'СЕТ СН'!$G$6-'СЕТ СН'!$G$26</f>
        <v>1858.5807771499999</v>
      </c>
      <c r="K112" s="36">
        <f>SUMIFS(СВЦЭМ!$D$39:$D$782,СВЦЭМ!$A$39:$A$782,$A112,СВЦЭМ!$B$39:$B$782,K$83)+'СЕТ СН'!$G$14+СВЦЭМ!$D$10+'СЕТ СН'!$G$6-'СЕТ СН'!$G$26</f>
        <v>1831.38274813</v>
      </c>
      <c r="L112" s="36">
        <f>SUMIFS(СВЦЭМ!$D$39:$D$782,СВЦЭМ!$A$39:$A$782,$A112,СВЦЭМ!$B$39:$B$782,L$83)+'СЕТ СН'!$G$14+СВЦЭМ!$D$10+'СЕТ СН'!$G$6-'СЕТ СН'!$G$26</f>
        <v>1820.7692004099999</v>
      </c>
      <c r="M112" s="36">
        <f>SUMIFS(СВЦЭМ!$D$39:$D$782,СВЦЭМ!$A$39:$A$782,$A112,СВЦЭМ!$B$39:$B$782,M$83)+'СЕТ СН'!$G$14+СВЦЭМ!$D$10+'СЕТ СН'!$G$6-'СЕТ СН'!$G$26</f>
        <v>1839.90235785</v>
      </c>
      <c r="N112" s="36">
        <f>SUMIFS(СВЦЭМ!$D$39:$D$782,СВЦЭМ!$A$39:$A$782,$A112,СВЦЭМ!$B$39:$B$782,N$83)+'СЕТ СН'!$G$14+СВЦЭМ!$D$10+'СЕТ СН'!$G$6-'СЕТ СН'!$G$26</f>
        <v>1865.5307448399999</v>
      </c>
      <c r="O112" s="36">
        <f>SUMIFS(СВЦЭМ!$D$39:$D$782,СВЦЭМ!$A$39:$A$782,$A112,СВЦЭМ!$B$39:$B$782,O$83)+'СЕТ СН'!$G$14+СВЦЭМ!$D$10+'СЕТ СН'!$G$6-'СЕТ СН'!$G$26</f>
        <v>1878.8837128</v>
      </c>
      <c r="P112" s="36">
        <f>SUMIFS(СВЦЭМ!$D$39:$D$782,СВЦЭМ!$A$39:$A$782,$A112,СВЦЭМ!$B$39:$B$782,P$83)+'СЕТ СН'!$G$14+СВЦЭМ!$D$10+'СЕТ СН'!$G$6-'СЕТ СН'!$G$26</f>
        <v>1888.7872710000001</v>
      </c>
      <c r="Q112" s="36">
        <f>SUMIFS(СВЦЭМ!$D$39:$D$782,СВЦЭМ!$A$39:$A$782,$A112,СВЦЭМ!$B$39:$B$782,Q$83)+'СЕТ СН'!$G$14+СВЦЭМ!$D$10+'СЕТ СН'!$G$6-'СЕТ СН'!$G$26</f>
        <v>1900.49066335</v>
      </c>
      <c r="R112" s="36">
        <f>SUMIFS(СВЦЭМ!$D$39:$D$782,СВЦЭМ!$A$39:$A$782,$A112,СВЦЭМ!$B$39:$B$782,R$83)+'СЕТ СН'!$G$14+СВЦЭМ!$D$10+'СЕТ СН'!$G$6-'СЕТ СН'!$G$26</f>
        <v>1894.4423129400002</v>
      </c>
      <c r="S112" s="36">
        <f>SUMIFS(СВЦЭМ!$D$39:$D$782,СВЦЭМ!$A$39:$A$782,$A112,СВЦЭМ!$B$39:$B$782,S$83)+'СЕТ СН'!$G$14+СВЦЭМ!$D$10+'СЕТ СН'!$G$6-'СЕТ СН'!$G$26</f>
        <v>1868.07638026</v>
      </c>
      <c r="T112" s="36">
        <f>SUMIFS(СВЦЭМ!$D$39:$D$782,СВЦЭМ!$A$39:$A$782,$A112,СВЦЭМ!$B$39:$B$782,T$83)+'СЕТ СН'!$G$14+СВЦЭМ!$D$10+'СЕТ СН'!$G$6-'СЕТ СН'!$G$26</f>
        <v>1828.2591548300002</v>
      </c>
      <c r="U112" s="36">
        <f>SUMIFS(СВЦЭМ!$D$39:$D$782,СВЦЭМ!$A$39:$A$782,$A112,СВЦЭМ!$B$39:$B$782,U$83)+'СЕТ СН'!$G$14+СВЦЭМ!$D$10+'СЕТ СН'!$G$6-'СЕТ СН'!$G$26</f>
        <v>1831.8633306000002</v>
      </c>
      <c r="V112" s="36">
        <f>SUMIFS(СВЦЭМ!$D$39:$D$782,СВЦЭМ!$A$39:$A$782,$A112,СВЦЭМ!$B$39:$B$782,V$83)+'СЕТ СН'!$G$14+СВЦЭМ!$D$10+'СЕТ СН'!$G$6-'СЕТ СН'!$G$26</f>
        <v>1844.04075457</v>
      </c>
      <c r="W112" s="36">
        <f>SUMIFS(СВЦЭМ!$D$39:$D$782,СВЦЭМ!$A$39:$A$782,$A112,СВЦЭМ!$B$39:$B$782,W$83)+'СЕТ СН'!$G$14+СВЦЭМ!$D$10+'СЕТ СН'!$G$6-'СЕТ СН'!$G$26</f>
        <v>1860.6429732000001</v>
      </c>
      <c r="X112" s="36">
        <f>SUMIFS(СВЦЭМ!$D$39:$D$782,СВЦЭМ!$A$39:$A$782,$A112,СВЦЭМ!$B$39:$B$782,X$83)+'СЕТ СН'!$G$14+СВЦЭМ!$D$10+'СЕТ СН'!$G$6-'СЕТ СН'!$G$26</f>
        <v>1888.3310504999999</v>
      </c>
      <c r="Y112" s="36">
        <f>SUMIFS(СВЦЭМ!$D$39:$D$782,СВЦЭМ!$A$39:$A$782,$A112,СВЦЭМ!$B$39:$B$782,Y$83)+'СЕТ СН'!$G$14+СВЦЭМ!$D$10+'СЕТ СН'!$G$6-'СЕТ СН'!$G$26</f>
        <v>1910.1240875000003</v>
      </c>
    </row>
    <row r="113" spans="1:27" ht="15.75" x14ac:dyDescent="0.2">
      <c r="A113" s="35">
        <f t="shared" si="2"/>
        <v>45321</v>
      </c>
      <c r="B113" s="36">
        <f>SUMIFS(СВЦЭМ!$D$39:$D$782,СВЦЭМ!$A$39:$A$782,$A113,СВЦЭМ!$B$39:$B$782,B$83)+'СЕТ СН'!$G$14+СВЦЭМ!$D$10+'СЕТ СН'!$G$6-'СЕТ СН'!$G$26</f>
        <v>2007.8440197300001</v>
      </c>
      <c r="C113" s="36">
        <f>SUMIFS(СВЦЭМ!$D$39:$D$782,СВЦЭМ!$A$39:$A$782,$A113,СВЦЭМ!$B$39:$B$782,C$83)+'СЕТ СН'!$G$14+СВЦЭМ!$D$10+'СЕТ СН'!$G$6-'СЕТ СН'!$G$26</f>
        <v>2026.2764339400001</v>
      </c>
      <c r="D113" s="36">
        <f>SUMIFS(СВЦЭМ!$D$39:$D$782,СВЦЭМ!$A$39:$A$782,$A113,СВЦЭМ!$B$39:$B$782,D$83)+'СЕТ СН'!$G$14+СВЦЭМ!$D$10+'СЕТ СН'!$G$6-'СЕТ СН'!$G$26</f>
        <v>2052.8750773700003</v>
      </c>
      <c r="E113" s="36">
        <f>SUMIFS(СВЦЭМ!$D$39:$D$782,СВЦЭМ!$A$39:$A$782,$A113,СВЦЭМ!$B$39:$B$782,E$83)+'СЕТ СН'!$G$14+СВЦЭМ!$D$10+'СЕТ СН'!$G$6-'СЕТ СН'!$G$26</f>
        <v>2065.4082753299999</v>
      </c>
      <c r="F113" s="36">
        <f>SUMIFS(СВЦЭМ!$D$39:$D$782,СВЦЭМ!$A$39:$A$782,$A113,СВЦЭМ!$B$39:$B$782,F$83)+'СЕТ СН'!$G$14+СВЦЭМ!$D$10+'СЕТ СН'!$G$6-'СЕТ СН'!$G$26</f>
        <v>2057.0881292600002</v>
      </c>
      <c r="G113" s="36">
        <f>SUMIFS(СВЦЭМ!$D$39:$D$782,СВЦЭМ!$A$39:$A$782,$A113,СВЦЭМ!$B$39:$B$782,G$83)+'СЕТ СН'!$G$14+СВЦЭМ!$D$10+'СЕТ СН'!$G$6-'СЕТ СН'!$G$26</f>
        <v>2032.1129188300001</v>
      </c>
      <c r="H113" s="36">
        <f>SUMIFS(СВЦЭМ!$D$39:$D$782,СВЦЭМ!$A$39:$A$782,$A113,СВЦЭМ!$B$39:$B$782,H$83)+'СЕТ СН'!$G$14+СВЦЭМ!$D$10+'СЕТ СН'!$G$6-'СЕТ СН'!$G$26</f>
        <v>1977.52004575</v>
      </c>
      <c r="I113" s="36">
        <f>SUMIFS(СВЦЭМ!$D$39:$D$782,СВЦЭМ!$A$39:$A$782,$A113,СВЦЭМ!$B$39:$B$782,I$83)+'СЕТ СН'!$G$14+СВЦЭМ!$D$10+'СЕТ СН'!$G$6-'СЕТ СН'!$G$26</f>
        <v>1947.2925240700001</v>
      </c>
      <c r="J113" s="36">
        <f>SUMIFS(СВЦЭМ!$D$39:$D$782,СВЦЭМ!$A$39:$A$782,$A113,СВЦЭМ!$B$39:$B$782,J$83)+'СЕТ СН'!$G$14+СВЦЭМ!$D$10+'СЕТ СН'!$G$6-'СЕТ СН'!$G$26</f>
        <v>1881.1344544799999</v>
      </c>
      <c r="K113" s="36">
        <f>SUMIFS(СВЦЭМ!$D$39:$D$782,СВЦЭМ!$A$39:$A$782,$A113,СВЦЭМ!$B$39:$B$782,K$83)+'СЕТ СН'!$G$14+СВЦЭМ!$D$10+'СЕТ СН'!$G$6-'СЕТ СН'!$G$26</f>
        <v>1865.3850174200002</v>
      </c>
      <c r="L113" s="36">
        <f>SUMIFS(СВЦЭМ!$D$39:$D$782,СВЦЭМ!$A$39:$A$782,$A113,СВЦЭМ!$B$39:$B$782,L$83)+'СЕТ СН'!$G$14+СВЦЭМ!$D$10+'СЕТ СН'!$G$6-'СЕТ СН'!$G$26</f>
        <v>1880.9898566100001</v>
      </c>
      <c r="M113" s="36">
        <f>SUMIFS(СВЦЭМ!$D$39:$D$782,СВЦЭМ!$A$39:$A$782,$A113,СВЦЭМ!$B$39:$B$782,M$83)+'СЕТ СН'!$G$14+СВЦЭМ!$D$10+'СЕТ СН'!$G$6-'СЕТ СН'!$G$26</f>
        <v>1960.9126184000002</v>
      </c>
      <c r="N113" s="36">
        <f>SUMIFS(СВЦЭМ!$D$39:$D$782,СВЦЭМ!$A$39:$A$782,$A113,СВЦЭМ!$B$39:$B$782,N$83)+'СЕТ СН'!$G$14+СВЦЭМ!$D$10+'СЕТ СН'!$G$6-'СЕТ СН'!$G$26</f>
        <v>2002.46304435</v>
      </c>
      <c r="O113" s="36">
        <f>SUMIFS(СВЦЭМ!$D$39:$D$782,СВЦЭМ!$A$39:$A$782,$A113,СВЦЭМ!$B$39:$B$782,O$83)+'СЕТ СН'!$G$14+СВЦЭМ!$D$10+'СЕТ СН'!$G$6-'СЕТ СН'!$G$26</f>
        <v>2019.4039107399999</v>
      </c>
      <c r="P113" s="36">
        <f>SUMIFS(СВЦЭМ!$D$39:$D$782,СВЦЭМ!$A$39:$A$782,$A113,СВЦЭМ!$B$39:$B$782,P$83)+'СЕТ СН'!$G$14+СВЦЭМ!$D$10+'СЕТ СН'!$G$6-'СЕТ СН'!$G$26</f>
        <v>2036.6080527100003</v>
      </c>
      <c r="Q113" s="36">
        <f>SUMIFS(СВЦЭМ!$D$39:$D$782,СВЦЭМ!$A$39:$A$782,$A113,СВЦЭМ!$B$39:$B$782,Q$83)+'СЕТ СН'!$G$14+СВЦЭМ!$D$10+'СЕТ СН'!$G$6-'СЕТ СН'!$G$26</f>
        <v>2052.48202696</v>
      </c>
      <c r="R113" s="36">
        <f>SUMIFS(СВЦЭМ!$D$39:$D$782,СВЦЭМ!$A$39:$A$782,$A113,СВЦЭМ!$B$39:$B$782,R$83)+'СЕТ СН'!$G$14+СВЦЭМ!$D$10+'СЕТ СН'!$G$6-'СЕТ СН'!$G$26</f>
        <v>2051.1727566600002</v>
      </c>
      <c r="S113" s="36">
        <f>SUMIFS(СВЦЭМ!$D$39:$D$782,СВЦЭМ!$A$39:$A$782,$A113,СВЦЭМ!$B$39:$B$782,S$83)+'СЕТ СН'!$G$14+СВЦЭМ!$D$10+'СЕТ СН'!$G$6-'СЕТ СН'!$G$26</f>
        <v>2030.0928765200001</v>
      </c>
      <c r="T113" s="36">
        <f>SUMIFS(СВЦЭМ!$D$39:$D$782,СВЦЭМ!$A$39:$A$782,$A113,СВЦЭМ!$B$39:$B$782,T$83)+'СЕТ СН'!$G$14+СВЦЭМ!$D$10+'СЕТ СН'!$G$6-'СЕТ СН'!$G$26</f>
        <v>1944.4790585800001</v>
      </c>
      <c r="U113" s="36">
        <f>SUMIFS(СВЦЭМ!$D$39:$D$782,СВЦЭМ!$A$39:$A$782,$A113,СВЦЭМ!$B$39:$B$782,U$83)+'СЕТ СН'!$G$14+СВЦЭМ!$D$10+'СЕТ СН'!$G$6-'СЕТ СН'!$G$26</f>
        <v>1914.14005967</v>
      </c>
      <c r="V113" s="36">
        <f>SUMIFS(СВЦЭМ!$D$39:$D$782,СВЦЭМ!$A$39:$A$782,$A113,СВЦЭМ!$B$39:$B$782,V$83)+'СЕТ СН'!$G$14+СВЦЭМ!$D$10+'СЕТ СН'!$G$6-'СЕТ СН'!$G$26</f>
        <v>1938.5435374200001</v>
      </c>
      <c r="W113" s="36">
        <f>SUMIFS(СВЦЭМ!$D$39:$D$782,СВЦЭМ!$A$39:$A$782,$A113,СВЦЭМ!$B$39:$B$782,W$83)+'СЕТ СН'!$G$14+СВЦЭМ!$D$10+'СЕТ СН'!$G$6-'СЕТ СН'!$G$26</f>
        <v>1915.9203328600001</v>
      </c>
      <c r="X113" s="36">
        <f>SUMIFS(СВЦЭМ!$D$39:$D$782,СВЦЭМ!$A$39:$A$782,$A113,СВЦЭМ!$B$39:$B$782,X$83)+'СЕТ СН'!$G$14+СВЦЭМ!$D$10+'СЕТ СН'!$G$6-'СЕТ СН'!$G$26</f>
        <v>1938.01516907</v>
      </c>
      <c r="Y113" s="36">
        <f>SUMIFS(СВЦЭМ!$D$39:$D$782,СВЦЭМ!$A$39:$A$782,$A113,СВЦЭМ!$B$39:$B$782,Y$83)+'СЕТ СН'!$G$14+СВЦЭМ!$D$10+'СЕТ СН'!$G$6-'СЕТ СН'!$G$26</f>
        <v>1970.1277163499999</v>
      </c>
    </row>
    <row r="114" spans="1:27" ht="15.75" x14ac:dyDescent="0.2">
      <c r="A114" s="35">
        <f t="shared" si="2"/>
        <v>45322</v>
      </c>
      <c r="B114" s="36">
        <f>SUMIFS(СВЦЭМ!$D$39:$D$782,СВЦЭМ!$A$39:$A$782,$A114,СВЦЭМ!$B$39:$B$782,B$83)+'СЕТ СН'!$G$14+СВЦЭМ!$D$10+'СЕТ СН'!$G$6-'СЕТ СН'!$G$26</f>
        <v>2017.08884575</v>
      </c>
      <c r="C114" s="36">
        <f>SUMIFS(СВЦЭМ!$D$39:$D$782,СВЦЭМ!$A$39:$A$782,$A114,СВЦЭМ!$B$39:$B$782,C$83)+'СЕТ СН'!$G$14+СВЦЭМ!$D$10+'СЕТ СН'!$G$6-'СЕТ СН'!$G$26</f>
        <v>2066.9828422099999</v>
      </c>
      <c r="D114" s="36">
        <f>SUMIFS(СВЦЭМ!$D$39:$D$782,СВЦЭМ!$A$39:$A$782,$A114,СВЦЭМ!$B$39:$B$782,D$83)+'СЕТ СН'!$G$14+СВЦЭМ!$D$10+'СЕТ СН'!$G$6-'СЕТ СН'!$G$26</f>
        <v>2080.3790915899999</v>
      </c>
      <c r="E114" s="36">
        <f>SUMIFS(СВЦЭМ!$D$39:$D$782,СВЦЭМ!$A$39:$A$782,$A114,СВЦЭМ!$B$39:$B$782,E$83)+'СЕТ СН'!$G$14+СВЦЭМ!$D$10+'СЕТ СН'!$G$6-'СЕТ СН'!$G$26</f>
        <v>2097.9982315500001</v>
      </c>
      <c r="F114" s="36">
        <f>SUMIFS(СВЦЭМ!$D$39:$D$782,СВЦЭМ!$A$39:$A$782,$A114,СВЦЭМ!$B$39:$B$782,F$83)+'СЕТ СН'!$G$14+СВЦЭМ!$D$10+'СЕТ СН'!$G$6-'СЕТ СН'!$G$26</f>
        <v>2090.0701809699999</v>
      </c>
      <c r="G114" s="36">
        <f>SUMIFS(СВЦЭМ!$D$39:$D$782,СВЦЭМ!$A$39:$A$782,$A114,СВЦЭМ!$B$39:$B$782,G$83)+'СЕТ СН'!$G$14+СВЦЭМ!$D$10+'СЕТ СН'!$G$6-'СЕТ СН'!$G$26</f>
        <v>2062.1005630200002</v>
      </c>
      <c r="H114" s="36">
        <f>SUMIFS(СВЦЭМ!$D$39:$D$782,СВЦЭМ!$A$39:$A$782,$A114,СВЦЭМ!$B$39:$B$782,H$83)+'СЕТ СН'!$G$14+СВЦЭМ!$D$10+'СЕТ СН'!$G$6-'СЕТ СН'!$G$26</f>
        <v>2006.0596645600003</v>
      </c>
      <c r="I114" s="36">
        <f>SUMIFS(СВЦЭМ!$D$39:$D$782,СВЦЭМ!$A$39:$A$782,$A114,СВЦЭМ!$B$39:$B$782,I$83)+'СЕТ СН'!$G$14+СВЦЭМ!$D$10+'СЕТ СН'!$G$6-'СЕТ СН'!$G$26</f>
        <v>1962.4465273600003</v>
      </c>
      <c r="J114" s="36">
        <f>SUMIFS(СВЦЭМ!$D$39:$D$782,СВЦЭМ!$A$39:$A$782,$A114,СВЦЭМ!$B$39:$B$782,J$83)+'СЕТ СН'!$G$14+СВЦЭМ!$D$10+'СЕТ СН'!$G$6-'СЕТ СН'!$G$26</f>
        <v>1923.7983565100003</v>
      </c>
      <c r="K114" s="36">
        <f>SUMIFS(СВЦЭМ!$D$39:$D$782,СВЦЭМ!$A$39:$A$782,$A114,СВЦЭМ!$B$39:$B$782,K$83)+'СЕТ СН'!$G$14+СВЦЭМ!$D$10+'СЕТ СН'!$G$6-'СЕТ СН'!$G$26</f>
        <v>1892.77047137</v>
      </c>
      <c r="L114" s="36">
        <f>SUMIFS(СВЦЭМ!$D$39:$D$782,СВЦЭМ!$A$39:$A$782,$A114,СВЦЭМ!$B$39:$B$782,L$83)+'СЕТ СН'!$G$14+СВЦЭМ!$D$10+'СЕТ СН'!$G$6-'СЕТ СН'!$G$26</f>
        <v>1893.0220977399999</v>
      </c>
      <c r="M114" s="36">
        <f>SUMIFS(СВЦЭМ!$D$39:$D$782,СВЦЭМ!$A$39:$A$782,$A114,СВЦЭМ!$B$39:$B$782,M$83)+'СЕТ СН'!$G$14+СВЦЭМ!$D$10+'СЕТ СН'!$G$6-'СЕТ СН'!$G$26</f>
        <v>2024.88969069</v>
      </c>
      <c r="N114" s="36">
        <f>SUMIFS(СВЦЭМ!$D$39:$D$782,СВЦЭМ!$A$39:$A$782,$A114,СВЦЭМ!$B$39:$B$782,N$83)+'СЕТ СН'!$G$14+СВЦЭМ!$D$10+'СЕТ СН'!$G$6-'СЕТ СН'!$G$26</f>
        <v>2054.12492471</v>
      </c>
      <c r="O114" s="36">
        <f>SUMIFS(СВЦЭМ!$D$39:$D$782,СВЦЭМ!$A$39:$A$782,$A114,СВЦЭМ!$B$39:$B$782,O$83)+'СЕТ СН'!$G$14+СВЦЭМ!$D$10+'СЕТ СН'!$G$6-'СЕТ СН'!$G$26</f>
        <v>2071.17801594</v>
      </c>
      <c r="P114" s="36">
        <f>SUMIFS(СВЦЭМ!$D$39:$D$782,СВЦЭМ!$A$39:$A$782,$A114,СВЦЭМ!$B$39:$B$782,P$83)+'СЕТ СН'!$G$14+СВЦЭМ!$D$10+'СЕТ СН'!$G$6-'СЕТ СН'!$G$26</f>
        <v>2088.7531770800001</v>
      </c>
      <c r="Q114" s="36">
        <f>SUMIFS(СВЦЭМ!$D$39:$D$782,СВЦЭМ!$A$39:$A$782,$A114,СВЦЭМ!$B$39:$B$782,Q$83)+'СЕТ СН'!$G$14+СВЦЭМ!$D$10+'СЕТ СН'!$G$6-'СЕТ СН'!$G$26</f>
        <v>2108.6818048700002</v>
      </c>
      <c r="R114" s="36">
        <f>SUMIFS(СВЦЭМ!$D$39:$D$782,СВЦЭМ!$A$39:$A$782,$A114,СВЦЭМ!$B$39:$B$782,R$83)+'СЕТ СН'!$G$14+СВЦЭМ!$D$10+'СЕТ СН'!$G$6-'СЕТ СН'!$G$26</f>
        <v>2106.6674537200001</v>
      </c>
      <c r="S114" s="36">
        <f>SUMIFS(СВЦЭМ!$D$39:$D$782,СВЦЭМ!$A$39:$A$782,$A114,СВЦЭМ!$B$39:$B$782,S$83)+'СЕТ СН'!$G$14+СВЦЭМ!$D$10+'СЕТ СН'!$G$6-'СЕТ СН'!$G$26</f>
        <v>2069.72997519</v>
      </c>
      <c r="T114" s="36">
        <f>SUMIFS(СВЦЭМ!$D$39:$D$782,СВЦЭМ!$A$39:$A$782,$A114,СВЦЭМ!$B$39:$B$782,T$83)+'СЕТ СН'!$G$14+СВЦЭМ!$D$10+'СЕТ СН'!$G$6-'СЕТ СН'!$G$26</f>
        <v>1992.8600146600002</v>
      </c>
      <c r="U114" s="36">
        <f>SUMIFS(СВЦЭМ!$D$39:$D$782,СВЦЭМ!$A$39:$A$782,$A114,СВЦЭМ!$B$39:$B$782,U$83)+'СЕТ СН'!$G$14+СВЦЭМ!$D$10+'СЕТ СН'!$G$6-'СЕТ СН'!$G$26</f>
        <v>1975.7888265500001</v>
      </c>
      <c r="V114" s="36">
        <f>SUMIFS(СВЦЭМ!$D$39:$D$782,СВЦЭМ!$A$39:$A$782,$A114,СВЦЭМ!$B$39:$B$782,V$83)+'СЕТ СН'!$G$14+СВЦЭМ!$D$10+'СЕТ СН'!$G$6-'СЕТ СН'!$G$26</f>
        <v>1943.7178079400001</v>
      </c>
      <c r="W114" s="36">
        <f>SUMIFS(СВЦЭМ!$D$39:$D$782,СВЦЭМ!$A$39:$A$782,$A114,СВЦЭМ!$B$39:$B$782,W$83)+'СЕТ СН'!$G$14+СВЦЭМ!$D$10+'СЕТ СН'!$G$6-'СЕТ СН'!$G$26</f>
        <v>1924.3901824200002</v>
      </c>
      <c r="X114" s="36">
        <f>SUMIFS(СВЦЭМ!$D$39:$D$782,СВЦЭМ!$A$39:$A$782,$A114,СВЦЭМ!$B$39:$B$782,X$83)+'СЕТ СН'!$G$14+СВЦЭМ!$D$10+'СЕТ СН'!$G$6-'СЕТ СН'!$G$26</f>
        <v>1943.1643513500003</v>
      </c>
      <c r="Y114" s="36">
        <f>SUMIFS(СВЦЭМ!$D$39:$D$782,СВЦЭМ!$A$39:$A$782,$A114,СВЦЭМ!$B$39:$B$782,Y$83)+'СЕТ СН'!$G$14+СВЦЭМ!$D$10+'СЕТ СН'!$G$6-'СЕТ СН'!$G$26</f>
        <v>1975.29585374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01.01.2024</v>
      </c>
      <c r="B120" s="36">
        <f>SUMIFS(СВЦЭМ!$D$39:$D$782,СВЦЭМ!$A$39:$A$782,$A120,СВЦЭМ!$B$39:$B$782,B$119)+'СЕТ СН'!$H$14+СВЦЭМ!$D$10+'СЕТ СН'!$H$6-'СЕТ СН'!$H$26</f>
        <v>2243.8242346900001</v>
      </c>
      <c r="C120" s="36">
        <f>SUMIFS(СВЦЭМ!$D$39:$D$782,СВЦЭМ!$A$39:$A$782,$A120,СВЦЭМ!$B$39:$B$782,C$119)+'СЕТ СН'!$H$14+СВЦЭМ!$D$10+'СЕТ СН'!$H$6-'СЕТ СН'!$H$26</f>
        <v>2271.5522506100001</v>
      </c>
      <c r="D120" s="36">
        <f>SUMIFS(СВЦЭМ!$D$39:$D$782,СВЦЭМ!$A$39:$A$782,$A120,СВЦЭМ!$B$39:$B$782,D$119)+'СЕТ СН'!$H$14+СВЦЭМ!$D$10+'СЕТ СН'!$H$6-'СЕТ СН'!$H$26</f>
        <v>2282.5647844300001</v>
      </c>
      <c r="E120" s="36">
        <f>SUMIFS(СВЦЭМ!$D$39:$D$782,СВЦЭМ!$A$39:$A$782,$A120,СВЦЭМ!$B$39:$B$782,E$119)+'СЕТ СН'!$H$14+СВЦЭМ!$D$10+'СЕТ СН'!$H$6-'СЕТ СН'!$H$26</f>
        <v>2310.4444600300003</v>
      </c>
      <c r="F120" s="36">
        <f>SUMIFS(СВЦЭМ!$D$39:$D$782,СВЦЭМ!$A$39:$A$782,$A120,СВЦЭМ!$B$39:$B$782,F$119)+'СЕТ СН'!$H$14+СВЦЭМ!$D$10+'СЕТ СН'!$H$6-'СЕТ СН'!$H$26</f>
        <v>2324.5485723000002</v>
      </c>
      <c r="G120" s="36">
        <f>SUMIFS(СВЦЭМ!$D$39:$D$782,СВЦЭМ!$A$39:$A$782,$A120,СВЦЭМ!$B$39:$B$782,G$119)+'СЕТ СН'!$H$14+СВЦЭМ!$D$10+'СЕТ СН'!$H$6-'СЕТ СН'!$H$26</f>
        <v>2313.7496618700002</v>
      </c>
      <c r="H120" s="36">
        <f>SUMIFS(СВЦЭМ!$D$39:$D$782,СВЦЭМ!$A$39:$A$782,$A120,СВЦЭМ!$B$39:$B$782,H$119)+'СЕТ СН'!$H$14+СВЦЭМ!$D$10+'СЕТ СН'!$H$6-'СЕТ СН'!$H$26</f>
        <v>2311.0349932100003</v>
      </c>
      <c r="I120" s="36">
        <f>SUMIFS(СВЦЭМ!$D$39:$D$782,СВЦЭМ!$A$39:$A$782,$A120,СВЦЭМ!$B$39:$B$782,I$119)+'СЕТ СН'!$H$14+СВЦЭМ!$D$10+'СЕТ СН'!$H$6-'СЕТ СН'!$H$26</f>
        <v>2314.74007102</v>
      </c>
      <c r="J120" s="36">
        <f>SUMIFS(СВЦЭМ!$D$39:$D$782,СВЦЭМ!$A$39:$A$782,$A120,СВЦЭМ!$B$39:$B$782,J$119)+'СЕТ СН'!$H$14+СВЦЭМ!$D$10+'СЕТ СН'!$H$6-'СЕТ СН'!$H$26</f>
        <v>2313.3479233200001</v>
      </c>
      <c r="K120" s="36">
        <f>SUMIFS(СВЦЭМ!$D$39:$D$782,СВЦЭМ!$A$39:$A$782,$A120,СВЦЭМ!$B$39:$B$782,K$119)+'СЕТ СН'!$H$14+СВЦЭМ!$D$10+'СЕТ СН'!$H$6-'СЕТ СН'!$H$26</f>
        <v>2249.4366845300001</v>
      </c>
      <c r="L120" s="36">
        <f>SUMIFS(СВЦЭМ!$D$39:$D$782,СВЦЭМ!$A$39:$A$782,$A120,СВЦЭМ!$B$39:$B$782,L$119)+'СЕТ СН'!$H$14+СВЦЭМ!$D$10+'СЕТ СН'!$H$6-'СЕТ СН'!$H$26</f>
        <v>2240.7845885000002</v>
      </c>
      <c r="M120" s="36">
        <f>SUMIFS(СВЦЭМ!$D$39:$D$782,СВЦЭМ!$A$39:$A$782,$A120,СВЦЭМ!$B$39:$B$782,M$119)+'СЕТ СН'!$H$14+СВЦЭМ!$D$10+'СЕТ СН'!$H$6-'СЕТ СН'!$H$26</f>
        <v>2244.7074192</v>
      </c>
      <c r="N120" s="36">
        <f>SUMIFS(СВЦЭМ!$D$39:$D$782,СВЦЭМ!$A$39:$A$782,$A120,СВЦЭМ!$B$39:$B$782,N$119)+'СЕТ СН'!$H$14+СВЦЭМ!$D$10+'СЕТ СН'!$H$6-'СЕТ СН'!$H$26</f>
        <v>2237.7924519500002</v>
      </c>
      <c r="O120" s="36">
        <f>SUMIFS(СВЦЭМ!$D$39:$D$782,СВЦЭМ!$A$39:$A$782,$A120,СВЦЭМ!$B$39:$B$782,O$119)+'СЕТ СН'!$H$14+СВЦЭМ!$D$10+'СЕТ СН'!$H$6-'СЕТ СН'!$H$26</f>
        <v>2248.97655639</v>
      </c>
      <c r="P120" s="36">
        <f>SUMIFS(СВЦЭМ!$D$39:$D$782,СВЦЭМ!$A$39:$A$782,$A120,СВЦЭМ!$B$39:$B$782,P$119)+'СЕТ СН'!$H$14+СВЦЭМ!$D$10+'СЕТ СН'!$H$6-'СЕТ СН'!$H$26</f>
        <v>2273.5213041300003</v>
      </c>
      <c r="Q120" s="36">
        <f>SUMIFS(СВЦЭМ!$D$39:$D$782,СВЦЭМ!$A$39:$A$782,$A120,СВЦЭМ!$B$39:$B$782,Q$119)+'СЕТ СН'!$H$14+СВЦЭМ!$D$10+'СЕТ СН'!$H$6-'СЕТ СН'!$H$26</f>
        <v>2272.7020123400002</v>
      </c>
      <c r="R120" s="36">
        <f>SUMIFS(СВЦЭМ!$D$39:$D$782,СВЦЭМ!$A$39:$A$782,$A120,СВЦЭМ!$B$39:$B$782,R$119)+'СЕТ СН'!$H$14+СВЦЭМ!$D$10+'СЕТ СН'!$H$6-'СЕТ СН'!$H$26</f>
        <v>2274.7978280300003</v>
      </c>
      <c r="S120" s="36">
        <f>SUMIFS(СВЦЭМ!$D$39:$D$782,СВЦЭМ!$A$39:$A$782,$A120,СВЦЭМ!$B$39:$B$782,S$119)+'СЕТ СН'!$H$14+СВЦЭМ!$D$10+'СЕТ СН'!$H$6-'СЕТ СН'!$H$26</f>
        <v>2251.38078387</v>
      </c>
      <c r="T120" s="36">
        <f>SUMIFS(СВЦЭМ!$D$39:$D$782,СВЦЭМ!$A$39:$A$782,$A120,СВЦЭМ!$B$39:$B$782,T$119)+'СЕТ СН'!$H$14+СВЦЭМ!$D$10+'СЕТ СН'!$H$6-'СЕТ СН'!$H$26</f>
        <v>2208.1466077</v>
      </c>
      <c r="U120" s="36">
        <f>SUMIFS(СВЦЭМ!$D$39:$D$782,СВЦЭМ!$A$39:$A$782,$A120,СВЦЭМ!$B$39:$B$782,U$119)+'СЕТ СН'!$H$14+СВЦЭМ!$D$10+'СЕТ СН'!$H$6-'СЕТ СН'!$H$26</f>
        <v>2203.0182916000003</v>
      </c>
      <c r="V120" s="36">
        <f>SUMIFS(СВЦЭМ!$D$39:$D$782,СВЦЭМ!$A$39:$A$782,$A120,СВЦЭМ!$B$39:$B$782,V$119)+'СЕТ СН'!$H$14+СВЦЭМ!$D$10+'СЕТ СН'!$H$6-'СЕТ СН'!$H$26</f>
        <v>2212.3811662500002</v>
      </c>
      <c r="W120" s="36">
        <f>SUMIFS(СВЦЭМ!$D$39:$D$782,СВЦЭМ!$A$39:$A$782,$A120,СВЦЭМ!$B$39:$B$782,W$119)+'СЕТ СН'!$H$14+СВЦЭМ!$D$10+'СЕТ СН'!$H$6-'СЕТ СН'!$H$26</f>
        <v>2189.9796201500003</v>
      </c>
      <c r="X120" s="36">
        <f>SUMIFS(СВЦЭМ!$D$39:$D$782,СВЦЭМ!$A$39:$A$782,$A120,СВЦЭМ!$B$39:$B$782,X$119)+'СЕТ СН'!$H$14+СВЦЭМ!$D$10+'СЕТ СН'!$H$6-'СЕТ СН'!$H$26</f>
        <v>2209.9862458500002</v>
      </c>
      <c r="Y120" s="36">
        <f>SUMIFS(СВЦЭМ!$D$39:$D$782,СВЦЭМ!$A$39:$A$782,$A120,СВЦЭМ!$B$39:$B$782,Y$119)+'СЕТ СН'!$H$14+СВЦЭМ!$D$10+'СЕТ СН'!$H$6-'СЕТ СН'!$H$26</f>
        <v>2197.3968827600002</v>
      </c>
      <c r="AA120" s="45"/>
    </row>
    <row r="121" spans="1:27" ht="15.75" x14ac:dyDescent="0.2">
      <c r="A121" s="35">
        <f>A120+1</f>
        <v>45293</v>
      </c>
      <c r="B121" s="36">
        <f>SUMIFS(СВЦЭМ!$D$39:$D$782,СВЦЭМ!$A$39:$A$782,$A121,СВЦЭМ!$B$39:$B$782,B$119)+'СЕТ СН'!$H$14+СВЦЭМ!$D$10+'СЕТ СН'!$H$6-'СЕТ СН'!$H$26</f>
        <v>2120.6480066500003</v>
      </c>
      <c r="C121" s="36">
        <f>SUMIFS(СВЦЭМ!$D$39:$D$782,СВЦЭМ!$A$39:$A$782,$A121,СВЦЭМ!$B$39:$B$782,C$119)+'СЕТ СН'!$H$14+СВЦЭМ!$D$10+'СЕТ СН'!$H$6-'СЕТ СН'!$H$26</f>
        <v>2152.3593006400001</v>
      </c>
      <c r="D121" s="36">
        <f>SUMIFS(СВЦЭМ!$D$39:$D$782,СВЦЭМ!$A$39:$A$782,$A121,СВЦЭМ!$B$39:$B$782,D$119)+'СЕТ СН'!$H$14+СВЦЭМ!$D$10+'СЕТ СН'!$H$6-'СЕТ СН'!$H$26</f>
        <v>2171.5365741300002</v>
      </c>
      <c r="E121" s="36">
        <f>SUMIFS(СВЦЭМ!$D$39:$D$782,СВЦЭМ!$A$39:$A$782,$A121,СВЦЭМ!$B$39:$B$782,E$119)+'СЕТ СН'!$H$14+СВЦЭМ!$D$10+'СЕТ СН'!$H$6-'СЕТ СН'!$H$26</f>
        <v>2180.1639493600001</v>
      </c>
      <c r="F121" s="36">
        <f>SUMIFS(СВЦЭМ!$D$39:$D$782,СВЦЭМ!$A$39:$A$782,$A121,СВЦЭМ!$B$39:$B$782,F$119)+'СЕТ СН'!$H$14+СВЦЭМ!$D$10+'СЕТ СН'!$H$6-'СЕТ СН'!$H$26</f>
        <v>2180.7589716300004</v>
      </c>
      <c r="G121" s="36">
        <f>SUMIFS(СВЦЭМ!$D$39:$D$782,СВЦЭМ!$A$39:$A$782,$A121,СВЦЭМ!$B$39:$B$782,G$119)+'СЕТ СН'!$H$14+СВЦЭМ!$D$10+'СЕТ СН'!$H$6-'СЕТ СН'!$H$26</f>
        <v>2173.4433669700002</v>
      </c>
      <c r="H121" s="36">
        <f>SUMIFS(СВЦЭМ!$D$39:$D$782,СВЦЭМ!$A$39:$A$782,$A121,СВЦЭМ!$B$39:$B$782,H$119)+'СЕТ СН'!$H$14+СВЦЭМ!$D$10+'СЕТ СН'!$H$6-'СЕТ СН'!$H$26</f>
        <v>2170.8604393300002</v>
      </c>
      <c r="I121" s="36">
        <f>SUMIFS(СВЦЭМ!$D$39:$D$782,СВЦЭМ!$A$39:$A$782,$A121,СВЦЭМ!$B$39:$B$782,I$119)+'СЕТ СН'!$H$14+СВЦЭМ!$D$10+'СЕТ СН'!$H$6-'СЕТ СН'!$H$26</f>
        <v>2173.53786945</v>
      </c>
      <c r="J121" s="36">
        <f>SUMIFS(СВЦЭМ!$D$39:$D$782,СВЦЭМ!$A$39:$A$782,$A121,СВЦЭМ!$B$39:$B$782,J$119)+'СЕТ СН'!$H$14+СВЦЭМ!$D$10+'СЕТ СН'!$H$6-'СЕТ СН'!$H$26</f>
        <v>2155.29135486</v>
      </c>
      <c r="K121" s="36">
        <f>SUMIFS(СВЦЭМ!$D$39:$D$782,СВЦЭМ!$A$39:$A$782,$A121,СВЦЭМ!$B$39:$B$782,K$119)+'СЕТ СН'!$H$14+СВЦЭМ!$D$10+'СЕТ СН'!$H$6-'СЕТ СН'!$H$26</f>
        <v>2119.2286692299999</v>
      </c>
      <c r="L121" s="36">
        <f>SUMIFS(СВЦЭМ!$D$39:$D$782,СВЦЭМ!$A$39:$A$782,$A121,СВЦЭМ!$B$39:$B$782,L$119)+'СЕТ СН'!$H$14+СВЦЭМ!$D$10+'СЕТ СН'!$H$6-'СЕТ СН'!$H$26</f>
        <v>2080.1620002200002</v>
      </c>
      <c r="M121" s="36">
        <f>SUMIFS(СВЦЭМ!$D$39:$D$782,СВЦЭМ!$A$39:$A$782,$A121,СВЦЭМ!$B$39:$B$782,M$119)+'СЕТ СН'!$H$14+СВЦЭМ!$D$10+'СЕТ СН'!$H$6-'СЕТ СН'!$H$26</f>
        <v>2070.9630362800003</v>
      </c>
      <c r="N121" s="36">
        <f>SUMIFS(СВЦЭМ!$D$39:$D$782,СВЦЭМ!$A$39:$A$782,$A121,СВЦЭМ!$B$39:$B$782,N$119)+'СЕТ СН'!$H$14+СВЦЭМ!$D$10+'СЕТ СН'!$H$6-'СЕТ СН'!$H$26</f>
        <v>2070.2829743900002</v>
      </c>
      <c r="O121" s="36">
        <f>SUMIFS(СВЦЭМ!$D$39:$D$782,СВЦЭМ!$A$39:$A$782,$A121,СВЦЭМ!$B$39:$B$782,O$119)+'СЕТ СН'!$H$14+СВЦЭМ!$D$10+'СЕТ СН'!$H$6-'СЕТ СН'!$H$26</f>
        <v>2092.5819074000001</v>
      </c>
      <c r="P121" s="36">
        <f>SUMIFS(СВЦЭМ!$D$39:$D$782,СВЦЭМ!$A$39:$A$782,$A121,СВЦЭМ!$B$39:$B$782,P$119)+'СЕТ СН'!$H$14+СВЦЭМ!$D$10+'СЕТ СН'!$H$6-'СЕТ СН'!$H$26</f>
        <v>2104.0060243100002</v>
      </c>
      <c r="Q121" s="36">
        <f>SUMIFS(СВЦЭМ!$D$39:$D$782,СВЦЭМ!$A$39:$A$782,$A121,СВЦЭМ!$B$39:$B$782,Q$119)+'СЕТ СН'!$H$14+СВЦЭМ!$D$10+'СЕТ СН'!$H$6-'СЕТ СН'!$H$26</f>
        <v>2136.76466398</v>
      </c>
      <c r="R121" s="36">
        <f>SUMIFS(СВЦЭМ!$D$39:$D$782,СВЦЭМ!$A$39:$A$782,$A121,СВЦЭМ!$B$39:$B$782,R$119)+'СЕТ СН'!$H$14+СВЦЭМ!$D$10+'СЕТ СН'!$H$6-'СЕТ СН'!$H$26</f>
        <v>2135.4788441800001</v>
      </c>
      <c r="S121" s="36">
        <f>SUMIFS(СВЦЭМ!$D$39:$D$782,СВЦЭМ!$A$39:$A$782,$A121,СВЦЭМ!$B$39:$B$782,S$119)+'СЕТ СН'!$H$14+СВЦЭМ!$D$10+'СЕТ СН'!$H$6-'СЕТ СН'!$H$26</f>
        <v>2095.4847883400003</v>
      </c>
      <c r="T121" s="36">
        <f>SUMIFS(СВЦЭМ!$D$39:$D$782,СВЦЭМ!$A$39:$A$782,$A121,СВЦЭМ!$B$39:$B$782,T$119)+'СЕТ СН'!$H$14+СВЦЭМ!$D$10+'СЕТ СН'!$H$6-'СЕТ СН'!$H$26</f>
        <v>2049.9992762500001</v>
      </c>
      <c r="U121" s="36">
        <f>SUMIFS(СВЦЭМ!$D$39:$D$782,СВЦЭМ!$A$39:$A$782,$A121,СВЦЭМ!$B$39:$B$782,U$119)+'СЕТ СН'!$H$14+СВЦЭМ!$D$10+'СЕТ СН'!$H$6-'СЕТ СН'!$H$26</f>
        <v>2057.4198061900001</v>
      </c>
      <c r="V121" s="36">
        <f>SUMIFS(СВЦЭМ!$D$39:$D$782,СВЦЭМ!$A$39:$A$782,$A121,СВЦЭМ!$B$39:$B$782,V$119)+'СЕТ СН'!$H$14+СВЦЭМ!$D$10+'СЕТ СН'!$H$6-'СЕТ СН'!$H$26</f>
        <v>2072.8733766099999</v>
      </c>
      <c r="W121" s="36">
        <f>SUMIFS(СВЦЭМ!$D$39:$D$782,СВЦЭМ!$A$39:$A$782,$A121,СВЦЭМ!$B$39:$B$782,W$119)+'СЕТ СН'!$H$14+СВЦЭМ!$D$10+'СЕТ СН'!$H$6-'СЕТ СН'!$H$26</f>
        <v>2084.5153461499999</v>
      </c>
      <c r="X121" s="36">
        <f>SUMIFS(СВЦЭМ!$D$39:$D$782,СВЦЭМ!$A$39:$A$782,$A121,СВЦЭМ!$B$39:$B$782,X$119)+'СЕТ СН'!$H$14+СВЦЭМ!$D$10+'СЕТ СН'!$H$6-'СЕТ СН'!$H$26</f>
        <v>2088.5122996700002</v>
      </c>
      <c r="Y121" s="36">
        <f>SUMIFS(СВЦЭМ!$D$39:$D$782,СВЦЭМ!$A$39:$A$782,$A121,СВЦЭМ!$B$39:$B$782,Y$119)+'СЕТ СН'!$H$14+СВЦЭМ!$D$10+'СЕТ СН'!$H$6-'СЕТ СН'!$H$26</f>
        <v>2106.2838840900004</v>
      </c>
    </row>
    <row r="122" spans="1:27" ht="15.75" x14ac:dyDescent="0.2">
      <c r="A122" s="35">
        <f t="shared" ref="A122:A150" si="3">A121+1</f>
        <v>45294</v>
      </c>
      <c r="B122" s="36">
        <f>SUMIFS(СВЦЭМ!$D$39:$D$782,СВЦЭМ!$A$39:$A$782,$A122,СВЦЭМ!$B$39:$B$782,B$119)+'СЕТ СН'!$H$14+СВЦЭМ!$D$10+'СЕТ СН'!$H$6-'СЕТ СН'!$H$26</f>
        <v>2029.9182401099999</v>
      </c>
      <c r="C122" s="36">
        <f>SUMIFS(СВЦЭМ!$D$39:$D$782,СВЦЭМ!$A$39:$A$782,$A122,СВЦЭМ!$B$39:$B$782,C$119)+'СЕТ СН'!$H$14+СВЦЭМ!$D$10+'СЕТ СН'!$H$6-'СЕТ СН'!$H$26</f>
        <v>1998.26008641</v>
      </c>
      <c r="D122" s="36">
        <f>SUMIFS(СВЦЭМ!$D$39:$D$782,СВЦЭМ!$A$39:$A$782,$A122,СВЦЭМ!$B$39:$B$782,D$119)+'СЕТ СН'!$H$14+СВЦЭМ!$D$10+'СЕТ СН'!$H$6-'СЕТ СН'!$H$26</f>
        <v>2063.21680874</v>
      </c>
      <c r="E122" s="36">
        <f>SUMIFS(СВЦЭМ!$D$39:$D$782,СВЦЭМ!$A$39:$A$782,$A122,СВЦЭМ!$B$39:$B$782,E$119)+'СЕТ СН'!$H$14+СВЦЭМ!$D$10+'СЕТ СН'!$H$6-'СЕТ СН'!$H$26</f>
        <v>2050.5581943100001</v>
      </c>
      <c r="F122" s="36">
        <f>SUMIFS(СВЦЭМ!$D$39:$D$782,СВЦЭМ!$A$39:$A$782,$A122,СВЦЭМ!$B$39:$B$782,F$119)+'СЕТ СН'!$H$14+СВЦЭМ!$D$10+'СЕТ СН'!$H$6-'СЕТ СН'!$H$26</f>
        <v>2052.3037687599999</v>
      </c>
      <c r="G122" s="36">
        <f>SUMIFS(СВЦЭМ!$D$39:$D$782,СВЦЭМ!$A$39:$A$782,$A122,СВЦЭМ!$B$39:$B$782,G$119)+'СЕТ СН'!$H$14+СВЦЭМ!$D$10+'СЕТ СН'!$H$6-'СЕТ СН'!$H$26</f>
        <v>2062.3587811900002</v>
      </c>
      <c r="H122" s="36">
        <f>SUMIFS(СВЦЭМ!$D$39:$D$782,СВЦЭМ!$A$39:$A$782,$A122,СВЦЭМ!$B$39:$B$782,H$119)+'СЕТ СН'!$H$14+СВЦЭМ!$D$10+'СЕТ СН'!$H$6-'СЕТ СН'!$H$26</f>
        <v>2058.1047728600001</v>
      </c>
      <c r="I122" s="36">
        <f>SUMIFS(СВЦЭМ!$D$39:$D$782,СВЦЭМ!$A$39:$A$782,$A122,СВЦЭМ!$B$39:$B$782,I$119)+'СЕТ СН'!$H$14+СВЦЭМ!$D$10+'СЕТ СН'!$H$6-'СЕТ СН'!$H$26</f>
        <v>2048.2392711000002</v>
      </c>
      <c r="J122" s="36">
        <f>SUMIFS(СВЦЭМ!$D$39:$D$782,СВЦЭМ!$A$39:$A$782,$A122,СВЦЭМ!$B$39:$B$782,J$119)+'СЕТ СН'!$H$14+СВЦЭМ!$D$10+'СЕТ СН'!$H$6-'СЕТ СН'!$H$26</f>
        <v>2014.45197979</v>
      </c>
      <c r="K122" s="36">
        <f>SUMIFS(СВЦЭМ!$D$39:$D$782,СВЦЭМ!$A$39:$A$782,$A122,СВЦЭМ!$B$39:$B$782,K$119)+'СЕТ СН'!$H$14+СВЦЭМ!$D$10+'СЕТ СН'!$H$6-'СЕТ СН'!$H$26</f>
        <v>1978.6511884500001</v>
      </c>
      <c r="L122" s="36">
        <f>SUMIFS(СВЦЭМ!$D$39:$D$782,СВЦЭМ!$A$39:$A$782,$A122,СВЦЭМ!$B$39:$B$782,L$119)+'СЕТ СН'!$H$14+СВЦЭМ!$D$10+'СЕТ СН'!$H$6-'СЕТ СН'!$H$26</f>
        <v>1951.7806227799999</v>
      </c>
      <c r="M122" s="36">
        <f>SUMIFS(СВЦЭМ!$D$39:$D$782,СВЦЭМ!$A$39:$A$782,$A122,СВЦЭМ!$B$39:$B$782,M$119)+'СЕТ СН'!$H$14+СВЦЭМ!$D$10+'СЕТ СН'!$H$6-'СЕТ СН'!$H$26</f>
        <v>1962.72578269</v>
      </c>
      <c r="N122" s="36">
        <f>SUMIFS(СВЦЭМ!$D$39:$D$782,СВЦЭМ!$A$39:$A$782,$A122,СВЦЭМ!$B$39:$B$782,N$119)+'СЕТ СН'!$H$14+СВЦЭМ!$D$10+'СЕТ СН'!$H$6-'СЕТ СН'!$H$26</f>
        <v>1976.9944393200001</v>
      </c>
      <c r="O122" s="36">
        <f>SUMIFS(СВЦЭМ!$D$39:$D$782,СВЦЭМ!$A$39:$A$782,$A122,СВЦЭМ!$B$39:$B$782,O$119)+'СЕТ СН'!$H$14+СВЦЭМ!$D$10+'СЕТ СН'!$H$6-'СЕТ СН'!$H$26</f>
        <v>1994.58361717</v>
      </c>
      <c r="P122" s="36">
        <f>SUMIFS(СВЦЭМ!$D$39:$D$782,СВЦЭМ!$A$39:$A$782,$A122,СВЦЭМ!$B$39:$B$782,P$119)+'СЕТ СН'!$H$14+СВЦЭМ!$D$10+'СЕТ СН'!$H$6-'СЕТ СН'!$H$26</f>
        <v>2006.1875418899999</v>
      </c>
      <c r="Q122" s="36">
        <f>SUMIFS(СВЦЭМ!$D$39:$D$782,СВЦЭМ!$A$39:$A$782,$A122,СВЦЭМ!$B$39:$B$782,Q$119)+'СЕТ СН'!$H$14+СВЦЭМ!$D$10+'СЕТ СН'!$H$6-'СЕТ СН'!$H$26</f>
        <v>2019.93722602</v>
      </c>
      <c r="R122" s="36">
        <f>SUMIFS(СВЦЭМ!$D$39:$D$782,СВЦЭМ!$A$39:$A$782,$A122,СВЦЭМ!$B$39:$B$782,R$119)+'СЕТ СН'!$H$14+СВЦЭМ!$D$10+'СЕТ СН'!$H$6-'СЕТ СН'!$H$26</f>
        <v>2022.2285331600001</v>
      </c>
      <c r="S122" s="36">
        <f>SUMIFS(СВЦЭМ!$D$39:$D$782,СВЦЭМ!$A$39:$A$782,$A122,СВЦЭМ!$B$39:$B$782,S$119)+'СЕТ СН'!$H$14+СВЦЭМ!$D$10+'СЕТ СН'!$H$6-'СЕТ СН'!$H$26</f>
        <v>1987.4420623000001</v>
      </c>
      <c r="T122" s="36">
        <f>SUMIFS(СВЦЭМ!$D$39:$D$782,СВЦЭМ!$A$39:$A$782,$A122,СВЦЭМ!$B$39:$B$782,T$119)+'СЕТ СН'!$H$14+СВЦЭМ!$D$10+'СЕТ СН'!$H$6-'СЕТ СН'!$H$26</f>
        <v>1937.7429458700001</v>
      </c>
      <c r="U122" s="36">
        <f>SUMIFS(СВЦЭМ!$D$39:$D$782,СВЦЭМ!$A$39:$A$782,$A122,СВЦЭМ!$B$39:$B$782,U$119)+'СЕТ СН'!$H$14+СВЦЭМ!$D$10+'СЕТ СН'!$H$6-'СЕТ СН'!$H$26</f>
        <v>1947.6201524000001</v>
      </c>
      <c r="V122" s="36">
        <f>SUMIFS(СВЦЭМ!$D$39:$D$782,СВЦЭМ!$A$39:$A$782,$A122,СВЦЭМ!$B$39:$B$782,V$119)+'СЕТ СН'!$H$14+СВЦЭМ!$D$10+'СЕТ СН'!$H$6-'СЕТ СН'!$H$26</f>
        <v>1965.01507778</v>
      </c>
      <c r="W122" s="36">
        <f>SUMIFS(СВЦЭМ!$D$39:$D$782,СВЦЭМ!$A$39:$A$782,$A122,СВЦЭМ!$B$39:$B$782,W$119)+'СЕТ СН'!$H$14+СВЦЭМ!$D$10+'СЕТ СН'!$H$6-'СЕТ СН'!$H$26</f>
        <v>1968.7926396099999</v>
      </c>
      <c r="X122" s="36">
        <f>SUMIFS(СВЦЭМ!$D$39:$D$782,СВЦЭМ!$A$39:$A$782,$A122,СВЦЭМ!$B$39:$B$782,X$119)+'СЕТ СН'!$H$14+СВЦЭМ!$D$10+'СЕТ СН'!$H$6-'СЕТ СН'!$H$26</f>
        <v>1990.17852472</v>
      </c>
      <c r="Y122" s="36">
        <f>SUMIFS(СВЦЭМ!$D$39:$D$782,СВЦЭМ!$A$39:$A$782,$A122,СВЦЭМ!$B$39:$B$782,Y$119)+'СЕТ СН'!$H$14+СВЦЭМ!$D$10+'СЕТ СН'!$H$6-'СЕТ СН'!$H$26</f>
        <v>2013.02697083</v>
      </c>
    </row>
    <row r="123" spans="1:27" ht="15.75" x14ac:dyDescent="0.2">
      <c r="A123" s="35">
        <f t="shared" si="3"/>
        <v>45295</v>
      </c>
      <c r="B123" s="36">
        <f>SUMIFS(СВЦЭМ!$D$39:$D$782,СВЦЭМ!$A$39:$A$782,$A123,СВЦЭМ!$B$39:$B$782,B$119)+'СЕТ СН'!$H$14+СВЦЭМ!$D$10+'СЕТ СН'!$H$6-'СЕТ СН'!$H$26</f>
        <v>1939.96925351</v>
      </c>
      <c r="C123" s="36">
        <f>SUMIFS(СВЦЭМ!$D$39:$D$782,СВЦЭМ!$A$39:$A$782,$A123,СВЦЭМ!$B$39:$B$782,C$119)+'СЕТ СН'!$H$14+СВЦЭМ!$D$10+'СЕТ СН'!$H$6-'СЕТ СН'!$H$26</f>
        <v>1970.9017527999999</v>
      </c>
      <c r="D123" s="36">
        <f>SUMIFS(СВЦЭМ!$D$39:$D$782,СВЦЭМ!$A$39:$A$782,$A123,СВЦЭМ!$B$39:$B$782,D$119)+'СЕТ СН'!$H$14+СВЦЭМ!$D$10+'СЕТ СН'!$H$6-'СЕТ СН'!$H$26</f>
        <v>1973.72535636</v>
      </c>
      <c r="E123" s="36">
        <f>SUMIFS(СВЦЭМ!$D$39:$D$782,СВЦЭМ!$A$39:$A$782,$A123,СВЦЭМ!$B$39:$B$782,E$119)+'СЕТ СН'!$H$14+СВЦЭМ!$D$10+'СЕТ СН'!$H$6-'СЕТ СН'!$H$26</f>
        <v>1987.9932824100001</v>
      </c>
      <c r="F123" s="36">
        <f>SUMIFS(СВЦЭМ!$D$39:$D$782,СВЦЭМ!$A$39:$A$782,$A123,СВЦЭМ!$B$39:$B$782,F$119)+'СЕТ СН'!$H$14+СВЦЭМ!$D$10+'СЕТ СН'!$H$6-'СЕТ СН'!$H$26</f>
        <v>1989.0114791799999</v>
      </c>
      <c r="G123" s="36">
        <f>SUMIFS(СВЦЭМ!$D$39:$D$782,СВЦЭМ!$A$39:$A$782,$A123,СВЦЭМ!$B$39:$B$782,G$119)+'СЕТ СН'!$H$14+СВЦЭМ!$D$10+'СЕТ СН'!$H$6-'СЕТ СН'!$H$26</f>
        <v>1980.3908766899999</v>
      </c>
      <c r="H123" s="36">
        <f>SUMIFS(СВЦЭМ!$D$39:$D$782,СВЦЭМ!$A$39:$A$782,$A123,СВЦЭМ!$B$39:$B$782,H$119)+'СЕТ СН'!$H$14+СВЦЭМ!$D$10+'СЕТ СН'!$H$6-'СЕТ СН'!$H$26</f>
        <v>1970.0820352999999</v>
      </c>
      <c r="I123" s="36">
        <f>SUMIFS(СВЦЭМ!$D$39:$D$782,СВЦЭМ!$A$39:$A$782,$A123,СВЦЭМ!$B$39:$B$782,I$119)+'СЕТ СН'!$H$14+СВЦЭМ!$D$10+'СЕТ СН'!$H$6-'СЕТ СН'!$H$26</f>
        <v>1956.8480245000001</v>
      </c>
      <c r="J123" s="36">
        <f>SUMIFS(СВЦЭМ!$D$39:$D$782,СВЦЭМ!$A$39:$A$782,$A123,СВЦЭМ!$B$39:$B$782,J$119)+'СЕТ СН'!$H$14+СВЦЭМ!$D$10+'СЕТ СН'!$H$6-'СЕТ СН'!$H$26</f>
        <v>1954.304273</v>
      </c>
      <c r="K123" s="36">
        <f>SUMIFS(СВЦЭМ!$D$39:$D$782,СВЦЭМ!$A$39:$A$782,$A123,СВЦЭМ!$B$39:$B$782,K$119)+'СЕТ СН'!$H$14+СВЦЭМ!$D$10+'СЕТ СН'!$H$6-'СЕТ СН'!$H$26</f>
        <v>1912.05252692</v>
      </c>
      <c r="L123" s="36">
        <f>SUMIFS(СВЦЭМ!$D$39:$D$782,СВЦЭМ!$A$39:$A$782,$A123,СВЦЭМ!$B$39:$B$782,L$119)+'СЕТ СН'!$H$14+СВЦЭМ!$D$10+'СЕТ СН'!$H$6-'СЕТ СН'!$H$26</f>
        <v>1886.8416883699999</v>
      </c>
      <c r="M123" s="36">
        <f>SUMIFS(СВЦЭМ!$D$39:$D$782,СВЦЭМ!$A$39:$A$782,$A123,СВЦЭМ!$B$39:$B$782,M$119)+'СЕТ СН'!$H$14+СВЦЭМ!$D$10+'СЕТ СН'!$H$6-'СЕТ СН'!$H$26</f>
        <v>1886.8214178000001</v>
      </c>
      <c r="N123" s="36">
        <f>SUMIFS(СВЦЭМ!$D$39:$D$782,СВЦЭМ!$A$39:$A$782,$A123,СВЦЭМ!$B$39:$B$782,N$119)+'СЕТ СН'!$H$14+СВЦЭМ!$D$10+'СЕТ СН'!$H$6-'СЕТ СН'!$H$26</f>
        <v>1900.9710605400001</v>
      </c>
      <c r="O123" s="36">
        <f>SUMIFS(СВЦЭМ!$D$39:$D$782,СВЦЭМ!$A$39:$A$782,$A123,СВЦЭМ!$B$39:$B$782,O$119)+'СЕТ СН'!$H$14+СВЦЭМ!$D$10+'СЕТ СН'!$H$6-'СЕТ СН'!$H$26</f>
        <v>1912.1969101</v>
      </c>
      <c r="P123" s="36">
        <f>SUMIFS(СВЦЭМ!$D$39:$D$782,СВЦЭМ!$A$39:$A$782,$A123,СВЦЭМ!$B$39:$B$782,P$119)+'СЕТ СН'!$H$14+СВЦЭМ!$D$10+'СЕТ СН'!$H$6-'СЕТ СН'!$H$26</f>
        <v>1927.1060100100001</v>
      </c>
      <c r="Q123" s="36">
        <f>SUMIFS(СВЦЭМ!$D$39:$D$782,СВЦЭМ!$A$39:$A$782,$A123,СВЦЭМ!$B$39:$B$782,Q$119)+'СЕТ СН'!$H$14+СВЦЭМ!$D$10+'СЕТ СН'!$H$6-'СЕТ СН'!$H$26</f>
        <v>1942.1219438200001</v>
      </c>
      <c r="R123" s="36">
        <f>SUMIFS(СВЦЭМ!$D$39:$D$782,СВЦЭМ!$A$39:$A$782,$A123,СВЦЭМ!$B$39:$B$782,R$119)+'СЕТ СН'!$H$14+СВЦЭМ!$D$10+'СЕТ СН'!$H$6-'СЕТ СН'!$H$26</f>
        <v>1948.07626901</v>
      </c>
      <c r="S123" s="36">
        <f>SUMIFS(СВЦЭМ!$D$39:$D$782,СВЦЭМ!$A$39:$A$782,$A123,СВЦЭМ!$B$39:$B$782,S$119)+'СЕТ СН'!$H$14+СВЦЭМ!$D$10+'СЕТ СН'!$H$6-'СЕТ СН'!$H$26</f>
        <v>1905.2113054199999</v>
      </c>
      <c r="T123" s="36">
        <f>SUMIFS(СВЦЭМ!$D$39:$D$782,СВЦЭМ!$A$39:$A$782,$A123,СВЦЭМ!$B$39:$B$782,T$119)+'СЕТ СН'!$H$14+СВЦЭМ!$D$10+'СЕТ СН'!$H$6-'СЕТ СН'!$H$26</f>
        <v>1864.93579583</v>
      </c>
      <c r="U123" s="36">
        <f>SUMIFS(СВЦЭМ!$D$39:$D$782,СВЦЭМ!$A$39:$A$782,$A123,СВЦЭМ!$B$39:$B$782,U$119)+'СЕТ СН'!$H$14+СВЦЭМ!$D$10+'СЕТ СН'!$H$6-'СЕТ СН'!$H$26</f>
        <v>1872.2311085399999</v>
      </c>
      <c r="V123" s="36">
        <f>SUMIFS(СВЦЭМ!$D$39:$D$782,СВЦЭМ!$A$39:$A$782,$A123,СВЦЭМ!$B$39:$B$782,V$119)+'СЕТ СН'!$H$14+СВЦЭМ!$D$10+'СЕТ СН'!$H$6-'СЕТ СН'!$H$26</f>
        <v>1898.13359507</v>
      </c>
      <c r="W123" s="36">
        <f>SUMIFS(СВЦЭМ!$D$39:$D$782,СВЦЭМ!$A$39:$A$782,$A123,СВЦЭМ!$B$39:$B$782,W$119)+'СЕТ СН'!$H$14+СВЦЭМ!$D$10+'СЕТ СН'!$H$6-'СЕТ СН'!$H$26</f>
        <v>1905.85939214</v>
      </c>
      <c r="X123" s="36">
        <f>SUMIFS(СВЦЭМ!$D$39:$D$782,СВЦЭМ!$A$39:$A$782,$A123,СВЦЭМ!$B$39:$B$782,X$119)+'СЕТ СН'!$H$14+СВЦЭМ!$D$10+'СЕТ СН'!$H$6-'СЕТ СН'!$H$26</f>
        <v>1924.7872304499999</v>
      </c>
      <c r="Y123" s="36">
        <f>SUMIFS(СВЦЭМ!$D$39:$D$782,СВЦЭМ!$A$39:$A$782,$A123,СВЦЭМ!$B$39:$B$782,Y$119)+'СЕТ СН'!$H$14+СВЦЭМ!$D$10+'СЕТ СН'!$H$6-'СЕТ СН'!$H$26</f>
        <v>1942.01037075</v>
      </c>
    </row>
    <row r="124" spans="1:27" ht="15.75" x14ac:dyDescent="0.2">
      <c r="A124" s="35">
        <f t="shared" si="3"/>
        <v>45296</v>
      </c>
      <c r="B124" s="36">
        <f>SUMIFS(СВЦЭМ!$D$39:$D$782,СВЦЭМ!$A$39:$A$782,$A124,СВЦЭМ!$B$39:$B$782,B$119)+'СЕТ СН'!$H$14+СВЦЭМ!$D$10+'СЕТ СН'!$H$6-'СЕТ СН'!$H$26</f>
        <v>1989.5796898799999</v>
      </c>
      <c r="C124" s="36">
        <f>SUMIFS(СВЦЭМ!$D$39:$D$782,СВЦЭМ!$A$39:$A$782,$A124,СВЦЭМ!$B$39:$B$782,C$119)+'СЕТ СН'!$H$14+СВЦЭМ!$D$10+'СЕТ СН'!$H$6-'СЕТ СН'!$H$26</f>
        <v>2022.51528693</v>
      </c>
      <c r="D124" s="36">
        <f>SUMIFS(СВЦЭМ!$D$39:$D$782,СВЦЭМ!$A$39:$A$782,$A124,СВЦЭМ!$B$39:$B$782,D$119)+'СЕТ СН'!$H$14+СВЦЭМ!$D$10+'СЕТ СН'!$H$6-'СЕТ СН'!$H$26</f>
        <v>2041.23127666</v>
      </c>
      <c r="E124" s="36">
        <f>SUMIFS(СВЦЭМ!$D$39:$D$782,СВЦЭМ!$A$39:$A$782,$A124,СВЦЭМ!$B$39:$B$782,E$119)+'СЕТ СН'!$H$14+СВЦЭМ!$D$10+'СЕТ СН'!$H$6-'СЕТ СН'!$H$26</f>
        <v>2047.91028183</v>
      </c>
      <c r="F124" s="36">
        <f>SUMIFS(СВЦЭМ!$D$39:$D$782,СВЦЭМ!$A$39:$A$782,$A124,СВЦЭМ!$B$39:$B$782,F$119)+'СЕТ СН'!$H$14+СВЦЭМ!$D$10+'СЕТ СН'!$H$6-'СЕТ СН'!$H$26</f>
        <v>2052.3610449800003</v>
      </c>
      <c r="G124" s="36">
        <f>SUMIFS(СВЦЭМ!$D$39:$D$782,СВЦЭМ!$A$39:$A$782,$A124,СВЦЭМ!$B$39:$B$782,G$119)+'СЕТ СН'!$H$14+СВЦЭМ!$D$10+'СЕТ СН'!$H$6-'СЕТ СН'!$H$26</f>
        <v>2044.65638268</v>
      </c>
      <c r="H124" s="36">
        <f>SUMIFS(СВЦЭМ!$D$39:$D$782,СВЦЭМ!$A$39:$A$782,$A124,СВЦЭМ!$B$39:$B$782,H$119)+'СЕТ СН'!$H$14+СВЦЭМ!$D$10+'СЕТ СН'!$H$6-'СЕТ СН'!$H$26</f>
        <v>2026.80515279</v>
      </c>
      <c r="I124" s="36">
        <f>SUMIFS(СВЦЭМ!$D$39:$D$782,СВЦЭМ!$A$39:$A$782,$A124,СВЦЭМ!$B$39:$B$782,I$119)+'СЕТ СН'!$H$14+СВЦЭМ!$D$10+'СЕТ СН'!$H$6-'СЕТ СН'!$H$26</f>
        <v>2011.0764697300001</v>
      </c>
      <c r="J124" s="36">
        <f>SUMIFS(СВЦЭМ!$D$39:$D$782,СВЦЭМ!$A$39:$A$782,$A124,СВЦЭМ!$B$39:$B$782,J$119)+'СЕТ СН'!$H$14+СВЦЭМ!$D$10+'СЕТ СН'!$H$6-'СЕТ СН'!$H$26</f>
        <v>1971.5248209200001</v>
      </c>
      <c r="K124" s="36">
        <f>SUMIFS(СВЦЭМ!$D$39:$D$782,СВЦЭМ!$A$39:$A$782,$A124,СВЦЭМ!$B$39:$B$782,K$119)+'СЕТ СН'!$H$14+СВЦЭМ!$D$10+'СЕТ СН'!$H$6-'СЕТ СН'!$H$26</f>
        <v>1925.05266755</v>
      </c>
      <c r="L124" s="36">
        <f>SUMIFS(СВЦЭМ!$D$39:$D$782,СВЦЭМ!$A$39:$A$782,$A124,СВЦЭМ!$B$39:$B$782,L$119)+'СЕТ СН'!$H$14+СВЦЭМ!$D$10+'СЕТ СН'!$H$6-'СЕТ СН'!$H$26</f>
        <v>1883.8692986799999</v>
      </c>
      <c r="M124" s="36">
        <f>SUMIFS(СВЦЭМ!$D$39:$D$782,СВЦЭМ!$A$39:$A$782,$A124,СВЦЭМ!$B$39:$B$782,M$119)+'СЕТ СН'!$H$14+СВЦЭМ!$D$10+'СЕТ СН'!$H$6-'СЕТ СН'!$H$26</f>
        <v>1874.9802517600001</v>
      </c>
      <c r="N124" s="36">
        <f>SUMIFS(СВЦЭМ!$D$39:$D$782,СВЦЭМ!$A$39:$A$782,$A124,СВЦЭМ!$B$39:$B$782,N$119)+'СЕТ СН'!$H$14+СВЦЭМ!$D$10+'СЕТ СН'!$H$6-'СЕТ СН'!$H$26</f>
        <v>1890.5679643600001</v>
      </c>
      <c r="O124" s="36">
        <f>SUMIFS(СВЦЭМ!$D$39:$D$782,СВЦЭМ!$A$39:$A$782,$A124,СВЦЭМ!$B$39:$B$782,O$119)+'СЕТ СН'!$H$14+СВЦЭМ!$D$10+'СЕТ СН'!$H$6-'СЕТ СН'!$H$26</f>
        <v>1916.6027924800001</v>
      </c>
      <c r="P124" s="36">
        <f>SUMIFS(СВЦЭМ!$D$39:$D$782,СВЦЭМ!$A$39:$A$782,$A124,СВЦЭМ!$B$39:$B$782,P$119)+'СЕТ СН'!$H$14+СВЦЭМ!$D$10+'СЕТ СН'!$H$6-'СЕТ СН'!$H$26</f>
        <v>1930.25392351</v>
      </c>
      <c r="Q124" s="36">
        <f>SUMIFS(СВЦЭМ!$D$39:$D$782,СВЦЭМ!$A$39:$A$782,$A124,СВЦЭМ!$B$39:$B$782,Q$119)+'СЕТ СН'!$H$14+СВЦЭМ!$D$10+'СЕТ СН'!$H$6-'СЕТ СН'!$H$26</f>
        <v>1945.67235996</v>
      </c>
      <c r="R124" s="36">
        <f>SUMIFS(СВЦЭМ!$D$39:$D$782,СВЦЭМ!$A$39:$A$782,$A124,СВЦЭМ!$B$39:$B$782,R$119)+'СЕТ СН'!$H$14+СВЦЭМ!$D$10+'СЕТ СН'!$H$6-'СЕТ СН'!$H$26</f>
        <v>1930.7569982100001</v>
      </c>
      <c r="S124" s="36">
        <f>SUMIFS(СВЦЭМ!$D$39:$D$782,СВЦЭМ!$A$39:$A$782,$A124,СВЦЭМ!$B$39:$B$782,S$119)+'СЕТ СН'!$H$14+СВЦЭМ!$D$10+'СЕТ СН'!$H$6-'СЕТ СН'!$H$26</f>
        <v>1885.09105286</v>
      </c>
      <c r="T124" s="36">
        <f>SUMIFS(СВЦЭМ!$D$39:$D$782,СВЦЭМ!$A$39:$A$782,$A124,СВЦЭМ!$B$39:$B$782,T$119)+'СЕТ СН'!$H$14+СВЦЭМ!$D$10+'СЕТ СН'!$H$6-'СЕТ СН'!$H$26</f>
        <v>1867.6755525200001</v>
      </c>
      <c r="U124" s="36">
        <f>SUMIFS(СВЦЭМ!$D$39:$D$782,СВЦЭМ!$A$39:$A$782,$A124,СВЦЭМ!$B$39:$B$782,U$119)+'СЕТ СН'!$H$14+СВЦЭМ!$D$10+'СЕТ СН'!$H$6-'СЕТ СН'!$H$26</f>
        <v>1876.35679628</v>
      </c>
      <c r="V124" s="36">
        <f>SUMIFS(СВЦЭМ!$D$39:$D$782,СВЦЭМ!$A$39:$A$782,$A124,СВЦЭМ!$B$39:$B$782,V$119)+'СЕТ СН'!$H$14+СВЦЭМ!$D$10+'СЕТ СН'!$H$6-'СЕТ СН'!$H$26</f>
        <v>1897.4910927000001</v>
      </c>
      <c r="W124" s="36">
        <f>SUMIFS(СВЦЭМ!$D$39:$D$782,СВЦЭМ!$A$39:$A$782,$A124,СВЦЭМ!$B$39:$B$782,W$119)+'СЕТ СН'!$H$14+СВЦЭМ!$D$10+'СЕТ СН'!$H$6-'СЕТ СН'!$H$26</f>
        <v>1899.7617726200001</v>
      </c>
      <c r="X124" s="36">
        <f>SUMIFS(СВЦЭМ!$D$39:$D$782,СВЦЭМ!$A$39:$A$782,$A124,СВЦЭМ!$B$39:$B$782,X$119)+'СЕТ СН'!$H$14+СВЦЭМ!$D$10+'СЕТ СН'!$H$6-'СЕТ СН'!$H$26</f>
        <v>1910.4148845500001</v>
      </c>
      <c r="Y124" s="36">
        <f>SUMIFS(СВЦЭМ!$D$39:$D$782,СВЦЭМ!$A$39:$A$782,$A124,СВЦЭМ!$B$39:$B$782,Y$119)+'СЕТ СН'!$H$14+СВЦЭМ!$D$10+'СЕТ СН'!$H$6-'СЕТ СН'!$H$26</f>
        <v>1924.7260243800001</v>
      </c>
    </row>
    <row r="125" spans="1:27" ht="15.75" x14ac:dyDescent="0.2">
      <c r="A125" s="35">
        <f t="shared" si="3"/>
        <v>45297</v>
      </c>
      <c r="B125" s="36">
        <f>SUMIFS(СВЦЭМ!$D$39:$D$782,СВЦЭМ!$A$39:$A$782,$A125,СВЦЭМ!$B$39:$B$782,B$119)+'СЕТ СН'!$H$14+СВЦЭМ!$D$10+'СЕТ СН'!$H$6-'СЕТ СН'!$H$26</f>
        <v>2087.7787372299999</v>
      </c>
      <c r="C125" s="36">
        <f>SUMIFS(СВЦЭМ!$D$39:$D$782,СВЦЭМ!$A$39:$A$782,$A125,СВЦЭМ!$B$39:$B$782,C$119)+'СЕТ СН'!$H$14+СВЦЭМ!$D$10+'СЕТ СН'!$H$6-'СЕТ СН'!$H$26</f>
        <v>2068.4421772999999</v>
      </c>
      <c r="D125" s="36">
        <f>SUMIFS(СВЦЭМ!$D$39:$D$782,СВЦЭМ!$A$39:$A$782,$A125,СВЦЭМ!$B$39:$B$782,D$119)+'СЕТ СН'!$H$14+СВЦЭМ!$D$10+'СЕТ СН'!$H$6-'СЕТ СН'!$H$26</f>
        <v>2082.27692467</v>
      </c>
      <c r="E125" s="36">
        <f>SUMIFS(СВЦЭМ!$D$39:$D$782,СВЦЭМ!$A$39:$A$782,$A125,СВЦЭМ!$B$39:$B$782,E$119)+'СЕТ СН'!$H$14+СВЦЭМ!$D$10+'СЕТ СН'!$H$6-'СЕТ СН'!$H$26</f>
        <v>2096.9250179800001</v>
      </c>
      <c r="F125" s="36">
        <f>SUMIFS(СВЦЭМ!$D$39:$D$782,СВЦЭМ!$A$39:$A$782,$A125,СВЦЭМ!$B$39:$B$782,F$119)+'СЕТ СН'!$H$14+СВЦЭМ!$D$10+'СЕТ СН'!$H$6-'СЕТ СН'!$H$26</f>
        <v>2094.37781442</v>
      </c>
      <c r="G125" s="36">
        <f>SUMIFS(СВЦЭМ!$D$39:$D$782,СВЦЭМ!$A$39:$A$782,$A125,СВЦЭМ!$B$39:$B$782,G$119)+'СЕТ СН'!$H$14+СВЦЭМ!$D$10+'СЕТ СН'!$H$6-'СЕТ СН'!$H$26</f>
        <v>2086.6961868400003</v>
      </c>
      <c r="H125" s="36">
        <f>SUMIFS(СВЦЭМ!$D$39:$D$782,СВЦЭМ!$A$39:$A$782,$A125,СВЦЭМ!$B$39:$B$782,H$119)+'СЕТ СН'!$H$14+СВЦЭМ!$D$10+'СЕТ СН'!$H$6-'СЕТ СН'!$H$26</f>
        <v>2070.3055733400001</v>
      </c>
      <c r="I125" s="36">
        <f>SUMIFS(СВЦЭМ!$D$39:$D$782,СВЦЭМ!$A$39:$A$782,$A125,СВЦЭМ!$B$39:$B$782,I$119)+'СЕТ СН'!$H$14+СВЦЭМ!$D$10+'СЕТ СН'!$H$6-'СЕТ СН'!$H$26</f>
        <v>2030.2331573500001</v>
      </c>
      <c r="J125" s="36">
        <f>SUMIFS(СВЦЭМ!$D$39:$D$782,СВЦЭМ!$A$39:$A$782,$A125,СВЦЭМ!$B$39:$B$782,J$119)+'СЕТ СН'!$H$14+СВЦЭМ!$D$10+'СЕТ СН'!$H$6-'СЕТ СН'!$H$26</f>
        <v>2021.22872856</v>
      </c>
      <c r="K125" s="36">
        <f>SUMIFS(СВЦЭМ!$D$39:$D$782,СВЦЭМ!$A$39:$A$782,$A125,СВЦЭМ!$B$39:$B$782,K$119)+'СЕТ СН'!$H$14+СВЦЭМ!$D$10+'СЕТ СН'!$H$6-'СЕТ СН'!$H$26</f>
        <v>1982.1419305300001</v>
      </c>
      <c r="L125" s="36">
        <f>SUMIFS(СВЦЭМ!$D$39:$D$782,СВЦЭМ!$A$39:$A$782,$A125,СВЦЭМ!$B$39:$B$782,L$119)+'СЕТ СН'!$H$14+СВЦЭМ!$D$10+'СЕТ СН'!$H$6-'СЕТ СН'!$H$26</f>
        <v>1942.06472308</v>
      </c>
      <c r="M125" s="36">
        <f>SUMIFS(СВЦЭМ!$D$39:$D$782,СВЦЭМ!$A$39:$A$782,$A125,СВЦЭМ!$B$39:$B$782,M$119)+'СЕТ СН'!$H$14+СВЦЭМ!$D$10+'СЕТ СН'!$H$6-'СЕТ СН'!$H$26</f>
        <v>1935.85100369</v>
      </c>
      <c r="N125" s="36">
        <f>SUMIFS(СВЦЭМ!$D$39:$D$782,СВЦЭМ!$A$39:$A$782,$A125,СВЦЭМ!$B$39:$B$782,N$119)+'СЕТ СН'!$H$14+СВЦЭМ!$D$10+'СЕТ СН'!$H$6-'СЕТ СН'!$H$26</f>
        <v>1944.43716436</v>
      </c>
      <c r="O125" s="36">
        <f>SUMIFS(СВЦЭМ!$D$39:$D$782,СВЦЭМ!$A$39:$A$782,$A125,СВЦЭМ!$B$39:$B$782,O$119)+'СЕТ СН'!$H$14+СВЦЭМ!$D$10+'СЕТ СН'!$H$6-'СЕТ СН'!$H$26</f>
        <v>1957.5301761800001</v>
      </c>
      <c r="P125" s="36">
        <f>SUMIFS(СВЦЭМ!$D$39:$D$782,СВЦЭМ!$A$39:$A$782,$A125,СВЦЭМ!$B$39:$B$782,P$119)+'СЕТ СН'!$H$14+СВЦЭМ!$D$10+'СЕТ СН'!$H$6-'СЕТ СН'!$H$26</f>
        <v>1969.5077698299999</v>
      </c>
      <c r="Q125" s="36">
        <f>SUMIFS(СВЦЭМ!$D$39:$D$782,СВЦЭМ!$A$39:$A$782,$A125,СВЦЭМ!$B$39:$B$782,Q$119)+'СЕТ СН'!$H$14+СВЦЭМ!$D$10+'СЕТ СН'!$H$6-'СЕТ СН'!$H$26</f>
        <v>1980.83901378</v>
      </c>
      <c r="R125" s="36">
        <f>SUMIFS(СВЦЭМ!$D$39:$D$782,СВЦЭМ!$A$39:$A$782,$A125,СВЦЭМ!$B$39:$B$782,R$119)+'СЕТ СН'!$H$14+СВЦЭМ!$D$10+'СЕТ СН'!$H$6-'СЕТ СН'!$H$26</f>
        <v>1998.8025972099999</v>
      </c>
      <c r="S125" s="36">
        <f>SUMIFS(СВЦЭМ!$D$39:$D$782,СВЦЭМ!$A$39:$A$782,$A125,СВЦЭМ!$B$39:$B$782,S$119)+'СЕТ СН'!$H$14+СВЦЭМ!$D$10+'СЕТ СН'!$H$6-'СЕТ СН'!$H$26</f>
        <v>1942.76704657</v>
      </c>
      <c r="T125" s="36">
        <f>SUMIFS(СВЦЭМ!$D$39:$D$782,СВЦЭМ!$A$39:$A$782,$A125,СВЦЭМ!$B$39:$B$782,T$119)+'СЕТ СН'!$H$14+СВЦЭМ!$D$10+'СЕТ СН'!$H$6-'СЕТ СН'!$H$26</f>
        <v>1906.1697585100001</v>
      </c>
      <c r="U125" s="36">
        <f>SUMIFS(СВЦЭМ!$D$39:$D$782,СВЦЭМ!$A$39:$A$782,$A125,СВЦЭМ!$B$39:$B$782,U$119)+'СЕТ СН'!$H$14+СВЦЭМ!$D$10+'СЕТ СН'!$H$6-'СЕТ СН'!$H$26</f>
        <v>1914.87556421</v>
      </c>
      <c r="V125" s="36">
        <f>SUMIFS(СВЦЭМ!$D$39:$D$782,СВЦЭМ!$A$39:$A$782,$A125,СВЦЭМ!$B$39:$B$782,V$119)+'СЕТ СН'!$H$14+СВЦЭМ!$D$10+'СЕТ СН'!$H$6-'СЕТ СН'!$H$26</f>
        <v>1938.45926218</v>
      </c>
      <c r="W125" s="36">
        <f>SUMIFS(СВЦЭМ!$D$39:$D$782,СВЦЭМ!$A$39:$A$782,$A125,СВЦЭМ!$B$39:$B$782,W$119)+'СЕТ СН'!$H$14+СВЦЭМ!$D$10+'СЕТ СН'!$H$6-'СЕТ СН'!$H$26</f>
        <v>1943.1280433700001</v>
      </c>
      <c r="X125" s="36">
        <f>SUMIFS(СВЦЭМ!$D$39:$D$782,СВЦЭМ!$A$39:$A$782,$A125,СВЦЭМ!$B$39:$B$782,X$119)+'СЕТ СН'!$H$14+СВЦЭМ!$D$10+'СЕТ СН'!$H$6-'СЕТ СН'!$H$26</f>
        <v>1957.74871719</v>
      </c>
      <c r="Y125" s="36">
        <f>SUMIFS(СВЦЭМ!$D$39:$D$782,СВЦЭМ!$A$39:$A$782,$A125,СВЦЭМ!$B$39:$B$782,Y$119)+'СЕТ СН'!$H$14+СВЦЭМ!$D$10+'СЕТ СН'!$H$6-'СЕТ СН'!$H$26</f>
        <v>1974.3713365900001</v>
      </c>
    </row>
    <row r="126" spans="1:27" ht="15.75" x14ac:dyDescent="0.2">
      <c r="A126" s="35">
        <f t="shared" si="3"/>
        <v>45298</v>
      </c>
      <c r="B126" s="36">
        <f>SUMIFS(СВЦЭМ!$D$39:$D$782,СВЦЭМ!$A$39:$A$782,$A126,СВЦЭМ!$B$39:$B$782,B$119)+'СЕТ СН'!$H$14+СВЦЭМ!$D$10+'СЕТ СН'!$H$6-'СЕТ СН'!$H$26</f>
        <v>2008.62531599</v>
      </c>
      <c r="C126" s="36">
        <f>SUMIFS(СВЦЭМ!$D$39:$D$782,СВЦЭМ!$A$39:$A$782,$A126,СВЦЭМ!$B$39:$B$782,C$119)+'СЕТ СН'!$H$14+СВЦЭМ!$D$10+'СЕТ СН'!$H$6-'СЕТ СН'!$H$26</f>
        <v>2090.4187996400001</v>
      </c>
      <c r="D126" s="36">
        <f>SUMIFS(СВЦЭМ!$D$39:$D$782,СВЦЭМ!$A$39:$A$782,$A126,СВЦЭМ!$B$39:$B$782,D$119)+'СЕТ СН'!$H$14+СВЦЭМ!$D$10+'СЕТ СН'!$H$6-'СЕТ СН'!$H$26</f>
        <v>2112.8901898600002</v>
      </c>
      <c r="E126" s="36">
        <f>SUMIFS(СВЦЭМ!$D$39:$D$782,СВЦЭМ!$A$39:$A$782,$A126,СВЦЭМ!$B$39:$B$782,E$119)+'СЕТ СН'!$H$14+СВЦЭМ!$D$10+'СЕТ СН'!$H$6-'СЕТ СН'!$H$26</f>
        <v>2122.86642239</v>
      </c>
      <c r="F126" s="36">
        <f>SUMIFS(СВЦЭМ!$D$39:$D$782,СВЦЭМ!$A$39:$A$782,$A126,СВЦЭМ!$B$39:$B$782,F$119)+'СЕТ СН'!$H$14+СВЦЭМ!$D$10+'СЕТ СН'!$H$6-'СЕТ СН'!$H$26</f>
        <v>2121.8238106500003</v>
      </c>
      <c r="G126" s="36">
        <f>SUMIFS(СВЦЭМ!$D$39:$D$782,СВЦЭМ!$A$39:$A$782,$A126,СВЦЭМ!$B$39:$B$782,G$119)+'СЕТ СН'!$H$14+СВЦЭМ!$D$10+'СЕТ СН'!$H$6-'СЕТ СН'!$H$26</f>
        <v>2113.9292049800001</v>
      </c>
      <c r="H126" s="36">
        <f>SUMIFS(СВЦЭМ!$D$39:$D$782,СВЦЭМ!$A$39:$A$782,$A126,СВЦЭМ!$B$39:$B$782,H$119)+'СЕТ СН'!$H$14+СВЦЭМ!$D$10+'СЕТ СН'!$H$6-'СЕТ СН'!$H$26</f>
        <v>2100.7174299400003</v>
      </c>
      <c r="I126" s="36">
        <f>SUMIFS(СВЦЭМ!$D$39:$D$782,СВЦЭМ!$A$39:$A$782,$A126,СВЦЭМ!$B$39:$B$782,I$119)+'СЕТ СН'!$H$14+СВЦЭМ!$D$10+'СЕТ СН'!$H$6-'СЕТ СН'!$H$26</f>
        <v>2103.0889781200003</v>
      </c>
      <c r="J126" s="36">
        <f>SUMIFS(СВЦЭМ!$D$39:$D$782,СВЦЭМ!$A$39:$A$782,$A126,СВЦЭМ!$B$39:$B$782,J$119)+'СЕТ СН'!$H$14+СВЦЭМ!$D$10+'СЕТ СН'!$H$6-'СЕТ СН'!$H$26</f>
        <v>2069.4205642900001</v>
      </c>
      <c r="K126" s="36">
        <f>SUMIFS(СВЦЭМ!$D$39:$D$782,СВЦЭМ!$A$39:$A$782,$A126,СВЦЭМ!$B$39:$B$782,K$119)+'СЕТ СН'!$H$14+СВЦЭМ!$D$10+'СЕТ СН'!$H$6-'СЕТ СН'!$H$26</f>
        <v>2029.6581359900001</v>
      </c>
      <c r="L126" s="36">
        <f>SUMIFS(СВЦЭМ!$D$39:$D$782,СВЦЭМ!$A$39:$A$782,$A126,СВЦЭМ!$B$39:$B$782,L$119)+'СЕТ СН'!$H$14+СВЦЭМ!$D$10+'СЕТ СН'!$H$6-'СЕТ СН'!$H$26</f>
        <v>1998.3958084799999</v>
      </c>
      <c r="M126" s="36">
        <f>SUMIFS(СВЦЭМ!$D$39:$D$782,СВЦЭМ!$A$39:$A$782,$A126,СВЦЭМ!$B$39:$B$782,M$119)+'СЕТ СН'!$H$14+СВЦЭМ!$D$10+'СЕТ СН'!$H$6-'СЕТ СН'!$H$26</f>
        <v>1979.37030252</v>
      </c>
      <c r="N126" s="36">
        <f>SUMIFS(СВЦЭМ!$D$39:$D$782,СВЦЭМ!$A$39:$A$782,$A126,СВЦЭМ!$B$39:$B$782,N$119)+'СЕТ СН'!$H$14+СВЦЭМ!$D$10+'СЕТ СН'!$H$6-'СЕТ СН'!$H$26</f>
        <v>1992.1005130799999</v>
      </c>
      <c r="O126" s="36">
        <f>SUMIFS(СВЦЭМ!$D$39:$D$782,СВЦЭМ!$A$39:$A$782,$A126,СВЦЭМ!$B$39:$B$782,O$119)+'СЕТ СН'!$H$14+СВЦЭМ!$D$10+'СЕТ СН'!$H$6-'СЕТ СН'!$H$26</f>
        <v>2001.47879018</v>
      </c>
      <c r="P126" s="36">
        <f>SUMIFS(СВЦЭМ!$D$39:$D$782,СВЦЭМ!$A$39:$A$782,$A126,СВЦЭМ!$B$39:$B$782,P$119)+'СЕТ СН'!$H$14+СВЦЭМ!$D$10+'СЕТ СН'!$H$6-'СЕТ СН'!$H$26</f>
        <v>2021.24167794</v>
      </c>
      <c r="Q126" s="36">
        <f>SUMIFS(СВЦЭМ!$D$39:$D$782,СВЦЭМ!$A$39:$A$782,$A126,СВЦЭМ!$B$39:$B$782,Q$119)+'СЕТ СН'!$H$14+СВЦЭМ!$D$10+'СЕТ СН'!$H$6-'СЕТ СН'!$H$26</f>
        <v>2019.8389563200001</v>
      </c>
      <c r="R126" s="36">
        <f>SUMIFS(СВЦЭМ!$D$39:$D$782,СВЦЭМ!$A$39:$A$782,$A126,СВЦЭМ!$B$39:$B$782,R$119)+'СЕТ СН'!$H$14+СВЦЭМ!$D$10+'СЕТ СН'!$H$6-'СЕТ СН'!$H$26</f>
        <v>2011.3298059799999</v>
      </c>
      <c r="S126" s="36">
        <f>SUMIFS(СВЦЭМ!$D$39:$D$782,СВЦЭМ!$A$39:$A$782,$A126,СВЦЭМ!$B$39:$B$782,S$119)+'СЕТ СН'!$H$14+СВЦЭМ!$D$10+'СЕТ СН'!$H$6-'СЕТ СН'!$H$26</f>
        <v>1985.9201286300001</v>
      </c>
      <c r="T126" s="36">
        <f>SUMIFS(СВЦЭМ!$D$39:$D$782,СВЦЭМ!$A$39:$A$782,$A126,СВЦЭМ!$B$39:$B$782,T$119)+'СЕТ СН'!$H$14+СВЦЭМ!$D$10+'СЕТ СН'!$H$6-'СЕТ СН'!$H$26</f>
        <v>1972.5895687699999</v>
      </c>
      <c r="U126" s="36">
        <f>SUMIFS(СВЦЭМ!$D$39:$D$782,СВЦЭМ!$A$39:$A$782,$A126,СВЦЭМ!$B$39:$B$782,U$119)+'СЕТ СН'!$H$14+СВЦЭМ!$D$10+'СЕТ СН'!$H$6-'СЕТ СН'!$H$26</f>
        <v>1992.3134564700001</v>
      </c>
      <c r="V126" s="36">
        <f>SUMIFS(СВЦЭМ!$D$39:$D$782,СВЦЭМ!$A$39:$A$782,$A126,СВЦЭМ!$B$39:$B$782,V$119)+'СЕТ СН'!$H$14+СВЦЭМ!$D$10+'СЕТ СН'!$H$6-'СЕТ СН'!$H$26</f>
        <v>2003.5842412100001</v>
      </c>
      <c r="W126" s="36">
        <f>SUMIFS(СВЦЭМ!$D$39:$D$782,СВЦЭМ!$A$39:$A$782,$A126,СВЦЭМ!$B$39:$B$782,W$119)+'СЕТ СН'!$H$14+СВЦЭМ!$D$10+'СЕТ СН'!$H$6-'СЕТ СН'!$H$26</f>
        <v>2008.76611041</v>
      </c>
      <c r="X126" s="36">
        <f>SUMIFS(СВЦЭМ!$D$39:$D$782,СВЦЭМ!$A$39:$A$782,$A126,СВЦЭМ!$B$39:$B$782,X$119)+'СЕТ СН'!$H$14+СВЦЭМ!$D$10+'СЕТ СН'!$H$6-'СЕТ СН'!$H$26</f>
        <v>2026.64765657</v>
      </c>
      <c r="Y126" s="36">
        <f>SUMIFS(СВЦЭМ!$D$39:$D$782,СВЦЭМ!$A$39:$A$782,$A126,СВЦЭМ!$B$39:$B$782,Y$119)+'СЕТ СН'!$H$14+СВЦЭМ!$D$10+'СЕТ СН'!$H$6-'СЕТ СН'!$H$26</f>
        <v>2042.4241244</v>
      </c>
    </row>
    <row r="127" spans="1:27" ht="15.75" x14ac:dyDescent="0.2">
      <c r="A127" s="35">
        <f t="shared" si="3"/>
        <v>45299</v>
      </c>
      <c r="B127" s="36">
        <f>SUMIFS(СВЦЭМ!$D$39:$D$782,СВЦЭМ!$A$39:$A$782,$A127,СВЦЭМ!$B$39:$B$782,B$119)+'СЕТ СН'!$H$14+СВЦЭМ!$D$10+'СЕТ СН'!$H$6-'СЕТ СН'!$H$26</f>
        <v>1895.6996997000001</v>
      </c>
      <c r="C127" s="36">
        <f>SUMIFS(СВЦЭМ!$D$39:$D$782,СВЦЭМ!$A$39:$A$782,$A127,СВЦЭМ!$B$39:$B$782,C$119)+'СЕТ СН'!$H$14+СВЦЭМ!$D$10+'СЕТ СН'!$H$6-'СЕТ СН'!$H$26</f>
        <v>1917.6197481199999</v>
      </c>
      <c r="D127" s="36">
        <f>SUMIFS(СВЦЭМ!$D$39:$D$782,СВЦЭМ!$A$39:$A$782,$A127,СВЦЭМ!$B$39:$B$782,D$119)+'СЕТ СН'!$H$14+СВЦЭМ!$D$10+'СЕТ СН'!$H$6-'СЕТ СН'!$H$26</f>
        <v>1941.5309304899999</v>
      </c>
      <c r="E127" s="36">
        <f>SUMIFS(СВЦЭМ!$D$39:$D$782,СВЦЭМ!$A$39:$A$782,$A127,СВЦЭМ!$B$39:$B$782,E$119)+'СЕТ СН'!$H$14+СВЦЭМ!$D$10+'СЕТ СН'!$H$6-'СЕТ СН'!$H$26</f>
        <v>1952.01913971</v>
      </c>
      <c r="F127" s="36">
        <f>SUMIFS(СВЦЭМ!$D$39:$D$782,СВЦЭМ!$A$39:$A$782,$A127,СВЦЭМ!$B$39:$B$782,F$119)+'СЕТ СН'!$H$14+СВЦЭМ!$D$10+'СЕТ СН'!$H$6-'СЕТ СН'!$H$26</f>
        <v>1961.64898038</v>
      </c>
      <c r="G127" s="36">
        <f>SUMIFS(СВЦЭМ!$D$39:$D$782,СВЦЭМ!$A$39:$A$782,$A127,СВЦЭМ!$B$39:$B$782,G$119)+'СЕТ СН'!$H$14+СВЦЭМ!$D$10+'СЕТ СН'!$H$6-'СЕТ СН'!$H$26</f>
        <v>1954.3816452200001</v>
      </c>
      <c r="H127" s="36">
        <f>SUMIFS(СВЦЭМ!$D$39:$D$782,СВЦЭМ!$A$39:$A$782,$A127,СВЦЭМ!$B$39:$B$782,H$119)+'СЕТ СН'!$H$14+СВЦЭМ!$D$10+'СЕТ СН'!$H$6-'СЕТ СН'!$H$26</f>
        <v>1938.84610109</v>
      </c>
      <c r="I127" s="36">
        <f>SUMIFS(СВЦЭМ!$D$39:$D$782,СВЦЭМ!$A$39:$A$782,$A127,СВЦЭМ!$B$39:$B$782,I$119)+'СЕТ СН'!$H$14+СВЦЭМ!$D$10+'СЕТ СН'!$H$6-'СЕТ СН'!$H$26</f>
        <v>1929.3751823699999</v>
      </c>
      <c r="J127" s="36">
        <f>SUMIFS(СВЦЭМ!$D$39:$D$782,СВЦЭМ!$A$39:$A$782,$A127,СВЦЭМ!$B$39:$B$782,J$119)+'СЕТ СН'!$H$14+СВЦЭМ!$D$10+'СЕТ СН'!$H$6-'СЕТ СН'!$H$26</f>
        <v>1898.5212414699999</v>
      </c>
      <c r="K127" s="36">
        <f>SUMIFS(СВЦЭМ!$D$39:$D$782,СВЦЭМ!$A$39:$A$782,$A127,СВЦЭМ!$B$39:$B$782,K$119)+'СЕТ СН'!$H$14+СВЦЭМ!$D$10+'СЕТ СН'!$H$6-'СЕТ СН'!$H$26</f>
        <v>1886.8762044</v>
      </c>
      <c r="L127" s="36">
        <f>SUMIFS(СВЦЭМ!$D$39:$D$782,СВЦЭМ!$A$39:$A$782,$A127,СВЦЭМ!$B$39:$B$782,L$119)+'СЕТ СН'!$H$14+СВЦЭМ!$D$10+'СЕТ СН'!$H$6-'СЕТ СН'!$H$26</f>
        <v>1955.79484789</v>
      </c>
      <c r="M127" s="36">
        <f>SUMIFS(СВЦЭМ!$D$39:$D$782,СВЦЭМ!$A$39:$A$782,$A127,СВЦЭМ!$B$39:$B$782,M$119)+'СЕТ СН'!$H$14+СВЦЭМ!$D$10+'СЕТ СН'!$H$6-'СЕТ СН'!$H$26</f>
        <v>1942.6461617</v>
      </c>
      <c r="N127" s="36">
        <f>SUMIFS(СВЦЭМ!$D$39:$D$782,СВЦЭМ!$A$39:$A$782,$A127,СВЦЭМ!$B$39:$B$782,N$119)+'СЕТ СН'!$H$14+СВЦЭМ!$D$10+'СЕТ СН'!$H$6-'СЕТ СН'!$H$26</f>
        <v>1950.9724504400001</v>
      </c>
      <c r="O127" s="36">
        <f>SUMIFS(СВЦЭМ!$D$39:$D$782,СВЦЭМ!$A$39:$A$782,$A127,СВЦЭМ!$B$39:$B$782,O$119)+'СЕТ СН'!$H$14+СВЦЭМ!$D$10+'СЕТ СН'!$H$6-'СЕТ СН'!$H$26</f>
        <v>1966.31581134</v>
      </c>
      <c r="P127" s="36">
        <f>SUMIFS(СВЦЭМ!$D$39:$D$782,СВЦЭМ!$A$39:$A$782,$A127,СВЦЭМ!$B$39:$B$782,P$119)+'СЕТ СН'!$H$14+СВЦЭМ!$D$10+'СЕТ СН'!$H$6-'СЕТ СН'!$H$26</f>
        <v>1985.63783782</v>
      </c>
      <c r="Q127" s="36">
        <f>SUMIFS(СВЦЭМ!$D$39:$D$782,СВЦЭМ!$A$39:$A$782,$A127,СВЦЭМ!$B$39:$B$782,Q$119)+'СЕТ СН'!$H$14+СВЦЭМ!$D$10+'СЕТ СН'!$H$6-'СЕТ СН'!$H$26</f>
        <v>1989.0277739600001</v>
      </c>
      <c r="R127" s="36">
        <f>SUMIFS(СВЦЭМ!$D$39:$D$782,СВЦЭМ!$A$39:$A$782,$A127,СВЦЭМ!$B$39:$B$782,R$119)+'СЕТ СН'!$H$14+СВЦЭМ!$D$10+'СЕТ СН'!$H$6-'СЕТ СН'!$H$26</f>
        <v>1981.2813414300001</v>
      </c>
      <c r="S127" s="36">
        <f>SUMIFS(СВЦЭМ!$D$39:$D$782,СВЦЭМ!$A$39:$A$782,$A127,СВЦЭМ!$B$39:$B$782,S$119)+'СЕТ СН'!$H$14+СВЦЭМ!$D$10+'СЕТ СН'!$H$6-'СЕТ СН'!$H$26</f>
        <v>1954.58414808</v>
      </c>
      <c r="T127" s="36">
        <f>SUMIFS(СВЦЭМ!$D$39:$D$782,СВЦЭМ!$A$39:$A$782,$A127,СВЦЭМ!$B$39:$B$782,T$119)+'СЕТ СН'!$H$14+СВЦЭМ!$D$10+'СЕТ СН'!$H$6-'СЕТ СН'!$H$26</f>
        <v>1921.5725314200001</v>
      </c>
      <c r="U127" s="36">
        <f>SUMIFS(СВЦЭМ!$D$39:$D$782,СВЦЭМ!$A$39:$A$782,$A127,СВЦЭМ!$B$39:$B$782,U$119)+'СЕТ СН'!$H$14+СВЦЭМ!$D$10+'СЕТ СН'!$H$6-'СЕТ СН'!$H$26</f>
        <v>1932.1879654900001</v>
      </c>
      <c r="V127" s="36">
        <f>SUMIFS(СВЦЭМ!$D$39:$D$782,СВЦЭМ!$A$39:$A$782,$A127,СВЦЭМ!$B$39:$B$782,V$119)+'СЕТ СН'!$H$14+СВЦЭМ!$D$10+'СЕТ СН'!$H$6-'СЕТ СН'!$H$26</f>
        <v>1953.4693399499999</v>
      </c>
      <c r="W127" s="36">
        <f>SUMIFS(СВЦЭМ!$D$39:$D$782,СВЦЭМ!$A$39:$A$782,$A127,СВЦЭМ!$B$39:$B$782,W$119)+'СЕТ СН'!$H$14+СВЦЭМ!$D$10+'СЕТ СН'!$H$6-'СЕТ СН'!$H$26</f>
        <v>1948.3381699199999</v>
      </c>
      <c r="X127" s="36">
        <f>SUMIFS(СВЦЭМ!$D$39:$D$782,СВЦЭМ!$A$39:$A$782,$A127,СВЦЭМ!$B$39:$B$782,X$119)+'СЕТ СН'!$H$14+СВЦЭМ!$D$10+'СЕТ СН'!$H$6-'СЕТ СН'!$H$26</f>
        <v>1961.30640354</v>
      </c>
      <c r="Y127" s="36">
        <f>SUMIFS(СВЦЭМ!$D$39:$D$782,СВЦЭМ!$A$39:$A$782,$A127,СВЦЭМ!$B$39:$B$782,Y$119)+'СЕТ СН'!$H$14+СВЦЭМ!$D$10+'СЕТ СН'!$H$6-'СЕТ СН'!$H$26</f>
        <v>1971.3093073300001</v>
      </c>
    </row>
    <row r="128" spans="1:27" ht="15.75" x14ac:dyDescent="0.2">
      <c r="A128" s="35">
        <f t="shared" si="3"/>
        <v>45300</v>
      </c>
      <c r="B128" s="36">
        <f>SUMIFS(СВЦЭМ!$D$39:$D$782,СВЦЭМ!$A$39:$A$782,$A128,СВЦЭМ!$B$39:$B$782,B$119)+'СЕТ СН'!$H$14+СВЦЭМ!$D$10+'СЕТ СН'!$H$6-'СЕТ СН'!$H$26</f>
        <v>1978.59003151</v>
      </c>
      <c r="C128" s="36">
        <f>SUMIFS(СВЦЭМ!$D$39:$D$782,СВЦЭМ!$A$39:$A$782,$A128,СВЦЭМ!$B$39:$B$782,C$119)+'СЕТ СН'!$H$14+СВЦЭМ!$D$10+'СЕТ СН'!$H$6-'СЕТ СН'!$H$26</f>
        <v>2064.2575318300001</v>
      </c>
      <c r="D128" s="36">
        <f>SUMIFS(СВЦЭМ!$D$39:$D$782,СВЦЭМ!$A$39:$A$782,$A128,СВЦЭМ!$B$39:$B$782,D$119)+'СЕТ СН'!$H$14+СВЦЭМ!$D$10+'СЕТ СН'!$H$6-'СЕТ СН'!$H$26</f>
        <v>2127.21468938</v>
      </c>
      <c r="E128" s="36">
        <f>SUMIFS(СВЦЭМ!$D$39:$D$782,СВЦЭМ!$A$39:$A$782,$A128,СВЦЭМ!$B$39:$B$782,E$119)+'СЕТ СН'!$H$14+СВЦЭМ!$D$10+'СЕТ СН'!$H$6-'СЕТ СН'!$H$26</f>
        <v>2147.3700699000001</v>
      </c>
      <c r="F128" s="36">
        <f>SUMIFS(СВЦЭМ!$D$39:$D$782,СВЦЭМ!$A$39:$A$782,$A128,СВЦЭМ!$B$39:$B$782,F$119)+'СЕТ СН'!$H$14+СВЦЭМ!$D$10+'СЕТ СН'!$H$6-'СЕТ СН'!$H$26</f>
        <v>2145.2404256700001</v>
      </c>
      <c r="G128" s="36">
        <f>SUMIFS(СВЦЭМ!$D$39:$D$782,СВЦЭМ!$A$39:$A$782,$A128,СВЦЭМ!$B$39:$B$782,G$119)+'СЕТ СН'!$H$14+СВЦЭМ!$D$10+'СЕТ СН'!$H$6-'СЕТ СН'!$H$26</f>
        <v>2132.0564950800003</v>
      </c>
      <c r="H128" s="36">
        <f>SUMIFS(СВЦЭМ!$D$39:$D$782,СВЦЭМ!$A$39:$A$782,$A128,СВЦЭМ!$B$39:$B$782,H$119)+'СЕТ СН'!$H$14+СВЦЭМ!$D$10+'СЕТ СН'!$H$6-'СЕТ СН'!$H$26</f>
        <v>2071.4424705800002</v>
      </c>
      <c r="I128" s="36">
        <f>SUMIFS(СВЦЭМ!$D$39:$D$782,СВЦЭМ!$A$39:$A$782,$A128,СВЦЭМ!$B$39:$B$782,I$119)+'СЕТ СН'!$H$14+СВЦЭМ!$D$10+'СЕТ СН'!$H$6-'СЕТ СН'!$H$26</f>
        <v>2036.58585421</v>
      </c>
      <c r="J128" s="36">
        <f>SUMIFS(СВЦЭМ!$D$39:$D$782,СВЦЭМ!$A$39:$A$782,$A128,СВЦЭМ!$B$39:$B$782,J$119)+'СЕТ СН'!$H$14+СВЦЭМ!$D$10+'СЕТ СН'!$H$6-'СЕТ СН'!$H$26</f>
        <v>2024.80981606</v>
      </c>
      <c r="K128" s="36">
        <f>SUMIFS(СВЦЭМ!$D$39:$D$782,СВЦЭМ!$A$39:$A$782,$A128,СВЦЭМ!$B$39:$B$782,K$119)+'СЕТ СН'!$H$14+СВЦЭМ!$D$10+'СЕТ СН'!$H$6-'СЕТ СН'!$H$26</f>
        <v>2006.31112568</v>
      </c>
      <c r="L128" s="36">
        <f>SUMIFS(СВЦЭМ!$D$39:$D$782,СВЦЭМ!$A$39:$A$782,$A128,СВЦЭМ!$B$39:$B$782,L$119)+'СЕТ СН'!$H$14+СВЦЭМ!$D$10+'СЕТ СН'!$H$6-'СЕТ СН'!$H$26</f>
        <v>1993.0972855699999</v>
      </c>
      <c r="M128" s="36">
        <f>SUMIFS(СВЦЭМ!$D$39:$D$782,СВЦЭМ!$A$39:$A$782,$A128,СВЦЭМ!$B$39:$B$782,M$119)+'СЕТ СН'!$H$14+СВЦЭМ!$D$10+'СЕТ СН'!$H$6-'СЕТ СН'!$H$26</f>
        <v>2006.7433137800001</v>
      </c>
      <c r="N128" s="36">
        <f>SUMIFS(СВЦЭМ!$D$39:$D$782,СВЦЭМ!$A$39:$A$782,$A128,СВЦЭМ!$B$39:$B$782,N$119)+'СЕТ СН'!$H$14+СВЦЭМ!$D$10+'СЕТ СН'!$H$6-'СЕТ СН'!$H$26</f>
        <v>2021.08600325</v>
      </c>
      <c r="O128" s="36">
        <f>SUMIFS(СВЦЭМ!$D$39:$D$782,СВЦЭМ!$A$39:$A$782,$A128,СВЦЭМ!$B$39:$B$782,O$119)+'СЕТ СН'!$H$14+СВЦЭМ!$D$10+'СЕТ СН'!$H$6-'СЕТ СН'!$H$26</f>
        <v>2019.2953984200001</v>
      </c>
      <c r="P128" s="36">
        <f>SUMIFS(СВЦЭМ!$D$39:$D$782,СВЦЭМ!$A$39:$A$782,$A128,СВЦЭМ!$B$39:$B$782,P$119)+'СЕТ СН'!$H$14+СВЦЭМ!$D$10+'СЕТ СН'!$H$6-'СЕТ СН'!$H$26</f>
        <v>2036.8367028600001</v>
      </c>
      <c r="Q128" s="36">
        <f>SUMIFS(СВЦЭМ!$D$39:$D$782,СВЦЭМ!$A$39:$A$782,$A128,СВЦЭМ!$B$39:$B$782,Q$119)+'СЕТ СН'!$H$14+СВЦЭМ!$D$10+'СЕТ СН'!$H$6-'СЕТ СН'!$H$26</f>
        <v>2041.1446047500001</v>
      </c>
      <c r="R128" s="36">
        <f>SUMIFS(СВЦЭМ!$D$39:$D$782,СВЦЭМ!$A$39:$A$782,$A128,СВЦЭМ!$B$39:$B$782,R$119)+'СЕТ СН'!$H$14+СВЦЭМ!$D$10+'СЕТ СН'!$H$6-'СЕТ СН'!$H$26</f>
        <v>2033.06500237</v>
      </c>
      <c r="S128" s="36">
        <f>SUMIFS(СВЦЭМ!$D$39:$D$782,СВЦЭМ!$A$39:$A$782,$A128,СВЦЭМ!$B$39:$B$782,S$119)+'СЕТ СН'!$H$14+СВЦЭМ!$D$10+'СЕТ СН'!$H$6-'СЕТ СН'!$H$26</f>
        <v>2014.32212198</v>
      </c>
      <c r="T128" s="36">
        <f>SUMIFS(СВЦЭМ!$D$39:$D$782,СВЦЭМ!$A$39:$A$782,$A128,СВЦЭМ!$B$39:$B$782,T$119)+'СЕТ СН'!$H$14+СВЦЭМ!$D$10+'СЕТ СН'!$H$6-'СЕТ СН'!$H$26</f>
        <v>1986.4092715700001</v>
      </c>
      <c r="U128" s="36">
        <f>SUMIFS(СВЦЭМ!$D$39:$D$782,СВЦЭМ!$A$39:$A$782,$A128,СВЦЭМ!$B$39:$B$782,U$119)+'СЕТ СН'!$H$14+СВЦЭМ!$D$10+'СЕТ СН'!$H$6-'СЕТ СН'!$H$26</f>
        <v>1997.7680925300001</v>
      </c>
      <c r="V128" s="36">
        <f>SUMIFS(СВЦЭМ!$D$39:$D$782,СВЦЭМ!$A$39:$A$782,$A128,СВЦЭМ!$B$39:$B$782,V$119)+'СЕТ СН'!$H$14+СВЦЭМ!$D$10+'СЕТ СН'!$H$6-'СЕТ СН'!$H$26</f>
        <v>2009.07438486</v>
      </c>
      <c r="W128" s="36">
        <f>SUMIFS(СВЦЭМ!$D$39:$D$782,СВЦЭМ!$A$39:$A$782,$A128,СВЦЭМ!$B$39:$B$782,W$119)+'СЕТ СН'!$H$14+СВЦЭМ!$D$10+'СЕТ СН'!$H$6-'СЕТ СН'!$H$26</f>
        <v>2017.7518424</v>
      </c>
      <c r="X128" s="36">
        <f>SUMIFS(СВЦЭМ!$D$39:$D$782,СВЦЭМ!$A$39:$A$782,$A128,СВЦЭМ!$B$39:$B$782,X$119)+'СЕТ СН'!$H$14+СВЦЭМ!$D$10+'СЕТ СН'!$H$6-'СЕТ СН'!$H$26</f>
        <v>2032.3471409000001</v>
      </c>
      <c r="Y128" s="36">
        <f>SUMIFS(СВЦЭМ!$D$39:$D$782,СВЦЭМ!$A$39:$A$782,$A128,СВЦЭМ!$B$39:$B$782,Y$119)+'СЕТ СН'!$H$14+СВЦЭМ!$D$10+'СЕТ СН'!$H$6-'СЕТ СН'!$H$26</f>
        <v>2051.2044939000002</v>
      </c>
    </row>
    <row r="129" spans="1:25" ht="15.75" x14ac:dyDescent="0.2">
      <c r="A129" s="35">
        <f t="shared" si="3"/>
        <v>45301</v>
      </c>
      <c r="B129" s="36">
        <f>SUMIFS(СВЦЭМ!$D$39:$D$782,СВЦЭМ!$A$39:$A$782,$A129,СВЦЭМ!$B$39:$B$782,B$119)+'СЕТ СН'!$H$14+СВЦЭМ!$D$10+'СЕТ СН'!$H$6-'СЕТ СН'!$H$26</f>
        <v>2046.8578193400001</v>
      </c>
      <c r="C129" s="36">
        <f>SUMIFS(СВЦЭМ!$D$39:$D$782,СВЦЭМ!$A$39:$A$782,$A129,СВЦЭМ!$B$39:$B$782,C$119)+'СЕТ СН'!$H$14+СВЦЭМ!$D$10+'СЕТ СН'!$H$6-'СЕТ СН'!$H$26</f>
        <v>2086.09019141</v>
      </c>
      <c r="D129" s="36">
        <f>SUMIFS(СВЦЭМ!$D$39:$D$782,СВЦЭМ!$A$39:$A$782,$A129,СВЦЭМ!$B$39:$B$782,D$119)+'СЕТ СН'!$H$14+СВЦЭМ!$D$10+'СЕТ СН'!$H$6-'СЕТ СН'!$H$26</f>
        <v>2116.8036977400002</v>
      </c>
      <c r="E129" s="36">
        <f>SUMIFS(СВЦЭМ!$D$39:$D$782,СВЦЭМ!$A$39:$A$782,$A129,СВЦЭМ!$B$39:$B$782,E$119)+'СЕТ СН'!$H$14+СВЦЭМ!$D$10+'СЕТ СН'!$H$6-'СЕТ СН'!$H$26</f>
        <v>2132.0383648900001</v>
      </c>
      <c r="F129" s="36">
        <f>SUMIFS(СВЦЭМ!$D$39:$D$782,СВЦЭМ!$A$39:$A$782,$A129,СВЦЭМ!$B$39:$B$782,F$119)+'СЕТ СН'!$H$14+СВЦЭМ!$D$10+'СЕТ СН'!$H$6-'СЕТ СН'!$H$26</f>
        <v>2126.25793208</v>
      </c>
      <c r="G129" s="36">
        <f>SUMIFS(СВЦЭМ!$D$39:$D$782,СВЦЭМ!$A$39:$A$782,$A129,СВЦЭМ!$B$39:$B$782,G$119)+'СЕТ СН'!$H$14+СВЦЭМ!$D$10+'СЕТ СН'!$H$6-'СЕТ СН'!$H$26</f>
        <v>2107.05838507</v>
      </c>
      <c r="H129" s="36">
        <f>SUMIFS(СВЦЭМ!$D$39:$D$782,СВЦЭМ!$A$39:$A$782,$A129,СВЦЭМ!$B$39:$B$782,H$119)+'СЕТ СН'!$H$14+СВЦЭМ!$D$10+'СЕТ СН'!$H$6-'СЕТ СН'!$H$26</f>
        <v>2049.0722914800003</v>
      </c>
      <c r="I129" s="36">
        <f>SUMIFS(СВЦЭМ!$D$39:$D$782,СВЦЭМ!$A$39:$A$782,$A129,СВЦЭМ!$B$39:$B$782,I$119)+'СЕТ СН'!$H$14+СВЦЭМ!$D$10+'СЕТ СН'!$H$6-'СЕТ СН'!$H$26</f>
        <v>2009.7532944500001</v>
      </c>
      <c r="J129" s="36">
        <f>SUMIFS(СВЦЭМ!$D$39:$D$782,СВЦЭМ!$A$39:$A$782,$A129,СВЦЭМ!$B$39:$B$782,J$119)+'СЕТ СН'!$H$14+СВЦЭМ!$D$10+'СЕТ СН'!$H$6-'СЕТ СН'!$H$26</f>
        <v>2021.8827745200001</v>
      </c>
      <c r="K129" s="36">
        <f>SUMIFS(СВЦЭМ!$D$39:$D$782,СВЦЭМ!$A$39:$A$782,$A129,СВЦЭМ!$B$39:$B$782,K$119)+'СЕТ СН'!$H$14+СВЦЭМ!$D$10+'СЕТ СН'!$H$6-'СЕТ СН'!$H$26</f>
        <v>2002.1529931800001</v>
      </c>
      <c r="L129" s="36">
        <f>SUMIFS(СВЦЭМ!$D$39:$D$782,СВЦЭМ!$A$39:$A$782,$A129,СВЦЭМ!$B$39:$B$782,L$119)+'СЕТ СН'!$H$14+СВЦЭМ!$D$10+'СЕТ СН'!$H$6-'СЕТ СН'!$H$26</f>
        <v>1989.2498248700001</v>
      </c>
      <c r="M129" s="36">
        <f>SUMIFS(СВЦЭМ!$D$39:$D$782,СВЦЭМ!$A$39:$A$782,$A129,СВЦЭМ!$B$39:$B$782,M$119)+'СЕТ СН'!$H$14+СВЦЭМ!$D$10+'СЕТ СН'!$H$6-'СЕТ СН'!$H$26</f>
        <v>1992.7320122900001</v>
      </c>
      <c r="N129" s="36">
        <f>SUMIFS(СВЦЭМ!$D$39:$D$782,СВЦЭМ!$A$39:$A$782,$A129,СВЦЭМ!$B$39:$B$782,N$119)+'СЕТ СН'!$H$14+СВЦЭМ!$D$10+'СЕТ СН'!$H$6-'СЕТ СН'!$H$26</f>
        <v>1981.81018326</v>
      </c>
      <c r="O129" s="36">
        <f>SUMIFS(СВЦЭМ!$D$39:$D$782,СВЦЭМ!$A$39:$A$782,$A129,СВЦЭМ!$B$39:$B$782,O$119)+'СЕТ СН'!$H$14+СВЦЭМ!$D$10+'СЕТ СН'!$H$6-'СЕТ СН'!$H$26</f>
        <v>1987.32705199</v>
      </c>
      <c r="P129" s="36">
        <f>SUMIFS(СВЦЭМ!$D$39:$D$782,СВЦЭМ!$A$39:$A$782,$A129,СВЦЭМ!$B$39:$B$782,P$119)+'СЕТ СН'!$H$14+СВЦЭМ!$D$10+'СЕТ СН'!$H$6-'СЕТ СН'!$H$26</f>
        <v>1998.91058159</v>
      </c>
      <c r="Q129" s="36">
        <f>SUMIFS(СВЦЭМ!$D$39:$D$782,СВЦЭМ!$A$39:$A$782,$A129,СВЦЭМ!$B$39:$B$782,Q$119)+'СЕТ СН'!$H$14+СВЦЭМ!$D$10+'СЕТ СН'!$H$6-'СЕТ СН'!$H$26</f>
        <v>1991.3815642100001</v>
      </c>
      <c r="R129" s="36">
        <f>SUMIFS(СВЦЭМ!$D$39:$D$782,СВЦЭМ!$A$39:$A$782,$A129,СВЦЭМ!$B$39:$B$782,R$119)+'СЕТ СН'!$H$14+СВЦЭМ!$D$10+'СЕТ СН'!$H$6-'СЕТ СН'!$H$26</f>
        <v>1997.7974912</v>
      </c>
      <c r="S129" s="36">
        <f>SUMIFS(СВЦЭМ!$D$39:$D$782,СВЦЭМ!$A$39:$A$782,$A129,СВЦЭМ!$B$39:$B$782,S$119)+'СЕТ СН'!$H$14+СВЦЭМ!$D$10+'СЕТ СН'!$H$6-'СЕТ СН'!$H$26</f>
        <v>1977.9078056999999</v>
      </c>
      <c r="T129" s="36">
        <f>SUMIFS(СВЦЭМ!$D$39:$D$782,СВЦЭМ!$A$39:$A$782,$A129,СВЦЭМ!$B$39:$B$782,T$119)+'СЕТ СН'!$H$14+СВЦЭМ!$D$10+'СЕТ СН'!$H$6-'СЕТ СН'!$H$26</f>
        <v>1959.9209957800001</v>
      </c>
      <c r="U129" s="36">
        <f>SUMIFS(СВЦЭМ!$D$39:$D$782,СВЦЭМ!$A$39:$A$782,$A129,СВЦЭМ!$B$39:$B$782,U$119)+'СЕТ СН'!$H$14+СВЦЭМ!$D$10+'СЕТ СН'!$H$6-'СЕТ СН'!$H$26</f>
        <v>1974.7841792300001</v>
      </c>
      <c r="V129" s="36">
        <f>SUMIFS(СВЦЭМ!$D$39:$D$782,СВЦЭМ!$A$39:$A$782,$A129,СВЦЭМ!$B$39:$B$782,V$119)+'СЕТ СН'!$H$14+СВЦЭМ!$D$10+'СЕТ СН'!$H$6-'СЕТ СН'!$H$26</f>
        <v>1991.4162340400001</v>
      </c>
      <c r="W129" s="36">
        <f>SUMIFS(СВЦЭМ!$D$39:$D$782,СВЦЭМ!$A$39:$A$782,$A129,СВЦЭМ!$B$39:$B$782,W$119)+'СЕТ СН'!$H$14+СВЦЭМ!$D$10+'СЕТ СН'!$H$6-'СЕТ СН'!$H$26</f>
        <v>1990.23365472</v>
      </c>
      <c r="X129" s="36">
        <f>SUMIFS(СВЦЭМ!$D$39:$D$782,СВЦЭМ!$A$39:$A$782,$A129,СВЦЭМ!$B$39:$B$782,X$119)+'СЕТ СН'!$H$14+СВЦЭМ!$D$10+'СЕТ СН'!$H$6-'СЕТ СН'!$H$26</f>
        <v>2010.3710459199999</v>
      </c>
      <c r="Y129" s="36">
        <f>SUMIFS(СВЦЭМ!$D$39:$D$782,СВЦЭМ!$A$39:$A$782,$A129,СВЦЭМ!$B$39:$B$782,Y$119)+'СЕТ СН'!$H$14+СВЦЭМ!$D$10+'СЕТ СН'!$H$6-'СЕТ СН'!$H$26</f>
        <v>2033.9355874099999</v>
      </c>
    </row>
    <row r="130" spans="1:25" ht="15.75" x14ac:dyDescent="0.2">
      <c r="A130" s="35">
        <f t="shared" si="3"/>
        <v>45302</v>
      </c>
      <c r="B130" s="36">
        <f>SUMIFS(СВЦЭМ!$D$39:$D$782,СВЦЭМ!$A$39:$A$782,$A130,СВЦЭМ!$B$39:$B$782,B$119)+'СЕТ СН'!$H$14+СВЦЭМ!$D$10+'СЕТ СН'!$H$6-'СЕТ СН'!$H$26</f>
        <v>2062.8592515700002</v>
      </c>
      <c r="C130" s="36">
        <f>SUMIFS(СВЦЭМ!$D$39:$D$782,СВЦЭМ!$A$39:$A$782,$A130,СВЦЭМ!$B$39:$B$782,C$119)+'СЕТ СН'!$H$14+СВЦЭМ!$D$10+'СЕТ СН'!$H$6-'СЕТ СН'!$H$26</f>
        <v>2102.57404494</v>
      </c>
      <c r="D130" s="36">
        <f>SUMIFS(СВЦЭМ!$D$39:$D$782,СВЦЭМ!$A$39:$A$782,$A130,СВЦЭМ!$B$39:$B$782,D$119)+'СЕТ СН'!$H$14+СВЦЭМ!$D$10+'СЕТ СН'!$H$6-'СЕТ СН'!$H$26</f>
        <v>2121.38241174</v>
      </c>
      <c r="E130" s="36">
        <f>SUMIFS(СВЦЭМ!$D$39:$D$782,СВЦЭМ!$A$39:$A$782,$A130,СВЦЭМ!$B$39:$B$782,E$119)+'СЕТ СН'!$H$14+СВЦЭМ!$D$10+'СЕТ СН'!$H$6-'СЕТ СН'!$H$26</f>
        <v>2143.31982715</v>
      </c>
      <c r="F130" s="36">
        <f>SUMIFS(СВЦЭМ!$D$39:$D$782,СВЦЭМ!$A$39:$A$782,$A130,СВЦЭМ!$B$39:$B$782,F$119)+'СЕТ СН'!$H$14+СВЦЭМ!$D$10+'СЕТ СН'!$H$6-'СЕТ СН'!$H$26</f>
        <v>2139.74616255</v>
      </c>
      <c r="G130" s="36">
        <f>SUMIFS(СВЦЭМ!$D$39:$D$782,СВЦЭМ!$A$39:$A$782,$A130,СВЦЭМ!$B$39:$B$782,G$119)+'СЕТ СН'!$H$14+СВЦЭМ!$D$10+'СЕТ СН'!$H$6-'СЕТ СН'!$H$26</f>
        <v>2122.7572265200001</v>
      </c>
      <c r="H130" s="36">
        <f>SUMIFS(СВЦЭМ!$D$39:$D$782,СВЦЭМ!$A$39:$A$782,$A130,СВЦЭМ!$B$39:$B$782,H$119)+'СЕТ СН'!$H$14+СВЦЭМ!$D$10+'СЕТ СН'!$H$6-'СЕТ СН'!$H$26</f>
        <v>2068.0343271500001</v>
      </c>
      <c r="I130" s="36">
        <f>SUMIFS(СВЦЭМ!$D$39:$D$782,СВЦЭМ!$A$39:$A$782,$A130,СВЦЭМ!$B$39:$B$782,I$119)+'СЕТ СН'!$H$14+СВЦЭМ!$D$10+'СЕТ СН'!$H$6-'СЕТ СН'!$H$26</f>
        <v>2028.0777857200001</v>
      </c>
      <c r="J130" s="36">
        <f>SUMIFS(СВЦЭМ!$D$39:$D$782,СВЦЭМ!$A$39:$A$782,$A130,СВЦЭМ!$B$39:$B$782,J$119)+'СЕТ СН'!$H$14+СВЦЭМ!$D$10+'СЕТ СН'!$H$6-'СЕТ СН'!$H$26</f>
        <v>2016.14913884</v>
      </c>
      <c r="K130" s="36">
        <f>SUMIFS(СВЦЭМ!$D$39:$D$782,СВЦЭМ!$A$39:$A$782,$A130,СВЦЭМ!$B$39:$B$782,K$119)+'СЕТ СН'!$H$14+СВЦЭМ!$D$10+'СЕТ СН'!$H$6-'СЕТ СН'!$H$26</f>
        <v>2002.1939199600001</v>
      </c>
      <c r="L130" s="36">
        <f>SUMIFS(СВЦЭМ!$D$39:$D$782,СВЦЭМ!$A$39:$A$782,$A130,СВЦЭМ!$B$39:$B$782,L$119)+'СЕТ СН'!$H$14+СВЦЭМ!$D$10+'СЕТ СН'!$H$6-'СЕТ СН'!$H$26</f>
        <v>1987.5080813899999</v>
      </c>
      <c r="M130" s="36">
        <f>SUMIFS(СВЦЭМ!$D$39:$D$782,СВЦЭМ!$A$39:$A$782,$A130,СВЦЭМ!$B$39:$B$782,M$119)+'СЕТ СН'!$H$14+СВЦЭМ!$D$10+'СЕТ СН'!$H$6-'СЕТ СН'!$H$26</f>
        <v>1995.26941691</v>
      </c>
      <c r="N130" s="36">
        <f>SUMIFS(СВЦЭМ!$D$39:$D$782,СВЦЭМ!$A$39:$A$782,$A130,СВЦЭМ!$B$39:$B$782,N$119)+'СЕТ СН'!$H$14+СВЦЭМ!$D$10+'СЕТ СН'!$H$6-'СЕТ СН'!$H$26</f>
        <v>1995.6374686900001</v>
      </c>
      <c r="O130" s="36">
        <f>SUMIFS(СВЦЭМ!$D$39:$D$782,СВЦЭМ!$A$39:$A$782,$A130,СВЦЭМ!$B$39:$B$782,O$119)+'СЕТ СН'!$H$14+СВЦЭМ!$D$10+'СЕТ СН'!$H$6-'СЕТ СН'!$H$26</f>
        <v>2010.5612021900001</v>
      </c>
      <c r="P130" s="36">
        <f>SUMIFS(СВЦЭМ!$D$39:$D$782,СВЦЭМ!$A$39:$A$782,$A130,СВЦЭМ!$B$39:$B$782,P$119)+'СЕТ СН'!$H$14+СВЦЭМ!$D$10+'СЕТ СН'!$H$6-'СЕТ СН'!$H$26</f>
        <v>2011.9957643099999</v>
      </c>
      <c r="Q130" s="36">
        <f>SUMIFS(СВЦЭМ!$D$39:$D$782,СВЦЭМ!$A$39:$A$782,$A130,СВЦЭМ!$B$39:$B$782,Q$119)+'СЕТ СН'!$H$14+СВЦЭМ!$D$10+'СЕТ СН'!$H$6-'СЕТ СН'!$H$26</f>
        <v>2024.79717923</v>
      </c>
      <c r="R130" s="36">
        <f>SUMIFS(СВЦЭМ!$D$39:$D$782,СВЦЭМ!$A$39:$A$782,$A130,СВЦЭМ!$B$39:$B$782,R$119)+'СЕТ СН'!$H$14+СВЦЭМ!$D$10+'СЕТ СН'!$H$6-'СЕТ СН'!$H$26</f>
        <v>2015.1831803</v>
      </c>
      <c r="S130" s="36">
        <f>SUMIFS(СВЦЭМ!$D$39:$D$782,СВЦЭМ!$A$39:$A$782,$A130,СВЦЭМ!$B$39:$B$782,S$119)+'СЕТ СН'!$H$14+СВЦЭМ!$D$10+'СЕТ СН'!$H$6-'СЕТ СН'!$H$26</f>
        <v>1985.9348545800001</v>
      </c>
      <c r="T130" s="36">
        <f>SUMIFS(СВЦЭМ!$D$39:$D$782,СВЦЭМ!$A$39:$A$782,$A130,СВЦЭМ!$B$39:$B$782,T$119)+'СЕТ СН'!$H$14+СВЦЭМ!$D$10+'СЕТ СН'!$H$6-'СЕТ СН'!$H$26</f>
        <v>1969.6850244500001</v>
      </c>
      <c r="U130" s="36">
        <f>SUMIFS(СВЦЭМ!$D$39:$D$782,СВЦЭМ!$A$39:$A$782,$A130,СВЦЭМ!$B$39:$B$782,U$119)+'СЕТ СН'!$H$14+СВЦЭМ!$D$10+'СЕТ СН'!$H$6-'СЕТ СН'!$H$26</f>
        <v>1992.41722209</v>
      </c>
      <c r="V130" s="36">
        <f>SUMIFS(СВЦЭМ!$D$39:$D$782,СВЦЭМ!$A$39:$A$782,$A130,СВЦЭМ!$B$39:$B$782,V$119)+'СЕТ СН'!$H$14+СВЦЭМ!$D$10+'СЕТ СН'!$H$6-'СЕТ СН'!$H$26</f>
        <v>2015.6373798100001</v>
      </c>
      <c r="W130" s="36">
        <f>SUMIFS(СВЦЭМ!$D$39:$D$782,СВЦЭМ!$A$39:$A$782,$A130,СВЦЭМ!$B$39:$B$782,W$119)+'СЕТ СН'!$H$14+СВЦЭМ!$D$10+'СЕТ СН'!$H$6-'СЕТ СН'!$H$26</f>
        <v>2019.9527976900001</v>
      </c>
      <c r="X130" s="36">
        <f>SUMIFS(СВЦЭМ!$D$39:$D$782,СВЦЭМ!$A$39:$A$782,$A130,СВЦЭМ!$B$39:$B$782,X$119)+'СЕТ СН'!$H$14+СВЦЭМ!$D$10+'СЕТ СН'!$H$6-'СЕТ СН'!$H$26</f>
        <v>2045.12540236</v>
      </c>
      <c r="Y130" s="36">
        <f>SUMIFS(СВЦЭМ!$D$39:$D$782,СВЦЭМ!$A$39:$A$782,$A130,СВЦЭМ!$B$39:$B$782,Y$119)+'СЕТ СН'!$H$14+СВЦЭМ!$D$10+'СЕТ СН'!$H$6-'СЕТ СН'!$H$26</f>
        <v>2075.9408621100001</v>
      </c>
    </row>
    <row r="131" spans="1:25" ht="15.75" x14ac:dyDescent="0.2">
      <c r="A131" s="35">
        <f t="shared" si="3"/>
        <v>45303</v>
      </c>
      <c r="B131" s="36">
        <f>SUMIFS(СВЦЭМ!$D$39:$D$782,СВЦЭМ!$A$39:$A$782,$A131,СВЦЭМ!$B$39:$B$782,B$119)+'СЕТ СН'!$H$14+СВЦЭМ!$D$10+'СЕТ СН'!$H$6-'СЕТ СН'!$H$26</f>
        <v>2107.75988998</v>
      </c>
      <c r="C131" s="36">
        <f>SUMIFS(СВЦЭМ!$D$39:$D$782,СВЦЭМ!$A$39:$A$782,$A131,СВЦЭМ!$B$39:$B$782,C$119)+'СЕТ СН'!$H$14+СВЦЭМ!$D$10+'СЕТ СН'!$H$6-'СЕТ СН'!$H$26</f>
        <v>2144.6275343300003</v>
      </c>
      <c r="D131" s="36">
        <f>SUMIFS(СВЦЭМ!$D$39:$D$782,СВЦЭМ!$A$39:$A$782,$A131,СВЦЭМ!$B$39:$B$782,D$119)+'СЕТ СН'!$H$14+СВЦЭМ!$D$10+'СЕТ СН'!$H$6-'СЕТ СН'!$H$26</f>
        <v>2158.8285564500002</v>
      </c>
      <c r="E131" s="36">
        <f>SUMIFS(СВЦЭМ!$D$39:$D$782,СВЦЭМ!$A$39:$A$782,$A131,СВЦЭМ!$B$39:$B$782,E$119)+'СЕТ СН'!$H$14+СВЦЭМ!$D$10+'СЕТ СН'!$H$6-'СЕТ СН'!$H$26</f>
        <v>2172.1821967800001</v>
      </c>
      <c r="F131" s="36">
        <f>SUMIFS(СВЦЭМ!$D$39:$D$782,СВЦЭМ!$A$39:$A$782,$A131,СВЦЭМ!$B$39:$B$782,F$119)+'СЕТ СН'!$H$14+СВЦЭМ!$D$10+'СЕТ СН'!$H$6-'СЕТ СН'!$H$26</f>
        <v>2171.3931234300003</v>
      </c>
      <c r="G131" s="36">
        <f>SUMIFS(СВЦЭМ!$D$39:$D$782,СВЦЭМ!$A$39:$A$782,$A131,СВЦЭМ!$B$39:$B$782,G$119)+'СЕТ СН'!$H$14+СВЦЭМ!$D$10+'СЕТ СН'!$H$6-'СЕТ СН'!$H$26</f>
        <v>2145.5796383900001</v>
      </c>
      <c r="H131" s="36">
        <f>SUMIFS(СВЦЭМ!$D$39:$D$782,СВЦЭМ!$A$39:$A$782,$A131,СВЦЭМ!$B$39:$B$782,H$119)+'СЕТ СН'!$H$14+СВЦЭМ!$D$10+'СЕТ СН'!$H$6-'СЕТ СН'!$H$26</f>
        <v>2095.4506821300001</v>
      </c>
      <c r="I131" s="36">
        <f>SUMIFS(СВЦЭМ!$D$39:$D$782,СВЦЭМ!$A$39:$A$782,$A131,СВЦЭМ!$B$39:$B$782,I$119)+'СЕТ СН'!$H$14+СВЦЭМ!$D$10+'СЕТ СН'!$H$6-'СЕТ СН'!$H$26</f>
        <v>2076.7533833400003</v>
      </c>
      <c r="J131" s="36">
        <f>SUMIFS(СВЦЭМ!$D$39:$D$782,СВЦЭМ!$A$39:$A$782,$A131,СВЦЭМ!$B$39:$B$782,J$119)+'СЕТ СН'!$H$14+СВЦЭМ!$D$10+'СЕТ СН'!$H$6-'СЕТ СН'!$H$26</f>
        <v>2045.70017766</v>
      </c>
      <c r="K131" s="36">
        <f>SUMIFS(СВЦЭМ!$D$39:$D$782,СВЦЭМ!$A$39:$A$782,$A131,СВЦЭМ!$B$39:$B$782,K$119)+'СЕТ СН'!$H$14+СВЦЭМ!$D$10+'СЕТ СН'!$H$6-'СЕТ СН'!$H$26</f>
        <v>2024.6893132800001</v>
      </c>
      <c r="L131" s="36">
        <f>SUMIFS(СВЦЭМ!$D$39:$D$782,СВЦЭМ!$A$39:$A$782,$A131,СВЦЭМ!$B$39:$B$782,L$119)+'СЕТ СН'!$H$14+СВЦЭМ!$D$10+'СЕТ СН'!$H$6-'СЕТ СН'!$H$26</f>
        <v>2005.3757798300001</v>
      </c>
      <c r="M131" s="36">
        <f>SUMIFS(СВЦЭМ!$D$39:$D$782,СВЦЭМ!$A$39:$A$782,$A131,СВЦЭМ!$B$39:$B$782,M$119)+'СЕТ СН'!$H$14+СВЦЭМ!$D$10+'СЕТ СН'!$H$6-'СЕТ СН'!$H$26</f>
        <v>2023.44739906</v>
      </c>
      <c r="N131" s="36">
        <f>SUMIFS(СВЦЭМ!$D$39:$D$782,СВЦЭМ!$A$39:$A$782,$A131,СВЦЭМ!$B$39:$B$782,N$119)+'СЕТ СН'!$H$14+СВЦЭМ!$D$10+'СЕТ СН'!$H$6-'СЕТ СН'!$H$26</f>
        <v>2048.0596102500003</v>
      </c>
      <c r="O131" s="36">
        <f>SUMIFS(СВЦЭМ!$D$39:$D$782,СВЦЭМ!$A$39:$A$782,$A131,СВЦЭМ!$B$39:$B$782,O$119)+'СЕТ СН'!$H$14+СВЦЭМ!$D$10+'СЕТ СН'!$H$6-'СЕТ СН'!$H$26</f>
        <v>2058.4728106000002</v>
      </c>
      <c r="P131" s="36">
        <f>SUMIFS(СВЦЭМ!$D$39:$D$782,СВЦЭМ!$A$39:$A$782,$A131,СВЦЭМ!$B$39:$B$782,P$119)+'СЕТ СН'!$H$14+СВЦЭМ!$D$10+'СЕТ СН'!$H$6-'СЕТ СН'!$H$26</f>
        <v>2062.8457642200001</v>
      </c>
      <c r="Q131" s="36">
        <f>SUMIFS(СВЦЭМ!$D$39:$D$782,СВЦЭМ!$A$39:$A$782,$A131,СВЦЭМ!$B$39:$B$782,Q$119)+'СЕТ СН'!$H$14+СВЦЭМ!$D$10+'СЕТ СН'!$H$6-'СЕТ СН'!$H$26</f>
        <v>2071.9769582500003</v>
      </c>
      <c r="R131" s="36">
        <f>SUMIFS(СВЦЭМ!$D$39:$D$782,СВЦЭМ!$A$39:$A$782,$A131,СВЦЭМ!$B$39:$B$782,R$119)+'СЕТ СН'!$H$14+СВЦЭМ!$D$10+'СЕТ СН'!$H$6-'СЕТ СН'!$H$26</f>
        <v>2074.9434915800002</v>
      </c>
      <c r="S131" s="36">
        <f>SUMIFS(СВЦЭМ!$D$39:$D$782,СВЦЭМ!$A$39:$A$782,$A131,СВЦЭМ!$B$39:$B$782,S$119)+'СЕТ СН'!$H$14+СВЦЭМ!$D$10+'СЕТ СН'!$H$6-'СЕТ СН'!$H$26</f>
        <v>2038.4060837900001</v>
      </c>
      <c r="T131" s="36">
        <f>SUMIFS(СВЦЭМ!$D$39:$D$782,СВЦЭМ!$A$39:$A$782,$A131,СВЦЭМ!$B$39:$B$782,T$119)+'СЕТ СН'!$H$14+СВЦЭМ!$D$10+'СЕТ СН'!$H$6-'СЕТ СН'!$H$26</f>
        <v>1996.47399546</v>
      </c>
      <c r="U131" s="36">
        <f>SUMIFS(СВЦЭМ!$D$39:$D$782,СВЦЭМ!$A$39:$A$782,$A131,СВЦЭМ!$B$39:$B$782,U$119)+'СЕТ СН'!$H$14+СВЦЭМ!$D$10+'СЕТ СН'!$H$6-'СЕТ СН'!$H$26</f>
        <v>2007.90351609</v>
      </c>
      <c r="V131" s="36">
        <f>SUMIFS(СВЦЭМ!$D$39:$D$782,СВЦЭМ!$A$39:$A$782,$A131,СВЦЭМ!$B$39:$B$782,V$119)+'СЕТ СН'!$H$14+СВЦЭМ!$D$10+'СЕТ СН'!$H$6-'СЕТ СН'!$H$26</f>
        <v>2025.7070603500001</v>
      </c>
      <c r="W131" s="36">
        <f>SUMIFS(СВЦЭМ!$D$39:$D$782,СВЦЭМ!$A$39:$A$782,$A131,СВЦЭМ!$B$39:$B$782,W$119)+'СЕТ СН'!$H$14+СВЦЭМ!$D$10+'СЕТ СН'!$H$6-'СЕТ СН'!$H$26</f>
        <v>2040.33939414</v>
      </c>
      <c r="X131" s="36">
        <f>SUMIFS(СВЦЭМ!$D$39:$D$782,СВЦЭМ!$A$39:$A$782,$A131,СВЦЭМ!$B$39:$B$782,X$119)+'СЕТ СН'!$H$14+СВЦЭМ!$D$10+'СЕТ СН'!$H$6-'СЕТ СН'!$H$26</f>
        <v>2066.892233</v>
      </c>
      <c r="Y131" s="36">
        <f>SUMIFS(СВЦЭМ!$D$39:$D$782,СВЦЭМ!$A$39:$A$782,$A131,СВЦЭМ!$B$39:$B$782,Y$119)+'СЕТ СН'!$H$14+СВЦЭМ!$D$10+'СЕТ СН'!$H$6-'СЕТ СН'!$H$26</f>
        <v>2073.3510393400002</v>
      </c>
    </row>
    <row r="132" spans="1:25" ht="15.75" x14ac:dyDescent="0.2">
      <c r="A132" s="35">
        <f t="shared" si="3"/>
        <v>45304</v>
      </c>
      <c r="B132" s="36">
        <f>SUMIFS(СВЦЭМ!$D$39:$D$782,СВЦЭМ!$A$39:$A$782,$A132,СВЦЭМ!$B$39:$B$782,B$119)+'СЕТ СН'!$H$14+СВЦЭМ!$D$10+'СЕТ СН'!$H$6-'СЕТ СН'!$H$26</f>
        <v>1940.41737188</v>
      </c>
      <c r="C132" s="36">
        <f>SUMIFS(СВЦЭМ!$D$39:$D$782,СВЦЭМ!$A$39:$A$782,$A132,СВЦЭМ!$B$39:$B$782,C$119)+'СЕТ СН'!$H$14+СВЦЭМ!$D$10+'СЕТ СН'!$H$6-'СЕТ СН'!$H$26</f>
        <v>1909.33808305</v>
      </c>
      <c r="D132" s="36">
        <f>SUMIFS(СВЦЭМ!$D$39:$D$782,СВЦЭМ!$A$39:$A$782,$A132,СВЦЭМ!$B$39:$B$782,D$119)+'СЕТ СН'!$H$14+СВЦЭМ!$D$10+'СЕТ СН'!$H$6-'СЕТ СН'!$H$26</f>
        <v>1932.7163129600001</v>
      </c>
      <c r="E132" s="36">
        <f>SUMIFS(СВЦЭМ!$D$39:$D$782,СВЦЭМ!$A$39:$A$782,$A132,СВЦЭМ!$B$39:$B$782,E$119)+'СЕТ СН'!$H$14+СВЦЭМ!$D$10+'СЕТ СН'!$H$6-'СЕТ СН'!$H$26</f>
        <v>1944.5404880900001</v>
      </c>
      <c r="F132" s="36">
        <f>SUMIFS(СВЦЭМ!$D$39:$D$782,СВЦЭМ!$A$39:$A$782,$A132,СВЦЭМ!$B$39:$B$782,F$119)+'СЕТ СН'!$H$14+СВЦЭМ!$D$10+'СЕТ СН'!$H$6-'СЕТ СН'!$H$26</f>
        <v>1950.8447350900001</v>
      </c>
      <c r="G132" s="36">
        <f>SUMIFS(СВЦЭМ!$D$39:$D$782,СВЦЭМ!$A$39:$A$782,$A132,СВЦЭМ!$B$39:$B$782,G$119)+'СЕТ СН'!$H$14+СВЦЭМ!$D$10+'СЕТ СН'!$H$6-'СЕТ СН'!$H$26</f>
        <v>1941.4126241199999</v>
      </c>
      <c r="H132" s="36">
        <f>SUMIFS(СВЦЭМ!$D$39:$D$782,СВЦЭМ!$A$39:$A$782,$A132,СВЦЭМ!$B$39:$B$782,H$119)+'СЕТ СН'!$H$14+СВЦЭМ!$D$10+'СЕТ СН'!$H$6-'СЕТ СН'!$H$26</f>
        <v>1930.85031127</v>
      </c>
      <c r="I132" s="36">
        <f>SUMIFS(СВЦЭМ!$D$39:$D$782,СВЦЭМ!$A$39:$A$782,$A132,СВЦЭМ!$B$39:$B$782,I$119)+'СЕТ СН'!$H$14+СВЦЭМ!$D$10+'СЕТ СН'!$H$6-'СЕТ СН'!$H$26</f>
        <v>1941.4110010900001</v>
      </c>
      <c r="J132" s="36">
        <f>SUMIFS(СВЦЭМ!$D$39:$D$782,СВЦЭМ!$A$39:$A$782,$A132,СВЦЭМ!$B$39:$B$782,J$119)+'СЕТ СН'!$H$14+СВЦЭМ!$D$10+'СЕТ СН'!$H$6-'СЕТ СН'!$H$26</f>
        <v>1902.6935661100001</v>
      </c>
      <c r="K132" s="36">
        <f>SUMIFS(СВЦЭМ!$D$39:$D$782,СВЦЭМ!$A$39:$A$782,$A132,СВЦЭМ!$B$39:$B$782,K$119)+'СЕТ СН'!$H$14+СВЦЭМ!$D$10+'СЕТ СН'!$H$6-'СЕТ СН'!$H$26</f>
        <v>1876.0583060199999</v>
      </c>
      <c r="L132" s="36">
        <f>SUMIFS(СВЦЭМ!$D$39:$D$782,СВЦЭМ!$A$39:$A$782,$A132,СВЦЭМ!$B$39:$B$782,L$119)+'СЕТ СН'!$H$14+СВЦЭМ!$D$10+'СЕТ СН'!$H$6-'СЕТ СН'!$H$26</f>
        <v>1821.2229565</v>
      </c>
      <c r="M132" s="36">
        <f>SUMIFS(СВЦЭМ!$D$39:$D$782,СВЦЭМ!$A$39:$A$782,$A132,СВЦЭМ!$B$39:$B$782,M$119)+'СЕТ СН'!$H$14+СВЦЭМ!$D$10+'СЕТ СН'!$H$6-'СЕТ СН'!$H$26</f>
        <v>1809.8661367699999</v>
      </c>
      <c r="N132" s="36">
        <f>SUMIFS(СВЦЭМ!$D$39:$D$782,СВЦЭМ!$A$39:$A$782,$A132,СВЦЭМ!$B$39:$B$782,N$119)+'СЕТ СН'!$H$14+СВЦЭМ!$D$10+'СЕТ СН'!$H$6-'СЕТ СН'!$H$26</f>
        <v>1817.80880473</v>
      </c>
      <c r="O132" s="36">
        <f>SUMIFS(СВЦЭМ!$D$39:$D$782,СВЦЭМ!$A$39:$A$782,$A132,СВЦЭМ!$B$39:$B$782,O$119)+'СЕТ СН'!$H$14+СВЦЭМ!$D$10+'СЕТ СН'!$H$6-'СЕТ СН'!$H$26</f>
        <v>1832.01905201</v>
      </c>
      <c r="P132" s="36">
        <f>SUMIFS(СВЦЭМ!$D$39:$D$782,СВЦЭМ!$A$39:$A$782,$A132,СВЦЭМ!$B$39:$B$782,P$119)+'СЕТ СН'!$H$14+СВЦЭМ!$D$10+'СЕТ СН'!$H$6-'СЕТ СН'!$H$26</f>
        <v>1851.0472750399999</v>
      </c>
      <c r="Q132" s="36">
        <f>SUMIFS(СВЦЭМ!$D$39:$D$782,СВЦЭМ!$A$39:$A$782,$A132,СВЦЭМ!$B$39:$B$782,Q$119)+'СЕТ СН'!$H$14+СВЦЭМ!$D$10+'СЕТ СН'!$H$6-'СЕТ СН'!$H$26</f>
        <v>1862.31342348</v>
      </c>
      <c r="R132" s="36">
        <f>SUMIFS(СВЦЭМ!$D$39:$D$782,СВЦЭМ!$A$39:$A$782,$A132,СВЦЭМ!$B$39:$B$782,R$119)+'СЕТ СН'!$H$14+СВЦЭМ!$D$10+'СЕТ СН'!$H$6-'СЕТ СН'!$H$26</f>
        <v>1845.9932084899999</v>
      </c>
      <c r="S132" s="36">
        <f>SUMIFS(СВЦЭМ!$D$39:$D$782,СВЦЭМ!$A$39:$A$782,$A132,СВЦЭМ!$B$39:$B$782,S$119)+'СЕТ СН'!$H$14+СВЦЭМ!$D$10+'СЕТ СН'!$H$6-'СЕТ СН'!$H$26</f>
        <v>1824.2893658099999</v>
      </c>
      <c r="T132" s="36">
        <f>SUMIFS(СВЦЭМ!$D$39:$D$782,СВЦЭМ!$A$39:$A$782,$A132,СВЦЭМ!$B$39:$B$782,T$119)+'СЕТ СН'!$H$14+СВЦЭМ!$D$10+'СЕТ СН'!$H$6-'СЕТ СН'!$H$26</f>
        <v>1787.8473951200001</v>
      </c>
      <c r="U132" s="36">
        <f>SUMIFS(СВЦЭМ!$D$39:$D$782,СВЦЭМ!$A$39:$A$782,$A132,СВЦЭМ!$B$39:$B$782,U$119)+'СЕТ СН'!$H$14+СВЦЭМ!$D$10+'СЕТ СН'!$H$6-'СЕТ СН'!$H$26</f>
        <v>1786.89685773</v>
      </c>
      <c r="V132" s="36">
        <f>SUMIFS(СВЦЭМ!$D$39:$D$782,СВЦЭМ!$A$39:$A$782,$A132,СВЦЭМ!$B$39:$B$782,V$119)+'СЕТ СН'!$H$14+СВЦЭМ!$D$10+'СЕТ СН'!$H$6-'СЕТ СН'!$H$26</f>
        <v>1809.37518381</v>
      </c>
      <c r="W132" s="36">
        <f>SUMIFS(СВЦЭМ!$D$39:$D$782,СВЦЭМ!$A$39:$A$782,$A132,СВЦЭМ!$B$39:$B$782,W$119)+'СЕТ СН'!$H$14+СВЦЭМ!$D$10+'СЕТ СН'!$H$6-'СЕТ СН'!$H$26</f>
        <v>1819.28447598</v>
      </c>
      <c r="X132" s="36">
        <f>SUMIFS(СВЦЭМ!$D$39:$D$782,СВЦЭМ!$A$39:$A$782,$A132,СВЦЭМ!$B$39:$B$782,X$119)+'СЕТ СН'!$H$14+СВЦЭМ!$D$10+'СЕТ СН'!$H$6-'СЕТ СН'!$H$26</f>
        <v>1843.1939961</v>
      </c>
      <c r="Y132" s="36">
        <f>SUMIFS(СВЦЭМ!$D$39:$D$782,СВЦЭМ!$A$39:$A$782,$A132,СВЦЭМ!$B$39:$B$782,Y$119)+'СЕТ СН'!$H$14+СВЦЭМ!$D$10+'СЕТ СН'!$H$6-'СЕТ СН'!$H$26</f>
        <v>1870.90497691</v>
      </c>
    </row>
    <row r="133" spans="1:25" ht="15.75" x14ac:dyDescent="0.2">
      <c r="A133" s="35">
        <f t="shared" si="3"/>
        <v>45305</v>
      </c>
      <c r="B133" s="36">
        <f>SUMIFS(СВЦЭМ!$D$39:$D$782,СВЦЭМ!$A$39:$A$782,$A133,СВЦЭМ!$B$39:$B$782,B$119)+'СЕТ СН'!$H$14+СВЦЭМ!$D$10+'СЕТ СН'!$H$6-'СЕТ СН'!$H$26</f>
        <v>2009.50545571</v>
      </c>
      <c r="C133" s="36">
        <f>SUMIFS(СВЦЭМ!$D$39:$D$782,СВЦЭМ!$A$39:$A$782,$A133,СВЦЭМ!$B$39:$B$782,C$119)+'СЕТ СН'!$H$14+СВЦЭМ!$D$10+'СЕТ СН'!$H$6-'СЕТ СН'!$H$26</f>
        <v>2028.28449327</v>
      </c>
      <c r="D133" s="36">
        <f>SUMIFS(СВЦЭМ!$D$39:$D$782,СВЦЭМ!$A$39:$A$782,$A133,СВЦЭМ!$B$39:$B$782,D$119)+'СЕТ СН'!$H$14+СВЦЭМ!$D$10+'СЕТ СН'!$H$6-'СЕТ СН'!$H$26</f>
        <v>2042.6776199200001</v>
      </c>
      <c r="E133" s="36">
        <f>SUMIFS(СВЦЭМ!$D$39:$D$782,СВЦЭМ!$A$39:$A$782,$A133,СВЦЭМ!$B$39:$B$782,E$119)+'СЕТ СН'!$H$14+СВЦЭМ!$D$10+'СЕТ СН'!$H$6-'СЕТ СН'!$H$26</f>
        <v>2058.4138065300003</v>
      </c>
      <c r="F133" s="36">
        <f>SUMIFS(СВЦЭМ!$D$39:$D$782,СВЦЭМ!$A$39:$A$782,$A133,СВЦЭМ!$B$39:$B$782,F$119)+'СЕТ СН'!$H$14+СВЦЭМ!$D$10+'СЕТ СН'!$H$6-'СЕТ СН'!$H$26</f>
        <v>2064.81510179</v>
      </c>
      <c r="G133" s="36">
        <f>SUMIFS(СВЦЭМ!$D$39:$D$782,СВЦЭМ!$A$39:$A$782,$A133,СВЦЭМ!$B$39:$B$782,G$119)+'СЕТ СН'!$H$14+СВЦЭМ!$D$10+'СЕТ СН'!$H$6-'СЕТ СН'!$H$26</f>
        <v>2053.6149094100001</v>
      </c>
      <c r="H133" s="36">
        <f>SUMIFS(СВЦЭМ!$D$39:$D$782,СВЦЭМ!$A$39:$A$782,$A133,СВЦЭМ!$B$39:$B$782,H$119)+'СЕТ СН'!$H$14+СВЦЭМ!$D$10+'СЕТ СН'!$H$6-'СЕТ СН'!$H$26</f>
        <v>2032.3198669400001</v>
      </c>
      <c r="I133" s="36">
        <f>SUMIFS(СВЦЭМ!$D$39:$D$782,СВЦЭМ!$A$39:$A$782,$A133,СВЦЭМ!$B$39:$B$782,I$119)+'СЕТ СН'!$H$14+СВЦЭМ!$D$10+'СЕТ СН'!$H$6-'СЕТ СН'!$H$26</f>
        <v>2022.07223875</v>
      </c>
      <c r="J133" s="36">
        <f>SUMIFS(СВЦЭМ!$D$39:$D$782,СВЦЭМ!$A$39:$A$782,$A133,СВЦЭМ!$B$39:$B$782,J$119)+'СЕТ СН'!$H$14+СВЦЭМ!$D$10+'СЕТ СН'!$H$6-'СЕТ СН'!$H$26</f>
        <v>2003.8247548100001</v>
      </c>
      <c r="K133" s="36">
        <f>SUMIFS(СВЦЭМ!$D$39:$D$782,СВЦЭМ!$A$39:$A$782,$A133,СВЦЭМ!$B$39:$B$782,K$119)+'СЕТ СН'!$H$14+СВЦЭМ!$D$10+'СЕТ СН'!$H$6-'СЕТ СН'!$H$26</f>
        <v>1961.83673183</v>
      </c>
      <c r="L133" s="36">
        <f>SUMIFS(СВЦЭМ!$D$39:$D$782,СВЦЭМ!$A$39:$A$782,$A133,СВЦЭМ!$B$39:$B$782,L$119)+'СЕТ СН'!$H$14+СВЦЭМ!$D$10+'СЕТ СН'!$H$6-'СЕТ СН'!$H$26</f>
        <v>1926.5643558700001</v>
      </c>
      <c r="M133" s="36">
        <f>SUMIFS(СВЦЭМ!$D$39:$D$782,СВЦЭМ!$A$39:$A$782,$A133,СВЦЭМ!$B$39:$B$782,M$119)+'СЕТ СН'!$H$14+СВЦЭМ!$D$10+'СЕТ СН'!$H$6-'СЕТ СН'!$H$26</f>
        <v>1916.1599758300001</v>
      </c>
      <c r="N133" s="36">
        <f>SUMIFS(СВЦЭМ!$D$39:$D$782,СВЦЭМ!$A$39:$A$782,$A133,СВЦЭМ!$B$39:$B$782,N$119)+'СЕТ СН'!$H$14+СВЦЭМ!$D$10+'СЕТ СН'!$H$6-'СЕТ СН'!$H$26</f>
        <v>1914.52555942</v>
      </c>
      <c r="O133" s="36">
        <f>SUMIFS(СВЦЭМ!$D$39:$D$782,СВЦЭМ!$A$39:$A$782,$A133,СВЦЭМ!$B$39:$B$782,O$119)+'СЕТ СН'!$H$14+СВЦЭМ!$D$10+'СЕТ СН'!$H$6-'СЕТ СН'!$H$26</f>
        <v>1933.6356142899999</v>
      </c>
      <c r="P133" s="36">
        <f>SUMIFS(СВЦЭМ!$D$39:$D$782,СВЦЭМ!$A$39:$A$782,$A133,СВЦЭМ!$B$39:$B$782,P$119)+'СЕТ СН'!$H$14+СВЦЭМ!$D$10+'СЕТ СН'!$H$6-'СЕТ СН'!$H$26</f>
        <v>1951.34444975</v>
      </c>
      <c r="Q133" s="36">
        <f>SUMIFS(СВЦЭМ!$D$39:$D$782,СВЦЭМ!$A$39:$A$782,$A133,СВЦЭМ!$B$39:$B$782,Q$119)+'СЕТ СН'!$H$14+СВЦЭМ!$D$10+'СЕТ СН'!$H$6-'СЕТ СН'!$H$26</f>
        <v>1946.7071735500001</v>
      </c>
      <c r="R133" s="36">
        <f>SUMIFS(СВЦЭМ!$D$39:$D$782,СВЦЭМ!$A$39:$A$782,$A133,СВЦЭМ!$B$39:$B$782,R$119)+'СЕТ СН'!$H$14+СВЦЭМ!$D$10+'СЕТ СН'!$H$6-'СЕТ СН'!$H$26</f>
        <v>1939.1135571100001</v>
      </c>
      <c r="S133" s="36">
        <f>SUMIFS(СВЦЭМ!$D$39:$D$782,СВЦЭМ!$A$39:$A$782,$A133,СВЦЭМ!$B$39:$B$782,S$119)+'СЕТ СН'!$H$14+СВЦЭМ!$D$10+'СЕТ СН'!$H$6-'СЕТ СН'!$H$26</f>
        <v>1904.63761871</v>
      </c>
      <c r="T133" s="36">
        <f>SUMIFS(СВЦЭМ!$D$39:$D$782,СВЦЭМ!$A$39:$A$782,$A133,СВЦЭМ!$B$39:$B$782,T$119)+'СЕТ СН'!$H$14+СВЦЭМ!$D$10+'СЕТ СН'!$H$6-'СЕТ СН'!$H$26</f>
        <v>1867.77506006</v>
      </c>
      <c r="U133" s="36">
        <f>SUMIFS(СВЦЭМ!$D$39:$D$782,СВЦЭМ!$A$39:$A$782,$A133,СВЦЭМ!$B$39:$B$782,U$119)+'СЕТ СН'!$H$14+СВЦЭМ!$D$10+'СЕТ СН'!$H$6-'СЕТ СН'!$H$26</f>
        <v>1882.66471841</v>
      </c>
      <c r="V133" s="36">
        <f>SUMIFS(СВЦЭМ!$D$39:$D$782,СВЦЭМ!$A$39:$A$782,$A133,СВЦЭМ!$B$39:$B$782,V$119)+'СЕТ СН'!$H$14+СВЦЭМ!$D$10+'СЕТ СН'!$H$6-'СЕТ СН'!$H$26</f>
        <v>1897.30192111</v>
      </c>
      <c r="W133" s="36">
        <f>SUMIFS(СВЦЭМ!$D$39:$D$782,СВЦЭМ!$A$39:$A$782,$A133,СВЦЭМ!$B$39:$B$782,W$119)+'СЕТ СН'!$H$14+СВЦЭМ!$D$10+'СЕТ СН'!$H$6-'СЕТ СН'!$H$26</f>
        <v>1923.83826903</v>
      </c>
      <c r="X133" s="36">
        <f>SUMIFS(СВЦЭМ!$D$39:$D$782,СВЦЭМ!$A$39:$A$782,$A133,СВЦЭМ!$B$39:$B$782,X$119)+'СЕТ СН'!$H$14+СВЦЭМ!$D$10+'СЕТ СН'!$H$6-'СЕТ СН'!$H$26</f>
        <v>1956.85144947</v>
      </c>
      <c r="Y133" s="36">
        <f>SUMIFS(СВЦЭМ!$D$39:$D$782,СВЦЭМ!$A$39:$A$782,$A133,СВЦЭМ!$B$39:$B$782,Y$119)+'СЕТ СН'!$H$14+СВЦЭМ!$D$10+'СЕТ СН'!$H$6-'СЕТ СН'!$H$26</f>
        <v>1977.9545818900001</v>
      </c>
    </row>
    <row r="134" spans="1:25" ht="15.75" x14ac:dyDescent="0.2">
      <c r="A134" s="35">
        <f t="shared" si="3"/>
        <v>45306</v>
      </c>
      <c r="B134" s="36">
        <f>SUMIFS(СВЦЭМ!$D$39:$D$782,СВЦЭМ!$A$39:$A$782,$A134,СВЦЭМ!$B$39:$B$782,B$119)+'СЕТ СН'!$H$14+СВЦЭМ!$D$10+'СЕТ СН'!$H$6-'СЕТ СН'!$H$26</f>
        <v>1979.7538838099999</v>
      </c>
      <c r="C134" s="36">
        <f>SUMIFS(СВЦЭМ!$D$39:$D$782,СВЦЭМ!$A$39:$A$782,$A134,СВЦЭМ!$B$39:$B$782,C$119)+'СЕТ СН'!$H$14+СВЦЭМ!$D$10+'СЕТ СН'!$H$6-'СЕТ СН'!$H$26</f>
        <v>2021.62830306</v>
      </c>
      <c r="D134" s="36">
        <f>SUMIFS(СВЦЭМ!$D$39:$D$782,СВЦЭМ!$A$39:$A$782,$A134,СВЦЭМ!$B$39:$B$782,D$119)+'СЕТ СН'!$H$14+СВЦЭМ!$D$10+'СЕТ СН'!$H$6-'СЕТ СН'!$H$26</f>
        <v>2036.27046436</v>
      </c>
      <c r="E134" s="36">
        <f>SUMIFS(СВЦЭМ!$D$39:$D$782,СВЦЭМ!$A$39:$A$782,$A134,СВЦЭМ!$B$39:$B$782,E$119)+'СЕТ СН'!$H$14+СВЦЭМ!$D$10+'СЕТ СН'!$H$6-'СЕТ СН'!$H$26</f>
        <v>2057.7303950099999</v>
      </c>
      <c r="F134" s="36">
        <f>SUMIFS(СВЦЭМ!$D$39:$D$782,СВЦЭМ!$A$39:$A$782,$A134,СВЦЭМ!$B$39:$B$782,F$119)+'СЕТ СН'!$H$14+СВЦЭМ!$D$10+'СЕТ СН'!$H$6-'СЕТ СН'!$H$26</f>
        <v>2060.3317733100002</v>
      </c>
      <c r="G134" s="36">
        <f>SUMIFS(СВЦЭМ!$D$39:$D$782,СВЦЭМ!$A$39:$A$782,$A134,СВЦЭМ!$B$39:$B$782,G$119)+'СЕТ СН'!$H$14+СВЦЭМ!$D$10+'СЕТ СН'!$H$6-'СЕТ СН'!$H$26</f>
        <v>2033.2020352700001</v>
      </c>
      <c r="H134" s="36">
        <f>SUMIFS(СВЦЭМ!$D$39:$D$782,СВЦЭМ!$A$39:$A$782,$A134,СВЦЭМ!$B$39:$B$782,H$119)+'СЕТ СН'!$H$14+СВЦЭМ!$D$10+'СЕТ СН'!$H$6-'СЕТ СН'!$H$26</f>
        <v>2005.94978251</v>
      </c>
      <c r="I134" s="36">
        <f>SUMIFS(СВЦЭМ!$D$39:$D$782,СВЦЭМ!$A$39:$A$782,$A134,СВЦЭМ!$B$39:$B$782,I$119)+'СЕТ СН'!$H$14+СВЦЭМ!$D$10+'СЕТ СН'!$H$6-'СЕТ СН'!$H$26</f>
        <v>1969.6488992100001</v>
      </c>
      <c r="J134" s="36">
        <f>SUMIFS(СВЦЭМ!$D$39:$D$782,СВЦЭМ!$A$39:$A$782,$A134,СВЦЭМ!$B$39:$B$782,J$119)+'СЕТ СН'!$H$14+СВЦЭМ!$D$10+'СЕТ СН'!$H$6-'СЕТ СН'!$H$26</f>
        <v>1929.03641053</v>
      </c>
      <c r="K134" s="36">
        <f>SUMIFS(СВЦЭМ!$D$39:$D$782,СВЦЭМ!$A$39:$A$782,$A134,СВЦЭМ!$B$39:$B$782,K$119)+'СЕТ СН'!$H$14+СВЦЭМ!$D$10+'СЕТ СН'!$H$6-'СЕТ СН'!$H$26</f>
        <v>1897.6155498600001</v>
      </c>
      <c r="L134" s="36">
        <f>SUMIFS(СВЦЭМ!$D$39:$D$782,СВЦЭМ!$A$39:$A$782,$A134,СВЦЭМ!$B$39:$B$782,L$119)+'СЕТ СН'!$H$14+СВЦЭМ!$D$10+'СЕТ СН'!$H$6-'СЕТ СН'!$H$26</f>
        <v>1875.64118558</v>
      </c>
      <c r="M134" s="36">
        <f>SUMIFS(СВЦЭМ!$D$39:$D$782,СВЦЭМ!$A$39:$A$782,$A134,СВЦЭМ!$B$39:$B$782,M$119)+'СЕТ СН'!$H$14+СВЦЭМ!$D$10+'СЕТ СН'!$H$6-'СЕТ СН'!$H$26</f>
        <v>1887.53754979</v>
      </c>
      <c r="N134" s="36">
        <f>SUMIFS(СВЦЭМ!$D$39:$D$782,СВЦЭМ!$A$39:$A$782,$A134,СВЦЭМ!$B$39:$B$782,N$119)+'СЕТ СН'!$H$14+СВЦЭМ!$D$10+'СЕТ СН'!$H$6-'СЕТ СН'!$H$26</f>
        <v>1922.2513929900001</v>
      </c>
      <c r="O134" s="36">
        <f>SUMIFS(СВЦЭМ!$D$39:$D$782,СВЦЭМ!$A$39:$A$782,$A134,СВЦЭМ!$B$39:$B$782,O$119)+'СЕТ СН'!$H$14+СВЦЭМ!$D$10+'СЕТ СН'!$H$6-'СЕТ СН'!$H$26</f>
        <v>1930.96996414</v>
      </c>
      <c r="P134" s="36">
        <f>SUMIFS(СВЦЭМ!$D$39:$D$782,СВЦЭМ!$A$39:$A$782,$A134,СВЦЭМ!$B$39:$B$782,P$119)+'СЕТ СН'!$H$14+СВЦЭМ!$D$10+'СЕТ СН'!$H$6-'СЕТ СН'!$H$26</f>
        <v>1954.47268321</v>
      </c>
      <c r="Q134" s="36">
        <f>SUMIFS(СВЦЭМ!$D$39:$D$782,СВЦЭМ!$A$39:$A$782,$A134,СВЦЭМ!$B$39:$B$782,Q$119)+'СЕТ СН'!$H$14+СВЦЭМ!$D$10+'СЕТ СН'!$H$6-'СЕТ СН'!$H$26</f>
        <v>1961.6305234000001</v>
      </c>
      <c r="R134" s="36">
        <f>SUMIFS(СВЦЭМ!$D$39:$D$782,СВЦЭМ!$A$39:$A$782,$A134,СВЦЭМ!$B$39:$B$782,R$119)+'СЕТ СН'!$H$14+СВЦЭМ!$D$10+'СЕТ СН'!$H$6-'СЕТ СН'!$H$26</f>
        <v>1980.46083694</v>
      </c>
      <c r="S134" s="36">
        <f>SUMIFS(СВЦЭМ!$D$39:$D$782,СВЦЭМ!$A$39:$A$782,$A134,СВЦЭМ!$B$39:$B$782,S$119)+'СЕТ СН'!$H$14+СВЦЭМ!$D$10+'СЕТ СН'!$H$6-'СЕТ СН'!$H$26</f>
        <v>1948.80436912</v>
      </c>
      <c r="T134" s="36">
        <f>SUMIFS(СВЦЭМ!$D$39:$D$782,СВЦЭМ!$A$39:$A$782,$A134,СВЦЭМ!$B$39:$B$782,T$119)+'СЕТ СН'!$H$14+СВЦЭМ!$D$10+'СЕТ СН'!$H$6-'СЕТ СН'!$H$26</f>
        <v>1909.4943182</v>
      </c>
      <c r="U134" s="36">
        <f>SUMIFS(СВЦЭМ!$D$39:$D$782,СВЦЭМ!$A$39:$A$782,$A134,СВЦЭМ!$B$39:$B$782,U$119)+'СЕТ СН'!$H$14+СВЦЭМ!$D$10+'СЕТ СН'!$H$6-'СЕТ СН'!$H$26</f>
        <v>1922.42878724</v>
      </c>
      <c r="V134" s="36">
        <f>SUMIFS(СВЦЭМ!$D$39:$D$782,СВЦЭМ!$A$39:$A$782,$A134,СВЦЭМ!$B$39:$B$782,V$119)+'СЕТ СН'!$H$14+СВЦЭМ!$D$10+'СЕТ СН'!$H$6-'СЕТ СН'!$H$26</f>
        <v>1942.92778432</v>
      </c>
      <c r="W134" s="36">
        <f>SUMIFS(СВЦЭМ!$D$39:$D$782,СВЦЭМ!$A$39:$A$782,$A134,СВЦЭМ!$B$39:$B$782,W$119)+'СЕТ СН'!$H$14+СВЦЭМ!$D$10+'СЕТ СН'!$H$6-'СЕТ СН'!$H$26</f>
        <v>1951.16569426</v>
      </c>
      <c r="X134" s="36">
        <f>SUMIFS(СВЦЭМ!$D$39:$D$782,СВЦЭМ!$A$39:$A$782,$A134,СВЦЭМ!$B$39:$B$782,X$119)+'СЕТ СН'!$H$14+СВЦЭМ!$D$10+'СЕТ СН'!$H$6-'СЕТ СН'!$H$26</f>
        <v>1947.19258279</v>
      </c>
      <c r="Y134" s="36">
        <f>SUMIFS(СВЦЭМ!$D$39:$D$782,СВЦЭМ!$A$39:$A$782,$A134,СВЦЭМ!$B$39:$B$782,Y$119)+'СЕТ СН'!$H$14+СВЦЭМ!$D$10+'СЕТ СН'!$H$6-'СЕТ СН'!$H$26</f>
        <v>1971.7352099899999</v>
      </c>
    </row>
    <row r="135" spans="1:25" ht="15.75" x14ac:dyDescent="0.2">
      <c r="A135" s="35">
        <f t="shared" si="3"/>
        <v>45307</v>
      </c>
      <c r="B135" s="36">
        <f>SUMIFS(СВЦЭМ!$D$39:$D$782,СВЦЭМ!$A$39:$A$782,$A135,СВЦЭМ!$B$39:$B$782,B$119)+'СЕТ СН'!$H$14+СВЦЭМ!$D$10+'СЕТ СН'!$H$6-'СЕТ СН'!$H$26</f>
        <v>2047.0499698200001</v>
      </c>
      <c r="C135" s="36">
        <f>SUMIFS(СВЦЭМ!$D$39:$D$782,СВЦЭМ!$A$39:$A$782,$A135,СВЦЭМ!$B$39:$B$782,C$119)+'СЕТ СН'!$H$14+СВЦЭМ!$D$10+'СЕТ СН'!$H$6-'СЕТ СН'!$H$26</f>
        <v>2085.5456794500001</v>
      </c>
      <c r="D135" s="36">
        <f>SUMIFS(СВЦЭМ!$D$39:$D$782,СВЦЭМ!$A$39:$A$782,$A135,СВЦЭМ!$B$39:$B$782,D$119)+'СЕТ СН'!$H$14+СВЦЭМ!$D$10+'СЕТ СН'!$H$6-'СЕТ СН'!$H$26</f>
        <v>2106.0072341499999</v>
      </c>
      <c r="E135" s="36">
        <f>SUMIFS(СВЦЭМ!$D$39:$D$782,СВЦЭМ!$A$39:$A$782,$A135,СВЦЭМ!$B$39:$B$782,E$119)+'СЕТ СН'!$H$14+СВЦЭМ!$D$10+'СЕТ СН'!$H$6-'СЕТ СН'!$H$26</f>
        <v>2116.9668095100001</v>
      </c>
      <c r="F135" s="36">
        <f>SUMIFS(СВЦЭМ!$D$39:$D$782,СВЦЭМ!$A$39:$A$782,$A135,СВЦЭМ!$B$39:$B$782,F$119)+'СЕТ СН'!$H$14+СВЦЭМ!$D$10+'СЕТ СН'!$H$6-'СЕТ СН'!$H$26</f>
        <v>2116.7169607700002</v>
      </c>
      <c r="G135" s="36">
        <f>SUMIFS(СВЦЭМ!$D$39:$D$782,СВЦЭМ!$A$39:$A$782,$A135,СВЦЭМ!$B$39:$B$782,G$119)+'СЕТ СН'!$H$14+СВЦЭМ!$D$10+'СЕТ СН'!$H$6-'СЕТ СН'!$H$26</f>
        <v>2100.8509996000003</v>
      </c>
      <c r="H135" s="36">
        <f>SUMIFS(СВЦЭМ!$D$39:$D$782,СВЦЭМ!$A$39:$A$782,$A135,СВЦЭМ!$B$39:$B$782,H$119)+'СЕТ СН'!$H$14+СВЦЭМ!$D$10+'СЕТ СН'!$H$6-'СЕТ СН'!$H$26</f>
        <v>2034.8339731400001</v>
      </c>
      <c r="I135" s="36">
        <f>SUMIFS(СВЦЭМ!$D$39:$D$782,СВЦЭМ!$A$39:$A$782,$A135,СВЦЭМ!$B$39:$B$782,I$119)+'СЕТ СН'!$H$14+СВЦЭМ!$D$10+'СЕТ СН'!$H$6-'СЕТ СН'!$H$26</f>
        <v>1992.7805020200001</v>
      </c>
      <c r="J135" s="36">
        <f>SUMIFS(СВЦЭМ!$D$39:$D$782,СВЦЭМ!$A$39:$A$782,$A135,СВЦЭМ!$B$39:$B$782,J$119)+'СЕТ СН'!$H$14+СВЦЭМ!$D$10+'СЕТ СН'!$H$6-'СЕТ СН'!$H$26</f>
        <v>1951.3738442000001</v>
      </c>
      <c r="K135" s="36">
        <f>SUMIFS(СВЦЭМ!$D$39:$D$782,СВЦЭМ!$A$39:$A$782,$A135,СВЦЭМ!$B$39:$B$782,K$119)+'СЕТ СН'!$H$14+СВЦЭМ!$D$10+'СЕТ СН'!$H$6-'СЕТ СН'!$H$26</f>
        <v>1922.04106955</v>
      </c>
      <c r="L135" s="36">
        <f>SUMIFS(СВЦЭМ!$D$39:$D$782,СВЦЭМ!$A$39:$A$782,$A135,СВЦЭМ!$B$39:$B$782,L$119)+'СЕТ СН'!$H$14+СВЦЭМ!$D$10+'СЕТ СН'!$H$6-'СЕТ СН'!$H$26</f>
        <v>1916.8201979400001</v>
      </c>
      <c r="M135" s="36">
        <f>SUMIFS(СВЦЭМ!$D$39:$D$782,СВЦЭМ!$A$39:$A$782,$A135,СВЦЭМ!$B$39:$B$782,M$119)+'СЕТ СН'!$H$14+СВЦЭМ!$D$10+'СЕТ СН'!$H$6-'СЕТ СН'!$H$26</f>
        <v>1945.2623029700001</v>
      </c>
      <c r="N135" s="36">
        <f>SUMIFS(СВЦЭМ!$D$39:$D$782,СВЦЭМ!$A$39:$A$782,$A135,СВЦЭМ!$B$39:$B$782,N$119)+'СЕТ СН'!$H$14+СВЦЭМ!$D$10+'СЕТ СН'!$H$6-'СЕТ СН'!$H$26</f>
        <v>1964.0065325800001</v>
      </c>
      <c r="O135" s="36">
        <f>SUMIFS(СВЦЭМ!$D$39:$D$782,СВЦЭМ!$A$39:$A$782,$A135,СВЦЭМ!$B$39:$B$782,O$119)+'СЕТ СН'!$H$14+СВЦЭМ!$D$10+'СЕТ СН'!$H$6-'СЕТ СН'!$H$26</f>
        <v>1966.82291723</v>
      </c>
      <c r="P135" s="36">
        <f>SUMIFS(СВЦЭМ!$D$39:$D$782,СВЦЭМ!$A$39:$A$782,$A135,СВЦЭМ!$B$39:$B$782,P$119)+'СЕТ СН'!$H$14+СВЦЭМ!$D$10+'СЕТ СН'!$H$6-'СЕТ СН'!$H$26</f>
        <v>1985.78855595</v>
      </c>
      <c r="Q135" s="36">
        <f>SUMIFS(СВЦЭМ!$D$39:$D$782,СВЦЭМ!$A$39:$A$782,$A135,СВЦЭМ!$B$39:$B$782,Q$119)+'СЕТ СН'!$H$14+СВЦЭМ!$D$10+'СЕТ СН'!$H$6-'СЕТ СН'!$H$26</f>
        <v>1989.77473745</v>
      </c>
      <c r="R135" s="36">
        <f>SUMIFS(СВЦЭМ!$D$39:$D$782,СВЦЭМ!$A$39:$A$782,$A135,СВЦЭМ!$B$39:$B$782,R$119)+'СЕТ СН'!$H$14+СВЦЭМ!$D$10+'СЕТ СН'!$H$6-'СЕТ СН'!$H$26</f>
        <v>1988.7766769</v>
      </c>
      <c r="S135" s="36">
        <f>SUMIFS(СВЦЭМ!$D$39:$D$782,СВЦЭМ!$A$39:$A$782,$A135,СВЦЭМ!$B$39:$B$782,S$119)+'СЕТ СН'!$H$14+СВЦЭМ!$D$10+'СЕТ СН'!$H$6-'СЕТ СН'!$H$26</f>
        <v>1959.4111951300001</v>
      </c>
      <c r="T135" s="36">
        <f>SUMIFS(СВЦЭМ!$D$39:$D$782,СВЦЭМ!$A$39:$A$782,$A135,СВЦЭМ!$B$39:$B$782,T$119)+'СЕТ СН'!$H$14+СВЦЭМ!$D$10+'СЕТ СН'!$H$6-'СЕТ СН'!$H$26</f>
        <v>1914.1533892699999</v>
      </c>
      <c r="U135" s="36">
        <f>SUMIFS(СВЦЭМ!$D$39:$D$782,СВЦЭМ!$A$39:$A$782,$A135,СВЦЭМ!$B$39:$B$782,U$119)+'СЕТ СН'!$H$14+СВЦЭМ!$D$10+'СЕТ СН'!$H$6-'СЕТ СН'!$H$26</f>
        <v>1926.03681536</v>
      </c>
      <c r="V135" s="36">
        <f>SUMIFS(СВЦЭМ!$D$39:$D$782,СВЦЭМ!$A$39:$A$782,$A135,СВЦЭМ!$B$39:$B$782,V$119)+'СЕТ СН'!$H$14+СВЦЭМ!$D$10+'СЕТ СН'!$H$6-'СЕТ СН'!$H$26</f>
        <v>1949.9660734500001</v>
      </c>
      <c r="W135" s="36">
        <f>SUMIFS(СВЦЭМ!$D$39:$D$782,СВЦЭМ!$A$39:$A$782,$A135,СВЦЭМ!$B$39:$B$782,W$119)+'СЕТ СН'!$H$14+СВЦЭМ!$D$10+'СЕТ СН'!$H$6-'СЕТ СН'!$H$26</f>
        <v>1956.8026275500001</v>
      </c>
      <c r="X135" s="36">
        <f>SUMIFS(СВЦЭМ!$D$39:$D$782,СВЦЭМ!$A$39:$A$782,$A135,СВЦЭМ!$B$39:$B$782,X$119)+'СЕТ СН'!$H$14+СВЦЭМ!$D$10+'СЕТ СН'!$H$6-'СЕТ СН'!$H$26</f>
        <v>1974.36169378</v>
      </c>
      <c r="Y135" s="36">
        <f>SUMIFS(СВЦЭМ!$D$39:$D$782,СВЦЭМ!$A$39:$A$782,$A135,СВЦЭМ!$B$39:$B$782,Y$119)+'СЕТ СН'!$H$14+СВЦЭМ!$D$10+'СЕТ СН'!$H$6-'СЕТ СН'!$H$26</f>
        <v>1998.84540818</v>
      </c>
    </row>
    <row r="136" spans="1:25" ht="15.75" x14ac:dyDescent="0.2">
      <c r="A136" s="35">
        <f t="shared" si="3"/>
        <v>45308</v>
      </c>
      <c r="B136" s="36">
        <f>SUMIFS(СВЦЭМ!$D$39:$D$782,СВЦЭМ!$A$39:$A$782,$A136,СВЦЭМ!$B$39:$B$782,B$119)+'СЕТ СН'!$H$14+СВЦЭМ!$D$10+'СЕТ СН'!$H$6-'СЕТ СН'!$H$26</f>
        <v>1953.60160103</v>
      </c>
      <c r="C136" s="36">
        <f>SUMIFS(СВЦЭМ!$D$39:$D$782,СВЦЭМ!$A$39:$A$782,$A136,СВЦЭМ!$B$39:$B$782,C$119)+'СЕТ СН'!$H$14+СВЦЭМ!$D$10+'СЕТ СН'!$H$6-'СЕТ СН'!$H$26</f>
        <v>1997.8991637700001</v>
      </c>
      <c r="D136" s="36">
        <f>SUMIFS(СВЦЭМ!$D$39:$D$782,СВЦЭМ!$A$39:$A$782,$A136,СВЦЭМ!$B$39:$B$782,D$119)+'СЕТ СН'!$H$14+СВЦЭМ!$D$10+'СЕТ СН'!$H$6-'СЕТ СН'!$H$26</f>
        <v>2024.5933810399999</v>
      </c>
      <c r="E136" s="36">
        <f>SUMIFS(СВЦЭМ!$D$39:$D$782,СВЦЭМ!$A$39:$A$782,$A136,СВЦЭМ!$B$39:$B$782,E$119)+'СЕТ СН'!$H$14+СВЦЭМ!$D$10+'СЕТ СН'!$H$6-'СЕТ СН'!$H$26</f>
        <v>2036.6075656200001</v>
      </c>
      <c r="F136" s="36">
        <f>SUMIFS(СВЦЭМ!$D$39:$D$782,СВЦЭМ!$A$39:$A$782,$A136,СВЦЭМ!$B$39:$B$782,F$119)+'СЕТ СН'!$H$14+СВЦЭМ!$D$10+'СЕТ СН'!$H$6-'СЕТ СН'!$H$26</f>
        <v>2025.4366434400001</v>
      </c>
      <c r="G136" s="36">
        <f>SUMIFS(СВЦЭМ!$D$39:$D$782,СВЦЭМ!$A$39:$A$782,$A136,СВЦЭМ!$B$39:$B$782,G$119)+'СЕТ СН'!$H$14+СВЦЭМ!$D$10+'СЕТ СН'!$H$6-'СЕТ СН'!$H$26</f>
        <v>2000.6236493599999</v>
      </c>
      <c r="H136" s="36">
        <f>SUMIFS(СВЦЭМ!$D$39:$D$782,СВЦЭМ!$A$39:$A$782,$A136,СВЦЭМ!$B$39:$B$782,H$119)+'СЕТ СН'!$H$14+СВЦЭМ!$D$10+'СЕТ СН'!$H$6-'СЕТ СН'!$H$26</f>
        <v>1950.0487357500001</v>
      </c>
      <c r="I136" s="36">
        <f>SUMIFS(СВЦЭМ!$D$39:$D$782,СВЦЭМ!$A$39:$A$782,$A136,СВЦЭМ!$B$39:$B$782,I$119)+'СЕТ СН'!$H$14+СВЦЭМ!$D$10+'СЕТ СН'!$H$6-'СЕТ СН'!$H$26</f>
        <v>1910.8319259300001</v>
      </c>
      <c r="J136" s="36">
        <f>SUMIFS(СВЦЭМ!$D$39:$D$782,СВЦЭМ!$A$39:$A$782,$A136,СВЦЭМ!$B$39:$B$782,J$119)+'СЕТ СН'!$H$14+СВЦЭМ!$D$10+'СЕТ СН'!$H$6-'СЕТ СН'!$H$26</f>
        <v>1878.3405969400001</v>
      </c>
      <c r="K136" s="36">
        <f>SUMIFS(СВЦЭМ!$D$39:$D$782,СВЦЭМ!$A$39:$A$782,$A136,СВЦЭМ!$B$39:$B$782,K$119)+'СЕТ СН'!$H$14+СВЦЭМ!$D$10+'СЕТ СН'!$H$6-'СЕТ СН'!$H$26</f>
        <v>1859.33283944</v>
      </c>
      <c r="L136" s="36">
        <f>SUMIFS(СВЦЭМ!$D$39:$D$782,СВЦЭМ!$A$39:$A$782,$A136,СВЦЭМ!$B$39:$B$782,L$119)+'СЕТ СН'!$H$14+СВЦЭМ!$D$10+'СЕТ СН'!$H$6-'СЕТ СН'!$H$26</f>
        <v>1844.9460768199999</v>
      </c>
      <c r="M136" s="36">
        <f>SUMIFS(СВЦЭМ!$D$39:$D$782,СВЦЭМ!$A$39:$A$782,$A136,СВЦЭМ!$B$39:$B$782,M$119)+'СЕТ СН'!$H$14+СВЦЭМ!$D$10+'СЕТ СН'!$H$6-'СЕТ СН'!$H$26</f>
        <v>1863.7044182</v>
      </c>
      <c r="N136" s="36">
        <f>SUMIFS(СВЦЭМ!$D$39:$D$782,СВЦЭМ!$A$39:$A$782,$A136,СВЦЭМ!$B$39:$B$782,N$119)+'СЕТ СН'!$H$14+СВЦЭМ!$D$10+'СЕТ СН'!$H$6-'СЕТ СН'!$H$26</f>
        <v>1884.56250069</v>
      </c>
      <c r="O136" s="36">
        <f>SUMIFS(СВЦЭМ!$D$39:$D$782,СВЦЭМ!$A$39:$A$782,$A136,СВЦЭМ!$B$39:$B$782,O$119)+'СЕТ СН'!$H$14+СВЦЭМ!$D$10+'СЕТ СН'!$H$6-'СЕТ СН'!$H$26</f>
        <v>1880.97057055</v>
      </c>
      <c r="P136" s="36">
        <f>SUMIFS(СВЦЭМ!$D$39:$D$782,СВЦЭМ!$A$39:$A$782,$A136,СВЦЭМ!$B$39:$B$782,P$119)+'СЕТ СН'!$H$14+СВЦЭМ!$D$10+'СЕТ СН'!$H$6-'СЕТ СН'!$H$26</f>
        <v>1894.2671656100001</v>
      </c>
      <c r="Q136" s="36">
        <f>SUMIFS(СВЦЭМ!$D$39:$D$782,СВЦЭМ!$A$39:$A$782,$A136,СВЦЭМ!$B$39:$B$782,Q$119)+'СЕТ СН'!$H$14+СВЦЭМ!$D$10+'СЕТ СН'!$H$6-'СЕТ СН'!$H$26</f>
        <v>1901.2690779700001</v>
      </c>
      <c r="R136" s="36">
        <f>SUMIFS(СВЦЭМ!$D$39:$D$782,СВЦЭМ!$A$39:$A$782,$A136,СВЦЭМ!$B$39:$B$782,R$119)+'СЕТ СН'!$H$14+СВЦЭМ!$D$10+'СЕТ СН'!$H$6-'СЕТ СН'!$H$26</f>
        <v>1901.07609766</v>
      </c>
      <c r="S136" s="36">
        <f>SUMIFS(СВЦЭМ!$D$39:$D$782,СВЦЭМ!$A$39:$A$782,$A136,СВЦЭМ!$B$39:$B$782,S$119)+'СЕТ СН'!$H$14+СВЦЭМ!$D$10+'СЕТ СН'!$H$6-'СЕТ СН'!$H$26</f>
        <v>1874.15123664</v>
      </c>
      <c r="T136" s="36">
        <f>SUMIFS(СВЦЭМ!$D$39:$D$782,СВЦЭМ!$A$39:$A$782,$A136,СВЦЭМ!$B$39:$B$782,T$119)+'СЕТ СН'!$H$14+СВЦЭМ!$D$10+'СЕТ СН'!$H$6-'СЕТ СН'!$H$26</f>
        <v>1832.0383233499999</v>
      </c>
      <c r="U136" s="36">
        <f>SUMIFS(СВЦЭМ!$D$39:$D$782,СВЦЭМ!$A$39:$A$782,$A136,СВЦЭМ!$B$39:$B$782,U$119)+'СЕТ СН'!$H$14+СВЦЭМ!$D$10+'СЕТ СН'!$H$6-'СЕТ СН'!$H$26</f>
        <v>1837.25591274</v>
      </c>
      <c r="V136" s="36">
        <f>SUMIFS(СВЦЭМ!$D$39:$D$782,СВЦЭМ!$A$39:$A$782,$A136,СВЦЭМ!$B$39:$B$782,V$119)+'СЕТ СН'!$H$14+СВЦЭМ!$D$10+'СЕТ СН'!$H$6-'СЕТ СН'!$H$26</f>
        <v>1858.44954076</v>
      </c>
      <c r="W136" s="36">
        <f>SUMIFS(СВЦЭМ!$D$39:$D$782,СВЦЭМ!$A$39:$A$782,$A136,СВЦЭМ!$B$39:$B$782,W$119)+'СЕТ СН'!$H$14+СВЦЭМ!$D$10+'СЕТ СН'!$H$6-'СЕТ СН'!$H$26</f>
        <v>1868.23131999</v>
      </c>
      <c r="X136" s="36">
        <f>SUMIFS(СВЦЭМ!$D$39:$D$782,СВЦЭМ!$A$39:$A$782,$A136,СВЦЭМ!$B$39:$B$782,X$119)+'СЕТ СН'!$H$14+СВЦЭМ!$D$10+'СЕТ СН'!$H$6-'СЕТ СН'!$H$26</f>
        <v>1894.9744851600001</v>
      </c>
      <c r="Y136" s="36">
        <f>SUMIFS(СВЦЭМ!$D$39:$D$782,СВЦЭМ!$A$39:$A$782,$A136,СВЦЭМ!$B$39:$B$782,Y$119)+'СЕТ СН'!$H$14+СВЦЭМ!$D$10+'СЕТ СН'!$H$6-'СЕТ СН'!$H$26</f>
        <v>1922.7223204900001</v>
      </c>
    </row>
    <row r="137" spans="1:25" ht="15.75" x14ac:dyDescent="0.2">
      <c r="A137" s="35">
        <f t="shared" si="3"/>
        <v>45309</v>
      </c>
      <c r="B137" s="36">
        <f>SUMIFS(СВЦЭМ!$D$39:$D$782,СВЦЭМ!$A$39:$A$782,$A137,СВЦЭМ!$B$39:$B$782,B$119)+'СЕТ СН'!$H$14+СВЦЭМ!$D$10+'СЕТ СН'!$H$6-'СЕТ СН'!$H$26</f>
        <v>1977.90555331</v>
      </c>
      <c r="C137" s="36">
        <f>SUMIFS(СВЦЭМ!$D$39:$D$782,СВЦЭМ!$A$39:$A$782,$A137,СВЦЭМ!$B$39:$B$782,C$119)+'СЕТ СН'!$H$14+СВЦЭМ!$D$10+'СЕТ СН'!$H$6-'СЕТ СН'!$H$26</f>
        <v>1971.32609804</v>
      </c>
      <c r="D137" s="36">
        <f>SUMIFS(СВЦЭМ!$D$39:$D$782,СВЦЭМ!$A$39:$A$782,$A137,СВЦЭМ!$B$39:$B$782,D$119)+'СЕТ СН'!$H$14+СВЦЭМ!$D$10+'СЕТ СН'!$H$6-'СЕТ СН'!$H$26</f>
        <v>2009.5792312400001</v>
      </c>
      <c r="E137" s="36">
        <f>SUMIFS(СВЦЭМ!$D$39:$D$782,СВЦЭМ!$A$39:$A$782,$A137,СВЦЭМ!$B$39:$B$782,E$119)+'СЕТ СН'!$H$14+СВЦЭМ!$D$10+'СЕТ СН'!$H$6-'СЕТ СН'!$H$26</f>
        <v>2039.5464175100001</v>
      </c>
      <c r="F137" s="36">
        <f>SUMIFS(СВЦЭМ!$D$39:$D$782,СВЦЭМ!$A$39:$A$782,$A137,СВЦЭМ!$B$39:$B$782,F$119)+'СЕТ СН'!$H$14+СВЦЭМ!$D$10+'СЕТ СН'!$H$6-'СЕТ СН'!$H$26</f>
        <v>2044.5601249900001</v>
      </c>
      <c r="G137" s="36">
        <f>SUMIFS(СВЦЭМ!$D$39:$D$782,СВЦЭМ!$A$39:$A$782,$A137,СВЦЭМ!$B$39:$B$782,G$119)+'СЕТ СН'!$H$14+СВЦЭМ!$D$10+'СЕТ СН'!$H$6-'СЕТ СН'!$H$26</f>
        <v>2029.6887064699999</v>
      </c>
      <c r="H137" s="36">
        <f>SUMIFS(СВЦЭМ!$D$39:$D$782,СВЦЭМ!$A$39:$A$782,$A137,СВЦЭМ!$B$39:$B$782,H$119)+'СЕТ СН'!$H$14+СВЦЭМ!$D$10+'СЕТ СН'!$H$6-'СЕТ СН'!$H$26</f>
        <v>2002.88054328</v>
      </c>
      <c r="I137" s="36">
        <f>SUMIFS(СВЦЭМ!$D$39:$D$782,СВЦЭМ!$A$39:$A$782,$A137,СВЦЭМ!$B$39:$B$782,I$119)+'СЕТ СН'!$H$14+СВЦЭМ!$D$10+'СЕТ СН'!$H$6-'СЕТ СН'!$H$26</f>
        <v>2012.91024939</v>
      </c>
      <c r="J137" s="36">
        <f>SUMIFS(СВЦЭМ!$D$39:$D$782,СВЦЭМ!$A$39:$A$782,$A137,СВЦЭМ!$B$39:$B$782,J$119)+'СЕТ СН'!$H$14+СВЦЭМ!$D$10+'СЕТ СН'!$H$6-'СЕТ СН'!$H$26</f>
        <v>1994.3934743500001</v>
      </c>
      <c r="K137" s="36">
        <f>SUMIFS(СВЦЭМ!$D$39:$D$782,СВЦЭМ!$A$39:$A$782,$A137,СВЦЭМ!$B$39:$B$782,K$119)+'СЕТ СН'!$H$14+СВЦЭМ!$D$10+'СЕТ СН'!$H$6-'СЕТ СН'!$H$26</f>
        <v>1963.8865686300001</v>
      </c>
      <c r="L137" s="36">
        <f>SUMIFS(СВЦЭМ!$D$39:$D$782,СВЦЭМ!$A$39:$A$782,$A137,СВЦЭМ!$B$39:$B$782,L$119)+'СЕТ СН'!$H$14+СВЦЭМ!$D$10+'СЕТ СН'!$H$6-'СЕТ СН'!$H$26</f>
        <v>1969.8885147600001</v>
      </c>
      <c r="M137" s="36">
        <f>SUMIFS(СВЦЭМ!$D$39:$D$782,СВЦЭМ!$A$39:$A$782,$A137,СВЦЭМ!$B$39:$B$782,M$119)+'СЕТ СН'!$H$14+СВЦЭМ!$D$10+'СЕТ СН'!$H$6-'СЕТ СН'!$H$26</f>
        <v>1983.41572918</v>
      </c>
      <c r="N137" s="36">
        <f>SUMIFS(СВЦЭМ!$D$39:$D$782,СВЦЭМ!$A$39:$A$782,$A137,СВЦЭМ!$B$39:$B$782,N$119)+'СЕТ СН'!$H$14+СВЦЭМ!$D$10+'СЕТ СН'!$H$6-'СЕТ СН'!$H$26</f>
        <v>2003.7692872299999</v>
      </c>
      <c r="O137" s="36">
        <f>SUMIFS(СВЦЭМ!$D$39:$D$782,СВЦЭМ!$A$39:$A$782,$A137,СВЦЭМ!$B$39:$B$782,O$119)+'СЕТ СН'!$H$14+СВЦЭМ!$D$10+'СЕТ СН'!$H$6-'СЕТ СН'!$H$26</f>
        <v>2014.2521158</v>
      </c>
      <c r="P137" s="36">
        <f>SUMIFS(СВЦЭМ!$D$39:$D$782,СВЦЭМ!$A$39:$A$782,$A137,СВЦЭМ!$B$39:$B$782,P$119)+'СЕТ СН'!$H$14+СВЦЭМ!$D$10+'СЕТ СН'!$H$6-'СЕТ СН'!$H$26</f>
        <v>2027.9783276800001</v>
      </c>
      <c r="Q137" s="36">
        <f>SUMIFS(СВЦЭМ!$D$39:$D$782,СВЦЭМ!$A$39:$A$782,$A137,СВЦЭМ!$B$39:$B$782,Q$119)+'СЕТ СН'!$H$14+СВЦЭМ!$D$10+'СЕТ СН'!$H$6-'СЕТ СН'!$H$26</f>
        <v>2035.17969217</v>
      </c>
      <c r="R137" s="36">
        <f>SUMIFS(СВЦЭМ!$D$39:$D$782,СВЦЭМ!$A$39:$A$782,$A137,СВЦЭМ!$B$39:$B$782,R$119)+'СЕТ СН'!$H$14+СВЦЭМ!$D$10+'СЕТ СН'!$H$6-'СЕТ СН'!$H$26</f>
        <v>2035.08823136</v>
      </c>
      <c r="S137" s="36">
        <f>SUMIFS(СВЦЭМ!$D$39:$D$782,СВЦЭМ!$A$39:$A$782,$A137,СВЦЭМ!$B$39:$B$782,S$119)+'СЕТ СН'!$H$14+СВЦЭМ!$D$10+'СЕТ СН'!$H$6-'СЕТ СН'!$H$26</f>
        <v>1997.6407945999999</v>
      </c>
      <c r="T137" s="36">
        <f>SUMIFS(СВЦЭМ!$D$39:$D$782,СВЦЭМ!$A$39:$A$782,$A137,СВЦЭМ!$B$39:$B$782,T$119)+'СЕТ СН'!$H$14+СВЦЭМ!$D$10+'СЕТ СН'!$H$6-'СЕТ СН'!$H$26</f>
        <v>1948.1433211599999</v>
      </c>
      <c r="U137" s="36">
        <f>SUMIFS(СВЦЭМ!$D$39:$D$782,СВЦЭМ!$A$39:$A$782,$A137,СВЦЭМ!$B$39:$B$782,U$119)+'СЕТ СН'!$H$14+СВЦЭМ!$D$10+'СЕТ СН'!$H$6-'СЕТ СН'!$H$26</f>
        <v>1958.4973477200001</v>
      </c>
      <c r="V137" s="36">
        <f>SUMIFS(СВЦЭМ!$D$39:$D$782,СВЦЭМ!$A$39:$A$782,$A137,СВЦЭМ!$B$39:$B$782,V$119)+'СЕТ СН'!$H$14+СВЦЭМ!$D$10+'СЕТ СН'!$H$6-'СЕТ СН'!$H$26</f>
        <v>1974.7110691299999</v>
      </c>
      <c r="W137" s="36">
        <f>SUMIFS(СВЦЭМ!$D$39:$D$782,СВЦЭМ!$A$39:$A$782,$A137,СВЦЭМ!$B$39:$B$782,W$119)+'СЕТ СН'!$H$14+СВЦЭМ!$D$10+'СЕТ СН'!$H$6-'СЕТ СН'!$H$26</f>
        <v>1979.2030765300001</v>
      </c>
      <c r="X137" s="36">
        <f>SUMIFS(СВЦЭМ!$D$39:$D$782,СВЦЭМ!$A$39:$A$782,$A137,СВЦЭМ!$B$39:$B$782,X$119)+'СЕТ СН'!$H$14+СВЦЭМ!$D$10+'СЕТ СН'!$H$6-'СЕТ СН'!$H$26</f>
        <v>2004.3053880300001</v>
      </c>
      <c r="Y137" s="36">
        <f>SUMIFS(СВЦЭМ!$D$39:$D$782,СВЦЭМ!$A$39:$A$782,$A137,СВЦЭМ!$B$39:$B$782,Y$119)+'СЕТ СН'!$H$14+СВЦЭМ!$D$10+'СЕТ СН'!$H$6-'СЕТ СН'!$H$26</f>
        <v>2034.8884181999999</v>
      </c>
    </row>
    <row r="138" spans="1:25" ht="15.75" x14ac:dyDescent="0.2">
      <c r="A138" s="35">
        <f t="shared" si="3"/>
        <v>45310</v>
      </c>
      <c r="B138" s="36">
        <f>SUMIFS(СВЦЭМ!$D$39:$D$782,СВЦЭМ!$A$39:$A$782,$A138,СВЦЭМ!$B$39:$B$782,B$119)+'СЕТ СН'!$H$14+СВЦЭМ!$D$10+'СЕТ СН'!$H$6-'СЕТ СН'!$H$26</f>
        <v>2068.0108606600002</v>
      </c>
      <c r="C138" s="36">
        <f>SUMIFS(СВЦЭМ!$D$39:$D$782,СВЦЭМ!$A$39:$A$782,$A138,СВЦЭМ!$B$39:$B$782,C$119)+'СЕТ СН'!$H$14+СВЦЭМ!$D$10+'СЕТ СН'!$H$6-'СЕТ СН'!$H$26</f>
        <v>2106.37779211</v>
      </c>
      <c r="D138" s="36">
        <f>SUMIFS(СВЦЭМ!$D$39:$D$782,СВЦЭМ!$A$39:$A$782,$A138,СВЦЭМ!$B$39:$B$782,D$119)+'СЕТ СН'!$H$14+СВЦЭМ!$D$10+'СЕТ СН'!$H$6-'СЕТ СН'!$H$26</f>
        <v>2119.27743263</v>
      </c>
      <c r="E138" s="36">
        <f>SUMIFS(СВЦЭМ!$D$39:$D$782,СВЦЭМ!$A$39:$A$782,$A138,СВЦЭМ!$B$39:$B$782,E$119)+'СЕТ СН'!$H$14+СВЦЭМ!$D$10+'СЕТ СН'!$H$6-'СЕТ СН'!$H$26</f>
        <v>2128.7280146400003</v>
      </c>
      <c r="F138" s="36">
        <f>SUMIFS(СВЦЭМ!$D$39:$D$782,СВЦЭМ!$A$39:$A$782,$A138,СВЦЭМ!$B$39:$B$782,F$119)+'СЕТ СН'!$H$14+СВЦЭМ!$D$10+'СЕТ СН'!$H$6-'СЕТ СН'!$H$26</f>
        <v>2126.6690465300003</v>
      </c>
      <c r="G138" s="36">
        <f>SUMIFS(СВЦЭМ!$D$39:$D$782,СВЦЭМ!$A$39:$A$782,$A138,СВЦЭМ!$B$39:$B$782,G$119)+'СЕТ СН'!$H$14+СВЦЭМ!$D$10+'СЕТ СН'!$H$6-'СЕТ СН'!$H$26</f>
        <v>2112.5724281900002</v>
      </c>
      <c r="H138" s="36">
        <f>SUMIFS(СВЦЭМ!$D$39:$D$782,СВЦЭМ!$A$39:$A$782,$A138,СВЦЭМ!$B$39:$B$782,H$119)+'СЕТ СН'!$H$14+СВЦЭМ!$D$10+'СЕТ СН'!$H$6-'СЕТ СН'!$H$26</f>
        <v>2054.9673339400001</v>
      </c>
      <c r="I138" s="36">
        <f>SUMIFS(СВЦЭМ!$D$39:$D$782,СВЦЭМ!$A$39:$A$782,$A138,СВЦЭМ!$B$39:$B$782,I$119)+'СЕТ СН'!$H$14+СВЦЭМ!$D$10+'СЕТ СН'!$H$6-'СЕТ СН'!$H$26</f>
        <v>2003.7480411399999</v>
      </c>
      <c r="J138" s="36">
        <f>SUMIFS(СВЦЭМ!$D$39:$D$782,СВЦЭМ!$A$39:$A$782,$A138,СВЦЭМ!$B$39:$B$782,J$119)+'СЕТ СН'!$H$14+СВЦЭМ!$D$10+'СЕТ СН'!$H$6-'СЕТ СН'!$H$26</f>
        <v>1977.12277307</v>
      </c>
      <c r="K138" s="36">
        <f>SUMIFS(СВЦЭМ!$D$39:$D$782,СВЦЭМ!$A$39:$A$782,$A138,СВЦЭМ!$B$39:$B$782,K$119)+'СЕТ СН'!$H$14+СВЦЭМ!$D$10+'СЕТ СН'!$H$6-'СЕТ СН'!$H$26</f>
        <v>1961.2850430400001</v>
      </c>
      <c r="L138" s="36">
        <f>SUMIFS(СВЦЭМ!$D$39:$D$782,СВЦЭМ!$A$39:$A$782,$A138,СВЦЭМ!$B$39:$B$782,L$119)+'СЕТ СН'!$H$14+СВЦЭМ!$D$10+'СЕТ СН'!$H$6-'СЕТ СН'!$H$26</f>
        <v>1945.5325266500001</v>
      </c>
      <c r="M138" s="36">
        <f>SUMIFS(СВЦЭМ!$D$39:$D$782,СВЦЭМ!$A$39:$A$782,$A138,СВЦЭМ!$B$39:$B$782,M$119)+'СЕТ СН'!$H$14+СВЦЭМ!$D$10+'СЕТ СН'!$H$6-'СЕТ СН'!$H$26</f>
        <v>1945.82283467</v>
      </c>
      <c r="N138" s="36">
        <f>SUMIFS(СВЦЭМ!$D$39:$D$782,СВЦЭМ!$A$39:$A$782,$A138,СВЦЭМ!$B$39:$B$782,N$119)+'СЕТ СН'!$H$14+СВЦЭМ!$D$10+'СЕТ СН'!$H$6-'СЕТ СН'!$H$26</f>
        <v>1960.77772099</v>
      </c>
      <c r="O138" s="36">
        <f>SUMIFS(СВЦЭМ!$D$39:$D$782,СВЦЭМ!$A$39:$A$782,$A138,СВЦЭМ!$B$39:$B$782,O$119)+'СЕТ СН'!$H$14+СВЦЭМ!$D$10+'СЕТ СН'!$H$6-'СЕТ СН'!$H$26</f>
        <v>1961.87983635</v>
      </c>
      <c r="P138" s="36">
        <f>SUMIFS(СВЦЭМ!$D$39:$D$782,СВЦЭМ!$A$39:$A$782,$A138,СВЦЭМ!$B$39:$B$782,P$119)+'СЕТ СН'!$H$14+СВЦЭМ!$D$10+'СЕТ СН'!$H$6-'СЕТ СН'!$H$26</f>
        <v>1971.63476087</v>
      </c>
      <c r="Q138" s="36">
        <f>SUMIFS(СВЦЭМ!$D$39:$D$782,СВЦЭМ!$A$39:$A$782,$A138,СВЦЭМ!$B$39:$B$782,Q$119)+'СЕТ СН'!$H$14+СВЦЭМ!$D$10+'СЕТ СН'!$H$6-'СЕТ СН'!$H$26</f>
        <v>1991.47264329</v>
      </c>
      <c r="R138" s="36">
        <f>SUMIFS(СВЦЭМ!$D$39:$D$782,СВЦЭМ!$A$39:$A$782,$A138,СВЦЭМ!$B$39:$B$782,R$119)+'СЕТ СН'!$H$14+СВЦЭМ!$D$10+'СЕТ СН'!$H$6-'СЕТ СН'!$H$26</f>
        <v>2003.79047814</v>
      </c>
      <c r="S138" s="36">
        <f>SUMIFS(СВЦЭМ!$D$39:$D$782,СВЦЭМ!$A$39:$A$782,$A138,СВЦЭМ!$B$39:$B$782,S$119)+'СЕТ СН'!$H$14+СВЦЭМ!$D$10+'СЕТ СН'!$H$6-'СЕТ СН'!$H$26</f>
        <v>1962.0358889500001</v>
      </c>
      <c r="T138" s="36">
        <f>SUMIFS(СВЦЭМ!$D$39:$D$782,СВЦЭМ!$A$39:$A$782,$A138,СВЦЭМ!$B$39:$B$782,T$119)+'СЕТ СН'!$H$14+СВЦЭМ!$D$10+'СЕТ СН'!$H$6-'СЕТ СН'!$H$26</f>
        <v>1912.5233448500001</v>
      </c>
      <c r="U138" s="36">
        <f>SUMIFS(СВЦЭМ!$D$39:$D$782,СВЦЭМ!$A$39:$A$782,$A138,СВЦЭМ!$B$39:$B$782,U$119)+'СЕТ СН'!$H$14+СВЦЭМ!$D$10+'СЕТ СН'!$H$6-'СЕТ СН'!$H$26</f>
        <v>1930.80425083</v>
      </c>
      <c r="V138" s="36">
        <f>SUMIFS(СВЦЭМ!$D$39:$D$782,СВЦЭМ!$A$39:$A$782,$A138,СВЦЭМ!$B$39:$B$782,V$119)+'СЕТ СН'!$H$14+СВЦЭМ!$D$10+'СЕТ СН'!$H$6-'СЕТ СН'!$H$26</f>
        <v>1944.0390011300001</v>
      </c>
      <c r="W138" s="36">
        <f>SUMIFS(СВЦЭМ!$D$39:$D$782,СВЦЭМ!$A$39:$A$782,$A138,СВЦЭМ!$B$39:$B$782,W$119)+'СЕТ СН'!$H$14+СВЦЭМ!$D$10+'СЕТ СН'!$H$6-'СЕТ СН'!$H$26</f>
        <v>1949.8454738099999</v>
      </c>
      <c r="X138" s="36">
        <f>SUMIFS(СВЦЭМ!$D$39:$D$782,СВЦЭМ!$A$39:$A$782,$A138,СВЦЭМ!$B$39:$B$782,X$119)+'СЕТ СН'!$H$14+СВЦЭМ!$D$10+'СЕТ СН'!$H$6-'СЕТ СН'!$H$26</f>
        <v>1974.1984203300001</v>
      </c>
      <c r="Y138" s="36">
        <f>SUMIFS(СВЦЭМ!$D$39:$D$782,СВЦЭМ!$A$39:$A$782,$A138,СВЦЭМ!$B$39:$B$782,Y$119)+'СЕТ СН'!$H$14+СВЦЭМ!$D$10+'СЕТ СН'!$H$6-'СЕТ СН'!$H$26</f>
        <v>2068.0947458400001</v>
      </c>
    </row>
    <row r="139" spans="1:25" ht="15.75" x14ac:dyDescent="0.2">
      <c r="A139" s="35">
        <f t="shared" si="3"/>
        <v>45311</v>
      </c>
      <c r="B139" s="36">
        <f>SUMIFS(СВЦЭМ!$D$39:$D$782,СВЦЭМ!$A$39:$A$782,$A139,СВЦЭМ!$B$39:$B$782,B$119)+'СЕТ СН'!$H$14+СВЦЭМ!$D$10+'СЕТ СН'!$H$6-'СЕТ СН'!$H$26</f>
        <v>2064.9011461800001</v>
      </c>
      <c r="C139" s="36">
        <f>SUMIFS(СВЦЭМ!$D$39:$D$782,СВЦЭМ!$A$39:$A$782,$A139,СВЦЭМ!$B$39:$B$782,C$119)+'СЕТ СН'!$H$14+СВЦЭМ!$D$10+'СЕТ СН'!$H$6-'СЕТ СН'!$H$26</f>
        <v>2071.9540672200001</v>
      </c>
      <c r="D139" s="36">
        <f>SUMIFS(СВЦЭМ!$D$39:$D$782,СВЦЭМ!$A$39:$A$782,$A139,СВЦЭМ!$B$39:$B$782,D$119)+'СЕТ СН'!$H$14+СВЦЭМ!$D$10+'СЕТ СН'!$H$6-'СЕТ СН'!$H$26</f>
        <v>2101.1920022200002</v>
      </c>
      <c r="E139" s="36">
        <f>SUMIFS(СВЦЭМ!$D$39:$D$782,СВЦЭМ!$A$39:$A$782,$A139,СВЦЭМ!$B$39:$B$782,E$119)+'СЕТ СН'!$H$14+СВЦЭМ!$D$10+'СЕТ СН'!$H$6-'СЕТ СН'!$H$26</f>
        <v>2108.2194782300003</v>
      </c>
      <c r="F139" s="36">
        <f>SUMIFS(СВЦЭМ!$D$39:$D$782,СВЦЭМ!$A$39:$A$782,$A139,СВЦЭМ!$B$39:$B$782,F$119)+'СЕТ СН'!$H$14+СВЦЭМ!$D$10+'СЕТ СН'!$H$6-'СЕТ СН'!$H$26</f>
        <v>2107.9712168300002</v>
      </c>
      <c r="G139" s="36">
        <f>SUMIFS(СВЦЭМ!$D$39:$D$782,СВЦЭМ!$A$39:$A$782,$A139,СВЦЭМ!$B$39:$B$782,G$119)+'СЕТ СН'!$H$14+СВЦЭМ!$D$10+'СЕТ СН'!$H$6-'СЕТ СН'!$H$26</f>
        <v>2095.2348809800001</v>
      </c>
      <c r="H139" s="36">
        <f>SUMIFS(СВЦЭМ!$D$39:$D$782,СВЦЭМ!$A$39:$A$782,$A139,СВЦЭМ!$B$39:$B$782,H$119)+'СЕТ СН'!$H$14+СВЦЭМ!$D$10+'СЕТ СН'!$H$6-'СЕТ СН'!$H$26</f>
        <v>2065.70711213</v>
      </c>
      <c r="I139" s="36">
        <f>SUMIFS(СВЦЭМ!$D$39:$D$782,СВЦЭМ!$A$39:$A$782,$A139,СВЦЭМ!$B$39:$B$782,I$119)+'СЕТ СН'!$H$14+СВЦЭМ!$D$10+'СЕТ СН'!$H$6-'СЕТ СН'!$H$26</f>
        <v>2043.44811869</v>
      </c>
      <c r="J139" s="36">
        <f>SUMIFS(СВЦЭМ!$D$39:$D$782,СВЦЭМ!$A$39:$A$782,$A139,СВЦЭМ!$B$39:$B$782,J$119)+'СЕТ СН'!$H$14+СВЦЭМ!$D$10+'СЕТ СН'!$H$6-'СЕТ СН'!$H$26</f>
        <v>1988.17490825</v>
      </c>
      <c r="K139" s="36">
        <f>SUMIFS(СВЦЭМ!$D$39:$D$782,СВЦЭМ!$A$39:$A$782,$A139,СВЦЭМ!$B$39:$B$782,K$119)+'СЕТ СН'!$H$14+СВЦЭМ!$D$10+'СЕТ СН'!$H$6-'СЕТ СН'!$H$26</f>
        <v>1947.00976737</v>
      </c>
      <c r="L139" s="36">
        <f>SUMIFS(СВЦЭМ!$D$39:$D$782,СВЦЭМ!$A$39:$A$782,$A139,СВЦЭМ!$B$39:$B$782,L$119)+'СЕТ СН'!$H$14+СВЦЭМ!$D$10+'СЕТ СН'!$H$6-'СЕТ СН'!$H$26</f>
        <v>1918.5853079200001</v>
      </c>
      <c r="M139" s="36">
        <f>SUMIFS(СВЦЭМ!$D$39:$D$782,СВЦЭМ!$A$39:$A$782,$A139,СВЦЭМ!$B$39:$B$782,M$119)+'СЕТ СН'!$H$14+СВЦЭМ!$D$10+'СЕТ СН'!$H$6-'СЕТ СН'!$H$26</f>
        <v>1922.34520152</v>
      </c>
      <c r="N139" s="36">
        <f>SUMIFS(СВЦЭМ!$D$39:$D$782,СВЦЭМ!$A$39:$A$782,$A139,СВЦЭМ!$B$39:$B$782,N$119)+'СЕТ СН'!$H$14+СВЦЭМ!$D$10+'СЕТ СН'!$H$6-'СЕТ СН'!$H$26</f>
        <v>1941.3652460400001</v>
      </c>
      <c r="O139" s="36">
        <f>SUMIFS(СВЦЭМ!$D$39:$D$782,СВЦЭМ!$A$39:$A$782,$A139,СВЦЭМ!$B$39:$B$782,O$119)+'СЕТ СН'!$H$14+СВЦЭМ!$D$10+'СЕТ СН'!$H$6-'СЕТ СН'!$H$26</f>
        <v>1953.2502059600001</v>
      </c>
      <c r="P139" s="36">
        <f>SUMIFS(СВЦЭМ!$D$39:$D$782,СВЦЭМ!$A$39:$A$782,$A139,СВЦЭМ!$B$39:$B$782,P$119)+'СЕТ СН'!$H$14+СВЦЭМ!$D$10+'СЕТ СН'!$H$6-'СЕТ СН'!$H$26</f>
        <v>1968.42617384</v>
      </c>
      <c r="Q139" s="36">
        <f>SUMIFS(СВЦЭМ!$D$39:$D$782,СВЦЭМ!$A$39:$A$782,$A139,СВЦЭМ!$B$39:$B$782,Q$119)+'СЕТ СН'!$H$14+СВЦЭМ!$D$10+'СЕТ СН'!$H$6-'СЕТ СН'!$H$26</f>
        <v>1981.03136952</v>
      </c>
      <c r="R139" s="36">
        <f>SUMIFS(СВЦЭМ!$D$39:$D$782,СВЦЭМ!$A$39:$A$782,$A139,СВЦЭМ!$B$39:$B$782,R$119)+'СЕТ СН'!$H$14+СВЦЭМ!$D$10+'СЕТ СН'!$H$6-'СЕТ СН'!$H$26</f>
        <v>1994.1293123299999</v>
      </c>
      <c r="S139" s="36">
        <f>SUMIFS(СВЦЭМ!$D$39:$D$782,СВЦЭМ!$A$39:$A$782,$A139,СВЦЭМ!$B$39:$B$782,S$119)+'СЕТ СН'!$H$14+СВЦЭМ!$D$10+'СЕТ СН'!$H$6-'СЕТ СН'!$H$26</f>
        <v>1960.49092352</v>
      </c>
      <c r="T139" s="36">
        <f>SUMIFS(СВЦЭМ!$D$39:$D$782,СВЦЭМ!$A$39:$A$782,$A139,СВЦЭМ!$B$39:$B$782,T$119)+'СЕТ СН'!$H$14+СВЦЭМ!$D$10+'СЕТ СН'!$H$6-'СЕТ СН'!$H$26</f>
        <v>1915.73709712</v>
      </c>
      <c r="U139" s="36">
        <f>SUMIFS(СВЦЭМ!$D$39:$D$782,СВЦЭМ!$A$39:$A$782,$A139,СВЦЭМ!$B$39:$B$782,U$119)+'СЕТ СН'!$H$14+СВЦЭМ!$D$10+'СЕТ СН'!$H$6-'СЕТ СН'!$H$26</f>
        <v>1936.3783234300001</v>
      </c>
      <c r="V139" s="36">
        <f>SUMIFS(СВЦЭМ!$D$39:$D$782,СВЦЭМ!$A$39:$A$782,$A139,СВЦЭМ!$B$39:$B$782,V$119)+'СЕТ СН'!$H$14+СВЦЭМ!$D$10+'СЕТ СН'!$H$6-'СЕТ СН'!$H$26</f>
        <v>1941.74815992</v>
      </c>
      <c r="W139" s="36">
        <f>SUMIFS(СВЦЭМ!$D$39:$D$782,СВЦЭМ!$A$39:$A$782,$A139,СВЦЭМ!$B$39:$B$782,W$119)+'СЕТ СН'!$H$14+СВЦЭМ!$D$10+'СЕТ СН'!$H$6-'СЕТ СН'!$H$26</f>
        <v>1952.21070007</v>
      </c>
      <c r="X139" s="36">
        <f>SUMIFS(СВЦЭМ!$D$39:$D$782,СВЦЭМ!$A$39:$A$782,$A139,СВЦЭМ!$B$39:$B$782,X$119)+'СЕТ СН'!$H$14+СВЦЭМ!$D$10+'СЕТ СН'!$H$6-'СЕТ СН'!$H$26</f>
        <v>1977.6446631000001</v>
      </c>
      <c r="Y139" s="36">
        <f>SUMIFS(СВЦЭМ!$D$39:$D$782,СВЦЭМ!$A$39:$A$782,$A139,СВЦЭМ!$B$39:$B$782,Y$119)+'СЕТ СН'!$H$14+СВЦЭМ!$D$10+'СЕТ СН'!$H$6-'СЕТ СН'!$H$26</f>
        <v>1999.2399787100001</v>
      </c>
    </row>
    <row r="140" spans="1:25" ht="15.75" x14ac:dyDescent="0.2">
      <c r="A140" s="35">
        <f t="shared" si="3"/>
        <v>45312</v>
      </c>
      <c r="B140" s="36">
        <f>SUMIFS(СВЦЭМ!$D$39:$D$782,СВЦЭМ!$A$39:$A$782,$A140,СВЦЭМ!$B$39:$B$782,B$119)+'СЕТ СН'!$H$14+СВЦЭМ!$D$10+'СЕТ СН'!$H$6-'СЕТ СН'!$H$26</f>
        <v>2048.0823185100003</v>
      </c>
      <c r="C140" s="36">
        <f>SUMIFS(СВЦЭМ!$D$39:$D$782,СВЦЭМ!$A$39:$A$782,$A140,СВЦЭМ!$B$39:$B$782,C$119)+'СЕТ СН'!$H$14+СВЦЭМ!$D$10+'СЕТ СН'!$H$6-'СЕТ СН'!$H$26</f>
        <v>2088.8877826200001</v>
      </c>
      <c r="D140" s="36">
        <f>SUMIFS(СВЦЭМ!$D$39:$D$782,СВЦЭМ!$A$39:$A$782,$A140,СВЦЭМ!$B$39:$B$782,D$119)+'СЕТ СН'!$H$14+СВЦЭМ!$D$10+'СЕТ СН'!$H$6-'СЕТ СН'!$H$26</f>
        <v>2102.1424580000003</v>
      </c>
      <c r="E140" s="36">
        <f>SUMIFS(СВЦЭМ!$D$39:$D$782,СВЦЭМ!$A$39:$A$782,$A140,СВЦЭМ!$B$39:$B$782,E$119)+'СЕТ СН'!$H$14+СВЦЭМ!$D$10+'СЕТ СН'!$H$6-'СЕТ СН'!$H$26</f>
        <v>2117.6770979500002</v>
      </c>
      <c r="F140" s="36">
        <f>SUMIFS(СВЦЭМ!$D$39:$D$782,СВЦЭМ!$A$39:$A$782,$A140,СВЦЭМ!$B$39:$B$782,F$119)+'СЕТ СН'!$H$14+СВЦЭМ!$D$10+'СЕТ СН'!$H$6-'СЕТ СН'!$H$26</f>
        <v>2114.7361817600004</v>
      </c>
      <c r="G140" s="36">
        <f>SUMIFS(СВЦЭМ!$D$39:$D$782,СВЦЭМ!$A$39:$A$782,$A140,СВЦЭМ!$B$39:$B$782,G$119)+'СЕТ СН'!$H$14+СВЦЭМ!$D$10+'СЕТ СН'!$H$6-'СЕТ СН'!$H$26</f>
        <v>2110.4975149800002</v>
      </c>
      <c r="H140" s="36">
        <f>SUMIFS(СВЦЭМ!$D$39:$D$782,СВЦЭМ!$A$39:$A$782,$A140,СВЦЭМ!$B$39:$B$782,H$119)+'СЕТ СН'!$H$14+СВЦЭМ!$D$10+'СЕТ СН'!$H$6-'СЕТ СН'!$H$26</f>
        <v>2100.1441183500001</v>
      </c>
      <c r="I140" s="36">
        <f>SUMIFS(СВЦЭМ!$D$39:$D$782,СВЦЭМ!$A$39:$A$782,$A140,СВЦЭМ!$B$39:$B$782,I$119)+'СЕТ СН'!$H$14+СВЦЭМ!$D$10+'СЕТ СН'!$H$6-'СЕТ СН'!$H$26</f>
        <v>2093.95232588</v>
      </c>
      <c r="J140" s="36">
        <f>SUMIFS(СВЦЭМ!$D$39:$D$782,СВЦЭМ!$A$39:$A$782,$A140,СВЦЭМ!$B$39:$B$782,J$119)+'СЕТ СН'!$H$14+СВЦЭМ!$D$10+'СЕТ СН'!$H$6-'СЕТ СН'!$H$26</f>
        <v>2044.26550122</v>
      </c>
      <c r="K140" s="36">
        <f>SUMIFS(СВЦЭМ!$D$39:$D$782,СВЦЭМ!$A$39:$A$782,$A140,СВЦЭМ!$B$39:$B$782,K$119)+'СЕТ СН'!$H$14+СВЦЭМ!$D$10+'СЕТ СН'!$H$6-'СЕТ СН'!$H$26</f>
        <v>1998.77561264</v>
      </c>
      <c r="L140" s="36">
        <f>SUMIFS(СВЦЭМ!$D$39:$D$782,СВЦЭМ!$A$39:$A$782,$A140,СВЦЭМ!$B$39:$B$782,L$119)+'СЕТ СН'!$H$14+СВЦЭМ!$D$10+'СЕТ СН'!$H$6-'СЕТ СН'!$H$26</f>
        <v>1954.30119909</v>
      </c>
      <c r="M140" s="36">
        <f>SUMIFS(СВЦЭМ!$D$39:$D$782,СВЦЭМ!$A$39:$A$782,$A140,СВЦЭМ!$B$39:$B$782,M$119)+'СЕТ СН'!$H$14+СВЦЭМ!$D$10+'СЕТ СН'!$H$6-'СЕТ СН'!$H$26</f>
        <v>1936.1315060700001</v>
      </c>
      <c r="N140" s="36">
        <f>SUMIFS(СВЦЭМ!$D$39:$D$782,СВЦЭМ!$A$39:$A$782,$A140,СВЦЭМ!$B$39:$B$782,N$119)+'СЕТ СН'!$H$14+СВЦЭМ!$D$10+'СЕТ СН'!$H$6-'СЕТ СН'!$H$26</f>
        <v>1942.2505630800001</v>
      </c>
      <c r="O140" s="36">
        <f>SUMIFS(СВЦЭМ!$D$39:$D$782,СВЦЭМ!$A$39:$A$782,$A140,СВЦЭМ!$B$39:$B$782,O$119)+'СЕТ СН'!$H$14+СВЦЭМ!$D$10+'СЕТ СН'!$H$6-'СЕТ СН'!$H$26</f>
        <v>1954.8438972700001</v>
      </c>
      <c r="P140" s="36">
        <f>SUMIFS(СВЦЭМ!$D$39:$D$782,СВЦЭМ!$A$39:$A$782,$A140,СВЦЭМ!$B$39:$B$782,P$119)+'СЕТ СН'!$H$14+СВЦЭМ!$D$10+'СЕТ СН'!$H$6-'СЕТ СН'!$H$26</f>
        <v>1977.2305759400001</v>
      </c>
      <c r="Q140" s="36">
        <f>SUMIFS(СВЦЭМ!$D$39:$D$782,СВЦЭМ!$A$39:$A$782,$A140,СВЦЭМ!$B$39:$B$782,Q$119)+'СЕТ СН'!$H$14+СВЦЭМ!$D$10+'СЕТ СН'!$H$6-'СЕТ СН'!$H$26</f>
        <v>1993.6797672499999</v>
      </c>
      <c r="R140" s="36">
        <f>SUMIFS(СВЦЭМ!$D$39:$D$782,СВЦЭМ!$A$39:$A$782,$A140,СВЦЭМ!$B$39:$B$782,R$119)+'СЕТ СН'!$H$14+СВЦЭМ!$D$10+'СЕТ СН'!$H$6-'СЕТ СН'!$H$26</f>
        <v>1987.6873944000001</v>
      </c>
      <c r="S140" s="36">
        <f>SUMIFS(СВЦЭМ!$D$39:$D$782,СВЦЭМ!$A$39:$A$782,$A140,СВЦЭМ!$B$39:$B$782,S$119)+'СЕТ СН'!$H$14+СВЦЭМ!$D$10+'СЕТ СН'!$H$6-'СЕТ СН'!$H$26</f>
        <v>1969.1587639100001</v>
      </c>
      <c r="T140" s="36">
        <f>SUMIFS(СВЦЭМ!$D$39:$D$782,СВЦЭМ!$A$39:$A$782,$A140,СВЦЭМ!$B$39:$B$782,T$119)+'СЕТ СН'!$H$14+СВЦЭМ!$D$10+'СЕТ СН'!$H$6-'СЕТ СН'!$H$26</f>
        <v>1913.3349623300001</v>
      </c>
      <c r="U140" s="36">
        <f>SUMIFS(СВЦЭМ!$D$39:$D$782,СВЦЭМ!$A$39:$A$782,$A140,СВЦЭМ!$B$39:$B$782,U$119)+'СЕТ СН'!$H$14+СВЦЭМ!$D$10+'СЕТ СН'!$H$6-'СЕТ СН'!$H$26</f>
        <v>1920.1625523499999</v>
      </c>
      <c r="V140" s="36">
        <f>SUMIFS(СВЦЭМ!$D$39:$D$782,СВЦЭМ!$A$39:$A$782,$A140,СВЦЭМ!$B$39:$B$782,V$119)+'СЕТ СН'!$H$14+СВЦЭМ!$D$10+'СЕТ СН'!$H$6-'СЕТ СН'!$H$26</f>
        <v>1918.70850019</v>
      </c>
      <c r="W140" s="36">
        <f>SUMIFS(СВЦЭМ!$D$39:$D$782,СВЦЭМ!$A$39:$A$782,$A140,СВЦЭМ!$B$39:$B$782,W$119)+'СЕТ СН'!$H$14+СВЦЭМ!$D$10+'СЕТ СН'!$H$6-'СЕТ СН'!$H$26</f>
        <v>1934.9358953600001</v>
      </c>
      <c r="X140" s="36">
        <f>SUMIFS(СВЦЭМ!$D$39:$D$782,СВЦЭМ!$A$39:$A$782,$A140,СВЦЭМ!$B$39:$B$782,X$119)+'СЕТ СН'!$H$14+СВЦЭМ!$D$10+'СЕТ СН'!$H$6-'СЕТ СН'!$H$26</f>
        <v>1963.17016259</v>
      </c>
      <c r="Y140" s="36">
        <f>SUMIFS(СВЦЭМ!$D$39:$D$782,СВЦЭМ!$A$39:$A$782,$A140,СВЦЭМ!$B$39:$B$782,Y$119)+'СЕТ СН'!$H$14+СВЦЭМ!$D$10+'СЕТ СН'!$H$6-'СЕТ СН'!$H$26</f>
        <v>1984.5622532899999</v>
      </c>
    </row>
    <row r="141" spans="1:25" ht="15.75" x14ac:dyDescent="0.2">
      <c r="A141" s="35">
        <f t="shared" si="3"/>
        <v>45313</v>
      </c>
      <c r="B141" s="36">
        <f>SUMIFS(СВЦЭМ!$D$39:$D$782,СВЦЭМ!$A$39:$A$782,$A141,СВЦЭМ!$B$39:$B$782,B$119)+'СЕТ СН'!$H$14+СВЦЭМ!$D$10+'СЕТ СН'!$H$6-'СЕТ СН'!$H$26</f>
        <v>2026.37518385</v>
      </c>
      <c r="C141" s="36">
        <f>SUMIFS(СВЦЭМ!$D$39:$D$782,СВЦЭМ!$A$39:$A$782,$A141,СВЦЭМ!$B$39:$B$782,C$119)+'СЕТ СН'!$H$14+СВЦЭМ!$D$10+'СЕТ СН'!$H$6-'СЕТ СН'!$H$26</f>
        <v>2118.8057714500001</v>
      </c>
      <c r="D141" s="36">
        <f>SUMIFS(СВЦЭМ!$D$39:$D$782,СВЦЭМ!$A$39:$A$782,$A141,СВЦЭМ!$B$39:$B$782,D$119)+'СЕТ СН'!$H$14+СВЦЭМ!$D$10+'СЕТ СН'!$H$6-'СЕТ СН'!$H$26</f>
        <v>2176.3754387900003</v>
      </c>
      <c r="E141" s="36">
        <f>SUMIFS(СВЦЭМ!$D$39:$D$782,СВЦЭМ!$A$39:$A$782,$A141,СВЦЭМ!$B$39:$B$782,E$119)+'СЕТ СН'!$H$14+СВЦЭМ!$D$10+'СЕТ СН'!$H$6-'СЕТ СН'!$H$26</f>
        <v>2184.0346483200001</v>
      </c>
      <c r="F141" s="36">
        <f>SUMIFS(СВЦЭМ!$D$39:$D$782,СВЦЭМ!$A$39:$A$782,$A141,СВЦЭМ!$B$39:$B$782,F$119)+'СЕТ СН'!$H$14+СВЦЭМ!$D$10+'СЕТ СН'!$H$6-'СЕТ СН'!$H$26</f>
        <v>2185.0655946000002</v>
      </c>
      <c r="G141" s="36">
        <f>SUMIFS(СВЦЭМ!$D$39:$D$782,СВЦЭМ!$A$39:$A$782,$A141,СВЦЭМ!$B$39:$B$782,G$119)+'СЕТ СН'!$H$14+СВЦЭМ!$D$10+'СЕТ СН'!$H$6-'СЕТ СН'!$H$26</f>
        <v>2175.7299813500003</v>
      </c>
      <c r="H141" s="36">
        <f>SUMIFS(СВЦЭМ!$D$39:$D$782,СВЦЭМ!$A$39:$A$782,$A141,СВЦЭМ!$B$39:$B$782,H$119)+'СЕТ СН'!$H$14+СВЦЭМ!$D$10+'СЕТ СН'!$H$6-'СЕТ СН'!$H$26</f>
        <v>2140.6051492900001</v>
      </c>
      <c r="I141" s="36">
        <f>SUMIFS(СВЦЭМ!$D$39:$D$782,СВЦЭМ!$A$39:$A$782,$A141,СВЦЭМ!$B$39:$B$782,I$119)+'СЕТ СН'!$H$14+СВЦЭМ!$D$10+'СЕТ СН'!$H$6-'СЕТ СН'!$H$26</f>
        <v>2123.89022234</v>
      </c>
      <c r="J141" s="36">
        <f>SUMIFS(СВЦЭМ!$D$39:$D$782,СВЦЭМ!$A$39:$A$782,$A141,СВЦЭМ!$B$39:$B$782,J$119)+'СЕТ СН'!$H$14+СВЦЭМ!$D$10+'СЕТ СН'!$H$6-'СЕТ СН'!$H$26</f>
        <v>2097.4251544799999</v>
      </c>
      <c r="K141" s="36">
        <f>SUMIFS(СВЦЭМ!$D$39:$D$782,СВЦЭМ!$A$39:$A$782,$A141,СВЦЭМ!$B$39:$B$782,K$119)+'СЕТ СН'!$H$14+СВЦЭМ!$D$10+'СЕТ СН'!$H$6-'СЕТ СН'!$H$26</f>
        <v>2061.8901336000004</v>
      </c>
      <c r="L141" s="36">
        <f>SUMIFS(СВЦЭМ!$D$39:$D$782,СВЦЭМ!$A$39:$A$782,$A141,СВЦЭМ!$B$39:$B$782,L$119)+'СЕТ СН'!$H$14+СВЦЭМ!$D$10+'СЕТ СН'!$H$6-'СЕТ СН'!$H$26</f>
        <v>2050.2526134500004</v>
      </c>
      <c r="M141" s="36">
        <f>SUMIFS(СВЦЭМ!$D$39:$D$782,СВЦЭМ!$A$39:$A$782,$A141,СВЦЭМ!$B$39:$B$782,M$119)+'СЕТ СН'!$H$14+СВЦЭМ!$D$10+'СЕТ СН'!$H$6-'СЕТ СН'!$H$26</f>
        <v>2083.72404972</v>
      </c>
      <c r="N141" s="36">
        <f>SUMIFS(СВЦЭМ!$D$39:$D$782,СВЦЭМ!$A$39:$A$782,$A141,СВЦЭМ!$B$39:$B$782,N$119)+'СЕТ СН'!$H$14+СВЦЭМ!$D$10+'СЕТ СН'!$H$6-'СЕТ СН'!$H$26</f>
        <v>2082.9744619500002</v>
      </c>
      <c r="O141" s="36">
        <f>SUMIFS(СВЦЭМ!$D$39:$D$782,СВЦЭМ!$A$39:$A$782,$A141,СВЦЭМ!$B$39:$B$782,O$119)+'СЕТ СН'!$H$14+СВЦЭМ!$D$10+'СЕТ СН'!$H$6-'СЕТ СН'!$H$26</f>
        <v>2092.3387857400003</v>
      </c>
      <c r="P141" s="36">
        <f>SUMIFS(СВЦЭМ!$D$39:$D$782,СВЦЭМ!$A$39:$A$782,$A141,СВЦЭМ!$B$39:$B$782,P$119)+'СЕТ СН'!$H$14+СВЦЭМ!$D$10+'СЕТ СН'!$H$6-'СЕТ СН'!$H$26</f>
        <v>2139.8290091500003</v>
      </c>
      <c r="Q141" s="36">
        <f>SUMIFS(СВЦЭМ!$D$39:$D$782,СВЦЭМ!$A$39:$A$782,$A141,СВЦЭМ!$B$39:$B$782,Q$119)+'СЕТ СН'!$H$14+СВЦЭМ!$D$10+'СЕТ СН'!$H$6-'СЕТ СН'!$H$26</f>
        <v>2155.5611145400003</v>
      </c>
      <c r="R141" s="36">
        <f>SUMIFS(СВЦЭМ!$D$39:$D$782,СВЦЭМ!$A$39:$A$782,$A141,СВЦЭМ!$B$39:$B$782,R$119)+'СЕТ СН'!$H$14+СВЦЭМ!$D$10+'СЕТ СН'!$H$6-'СЕТ СН'!$H$26</f>
        <v>2157.38072749</v>
      </c>
      <c r="S141" s="36">
        <f>SUMIFS(СВЦЭМ!$D$39:$D$782,СВЦЭМ!$A$39:$A$782,$A141,СВЦЭМ!$B$39:$B$782,S$119)+'СЕТ СН'!$H$14+СВЦЭМ!$D$10+'СЕТ СН'!$H$6-'СЕТ СН'!$H$26</f>
        <v>2123.0163021000003</v>
      </c>
      <c r="T141" s="36">
        <f>SUMIFS(СВЦЭМ!$D$39:$D$782,СВЦЭМ!$A$39:$A$782,$A141,СВЦЭМ!$B$39:$B$782,T$119)+'СЕТ СН'!$H$14+СВЦЭМ!$D$10+'СЕТ СН'!$H$6-'СЕТ СН'!$H$26</f>
        <v>2077.84679499</v>
      </c>
      <c r="U141" s="36">
        <f>SUMIFS(СВЦЭМ!$D$39:$D$782,СВЦЭМ!$A$39:$A$782,$A141,СВЦЭМ!$B$39:$B$782,U$119)+'СЕТ СН'!$H$14+СВЦЭМ!$D$10+'СЕТ СН'!$H$6-'СЕТ СН'!$H$26</f>
        <v>2077.1280214900003</v>
      </c>
      <c r="V141" s="36">
        <f>SUMIFS(СВЦЭМ!$D$39:$D$782,СВЦЭМ!$A$39:$A$782,$A141,СВЦЭМ!$B$39:$B$782,V$119)+'СЕТ СН'!$H$14+СВЦЭМ!$D$10+'СЕТ СН'!$H$6-'СЕТ СН'!$H$26</f>
        <v>2113.9606965500002</v>
      </c>
      <c r="W141" s="36">
        <f>SUMIFS(СВЦЭМ!$D$39:$D$782,СВЦЭМ!$A$39:$A$782,$A141,СВЦЭМ!$B$39:$B$782,W$119)+'СЕТ СН'!$H$14+СВЦЭМ!$D$10+'СЕТ СН'!$H$6-'СЕТ СН'!$H$26</f>
        <v>2128.62523981</v>
      </c>
      <c r="X141" s="36">
        <f>SUMIFS(СВЦЭМ!$D$39:$D$782,СВЦЭМ!$A$39:$A$782,$A141,СВЦЭМ!$B$39:$B$782,X$119)+'СЕТ СН'!$H$14+СВЦЭМ!$D$10+'СЕТ СН'!$H$6-'СЕТ СН'!$H$26</f>
        <v>2163.61750033</v>
      </c>
      <c r="Y141" s="36">
        <f>SUMIFS(СВЦЭМ!$D$39:$D$782,СВЦЭМ!$A$39:$A$782,$A141,СВЦЭМ!$B$39:$B$782,Y$119)+'СЕТ СН'!$H$14+СВЦЭМ!$D$10+'СЕТ СН'!$H$6-'СЕТ СН'!$H$26</f>
        <v>2199.8347586600003</v>
      </c>
    </row>
    <row r="142" spans="1:25" ht="15.75" x14ac:dyDescent="0.2">
      <c r="A142" s="35">
        <f t="shared" si="3"/>
        <v>45314</v>
      </c>
      <c r="B142" s="36">
        <f>SUMIFS(СВЦЭМ!$D$39:$D$782,СВЦЭМ!$A$39:$A$782,$A142,СВЦЭМ!$B$39:$B$782,B$119)+'СЕТ СН'!$H$14+СВЦЭМ!$D$10+'СЕТ СН'!$H$6-'СЕТ СН'!$H$26</f>
        <v>2126.1027239</v>
      </c>
      <c r="C142" s="36">
        <f>SUMIFS(СВЦЭМ!$D$39:$D$782,СВЦЭМ!$A$39:$A$782,$A142,СВЦЭМ!$B$39:$B$782,C$119)+'СЕТ СН'!$H$14+СВЦЭМ!$D$10+'СЕТ СН'!$H$6-'СЕТ СН'!$H$26</f>
        <v>2178.21373877</v>
      </c>
      <c r="D142" s="36">
        <f>SUMIFS(СВЦЭМ!$D$39:$D$782,СВЦЭМ!$A$39:$A$782,$A142,СВЦЭМ!$B$39:$B$782,D$119)+'СЕТ СН'!$H$14+СВЦЭМ!$D$10+'СЕТ СН'!$H$6-'СЕТ СН'!$H$26</f>
        <v>2202.87550723</v>
      </c>
      <c r="E142" s="36">
        <f>SUMIFS(СВЦЭМ!$D$39:$D$782,СВЦЭМ!$A$39:$A$782,$A142,СВЦЭМ!$B$39:$B$782,E$119)+'СЕТ СН'!$H$14+СВЦЭМ!$D$10+'СЕТ СН'!$H$6-'СЕТ СН'!$H$26</f>
        <v>2210.1410742000003</v>
      </c>
      <c r="F142" s="36">
        <f>SUMIFS(СВЦЭМ!$D$39:$D$782,СВЦЭМ!$A$39:$A$782,$A142,СВЦЭМ!$B$39:$B$782,F$119)+'СЕТ СН'!$H$14+СВЦЭМ!$D$10+'СЕТ СН'!$H$6-'СЕТ СН'!$H$26</f>
        <v>2208.0803109900003</v>
      </c>
      <c r="G142" s="36">
        <f>SUMIFS(СВЦЭМ!$D$39:$D$782,СВЦЭМ!$A$39:$A$782,$A142,СВЦЭМ!$B$39:$B$782,G$119)+'СЕТ СН'!$H$14+СВЦЭМ!$D$10+'СЕТ СН'!$H$6-'СЕТ СН'!$H$26</f>
        <v>2196.7680226500001</v>
      </c>
      <c r="H142" s="36">
        <f>SUMIFS(СВЦЭМ!$D$39:$D$782,СВЦЭМ!$A$39:$A$782,$A142,СВЦЭМ!$B$39:$B$782,H$119)+'СЕТ СН'!$H$14+СВЦЭМ!$D$10+'СЕТ СН'!$H$6-'СЕТ СН'!$H$26</f>
        <v>2129.07598422</v>
      </c>
      <c r="I142" s="36">
        <f>SUMIFS(СВЦЭМ!$D$39:$D$782,СВЦЭМ!$A$39:$A$782,$A142,СВЦЭМ!$B$39:$B$782,I$119)+'СЕТ СН'!$H$14+СВЦЭМ!$D$10+'СЕТ СН'!$H$6-'СЕТ СН'!$H$26</f>
        <v>2085.85997081</v>
      </c>
      <c r="J142" s="36">
        <f>SUMIFS(СВЦЭМ!$D$39:$D$782,СВЦЭМ!$A$39:$A$782,$A142,СВЦЭМ!$B$39:$B$782,J$119)+'СЕТ СН'!$H$14+СВЦЭМ!$D$10+'СЕТ СН'!$H$6-'СЕТ СН'!$H$26</f>
        <v>2040.21253877</v>
      </c>
      <c r="K142" s="36">
        <f>SUMIFS(СВЦЭМ!$D$39:$D$782,СВЦЭМ!$A$39:$A$782,$A142,СВЦЭМ!$B$39:$B$782,K$119)+'СЕТ СН'!$H$14+СВЦЭМ!$D$10+'СЕТ СН'!$H$6-'СЕТ СН'!$H$26</f>
        <v>2009.25515281</v>
      </c>
      <c r="L142" s="36">
        <f>SUMIFS(СВЦЭМ!$D$39:$D$782,СВЦЭМ!$A$39:$A$782,$A142,СВЦЭМ!$B$39:$B$782,L$119)+'СЕТ СН'!$H$14+СВЦЭМ!$D$10+'СЕТ СН'!$H$6-'СЕТ СН'!$H$26</f>
        <v>2018.20932535</v>
      </c>
      <c r="M142" s="36">
        <f>SUMIFS(СВЦЭМ!$D$39:$D$782,СВЦЭМ!$A$39:$A$782,$A142,СВЦЭМ!$B$39:$B$782,M$119)+'СЕТ СН'!$H$14+СВЦЭМ!$D$10+'СЕТ СН'!$H$6-'СЕТ СН'!$H$26</f>
        <v>2057.5982210100001</v>
      </c>
      <c r="N142" s="36">
        <f>SUMIFS(СВЦЭМ!$D$39:$D$782,СВЦЭМ!$A$39:$A$782,$A142,СВЦЭМ!$B$39:$B$782,N$119)+'СЕТ СН'!$H$14+СВЦЭМ!$D$10+'СЕТ СН'!$H$6-'СЕТ СН'!$H$26</f>
        <v>2070.7744439900002</v>
      </c>
      <c r="O142" s="36">
        <f>SUMIFS(СВЦЭМ!$D$39:$D$782,СВЦЭМ!$A$39:$A$782,$A142,СВЦЭМ!$B$39:$B$782,O$119)+'СЕТ СН'!$H$14+СВЦЭМ!$D$10+'СЕТ СН'!$H$6-'СЕТ СН'!$H$26</f>
        <v>2077.51412209</v>
      </c>
      <c r="P142" s="36">
        <f>SUMIFS(СВЦЭМ!$D$39:$D$782,СВЦЭМ!$A$39:$A$782,$A142,СВЦЭМ!$B$39:$B$782,P$119)+'СЕТ СН'!$H$14+СВЦЭМ!$D$10+'СЕТ СН'!$H$6-'СЕТ СН'!$H$26</f>
        <v>2087.0304561600001</v>
      </c>
      <c r="Q142" s="36">
        <f>SUMIFS(СВЦЭМ!$D$39:$D$782,СВЦЭМ!$A$39:$A$782,$A142,СВЦЭМ!$B$39:$B$782,Q$119)+'СЕТ СН'!$H$14+СВЦЭМ!$D$10+'СЕТ СН'!$H$6-'СЕТ СН'!$H$26</f>
        <v>2097.5411456900001</v>
      </c>
      <c r="R142" s="36">
        <f>SUMIFS(СВЦЭМ!$D$39:$D$782,СВЦЭМ!$A$39:$A$782,$A142,СВЦЭМ!$B$39:$B$782,R$119)+'СЕТ СН'!$H$14+СВЦЭМ!$D$10+'СЕТ СН'!$H$6-'СЕТ СН'!$H$26</f>
        <v>2098.2430913500002</v>
      </c>
      <c r="S142" s="36">
        <f>SUMIFS(СВЦЭМ!$D$39:$D$782,СВЦЭМ!$A$39:$A$782,$A142,СВЦЭМ!$B$39:$B$782,S$119)+'СЕТ СН'!$H$14+СВЦЭМ!$D$10+'СЕТ СН'!$H$6-'СЕТ СН'!$H$26</f>
        <v>2069.5143858500001</v>
      </c>
      <c r="T142" s="36">
        <f>SUMIFS(СВЦЭМ!$D$39:$D$782,СВЦЭМ!$A$39:$A$782,$A142,СВЦЭМ!$B$39:$B$782,T$119)+'СЕТ СН'!$H$14+СВЦЭМ!$D$10+'СЕТ СН'!$H$6-'СЕТ СН'!$H$26</f>
        <v>2029.0508312900001</v>
      </c>
      <c r="U142" s="36">
        <f>SUMIFS(СВЦЭМ!$D$39:$D$782,СВЦЭМ!$A$39:$A$782,$A142,СВЦЭМ!$B$39:$B$782,U$119)+'СЕТ СН'!$H$14+СВЦЭМ!$D$10+'СЕТ СН'!$H$6-'СЕТ СН'!$H$26</f>
        <v>2033.5763236400001</v>
      </c>
      <c r="V142" s="36">
        <f>SUMIFS(СВЦЭМ!$D$39:$D$782,СВЦЭМ!$A$39:$A$782,$A142,СВЦЭМ!$B$39:$B$782,V$119)+'СЕТ СН'!$H$14+СВЦЭМ!$D$10+'СЕТ СН'!$H$6-'СЕТ СН'!$H$26</f>
        <v>2038.64632977</v>
      </c>
      <c r="W142" s="36">
        <f>SUMIFS(СВЦЭМ!$D$39:$D$782,СВЦЭМ!$A$39:$A$782,$A142,СВЦЭМ!$B$39:$B$782,W$119)+'СЕТ СН'!$H$14+СВЦЭМ!$D$10+'СЕТ СН'!$H$6-'СЕТ СН'!$H$26</f>
        <v>2051.2484591000002</v>
      </c>
      <c r="X142" s="36">
        <f>SUMIFS(СВЦЭМ!$D$39:$D$782,СВЦЭМ!$A$39:$A$782,$A142,СВЦЭМ!$B$39:$B$782,X$119)+'СЕТ СН'!$H$14+СВЦЭМ!$D$10+'СЕТ СН'!$H$6-'СЕТ СН'!$H$26</f>
        <v>2083.04427291</v>
      </c>
      <c r="Y142" s="36">
        <f>SUMIFS(СВЦЭМ!$D$39:$D$782,СВЦЭМ!$A$39:$A$782,$A142,СВЦЭМ!$B$39:$B$782,Y$119)+'СЕТ СН'!$H$14+СВЦЭМ!$D$10+'СЕТ СН'!$H$6-'СЕТ СН'!$H$26</f>
        <v>2118.8387400000001</v>
      </c>
    </row>
    <row r="143" spans="1:25" ht="15.75" x14ac:dyDescent="0.2">
      <c r="A143" s="35">
        <f t="shared" si="3"/>
        <v>45315</v>
      </c>
      <c r="B143" s="36">
        <f>SUMIFS(СВЦЭМ!$D$39:$D$782,СВЦЭМ!$A$39:$A$782,$A143,СВЦЭМ!$B$39:$B$782,B$119)+'СЕТ СН'!$H$14+СВЦЭМ!$D$10+'СЕТ СН'!$H$6-'СЕТ СН'!$H$26</f>
        <v>2208.9300560300003</v>
      </c>
      <c r="C143" s="36">
        <f>SUMIFS(СВЦЭМ!$D$39:$D$782,СВЦЭМ!$A$39:$A$782,$A143,СВЦЭМ!$B$39:$B$782,C$119)+'СЕТ СН'!$H$14+СВЦЭМ!$D$10+'СЕТ СН'!$H$6-'СЕТ СН'!$H$26</f>
        <v>2251.5951848500004</v>
      </c>
      <c r="D143" s="36">
        <f>SUMIFS(СВЦЭМ!$D$39:$D$782,СВЦЭМ!$A$39:$A$782,$A143,СВЦЭМ!$B$39:$B$782,D$119)+'СЕТ СН'!$H$14+СВЦЭМ!$D$10+'СЕТ СН'!$H$6-'СЕТ СН'!$H$26</f>
        <v>2262.0708108600002</v>
      </c>
      <c r="E143" s="36">
        <f>SUMIFS(СВЦЭМ!$D$39:$D$782,СВЦЭМ!$A$39:$A$782,$A143,СВЦЭМ!$B$39:$B$782,E$119)+'СЕТ СН'!$H$14+СВЦЭМ!$D$10+'СЕТ СН'!$H$6-'СЕТ СН'!$H$26</f>
        <v>2283.7624308300001</v>
      </c>
      <c r="F143" s="36">
        <f>SUMIFS(СВЦЭМ!$D$39:$D$782,СВЦЭМ!$A$39:$A$782,$A143,СВЦЭМ!$B$39:$B$782,F$119)+'СЕТ СН'!$H$14+СВЦЭМ!$D$10+'СЕТ СН'!$H$6-'СЕТ СН'!$H$26</f>
        <v>2272.9013249500003</v>
      </c>
      <c r="G143" s="36">
        <f>SUMIFS(СВЦЭМ!$D$39:$D$782,СВЦЭМ!$A$39:$A$782,$A143,СВЦЭМ!$B$39:$B$782,G$119)+'СЕТ СН'!$H$14+СВЦЭМ!$D$10+'СЕТ СН'!$H$6-'СЕТ СН'!$H$26</f>
        <v>2252.5215277000002</v>
      </c>
      <c r="H143" s="36">
        <f>SUMIFS(СВЦЭМ!$D$39:$D$782,СВЦЭМ!$A$39:$A$782,$A143,СВЦЭМ!$B$39:$B$782,H$119)+'СЕТ СН'!$H$14+СВЦЭМ!$D$10+'СЕТ СН'!$H$6-'СЕТ СН'!$H$26</f>
        <v>2213.8332929100002</v>
      </c>
      <c r="I143" s="36">
        <f>SUMIFS(СВЦЭМ!$D$39:$D$782,СВЦЭМ!$A$39:$A$782,$A143,СВЦЭМ!$B$39:$B$782,I$119)+'СЕТ СН'!$H$14+СВЦЭМ!$D$10+'СЕТ СН'!$H$6-'СЕТ СН'!$H$26</f>
        <v>2173.5560263800003</v>
      </c>
      <c r="J143" s="36">
        <f>SUMIFS(СВЦЭМ!$D$39:$D$782,СВЦЭМ!$A$39:$A$782,$A143,СВЦЭМ!$B$39:$B$782,J$119)+'СЕТ СН'!$H$14+СВЦЭМ!$D$10+'СЕТ СН'!$H$6-'СЕТ СН'!$H$26</f>
        <v>2127.33181913</v>
      </c>
      <c r="K143" s="36">
        <f>SUMIFS(СВЦЭМ!$D$39:$D$782,СВЦЭМ!$A$39:$A$782,$A143,СВЦЭМ!$B$39:$B$782,K$119)+'СЕТ СН'!$H$14+СВЦЭМ!$D$10+'СЕТ СН'!$H$6-'СЕТ СН'!$H$26</f>
        <v>2110.4084770700001</v>
      </c>
      <c r="L143" s="36">
        <f>SUMIFS(СВЦЭМ!$D$39:$D$782,СВЦЭМ!$A$39:$A$782,$A143,СВЦЭМ!$B$39:$B$782,L$119)+'СЕТ СН'!$H$14+СВЦЭМ!$D$10+'СЕТ СН'!$H$6-'СЕТ СН'!$H$26</f>
        <v>2094.9360190500001</v>
      </c>
      <c r="M143" s="36">
        <f>SUMIFS(СВЦЭМ!$D$39:$D$782,СВЦЭМ!$A$39:$A$782,$A143,СВЦЭМ!$B$39:$B$782,M$119)+'СЕТ СН'!$H$14+СВЦЭМ!$D$10+'СЕТ СН'!$H$6-'СЕТ СН'!$H$26</f>
        <v>2126.0998188400004</v>
      </c>
      <c r="N143" s="36">
        <f>SUMIFS(СВЦЭМ!$D$39:$D$782,СВЦЭМ!$A$39:$A$782,$A143,СВЦЭМ!$B$39:$B$782,N$119)+'СЕТ СН'!$H$14+СВЦЭМ!$D$10+'СЕТ СН'!$H$6-'СЕТ СН'!$H$26</f>
        <v>2149.1102151100004</v>
      </c>
      <c r="O143" s="36">
        <f>SUMIFS(СВЦЭМ!$D$39:$D$782,СВЦЭМ!$A$39:$A$782,$A143,СВЦЭМ!$B$39:$B$782,O$119)+'СЕТ СН'!$H$14+СВЦЭМ!$D$10+'СЕТ СН'!$H$6-'СЕТ СН'!$H$26</f>
        <v>2149.3991782600001</v>
      </c>
      <c r="P143" s="36">
        <f>SUMIFS(СВЦЭМ!$D$39:$D$782,СВЦЭМ!$A$39:$A$782,$A143,СВЦЭМ!$B$39:$B$782,P$119)+'СЕТ СН'!$H$14+СВЦЭМ!$D$10+'СЕТ СН'!$H$6-'СЕТ СН'!$H$26</f>
        <v>2164.6589632</v>
      </c>
      <c r="Q143" s="36">
        <f>SUMIFS(СВЦЭМ!$D$39:$D$782,СВЦЭМ!$A$39:$A$782,$A143,СВЦЭМ!$B$39:$B$782,Q$119)+'СЕТ СН'!$H$14+СВЦЭМ!$D$10+'СЕТ СН'!$H$6-'СЕТ СН'!$H$26</f>
        <v>2169.4754780500002</v>
      </c>
      <c r="R143" s="36">
        <f>SUMIFS(СВЦЭМ!$D$39:$D$782,СВЦЭМ!$A$39:$A$782,$A143,СВЦЭМ!$B$39:$B$782,R$119)+'СЕТ СН'!$H$14+СВЦЭМ!$D$10+'СЕТ СН'!$H$6-'СЕТ СН'!$H$26</f>
        <v>2168.41101308</v>
      </c>
      <c r="S143" s="36">
        <f>SUMIFS(СВЦЭМ!$D$39:$D$782,СВЦЭМ!$A$39:$A$782,$A143,СВЦЭМ!$B$39:$B$782,S$119)+'СЕТ СН'!$H$14+СВЦЭМ!$D$10+'СЕТ СН'!$H$6-'СЕТ СН'!$H$26</f>
        <v>2146.6812911400002</v>
      </c>
      <c r="T143" s="36">
        <f>SUMIFS(СВЦЭМ!$D$39:$D$782,СВЦЭМ!$A$39:$A$782,$A143,СВЦЭМ!$B$39:$B$782,T$119)+'СЕТ СН'!$H$14+СВЦЭМ!$D$10+'СЕТ СН'!$H$6-'СЕТ СН'!$H$26</f>
        <v>2101.3996917700001</v>
      </c>
      <c r="U143" s="36">
        <f>SUMIFS(СВЦЭМ!$D$39:$D$782,СВЦЭМ!$A$39:$A$782,$A143,СВЦЭМ!$B$39:$B$782,U$119)+'СЕТ СН'!$H$14+СВЦЭМ!$D$10+'СЕТ СН'!$H$6-'СЕТ СН'!$H$26</f>
        <v>2102.2097903900003</v>
      </c>
      <c r="V143" s="36">
        <f>SUMIFS(СВЦЭМ!$D$39:$D$782,СВЦЭМ!$A$39:$A$782,$A143,СВЦЭМ!$B$39:$B$782,V$119)+'СЕТ СН'!$H$14+СВЦЭМ!$D$10+'СЕТ СН'!$H$6-'СЕТ СН'!$H$26</f>
        <v>2110.6114710500001</v>
      </c>
      <c r="W143" s="36">
        <f>SUMIFS(СВЦЭМ!$D$39:$D$782,СВЦЭМ!$A$39:$A$782,$A143,СВЦЭМ!$B$39:$B$782,W$119)+'СЕТ СН'!$H$14+СВЦЭМ!$D$10+'СЕТ СН'!$H$6-'СЕТ СН'!$H$26</f>
        <v>2133.7915776500004</v>
      </c>
      <c r="X143" s="36">
        <f>SUMIFS(СВЦЭМ!$D$39:$D$782,СВЦЭМ!$A$39:$A$782,$A143,СВЦЭМ!$B$39:$B$782,X$119)+'СЕТ СН'!$H$14+СВЦЭМ!$D$10+'СЕТ СН'!$H$6-'СЕТ СН'!$H$26</f>
        <v>2148.8435071600002</v>
      </c>
      <c r="Y143" s="36">
        <f>SUMIFS(СВЦЭМ!$D$39:$D$782,СВЦЭМ!$A$39:$A$782,$A143,СВЦЭМ!$B$39:$B$782,Y$119)+'СЕТ СН'!$H$14+СВЦЭМ!$D$10+'СЕТ СН'!$H$6-'СЕТ СН'!$H$26</f>
        <v>2171.2744246500001</v>
      </c>
    </row>
    <row r="144" spans="1:25" ht="15.75" x14ac:dyDescent="0.2">
      <c r="A144" s="35">
        <f t="shared" si="3"/>
        <v>45316</v>
      </c>
      <c r="B144" s="36">
        <f>SUMIFS(СВЦЭМ!$D$39:$D$782,СВЦЭМ!$A$39:$A$782,$A144,СВЦЭМ!$B$39:$B$782,B$119)+'СЕТ СН'!$H$14+СВЦЭМ!$D$10+'СЕТ СН'!$H$6-'СЕТ СН'!$H$26</f>
        <v>2153.5681435199999</v>
      </c>
      <c r="C144" s="36">
        <f>SUMIFS(СВЦЭМ!$D$39:$D$782,СВЦЭМ!$A$39:$A$782,$A144,СВЦЭМ!$B$39:$B$782,C$119)+'СЕТ СН'!$H$14+СВЦЭМ!$D$10+'СЕТ СН'!$H$6-'СЕТ СН'!$H$26</f>
        <v>2198.7006066700001</v>
      </c>
      <c r="D144" s="36">
        <f>SUMIFS(СВЦЭМ!$D$39:$D$782,СВЦЭМ!$A$39:$A$782,$A144,СВЦЭМ!$B$39:$B$782,D$119)+'СЕТ СН'!$H$14+СВЦЭМ!$D$10+'СЕТ СН'!$H$6-'СЕТ СН'!$H$26</f>
        <v>2237.8230429</v>
      </c>
      <c r="E144" s="36">
        <f>SUMIFS(СВЦЭМ!$D$39:$D$782,СВЦЭМ!$A$39:$A$782,$A144,СВЦЭМ!$B$39:$B$782,E$119)+'СЕТ СН'!$H$14+СВЦЭМ!$D$10+'СЕТ СН'!$H$6-'СЕТ СН'!$H$26</f>
        <v>2236.39889425</v>
      </c>
      <c r="F144" s="36">
        <f>SUMIFS(СВЦЭМ!$D$39:$D$782,СВЦЭМ!$A$39:$A$782,$A144,СВЦЭМ!$B$39:$B$782,F$119)+'СЕТ СН'!$H$14+СВЦЭМ!$D$10+'СЕТ СН'!$H$6-'СЕТ СН'!$H$26</f>
        <v>2227.4356973700001</v>
      </c>
      <c r="G144" s="36">
        <f>SUMIFS(СВЦЭМ!$D$39:$D$782,СВЦЭМ!$A$39:$A$782,$A144,СВЦЭМ!$B$39:$B$782,G$119)+'СЕТ СН'!$H$14+СВЦЭМ!$D$10+'СЕТ СН'!$H$6-'СЕТ СН'!$H$26</f>
        <v>2219.4802837500001</v>
      </c>
      <c r="H144" s="36">
        <f>SUMIFS(СВЦЭМ!$D$39:$D$782,СВЦЭМ!$A$39:$A$782,$A144,СВЦЭМ!$B$39:$B$782,H$119)+'СЕТ СН'!$H$14+СВЦЭМ!$D$10+'СЕТ СН'!$H$6-'СЕТ СН'!$H$26</f>
        <v>2132.90096662</v>
      </c>
      <c r="I144" s="36">
        <f>SUMIFS(СВЦЭМ!$D$39:$D$782,СВЦЭМ!$A$39:$A$782,$A144,СВЦЭМ!$B$39:$B$782,I$119)+'СЕТ СН'!$H$14+СВЦЭМ!$D$10+'СЕТ СН'!$H$6-'СЕТ СН'!$H$26</f>
        <v>2079.3869986300001</v>
      </c>
      <c r="J144" s="36">
        <f>SUMIFS(СВЦЭМ!$D$39:$D$782,СВЦЭМ!$A$39:$A$782,$A144,СВЦЭМ!$B$39:$B$782,J$119)+'СЕТ СН'!$H$14+СВЦЭМ!$D$10+'СЕТ СН'!$H$6-'СЕТ СН'!$H$26</f>
        <v>2043.8880812</v>
      </c>
      <c r="K144" s="36">
        <f>SUMIFS(СВЦЭМ!$D$39:$D$782,СВЦЭМ!$A$39:$A$782,$A144,СВЦЭМ!$B$39:$B$782,K$119)+'СЕТ СН'!$H$14+СВЦЭМ!$D$10+'СЕТ СН'!$H$6-'СЕТ СН'!$H$26</f>
        <v>2018.3277033500001</v>
      </c>
      <c r="L144" s="36">
        <f>SUMIFS(СВЦЭМ!$D$39:$D$782,СВЦЭМ!$A$39:$A$782,$A144,СВЦЭМ!$B$39:$B$782,L$119)+'СЕТ СН'!$H$14+СВЦЭМ!$D$10+'СЕТ СН'!$H$6-'СЕТ СН'!$H$26</f>
        <v>2007.04647024</v>
      </c>
      <c r="M144" s="36">
        <f>SUMIFS(СВЦЭМ!$D$39:$D$782,СВЦЭМ!$A$39:$A$782,$A144,СВЦЭМ!$B$39:$B$782,M$119)+'СЕТ СН'!$H$14+СВЦЭМ!$D$10+'СЕТ СН'!$H$6-'СЕТ СН'!$H$26</f>
        <v>2029.4702841600001</v>
      </c>
      <c r="N144" s="36">
        <f>SUMIFS(СВЦЭМ!$D$39:$D$782,СВЦЭМ!$A$39:$A$782,$A144,СВЦЭМ!$B$39:$B$782,N$119)+'СЕТ СН'!$H$14+СВЦЭМ!$D$10+'СЕТ СН'!$H$6-'СЕТ СН'!$H$26</f>
        <v>2050.8302695100001</v>
      </c>
      <c r="O144" s="36">
        <f>SUMIFS(СВЦЭМ!$D$39:$D$782,СВЦЭМ!$A$39:$A$782,$A144,СВЦЭМ!$B$39:$B$782,O$119)+'СЕТ СН'!$H$14+СВЦЭМ!$D$10+'СЕТ СН'!$H$6-'СЕТ СН'!$H$26</f>
        <v>2056.8692432299999</v>
      </c>
      <c r="P144" s="36">
        <f>SUMIFS(СВЦЭМ!$D$39:$D$782,СВЦЭМ!$A$39:$A$782,$A144,СВЦЭМ!$B$39:$B$782,P$119)+'СЕТ СН'!$H$14+СВЦЭМ!$D$10+'СЕТ СН'!$H$6-'СЕТ СН'!$H$26</f>
        <v>2067.2012845900003</v>
      </c>
      <c r="Q144" s="36">
        <f>SUMIFS(СВЦЭМ!$D$39:$D$782,СВЦЭМ!$A$39:$A$782,$A144,СВЦЭМ!$B$39:$B$782,Q$119)+'СЕТ СН'!$H$14+СВЦЭМ!$D$10+'СЕТ СН'!$H$6-'СЕТ СН'!$H$26</f>
        <v>2069.9972367700002</v>
      </c>
      <c r="R144" s="36">
        <f>SUMIFS(СВЦЭМ!$D$39:$D$782,СВЦЭМ!$A$39:$A$782,$A144,СВЦЭМ!$B$39:$B$782,R$119)+'СЕТ СН'!$H$14+СВЦЭМ!$D$10+'СЕТ СН'!$H$6-'СЕТ СН'!$H$26</f>
        <v>2069.2176404700003</v>
      </c>
      <c r="S144" s="36">
        <f>SUMIFS(СВЦЭМ!$D$39:$D$782,СВЦЭМ!$A$39:$A$782,$A144,СВЦЭМ!$B$39:$B$782,S$119)+'СЕТ СН'!$H$14+СВЦЭМ!$D$10+'СЕТ СН'!$H$6-'СЕТ СН'!$H$26</f>
        <v>2049.0977554400001</v>
      </c>
      <c r="T144" s="36">
        <f>SUMIFS(СВЦЭМ!$D$39:$D$782,СВЦЭМ!$A$39:$A$782,$A144,СВЦЭМ!$B$39:$B$782,T$119)+'СЕТ СН'!$H$14+СВЦЭМ!$D$10+'СЕТ СН'!$H$6-'СЕТ СН'!$H$26</f>
        <v>2000.27479847</v>
      </c>
      <c r="U144" s="36">
        <f>SUMIFS(СВЦЭМ!$D$39:$D$782,СВЦЭМ!$A$39:$A$782,$A144,СВЦЭМ!$B$39:$B$782,U$119)+'СЕТ СН'!$H$14+СВЦЭМ!$D$10+'СЕТ СН'!$H$6-'СЕТ СН'!$H$26</f>
        <v>2003.4593697600001</v>
      </c>
      <c r="V144" s="36">
        <f>SUMIFS(СВЦЭМ!$D$39:$D$782,СВЦЭМ!$A$39:$A$782,$A144,СВЦЭМ!$B$39:$B$782,V$119)+'СЕТ СН'!$H$14+СВЦЭМ!$D$10+'СЕТ СН'!$H$6-'СЕТ СН'!$H$26</f>
        <v>2056.5076429000001</v>
      </c>
      <c r="W144" s="36">
        <f>SUMIFS(СВЦЭМ!$D$39:$D$782,СВЦЭМ!$A$39:$A$782,$A144,СВЦЭМ!$B$39:$B$782,W$119)+'СЕТ СН'!$H$14+СВЦЭМ!$D$10+'СЕТ СН'!$H$6-'СЕТ СН'!$H$26</f>
        <v>2067.9043526200003</v>
      </c>
      <c r="X144" s="36">
        <f>SUMIFS(СВЦЭМ!$D$39:$D$782,СВЦЭМ!$A$39:$A$782,$A144,СВЦЭМ!$B$39:$B$782,X$119)+'СЕТ СН'!$H$14+СВЦЭМ!$D$10+'СЕТ СН'!$H$6-'СЕТ СН'!$H$26</f>
        <v>2095.1485402800004</v>
      </c>
      <c r="Y144" s="36">
        <f>SUMIFS(СВЦЭМ!$D$39:$D$782,СВЦЭМ!$A$39:$A$782,$A144,СВЦЭМ!$B$39:$B$782,Y$119)+'СЕТ СН'!$H$14+СВЦЭМ!$D$10+'СЕТ СН'!$H$6-'СЕТ СН'!$H$26</f>
        <v>2105.2221531100004</v>
      </c>
    </row>
    <row r="145" spans="1:27" ht="15.75" x14ac:dyDescent="0.2">
      <c r="A145" s="35">
        <f t="shared" si="3"/>
        <v>45317</v>
      </c>
      <c r="B145" s="36">
        <f>SUMIFS(СВЦЭМ!$D$39:$D$782,СВЦЭМ!$A$39:$A$782,$A145,СВЦЭМ!$B$39:$B$782,B$119)+'СЕТ СН'!$H$14+СВЦЭМ!$D$10+'СЕТ СН'!$H$6-'СЕТ СН'!$H$26</f>
        <v>2167.5609605600002</v>
      </c>
      <c r="C145" s="36">
        <f>SUMIFS(СВЦЭМ!$D$39:$D$782,СВЦЭМ!$A$39:$A$782,$A145,СВЦЭМ!$B$39:$B$782,C$119)+'СЕТ СН'!$H$14+СВЦЭМ!$D$10+'СЕТ СН'!$H$6-'СЕТ СН'!$H$26</f>
        <v>2212.22321263</v>
      </c>
      <c r="D145" s="36">
        <f>SUMIFS(СВЦЭМ!$D$39:$D$782,СВЦЭМ!$A$39:$A$782,$A145,СВЦЭМ!$B$39:$B$782,D$119)+'СЕТ СН'!$H$14+СВЦЭМ!$D$10+'СЕТ СН'!$H$6-'СЕТ СН'!$H$26</f>
        <v>2228.0391024800001</v>
      </c>
      <c r="E145" s="36">
        <f>SUMIFS(СВЦЭМ!$D$39:$D$782,СВЦЭМ!$A$39:$A$782,$A145,СВЦЭМ!$B$39:$B$782,E$119)+'СЕТ СН'!$H$14+СВЦЭМ!$D$10+'СЕТ СН'!$H$6-'СЕТ СН'!$H$26</f>
        <v>2226.5158937900001</v>
      </c>
      <c r="F145" s="36">
        <f>SUMIFS(СВЦЭМ!$D$39:$D$782,СВЦЭМ!$A$39:$A$782,$A145,СВЦЭМ!$B$39:$B$782,F$119)+'СЕТ СН'!$H$14+СВЦЭМ!$D$10+'СЕТ СН'!$H$6-'СЕТ СН'!$H$26</f>
        <v>2224.0229295700001</v>
      </c>
      <c r="G145" s="36">
        <f>SUMIFS(СВЦЭМ!$D$39:$D$782,СВЦЭМ!$A$39:$A$782,$A145,СВЦЭМ!$B$39:$B$782,G$119)+'СЕТ СН'!$H$14+СВЦЭМ!$D$10+'СЕТ СН'!$H$6-'СЕТ СН'!$H$26</f>
        <v>2212.8835968799999</v>
      </c>
      <c r="H145" s="36">
        <f>SUMIFS(СВЦЭМ!$D$39:$D$782,СВЦЭМ!$A$39:$A$782,$A145,СВЦЭМ!$B$39:$B$782,H$119)+'СЕТ СН'!$H$14+СВЦЭМ!$D$10+'СЕТ СН'!$H$6-'СЕТ СН'!$H$26</f>
        <v>2155.5501863300001</v>
      </c>
      <c r="I145" s="36">
        <f>SUMIFS(СВЦЭМ!$D$39:$D$782,СВЦЭМ!$A$39:$A$782,$A145,СВЦЭМ!$B$39:$B$782,I$119)+'СЕТ СН'!$H$14+СВЦЭМ!$D$10+'СЕТ СН'!$H$6-'СЕТ СН'!$H$26</f>
        <v>2106.15883932</v>
      </c>
      <c r="J145" s="36">
        <f>SUMIFS(СВЦЭМ!$D$39:$D$782,СВЦЭМ!$A$39:$A$782,$A145,СВЦЭМ!$B$39:$B$782,J$119)+'СЕТ СН'!$H$14+СВЦЭМ!$D$10+'СЕТ СН'!$H$6-'СЕТ СН'!$H$26</f>
        <v>2042.16769546</v>
      </c>
      <c r="K145" s="36">
        <f>SUMIFS(СВЦЭМ!$D$39:$D$782,СВЦЭМ!$A$39:$A$782,$A145,СВЦЭМ!$B$39:$B$782,K$119)+'СЕТ СН'!$H$14+СВЦЭМ!$D$10+'СЕТ СН'!$H$6-'СЕТ СН'!$H$26</f>
        <v>2043.40871715</v>
      </c>
      <c r="L145" s="36">
        <f>SUMIFS(СВЦЭМ!$D$39:$D$782,СВЦЭМ!$A$39:$A$782,$A145,СВЦЭМ!$B$39:$B$782,L$119)+'СЕТ СН'!$H$14+СВЦЭМ!$D$10+'СЕТ СН'!$H$6-'СЕТ СН'!$H$26</f>
        <v>2038.34965751</v>
      </c>
      <c r="M145" s="36">
        <f>SUMIFS(СВЦЭМ!$D$39:$D$782,СВЦЭМ!$A$39:$A$782,$A145,СВЦЭМ!$B$39:$B$782,M$119)+'СЕТ СН'!$H$14+СВЦЭМ!$D$10+'СЕТ СН'!$H$6-'СЕТ СН'!$H$26</f>
        <v>2049.0532379599999</v>
      </c>
      <c r="N145" s="36">
        <f>SUMIFS(СВЦЭМ!$D$39:$D$782,СВЦЭМ!$A$39:$A$782,$A145,СВЦЭМ!$B$39:$B$782,N$119)+'СЕТ СН'!$H$14+СВЦЭМ!$D$10+'СЕТ СН'!$H$6-'СЕТ СН'!$H$26</f>
        <v>2057.0982170800003</v>
      </c>
      <c r="O145" s="36">
        <f>SUMIFS(СВЦЭМ!$D$39:$D$782,СВЦЭМ!$A$39:$A$782,$A145,СВЦЭМ!$B$39:$B$782,O$119)+'СЕТ СН'!$H$14+СВЦЭМ!$D$10+'СЕТ СН'!$H$6-'СЕТ СН'!$H$26</f>
        <v>2053.8467799200002</v>
      </c>
      <c r="P145" s="36">
        <f>SUMIFS(СВЦЭМ!$D$39:$D$782,СВЦЭМ!$A$39:$A$782,$A145,СВЦЭМ!$B$39:$B$782,P$119)+'СЕТ СН'!$H$14+СВЦЭМ!$D$10+'СЕТ СН'!$H$6-'СЕТ СН'!$H$26</f>
        <v>2050.0605767300003</v>
      </c>
      <c r="Q145" s="36">
        <f>SUMIFS(СВЦЭМ!$D$39:$D$782,СВЦЭМ!$A$39:$A$782,$A145,СВЦЭМ!$B$39:$B$782,Q$119)+'СЕТ СН'!$H$14+СВЦЭМ!$D$10+'СЕТ СН'!$H$6-'СЕТ СН'!$H$26</f>
        <v>2071.7914492800001</v>
      </c>
      <c r="R145" s="36">
        <f>SUMIFS(СВЦЭМ!$D$39:$D$782,СВЦЭМ!$A$39:$A$782,$A145,СВЦЭМ!$B$39:$B$782,R$119)+'СЕТ СН'!$H$14+СВЦЭМ!$D$10+'СЕТ СН'!$H$6-'СЕТ СН'!$H$26</f>
        <v>2092.2906804700001</v>
      </c>
      <c r="S145" s="36">
        <f>SUMIFS(СВЦЭМ!$D$39:$D$782,СВЦЭМ!$A$39:$A$782,$A145,СВЦЭМ!$B$39:$B$782,S$119)+'СЕТ СН'!$H$14+СВЦЭМ!$D$10+'СЕТ СН'!$H$6-'СЕТ СН'!$H$26</f>
        <v>2078.1533473600002</v>
      </c>
      <c r="T145" s="36">
        <f>SUMIFS(СВЦЭМ!$D$39:$D$782,СВЦЭМ!$A$39:$A$782,$A145,СВЦЭМ!$B$39:$B$782,T$119)+'СЕТ СН'!$H$14+СВЦЭМ!$D$10+'СЕТ СН'!$H$6-'СЕТ СН'!$H$26</f>
        <v>2032.1434372599999</v>
      </c>
      <c r="U145" s="36">
        <f>SUMIFS(СВЦЭМ!$D$39:$D$782,СВЦЭМ!$A$39:$A$782,$A145,СВЦЭМ!$B$39:$B$782,U$119)+'СЕТ СН'!$H$14+СВЦЭМ!$D$10+'СЕТ СН'!$H$6-'СЕТ СН'!$H$26</f>
        <v>2010.0641622800001</v>
      </c>
      <c r="V145" s="36">
        <f>SUMIFS(СВЦЭМ!$D$39:$D$782,СВЦЭМ!$A$39:$A$782,$A145,СВЦЭМ!$B$39:$B$782,V$119)+'СЕТ СН'!$H$14+СВЦЭМ!$D$10+'СЕТ СН'!$H$6-'СЕТ СН'!$H$26</f>
        <v>2053.9529055400003</v>
      </c>
      <c r="W145" s="36">
        <f>SUMIFS(СВЦЭМ!$D$39:$D$782,СВЦЭМ!$A$39:$A$782,$A145,СВЦЭМ!$B$39:$B$782,W$119)+'СЕТ СН'!$H$14+СВЦЭМ!$D$10+'СЕТ СН'!$H$6-'СЕТ СН'!$H$26</f>
        <v>2050.3953124700001</v>
      </c>
      <c r="X145" s="36">
        <f>SUMIFS(СВЦЭМ!$D$39:$D$782,СВЦЭМ!$A$39:$A$782,$A145,СВЦЭМ!$B$39:$B$782,X$119)+'СЕТ СН'!$H$14+СВЦЭМ!$D$10+'СЕТ СН'!$H$6-'СЕТ СН'!$H$26</f>
        <v>2076.18409367</v>
      </c>
      <c r="Y145" s="36">
        <f>SUMIFS(СВЦЭМ!$D$39:$D$782,СВЦЭМ!$A$39:$A$782,$A145,СВЦЭМ!$B$39:$B$782,Y$119)+'СЕТ СН'!$H$14+СВЦЭМ!$D$10+'СЕТ СН'!$H$6-'СЕТ СН'!$H$26</f>
        <v>2180.1090123900003</v>
      </c>
    </row>
    <row r="146" spans="1:27" ht="15.75" x14ac:dyDescent="0.2">
      <c r="A146" s="35">
        <f t="shared" si="3"/>
        <v>45318</v>
      </c>
      <c r="B146" s="36">
        <f>SUMIFS(СВЦЭМ!$D$39:$D$782,СВЦЭМ!$A$39:$A$782,$A146,СВЦЭМ!$B$39:$B$782,B$119)+'СЕТ СН'!$H$14+СВЦЭМ!$D$10+'СЕТ СН'!$H$6-'СЕТ СН'!$H$26</f>
        <v>2025.70899192</v>
      </c>
      <c r="C146" s="36">
        <f>SUMIFS(СВЦЭМ!$D$39:$D$782,СВЦЭМ!$A$39:$A$782,$A146,СВЦЭМ!$B$39:$B$782,C$119)+'СЕТ СН'!$H$14+СВЦЭМ!$D$10+'СЕТ СН'!$H$6-'СЕТ СН'!$H$26</f>
        <v>2059.6912730600002</v>
      </c>
      <c r="D146" s="36">
        <f>SUMIFS(СВЦЭМ!$D$39:$D$782,СВЦЭМ!$A$39:$A$782,$A146,СВЦЭМ!$B$39:$B$782,D$119)+'СЕТ СН'!$H$14+СВЦЭМ!$D$10+'СЕТ СН'!$H$6-'СЕТ СН'!$H$26</f>
        <v>2083.2031073800003</v>
      </c>
      <c r="E146" s="36">
        <f>SUMIFS(СВЦЭМ!$D$39:$D$782,СВЦЭМ!$A$39:$A$782,$A146,СВЦЭМ!$B$39:$B$782,E$119)+'СЕТ СН'!$H$14+СВЦЭМ!$D$10+'СЕТ СН'!$H$6-'СЕТ СН'!$H$26</f>
        <v>2090.30943312</v>
      </c>
      <c r="F146" s="36">
        <f>SUMIFS(СВЦЭМ!$D$39:$D$782,СВЦЭМ!$A$39:$A$782,$A146,СВЦЭМ!$B$39:$B$782,F$119)+'СЕТ СН'!$H$14+СВЦЭМ!$D$10+'СЕТ СН'!$H$6-'СЕТ СН'!$H$26</f>
        <v>2086.2337234400002</v>
      </c>
      <c r="G146" s="36">
        <f>SUMIFS(СВЦЭМ!$D$39:$D$782,СВЦЭМ!$A$39:$A$782,$A146,СВЦЭМ!$B$39:$B$782,G$119)+'СЕТ СН'!$H$14+СВЦЭМ!$D$10+'СЕТ СН'!$H$6-'СЕТ СН'!$H$26</f>
        <v>2077.9831604300002</v>
      </c>
      <c r="H146" s="36">
        <f>SUMIFS(СВЦЭМ!$D$39:$D$782,СВЦЭМ!$A$39:$A$782,$A146,СВЦЭМ!$B$39:$B$782,H$119)+'СЕТ СН'!$H$14+СВЦЭМ!$D$10+'СЕТ СН'!$H$6-'СЕТ СН'!$H$26</f>
        <v>2052.0609939600004</v>
      </c>
      <c r="I146" s="36">
        <f>SUMIFS(СВЦЭМ!$D$39:$D$782,СВЦЭМ!$A$39:$A$782,$A146,СВЦЭМ!$B$39:$B$782,I$119)+'СЕТ СН'!$H$14+СВЦЭМ!$D$10+'СЕТ СН'!$H$6-'СЕТ СН'!$H$26</f>
        <v>2031.8359254700001</v>
      </c>
      <c r="J146" s="36">
        <f>SUMIFS(СВЦЭМ!$D$39:$D$782,СВЦЭМ!$A$39:$A$782,$A146,СВЦЭМ!$B$39:$B$782,J$119)+'СЕТ СН'!$H$14+СВЦЭМ!$D$10+'СЕТ СН'!$H$6-'СЕТ СН'!$H$26</f>
        <v>1956.70490533</v>
      </c>
      <c r="K146" s="36">
        <f>SUMIFS(СВЦЭМ!$D$39:$D$782,СВЦЭМ!$A$39:$A$782,$A146,СВЦЭМ!$B$39:$B$782,K$119)+'СЕТ СН'!$H$14+СВЦЭМ!$D$10+'СЕТ СН'!$H$6-'СЕТ СН'!$H$26</f>
        <v>1896.72342482</v>
      </c>
      <c r="L146" s="36">
        <f>SUMIFS(СВЦЭМ!$D$39:$D$782,СВЦЭМ!$A$39:$A$782,$A146,СВЦЭМ!$B$39:$B$782,L$119)+'СЕТ СН'!$H$14+СВЦЭМ!$D$10+'СЕТ СН'!$H$6-'СЕТ СН'!$H$26</f>
        <v>1864.4771852700001</v>
      </c>
      <c r="M146" s="36">
        <f>SUMIFS(СВЦЭМ!$D$39:$D$782,СВЦЭМ!$A$39:$A$782,$A146,СВЦЭМ!$B$39:$B$782,M$119)+'СЕТ СН'!$H$14+СВЦЭМ!$D$10+'СЕТ СН'!$H$6-'СЕТ СН'!$H$26</f>
        <v>1880.01769902</v>
      </c>
      <c r="N146" s="36">
        <f>SUMIFS(СВЦЭМ!$D$39:$D$782,СВЦЭМ!$A$39:$A$782,$A146,СВЦЭМ!$B$39:$B$782,N$119)+'СЕТ СН'!$H$14+СВЦЭМ!$D$10+'СЕТ СН'!$H$6-'СЕТ СН'!$H$26</f>
        <v>1891.7666596900001</v>
      </c>
      <c r="O146" s="36">
        <f>SUMIFS(СВЦЭМ!$D$39:$D$782,СВЦЭМ!$A$39:$A$782,$A146,СВЦЭМ!$B$39:$B$782,O$119)+'СЕТ СН'!$H$14+СВЦЭМ!$D$10+'СЕТ СН'!$H$6-'СЕТ СН'!$H$26</f>
        <v>1901.2502745700001</v>
      </c>
      <c r="P146" s="36">
        <f>SUMIFS(СВЦЭМ!$D$39:$D$782,СВЦЭМ!$A$39:$A$782,$A146,СВЦЭМ!$B$39:$B$782,P$119)+'СЕТ СН'!$H$14+СВЦЭМ!$D$10+'СЕТ СН'!$H$6-'СЕТ СН'!$H$26</f>
        <v>1915.25959635</v>
      </c>
      <c r="Q146" s="36">
        <f>SUMIFS(СВЦЭМ!$D$39:$D$782,СВЦЭМ!$A$39:$A$782,$A146,СВЦЭМ!$B$39:$B$782,Q$119)+'СЕТ СН'!$H$14+СВЦЭМ!$D$10+'СЕТ СН'!$H$6-'СЕТ СН'!$H$26</f>
        <v>1915.49047931</v>
      </c>
      <c r="R146" s="36">
        <f>SUMIFS(СВЦЭМ!$D$39:$D$782,СВЦЭМ!$A$39:$A$782,$A146,СВЦЭМ!$B$39:$B$782,R$119)+'СЕТ СН'!$H$14+СВЦЭМ!$D$10+'СЕТ СН'!$H$6-'СЕТ СН'!$H$26</f>
        <v>1919.3522418299999</v>
      </c>
      <c r="S146" s="36">
        <f>SUMIFS(СВЦЭМ!$D$39:$D$782,СВЦЭМ!$A$39:$A$782,$A146,СВЦЭМ!$B$39:$B$782,S$119)+'СЕТ СН'!$H$14+СВЦЭМ!$D$10+'СЕТ СН'!$H$6-'СЕТ СН'!$H$26</f>
        <v>1928.2179264399999</v>
      </c>
      <c r="T146" s="36">
        <f>SUMIFS(СВЦЭМ!$D$39:$D$782,СВЦЭМ!$A$39:$A$782,$A146,СВЦЭМ!$B$39:$B$782,T$119)+'СЕТ СН'!$H$14+СВЦЭМ!$D$10+'СЕТ СН'!$H$6-'СЕТ СН'!$H$26</f>
        <v>1881.12935915</v>
      </c>
      <c r="U146" s="36">
        <f>SUMIFS(СВЦЭМ!$D$39:$D$782,СВЦЭМ!$A$39:$A$782,$A146,СВЦЭМ!$B$39:$B$782,U$119)+'СЕТ СН'!$H$14+СВЦЭМ!$D$10+'СЕТ СН'!$H$6-'СЕТ СН'!$H$26</f>
        <v>1891.6150174300001</v>
      </c>
      <c r="V146" s="36">
        <f>SUMIFS(СВЦЭМ!$D$39:$D$782,СВЦЭМ!$A$39:$A$782,$A146,СВЦЭМ!$B$39:$B$782,V$119)+'СЕТ СН'!$H$14+СВЦЭМ!$D$10+'СЕТ СН'!$H$6-'СЕТ СН'!$H$26</f>
        <v>1905.41443811</v>
      </c>
      <c r="W146" s="36">
        <f>SUMIFS(СВЦЭМ!$D$39:$D$782,СВЦЭМ!$A$39:$A$782,$A146,СВЦЭМ!$B$39:$B$782,W$119)+'СЕТ СН'!$H$14+СВЦЭМ!$D$10+'СЕТ СН'!$H$6-'СЕТ СН'!$H$26</f>
        <v>1924.70304197</v>
      </c>
      <c r="X146" s="36">
        <f>SUMIFS(СВЦЭМ!$D$39:$D$782,СВЦЭМ!$A$39:$A$782,$A146,СВЦЭМ!$B$39:$B$782,X$119)+'СЕТ СН'!$H$14+СВЦЭМ!$D$10+'СЕТ СН'!$H$6-'СЕТ СН'!$H$26</f>
        <v>1953.00010036</v>
      </c>
      <c r="Y146" s="36">
        <f>SUMIFS(СВЦЭМ!$D$39:$D$782,СВЦЭМ!$A$39:$A$782,$A146,СВЦЭМ!$B$39:$B$782,Y$119)+'СЕТ СН'!$H$14+СВЦЭМ!$D$10+'СЕТ СН'!$H$6-'СЕТ СН'!$H$26</f>
        <v>1982.9773711099999</v>
      </c>
    </row>
    <row r="147" spans="1:27" ht="15.75" x14ac:dyDescent="0.2">
      <c r="A147" s="35">
        <f t="shared" si="3"/>
        <v>45319</v>
      </c>
      <c r="B147" s="36">
        <f>SUMIFS(СВЦЭМ!$D$39:$D$782,СВЦЭМ!$A$39:$A$782,$A147,СВЦЭМ!$B$39:$B$782,B$119)+'СЕТ СН'!$H$14+СВЦЭМ!$D$10+'СЕТ СН'!$H$6-'СЕТ СН'!$H$26</f>
        <v>1987.18428883</v>
      </c>
      <c r="C147" s="36">
        <f>SUMIFS(СВЦЭМ!$D$39:$D$782,СВЦЭМ!$A$39:$A$782,$A147,СВЦЭМ!$B$39:$B$782,C$119)+'СЕТ СН'!$H$14+СВЦЭМ!$D$10+'СЕТ СН'!$H$6-'СЕТ СН'!$H$26</f>
        <v>2023.4969034000001</v>
      </c>
      <c r="D147" s="36">
        <f>SUMIFS(СВЦЭМ!$D$39:$D$782,СВЦЭМ!$A$39:$A$782,$A147,СВЦЭМ!$B$39:$B$782,D$119)+'СЕТ СН'!$H$14+СВЦЭМ!$D$10+'СЕТ СН'!$H$6-'СЕТ СН'!$H$26</f>
        <v>2050.4838315900001</v>
      </c>
      <c r="E147" s="36">
        <f>SUMIFS(СВЦЭМ!$D$39:$D$782,СВЦЭМ!$A$39:$A$782,$A147,СВЦЭМ!$B$39:$B$782,E$119)+'СЕТ СН'!$H$14+СВЦЭМ!$D$10+'СЕТ СН'!$H$6-'СЕТ СН'!$H$26</f>
        <v>2063.0398256000003</v>
      </c>
      <c r="F147" s="36">
        <f>SUMIFS(СВЦЭМ!$D$39:$D$782,СВЦЭМ!$A$39:$A$782,$A147,СВЦЭМ!$B$39:$B$782,F$119)+'СЕТ СН'!$H$14+СВЦЭМ!$D$10+'СЕТ СН'!$H$6-'СЕТ СН'!$H$26</f>
        <v>2057.1311051400003</v>
      </c>
      <c r="G147" s="36">
        <f>SUMIFS(СВЦЭМ!$D$39:$D$782,СВЦЭМ!$A$39:$A$782,$A147,СВЦЭМ!$B$39:$B$782,G$119)+'СЕТ СН'!$H$14+СВЦЭМ!$D$10+'СЕТ СН'!$H$6-'СЕТ СН'!$H$26</f>
        <v>2048.0007672800002</v>
      </c>
      <c r="H147" s="36">
        <f>SUMIFS(СВЦЭМ!$D$39:$D$782,СВЦЭМ!$A$39:$A$782,$A147,СВЦЭМ!$B$39:$B$782,H$119)+'СЕТ СН'!$H$14+СВЦЭМ!$D$10+'СЕТ СН'!$H$6-'СЕТ СН'!$H$26</f>
        <v>2036.27221738</v>
      </c>
      <c r="I147" s="36">
        <f>SUMIFS(СВЦЭМ!$D$39:$D$782,СВЦЭМ!$A$39:$A$782,$A147,СВЦЭМ!$B$39:$B$782,I$119)+'СЕТ СН'!$H$14+СВЦЭМ!$D$10+'СЕТ СН'!$H$6-'СЕТ СН'!$H$26</f>
        <v>2026.0762851500001</v>
      </c>
      <c r="J147" s="36">
        <f>SUMIFS(СВЦЭМ!$D$39:$D$782,СВЦЭМ!$A$39:$A$782,$A147,СВЦЭМ!$B$39:$B$782,J$119)+'СЕТ СН'!$H$14+СВЦЭМ!$D$10+'СЕТ СН'!$H$6-'СЕТ СН'!$H$26</f>
        <v>1984.1845516600001</v>
      </c>
      <c r="K147" s="36">
        <f>SUMIFS(СВЦЭМ!$D$39:$D$782,СВЦЭМ!$A$39:$A$782,$A147,СВЦЭМ!$B$39:$B$782,K$119)+'СЕТ СН'!$H$14+СВЦЭМ!$D$10+'СЕТ СН'!$H$6-'СЕТ СН'!$H$26</f>
        <v>1933.3014972000001</v>
      </c>
      <c r="L147" s="36">
        <f>SUMIFS(СВЦЭМ!$D$39:$D$782,СВЦЭМ!$A$39:$A$782,$A147,СВЦЭМ!$B$39:$B$782,L$119)+'СЕТ СН'!$H$14+СВЦЭМ!$D$10+'СЕТ СН'!$H$6-'СЕТ СН'!$H$26</f>
        <v>1892.6564955599999</v>
      </c>
      <c r="M147" s="36">
        <f>SUMIFS(СВЦЭМ!$D$39:$D$782,СВЦЭМ!$A$39:$A$782,$A147,СВЦЭМ!$B$39:$B$782,M$119)+'СЕТ СН'!$H$14+СВЦЭМ!$D$10+'СЕТ СН'!$H$6-'СЕТ СН'!$H$26</f>
        <v>1889.76245088</v>
      </c>
      <c r="N147" s="36">
        <f>SUMIFS(СВЦЭМ!$D$39:$D$782,СВЦЭМ!$A$39:$A$782,$A147,СВЦЭМ!$B$39:$B$782,N$119)+'СЕТ СН'!$H$14+СВЦЭМ!$D$10+'СЕТ СН'!$H$6-'СЕТ СН'!$H$26</f>
        <v>1900.8196716699999</v>
      </c>
      <c r="O147" s="36">
        <f>SUMIFS(СВЦЭМ!$D$39:$D$782,СВЦЭМ!$A$39:$A$782,$A147,СВЦЭМ!$B$39:$B$782,O$119)+'СЕТ СН'!$H$14+СВЦЭМ!$D$10+'СЕТ СН'!$H$6-'СЕТ СН'!$H$26</f>
        <v>1909.91994522</v>
      </c>
      <c r="P147" s="36">
        <f>SUMIFS(СВЦЭМ!$D$39:$D$782,СВЦЭМ!$A$39:$A$782,$A147,СВЦЭМ!$B$39:$B$782,P$119)+'СЕТ СН'!$H$14+СВЦЭМ!$D$10+'СЕТ СН'!$H$6-'СЕТ СН'!$H$26</f>
        <v>1919.07079516</v>
      </c>
      <c r="Q147" s="36">
        <f>SUMIFS(СВЦЭМ!$D$39:$D$782,СВЦЭМ!$A$39:$A$782,$A147,СВЦЭМ!$B$39:$B$782,Q$119)+'СЕТ СН'!$H$14+СВЦЭМ!$D$10+'СЕТ СН'!$H$6-'СЕТ СН'!$H$26</f>
        <v>1926.24594142</v>
      </c>
      <c r="R147" s="36">
        <f>SUMIFS(СВЦЭМ!$D$39:$D$782,СВЦЭМ!$A$39:$A$782,$A147,СВЦЭМ!$B$39:$B$782,R$119)+'СЕТ СН'!$H$14+СВЦЭМ!$D$10+'СЕТ СН'!$H$6-'СЕТ СН'!$H$26</f>
        <v>1922.6963265900001</v>
      </c>
      <c r="S147" s="36">
        <f>SUMIFS(СВЦЭМ!$D$39:$D$782,СВЦЭМ!$A$39:$A$782,$A147,СВЦЭМ!$B$39:$B$782,S$119)+'СЕТ СН'!$H$14+СВЦЭМ!$D$10+'СЕТ СН'!$H$6-'СЕТ СН'!$H$26</f>
        <v>1898.32610679</v>
      </c>
      <c r="T147" s="36">
        <f>SUMIFS(СВЦЭМ!$D$39:$D$782,СВЦЭМ!$A$39:$A$782,$A147,СВЦЭМ!$B$39:$B$782,T$119)+'СЕТ СН'!$H$14+СВЦЭМ!$D$10+'СЕТ СН'!$H$6-'СЕТ СН'!$H$26</f>
        <v>1852.41514637</v>
      </c>
      <c r="U147" s="36">
        <f>SUMIFS(СВЦЭМ!$D$39:$D$782,СВЦЭМ!$A$39:$A$782,$A147,СВЦЭМ!$B$39:$B$782,U$119)+'СЕТ СН'!$H$14+СВЦЭМ!$D$10+'СЕТ СН'!$H$6-'СЕТ СН'!$H$26</f>
        <v>1851.3215445600001</v>
      </c>
      <c r="V147" s="36">
        <f>SUMIFS(СВЦЭМ!$D$39:$D$782,СВЦЭМ!$A$39:$A$782,$A147,СВЦЭМ!$B$39:$B$782,V$119)+'СЕТ СН'!$H$14+СВЦЭМ!$D$10+'СЕТ СН'!$H$6-'СЕТ СН'!$H$26</f>
        <v>1871.57263347</v>
      </c>
      <c r="W147" s="36">
        <f>SUMIFS(СВЦЭМ!$D$39:$D$782,СВЦЭМ!$A$39:$A$782,$A147,СВЦЭМ!$B$39:$B$782,W$119)+'СЕТ СН'!$H$14+СВЦЭМ!$D$10+'СЕТ СН'!$H$6-'СЕТ СН'!$H$26</f>
        <v>1890.1921885900001</v>
      </c>
      <c r="X147" s="36">
        <f>SUMIFS(СВЦЭМ!$D$39:$D$782,СВЦЭМ!$A$39:$A$782,$A147,СВЦЭМ!$B$39:$B$782,X$119)+'СЕТ СН'!$H$14+СВЦЭМ!$D$10+'СЕТ СН'!$H$6-'СЕТ СН'!$H$26</f>
        <v>1927.05939472</v>
      </c>
      <c r="Y147" s="36">
        <f>SUMIFS(СВЦЭМ!$D$39:$D$782,СВЦЭМ!$A$39:$A$782,$A147,СВЦЭМ!$B$39:$B$782,Y$119)+'СЕТ СН'!$H$14+СВЦЭМ!$D$10+'СЕТ СН'!$H$6-'СЕТ СН'!$H$26</f>
        <v>1948.2529744200001</v>
      </c>
    </row>
    <row r="148" spans="1:27" ht="15.75" x14ac:dyDescent="0.2">
      <c r="A148" s="35">
        <f t="shared" si="3"/>
        <v>45320</v>
      </c>
      <c r="B148" s="36">
        <f>SUMIFS(СВЦЭМ!$D$39:$D$782,СВЦЭМ!$A$39:$A$782,$A148,СВЦЭМ!$B$39:$B$782,B$119)+'СЕТ СН'!$H$14+СВЦЭМ!$D$10+'СЕТ СН'!$H$6-'СЕТ СН'!$H$26</f>
        <v>1973.8216086300001</v>
      </c>
      <c r="C148" s="36">
        <f>SUMIFS(СВЦЭМ!$D$39:$D$782,СВЦЭМ!$A$39:$A$782,$A148,СВЦЭМ!$B$39:$B$782,C$119)+'СЕТ СН'!$H$14+СВЦЭМ!$D$10+'СЕТ СН'!$H$6-'СЕТ СН'!$H$26</f>
        <v>2007.6282456000001</v>
      </c>
      <c r="D148" s="36">
        <f>SUMIFS(СВЦЭМ!$D$39:$D$782,СВЦЭМ!$A$39:$A$782,$A148,СВЦЭМ!$B$39:$B$782,D$119)+'СЕТ СН'!$H$14+СВЦЭМ!$D$10+'СЕТ СН'!$H$6-'СЕТ СН'!$H$26</f>
        <v>2018.7838097700001</v>
      </c>
      <c r="E148" s="36">
        <f>SUMIFS(СВЦЭМ!$D$39:$D$782,СВЦЭМ!$A$39:$A$782,$A148,СВЦЭМ!$B$39:$B$782,E$119)+'СЕТ СН'!$H$14+СВЦЭМ!$D$10+'СЕТ СН'!$H$6-'СЕТ СН'!$H$26</f>
        <v>2030.4534524800001</v>
      </c>
      <c r="F148" s="36">
        <f>SUMIFS(СВЦЭМ!$D$39:$D$782,СВЦЭМ!$A$39:$A$782,$A148,СВЦЭМ!$B$39:$B$782,F$119)+'СЕТ СН'!$H$14+СВЦЭМ!$D$10+'СЕТ СН'!$H$6-'СЕТ СН'!$H$26</f>
        <v>2028.6539461899999</v>
      </c>
      <c r="G148" s="36">
        <f>SUMIFS(СВЦЭМ!$D$39:$D$782,СВЦЭМ!$A$39:$A$782,$A148,СВЦЭМ!$B$39:$B$782,G$119)+'СЕТ СН'!$H$14+СВЦЭМ!$D$10+'СЕТ СН'!$H$6-'СЕТ СН'!$H$26</f>
        <v>2003.73399683</v>
      </c>
      <c r="H148" s="36">
        <f>SUMIFS(СВЦЭМ!$D$39:$D$782,СВЦЭМ!$A$39:$A$782,$A148,СВЦЭМ!$B$39:$B$782,H$119)+'СЕТ СН'!$H$14+СВЦЭМ!$D$10+'СЕТ СН'!$H$6-'СЕТ СН'!$H$26</f>
        <v>1976.5762872800001</v>
      </c>
      <c r="I148" s="36">
        <f>SUMIFS(СВЦЭМ!$D$39:$D$782,СВЦЭМ!$A$39:$A$782,$A148,СВЦЭМ!$B$39:$B$782,I$119)+'СЕТ СН'!$H$14+СВЦЭМ!$D$10+'СЕТ СН'!$H$6-'СЕТ СН'!$H$26</f>
        <v>1945.39148415</v>
      </c>
      <c r="J148" s="36">
        <f>SUMIFS(СВЦЭМ!$D$39:$D$782,СВЦЭМ!$A$39:$A$782,$A148,СВЦЭМ!$B$39:$B$782,J$119)+'СЕТ СН'!$H$14+СВЦЭМ!$D$10+'СЕТ СН'!$H$6-'СЕТ СН'!$H$26</f>
        <v>1907.8107771499999</v>
      </c>
      <c r="K148" s="36">
        <f>SUMIFS(СВЦЭМ!$D$39:$D$782,СВЦЭМ!$A$39:$A$782,$A148,СВЦЭМ!$B$39:$B$782,K$119)+'СЕТ СН'!$H$14+СВЦЭМ!$D$10+'СЕТ СН'!$H$6-'СЕТ СН'!$H$26</f>
        <v>1880.61274813</v>
      </c>
      <c r="L148" s="36">
        <f>SUMIFS(СВЦЭМ!$D$39:$D$782,СВЦЭМ!$A$39:$A$782,$A148,СВЦЭМ!$B$39:$B$782,L$119)+'СЕТ СН'!$H$14+СВЦЭМ!$D$10+'СЕТ СН'!$H$6-'СЕТ СН'!$H$26</f>
        <v>1869.99920041</v>
      </c>
      <c r="M148" s="36">
        <f>SUMIFS(СВЦЭМ!$D$39:$D$782,СВЦЭМ!$A$39:$A$782,$A148,СВЦЭМ!$B$39:$B$782,M$119)+'СЕТ СН'!$H$14+СВЦЭМ!$D$10+'СЕТ СН'!$H$6-'СЕТ СН'!$H$26</f>
        <v>1889.1323578500001</v>
      </c>
      <c r="N148" s="36">
        <f>SUMIFS(СВЦЭМ!$D$39:$D$782,СВЦЭМ!$A$39:$A$782,$A148,СВЦЭМ!$B$39:$B$782,N$119)+'СЕТ СН'!$H$14+СВЦЭМ!$D$10+'СЕТ СН'!$H$6-'СЕТ СН'!$H$26</f>
        <v>1914.7607448399999</v>
      </c>
      <c r="O148" s="36">
        <f>SUMIFS(СВЦЭМ!$D$39:$D$782,СВЦЭМ!$A$39:$A$782,$A148,СВЦЭМ!$B$39:$B$782,O$119)+'СЕТ СН'!$H$14+СВЦЭМ!$D$10+'СЕТ СН'!$H$6-'СЕТ СН'!$H$26</f>
        <v>1928.1137128</v>
      </c>
      <c r="P148" s="36">
        <f>SUMIFS(СВЦЭМ!$D$39:$D$782,СВЦЭМ!$A$39:$A$782,$A148,СВЦЭМ!$B$39:$B$782,P$119)+'СЕТ СН'!$H$14+СВЦЭМ!$D$10+'СЕТ СН'!$H$6-'СЕТ СН'!$H$26</f>
        <v>1938.0172709999999</v>
      </c>
      <c r="Q148" s="36">
        <f>SUMIFS(СВЦЭМ!$D$39:$D$782,СВЦЭМ!$A$39:$A$782,$A148,СВЦЭМ!$B$39:$B$782,Q$119)+'СЕТ СН'!$H$14+СВЦЭМ!$D$10+'СЕТ СН'!$H$6-'СЕТ СН'!$H$26</f>
        <v>1949.72066335</v>
      </c>
      <c r="R148" s="36">
        <f>SUMIFS(СВЦЭМ!$D$39:$D$782,СВЦЭМ!$A$39:$A$782,$A148,СВЦЭМ!$B$39:$B$782,R$119)+'СЕТ СН'!$H$14+СВЦЭМ!$D$10+'СЕТ СН'!$H$6-'СЕТ СН'!$H$26</f>
        <v>1943.67231294</v>
      </c>
      <c r="S148" s="36">
        <f>SUMIFS(СВЦЭМ!$D$39:$D$782,СВЦЭМ!$A$39:$A$782,$A148,СВЦЭМ!$B$39:$B$782,S$119)+'СЕТ СН'!$H$14+СВЦЭМ!$D$10+'СЕТ СН'!$H$6-'СЕТ СН'!$H$26</f>
        <v>1917.30638026</v>
      </c>
      <c r="T148" s="36">
        <f>SUMIFS(СВЦЭМ!$D$39:$D$782,СВЦЭМ!$A$39:$A$782,$A148,СВЦЭМ!$B$39:$B$782,T$119)+'СЕТ СН'!$H$14+СВЦЭМ!$D$10+'СЕТ СН'!$H$6-'СЕТ СН'!$H$26</f>
        <v>1877.48915483</v>
      </c>
      <c r="U148" s="36">
        <f>SUMIFS(СВЦЭМ!$D$39:$D$782,СВЦЭМ!$A$39:$A$782,$A148,СВЦЭМ!$B$39:$B$782,U$119)+'СЕТ СН'!$H$14+СВЦЭМ!$D$10+'СЕТ СН'!$H$6-'СЕТ СН'!$H$26</f>
        <v>1881.0933305999999</v>
      </c>
      <c r="V148" s="36">
        <f>SUMIFS(СВЦЭМ!$D$39:$D$782,СВЦЭМ!$A$39:$A$782,$A148,СВЦЭМ!$B$39:$B$782,V$119)+'СЕТ СН'!$H$14+СВЦЭМ!$D$10+'СЕТ СН'!$H$6-'СЕТ СН'!$H$26</f>
        <v>1893.27075457</v>
      </c>
      <c r="W148" s="36">
        <f>SUMIFS(СВЦЭМ!$D$39:$D$782,СВЦЭМ!$A$39:$A$782,$A148,СВЦЭМ!$B$39:$B$782,W$119)+'СЕТ СН'!$H$14+СВЦЭМ!$D$10+'СЕТ СН'!$H$6-'СЕТ СН'!$H$26</f>
        <v>1909.8729731999999</v>
      </c>
      <c r="X148" s="36">
        <f>SUMIFS(СВЦЭМ!$D$39:$D$782,СВЦЭМ!$A$39:$A$782,$A148,СВЦЭМ!$B$39:$B$782,X$119)+'СЕТ СН'!$H$14+СВЦЭМ!$D$10+'СЕТ СН'!$H$6-'СЕТ СН'!$H$26</f>
        <v>1937.5610505</v>
      </c>
      <c r="Y148" s="36">
        <f>SUMIFS(СВЦЭМ!$D$39:$D$782,СВЦЭМ!$A$39:$A$782,$A148,СВЦЭМ!$B$39:$B$782,Y$119)+'СЕТ СН'!$H$14+СВЦЭМ!$D$10+'СЕТ СН'!$H$6-'СЕТ СН'!$H$26</f>
        <v>1959.3540875000001</v>
      </c>
    </row>
    <row r="149" spans="1:27" ht="15.75" x14ac:dyDescent="0.2">
      <c r="A149" s="35">
        <f t="shared" si="3"/>
        <v>45321</v>
      </c>
      <c r="B149" s="36">
        <f>SUMIFS(СВЦЭМ!$D$39:$D$782,СВЦЭМ!$A$39:$A$782,$A149,СВЦЭМ!$B$39:$B$782,B$119)+'СЕТ СН'!$H$14+СВЦЭМ!$D$10+'СЕТ СН'!$H$6-'СЕТ СН'!$H$26</f>
        <v>2057.0740197300001</v>
      </c>
      <c r="C149" s="36">
        <f>SUMIFS(СВЦЭМ!$D$39:$D$782,СВЦЭМ!$A$39:$A$782,$A149,СВЦЭМ!$B$39:$B$782,C$119)+'СЕТ СН'!$H$14+СВЦЭМ!$D$10+'СЕТ СН'!$H$6-'СЕТ СН'!$H$26</f>
        <v>2075.5064339400001</v>
      </c>
      <c r="D149" s="36">
        <f>SUMIFS(СВЦЭМ!$D$39:$D$782,СВЦЭМ!$A$39:$A$782,$A149,СВЦЭМ!$B$39:$B$782,D$119)+'СЕТ СН'!$H$14+СВЦЭМ!$D$10+'СЕТ СН'!$H$6-'СЕТ СН'!$H$26</f>
        <v>2102.1050773700003</v>
      </c>
      <c r="E149" s="36">
        <f>SUMIFS(СВЦЭМ!$D$39:$D$782,СВЦЭМ!$A$39:$A$782,$A149,СВЦЭМ!$B$39:$B$782,E$119)+'СЕТ СН'!$H$14+СВЦЭМ!$D$10+'СЕТ СН'!$H$6-'СЕТ СН'!$H$26</f>
        <v>2114.6382753299999</v>
      </c>
      <c r="F149" s="36">
        <f>SUMIFS(СВЦЭМ!$D$39:$D$782,СВЦЭМ!$A$39:$A$782,$A149,СВЦЭМ!$B$39:$B$782,F$119)+'СЕТ СН'!$H$14+СВЦЭМ!$D$10+'СЕТ СН'!$H$6-'СЕТ СН'!$H$26</f>
        <v>2106.3181292600002</v>
      </c>
      <c r="G149" s="36">
        <f>SUMIFS(СВЦЭМ!$D$39:$D$782,СВЦЭМ!$A$39:$A$782,$A149,СВЦЭМ!$B$39:$B$782,G$119)+'СЕТ СН'!$H$14+СВЦЭМ!$D$10+'СЕТ СН'!$H$6-'СЕТ СН'!$H$26</f>
        <v>2081.3429188300001</v>
      </c>
      <c r="H149" s="36">
        <f>SUMIFS(СВЦЭМ!$D$39:$D$782,СВЦЭМ!$A$39:$A$782,$A149,СВЦЭМ!$B$39:$B$782,H$119)+'СЕТ СН'!$H$14+СВЦЭМ!$D$10+'СЕТ СН'!$H$6-'СЕТ СН'!$H$26</f>
        <v>2026.75004575</v>
      </c>
      <c r="I149" s="36">
        <f>SUMIFS(СВЦЭМ!$D$39:$D$782,СВЦЭМ!$A$39:$A$782,$A149,СВЦЭМ!$B$39:$B$782,I$119)+'СЕТ СН'!$H$14+СВЦЭМ!$D$10+'СЕТ СН'!$H$6-'СЕТ СН'!$H$26</f>
        <v>1996.5225240699999</v>
      </c>
      <c r="J149" s="36">
        <f>SUMIFS(СВЦЭМ!$D$39:$D$782,СВЦЭМ!$A$39:$A$782,$A149,СВЦЭМ!$B$39:$B$782,J$119)+'СЕТ СН'!$H$14+СВЦЭМ!$D$10+'СЕТ СН'!$H$6-'СЕТ СН'!$H$26</f>
        <v>1930.3644544799999</v>
      </c>
      <c r="K149" s="36">
        <f>SUMIFS(СВЦЭМ!$D$39:$D$782,СВЦЭМ!$A$39:$A$782,$A149,СВЦЭМ!$B$39:$B$782,K$119)+'СЕТ СН'!$H$14+СВЦЭМ!$D$10+'СЕТ СН'!$H$6-'СЕТ СН'!$H$26</f>
        <v>1914.61501742</v>
      </c>
      <c r="L149" s="36">
        <f>SUMIFS(СВЦЭМ!$D$39:$D$782,СВЦЭМ!$A$39:$A$782,$A149,СВЦЭМ!$B$39:$B$782,L$119)+'СЕТ СН'!$H$14+СВЦЭМ!$D$10+'СЕТ СН'!$H$6-'СЕТ СН'!$H$26</f>
        <v>1930.2198566100001</v>
      </c>
      <c r="M149" s="36">
        <f>SUMIFS(СВЦЭМ!$D$39:$D$782,СВЦЭМ!$A$39:$A$782,$A149,СВЦЭМ!$B$39:$B$782,M$119)+'СЕТ СН'!$H$14+СВЦЭМ!$D$10+'СЕТ СН'!$H$6-'СЕТ СН'!$H$26</f>
        <v>2010.1426183999999</v>
      </c>
      <c r="N149" s="36">
        <f>SUMIFS(СВЦЭМ!$D$39:$D$782,СВЦЭМ!$A$39:$A$782,$A149,СВЦЭМ!$B$39:$B$782,N$119)+'СЕТ СН'!$H$14+СВЦЭМ!$D$10+'СЕТ СН'!$H$6-'СЕТ СН'!$H$26</f>
        <v>2051.69304435</v>
      </c>
      <c r="O149" s="36">
        <f>SUMIFS(СВЦЭМ!$D$39:$D$782,СВЦЭМ!$A$39:$A$782,$A149,СВЦЭМ!$B$39:$B$782,O$119)+'СЕТ СН'!$H$14+СВЦЭМ!$D$10+'СЕТ СН'!$H$6-'СЕТ СН'!$H$26</f>
        <v>2068.6339107399999</v>
      </c>
      <c r="P149" s="36">
        <f>SUMIFS(СВЦЭМ!$D$39:$D$782,СВЦЭМ!$A$39:$A$782,$A149,СВЦЭМ!$B$39:$B$782,P$119)+'СЕТ СН'!$H$14+СВЦЭМ!$D$10+'СЕТ СН'!$H$6-'СЕТ СН'!$H$26</f>
        <v>2085.8380527100003</v>
      </c>
      <c r="Q149" s="36">
        <f>SUMIFS(СВЦЭМ!$D$39:$D$782,СВЦЭМ!$A$39:$A$782,$A149,СВЦЭМ!$B$39:$B$782,Q$119)+'СЕТ СН'!$H$14+СВЦЭМ!$D$10+'СЕТ СН'!$H$6-'СЕТ СН'!$H$26</f>
        <v>2101.71202696</v>
      </c>
      <c r="R149" s="36">
        <f>SUMIFS(СВЦЭМ!$D$39:$D$782,СВЦЭМ!$A$39:$A$782,$A149,СВЦЭМ!$B$39:$B$782,R$119)+'СЕТ СН'!$H$14+СВЦЭМ!$D$10+'СЕТ СН'!$H$6-'СЕТ СН'!$H$26</f>
        <v>2100.4027566600003</v>
      </c>
      <c r="S149" s="36">
        <f>SUMIFS(СВЦЭМ!$D$39:$D$782,СВЦЭМ!$A$39:$A$782,$A149,СВЦЭМ!$B$39:$B$782,S$119)+'СЕТ СН'!$H$14+СВЦЭМ!$D$10+'СЕТ СН'!$H$6-'СЕТ СН'!$H$26</f>
        <v>2079.3228765200001</v>
      </c>
      <c r="T149" s="36">
        <f>SUMIFS(СВЦЭМ!$D$39:$D$782,СВЦЭМ!$A$39:$A$782,$A149,СВЦЭМ!$B$39:$B$782,T$119)+'СЕТ СН'!$H$14+СВЦЭМ!$D$10+'СЕТ СН'!$H$6-'СЕТ СН'!$H$26</f>
        <v>1993.7090585799999</v>
      </c>
      <c r="U149" s="36">
        <f>SUMIFS(СВЦЭМ!$D$39:$D$782,СВЦЭМ!$A$39:$A$782,$A149,СВЦЭМ!$B$39:$B$782,U$119)+'СЕТ СН'!$H$14+СВЦЭМ!$D$10+'СЕТ СН'!$H$6-'СЕТ СН'!$H$26</f>
        <v>1963.37005967</v>
      </c>
      <c r="V149" s="36">
        <f>SUMIFS(СВЦЭМ!$D$39:$D$782,СВЦЭМ!$A$39:$A$782,$A149,СВЦЭМ!$B$39:$B$782,V$119)+'СЕТ СН'!$H$14+СВЦЭМ!$D$10+'СЕТ СН'!$H$6-'СЕТ СН'!$H$26</f>
        <v>1987.7735374200001</v>
      </c>
      <c r="W149" s="36">
        <f>SUMIFS(СВЦЭМ!$D$39:$D$782,СВЦЭМ!$A$39:$A$782,$A149,СВЦЭМ!$B$39:$B$782,W$119)+'СЕТ СН'!$H$14+СВЦЭМ!$D$10+'СЕТ СН'!$H$6-'СЕТ СН'!$H$26</f>
        <v>1965.1503328599999</v>
      </c>
      <c r="X149" s="36">
        <f>SUMIFS(СВЦЭМ!$D$39:$D$782,СВЦЭМ!$A$39:$A$782,$A149,СВЦЭМ!$B$39:$B$782,X$119)+'СЕТ СН'!$H$14+СВЦЭМ!$D$10+'СЕТ СН'!$H$6-'СЕТ СН'!$H$26</f>
        <v>1987.24516907</v>
      </c>
      <c r="Y149" s="36">
        <f>SUMIFS(СВЦЭМ!$D$39:$D$782,СВЦЭМ!$A$39:$A$782,$A149,СВЦЭМ!$B$39:$B$782,Y$119)+'СЕТ СН'!$H$14+СВЦЭМ!$D$10+'СЕТ СН'!$H$6-'СЕТ СН'!$H$26</f>
        <v>2019.3577163499999</v>
      </c>
    </row>
    <row r="150" spans="1:27" ht="15.75" x14ac:dyDescent="0.2">
      <c r="A150" s="35">
        <f t="shared" si="3"/>
        <v>45322</v>
      </c>
      <c r="B150" s="36">
        <f>SUMIFS(СВЦЭМ!$D$39:$D$782,СВЦЭМ!$A$39:$A$782,$A150,СВЦЭМ!$B$39:$B$782,B$119)+'СЕТ СН'!$H$14+СВЦЭМ!$D$10+'СЕТ СН'!$H$6-'СЕТ СН'!$H$26</f>
        <v>2066.31884575</v>
      </c>
      <c r="C150" s="36">
        <f>SUMIFS(СВЦЭМ!$D$39:$D$782,СВЦЭМ!$A$39:$A$782,$A150,СВЦЭМ!$B$39:$B$782,C$119)+'СЕТ СН'!$H$14+СВЦЭМ!$D$10+'СЕТ СН'!$H$6-'СЕТ СН'!$H$26</f>
        <v>2116.21284221</v>
      </c>
      <c r="D150" s="36">
        <f>SUMIFS(СВЦЭМ!$D$39:$D$782,СВЦЭМ!$A$39:$A$782,$A150,СВЦЭМ!$B$39:$B$782,D$119)+'СЕТ СН'!$H$14+СВЦЭМ!$D$10+'СЕТ СН'!$H$6-'СЕТ СН'!$H$26</f>
        <v>2129.6090915899999</v>
      </c>
      <c r="E150" s="36">
        <f>SUMIFS(СВЦЭМ!$D$39:$D$782,СВЦЭМ!$A$39:$A$782,$A150,СВЦЭМ!$B$39:$B$782,E$119)+'СЕТ СН'!$H$14+СВЦЭМ!$D$10+'СЕТ СН'!$H$6-'СЕТ СН'!$H$26</f>
        <v>2147.2282315500001</v>
      </c>
      <c r="F150" s="36">
        <f>SUMIFS(СВЦЭМ!$D$39:$D$782,СВЦЭМ!$A$39:$A$782,$A150,СВЦЭМ!$B$39:$B$782,F$119)+'СЕТ СН'!$H$14+СВЦЭМ!$D$10+'СЕТ СН'!$H$6-'СЕТ СН'!$H$26</f>
        <v>2139.3001809699999</v>
      </c>
      <c r="G150" s="36">
        <f>SUMIFS(СВЦЭМ!$D$39:$D$782,СВЦЭМ!$A$39:$A$782,$A150,СВЦЭМ!$B$39:$B$782,G$119)+'СЕТ СН'!$H$14+СВЦЭМ!$D$10+'СЕТ СН'!$H$6-'СЕТ СН'!$H$26</f>
        <v>2111.3305630200002</v>
      </c>
      <c r="H150" s="36">
        <f>SUMIFS(СВЦЭМ!$D$39:$D$782,СВЦЭМ!$A$39:$A$782,$A150,СВЦЭМ!$B$39:$B$782,H$119)+'СЕТ СН'!$H$14+СВЦЭМ!$D$10+'СЕТ СН'!$H$6-'СЕТ СН'!$H$26</f>
        <v>2055.2896645600003</v>
      </c>
      <c r="I150" s="36">
        <f>SUMIFS(СВЦЭМ!$D$39:$D$782,СВЦЭМ!$A$39:$A$782,$A150,СВЦЭМ!$B$39:$B$782,I$119)+'СЕТ СН'!$H$14+СВЦЭМ!$D$10+'СЕТ СН'!$H$6-'СЕТ СН'!$H$26</f>
        <v>2011.6765273600001</v>
      </c>
      <c r="J150" s="36">
        <f>SUMIFS(СВЦЭМ!$D$39:$D$782,СВЦЭМ!$A$39:$A$782,$A150,СВЦЭМ!$B$39:$B$782,J$119)+'СЕТ СН'!$H$14+СВЦЭМ!$D$10+'СЕТ СН'!$H$6-'СЕТ СН'!$H$26</f>
        <v>1973.0283565100001</v>
      </c>
      <c r="K150" s="36">
        <f>SUMIFS(СВЦЭМ!$D$39:$D$782,СВЦЭМ!$A$39:$A$782,$A150,СВЦЭМ!$B$39:$B$782,K$119)+'СЕТ СН'!$H$14+СВЦЭМ!$D$10+'СЕТ СН'!$H$6-'СЕТ СН'!$H$26</f>
        <v>1942.00047137</v>
      </c>
      <c r="L150" s="36">
        <f>SUMIFS(СВЦЭМ!$D$39:$D$782,СВЦЭМ!$A$39:$A$782,$A150,СВЦЭМ!$B$39:$B$782,L$119)+'СЕТ СН'!$H$14+СВЦЭМ!$D$10+'СЕТ СН'!$H$6-'СЕТ СН'!$H$26</f>
        <v>1942.25209774</v>
      </c>
      <c r="M150" s="36">
        <f>SUMIFS(СВЦЭМ!$D$39:$D$782,СВЦЭМ!$A$39:$A$782,$A150,СВЦЭМ!$B$39:$B$782,M$119)+'СЕТ СН'!$H$14+СВЦЭМ!$D$10+'СЕТ СН'!$H$6-'СЕТ СН'!$H$26</f>
        <v>2074.11969069</v>
      </c>
      <c r="N150" s="36">
        <f>SUMIFS(СВЦЭМ!$D$39:$D$782,СВЦЭМ!$A$39:$A$782,$A150,СВЦЭМ!$B$39:$B$782,N$119)+'СЕТ СН'!$H$14+СВЦЭМ!$D$10+'СЕТ СН'!$H$6-'СЕТ СН'!$H$26</f>
        <v>2103.35492471</v>
      </c>
      <c r="O150" s="36">
        <f>SUMIFS(СВЦЭМ!$D$39:$D$782,СВЦЭМ!$A$39:$A$782,$A150,СВЦЭМ!$B$39:$B$782,O$119)+'СЕТ СН'!$H$14+СВЦЭМ!$D$10+'СЕТ СН'!$H$6-'СЕТ СН'!$H$26</f>
        <v>2120.40801594</v>
      </c>
      <c r="P150" s="36">
        <f>SUMIFS(СВЦЭМ!$D$39:$D$782,СВЦЭМ!$A$39:$A$782,$A150,СВЦЭМ!$B$39:$B$782,P$119)+'СЕТ СН'!$H$14+СВЦЭМ!$D$10+'СЕТ СН'!$H$6-'СЕТ СН'!$H$26</f>
        <v>2137.9831770800001</v>
      </c>
      <c r="Q150" s="36">
        <f>SUMIFS(СВЦЭМ!$D$39:$D$782,СВЦЭМ!$A$39:$A$782,$A150,СВЦЭМ!$B$39:$B$782,Q$119)+'СЕТ СН'!$H$14+СВЦЭМ!$D$10+'СЕТ СН'!$H$6-'СЕТ СН'!$H$26</f>
        <v>2157.9118048700002</v>
      </c>
      <c r="R150" s="36">
        <f>SUMIFS(СВЦЭМ!$D$39:$D$782,СВЦЭМ!$A$39:$A$782,$A150,СВЦЭМ!$B$39:$B$782,R$119)+'СЕТ СН'!$H$14+СВЦЭМ!$D$10+'СЕТ СН'!$H$6-'СЕТ СН'!$H$26</f>
        <v>2155.8974537200002</v>
      </c>
      <c r="S150" s="36">
        <f>SUMIFS(СВЦЭМ!$D$39:$D$782,СВЦЭМ!$A$39:$A$782,$A150,СВЦЭМ!$B$39:$B$782,S$119)+'СЕТ СН'!$H$14+СВЦЭМ!$D$10+'СЕТ СН'!$H$6-'СЕТ СН'!$H$26</f>
        <v>2118.95997519</v>
      </c>
      <c r="T150" s="36">
        <f>SUMIFS(СВЦЭМ!$D$39:$D$782,СВЦЭМ!$A$39:$A$782,$A150,СВЦЭМ!$B$39:$B$782,T$119)+'СЕТ СН'!$H$14+СВЦЭМ!$D$10+'СЕТ СН'!$H$6-'СЕТ СН'!$H$26</f>
        <v>2042.09001466</v>
      </c>
      <c r="U150" s="36">
        <f>SUMIFS(СВЦЭМ!$D$39:$D$782,СВЦЭМ!$A$39:$A$782,$A150,СВЦЭМ!$B$39:$B$782,U$119)+'СЕТ СН'!$H$14+СВЦЭМ!$D$10+'СЕТ СН'!$H$6-'СЕТ СН'!$H$26</f>
        <v>2025.0188265500001</v>
      </c>
      <c r="V150" s="36">
        <f>SUMIFS(СВЦЭМ!$D$39:$D$782,СВЦЭМ!$A$39:$A$782,$A150,СВЦЭМ!$B$39:$B$782,V$119)+'СЕТ СН'!$H$14+СВЦЭМ!$D$10+'СЕТ СН'!$H$6-'СЕТ СН'!$H$26</f>
        <v>1992.9478079400001</v>
      </c>
      <c r="W150" s="36">
        <f>SUMIFS(СВЦЭМ!$D$39:$D$782,СВЦЭМ!$A$39:$A$782,$A150,СВЦЭМ!$B$39:$B$782,W$119)+'СЕТ СН'!$H$14+СВЦЭМ!$D$10+'СЕТ СН'!$H$6-'СЕТ СН'!$H$26</f>
        <v>1973.62018242</v>
      </c>
      <c r="X150" s="36">
        <f>SUMIFS(СВЦЭМ!$D$39:$D$782,СВЦЭМ!$A$39:$A$782,$A150,СВЦЭМ!$B$39:$B$782,X$119)+'СЕТ СН'!$H$14+СВЦЭМ!$D$10+'СЕТ СН'!$H$6-'СЕТ СН'!$H$26</f>
        <v>1992.3943513500001</v>
      </c>
      <c r="Y150" s="36">
        <f>SUMIFS(СВЦЭМ!$D$39:$D$782,СВЦЭМ!$A$39:$A$782,$A150,СВЦЭМ!$B$39:$B$782,Y$119)+'СЕТ СН'!$H$14+СВЦЭМ!$D$10+'СЕТ СН'!$H$6-'СЕТ СН'!$H$26</f>
        <v>2024.52585374</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01.01.2024</v>
      </c>
      <c r="B156" s="36">
        <f>SUMIFS(СВЦЭМ!$D$39:$D$782,СВЦЭМ!$A$39:$A$782,$A156,СВЦЭМ!$B$39:$B$782,B$155)+'СЕТ СН'!$I$14+СВЦЭМ!$D$10+'СЕТ СН'!$I$6-'СЕТ СН'!$I$26</f>
        <v>2531.2042346899998</v>
      </c>
      <c r="C156" s="36">
        <f>SUMIFS(СВЦЭМ!$D$39:$D$782,СВЦЭМ!$A$39:$A$782,$A156,СВЦЭМ!$B$39:$B$782,C$155)+'СЕТ СН'!$I$14+СВЦЭМ!$D$10+'СЕТ СН'!$I$6-'СЕТ СН'!$I$26</f>
        <v>2558.9322506100002</v>
      </c>
      <c r="D156" s="36">
        <f>SUMIFS(СВЦЭМ!$D$39:$D$782,СВЦЭМ!$A$39:$A$782,$A156,СВЦЭМ!$B$39:$B$782,D$155)+'СЕТ СН'!$I$14+СВЦЭМ!$D$10+'СЕТ СН'!$I$6-'СЕТ СН'!$I$26</f>
        <v>2569.9447844300003</v>
      </c>
      <c r="E156" s="36">
        <f>SUMIFS(СВЦЭМ!$D$39:$D$782,СВЦЭМ!$A$39:$A$782,$A156,СВЦЭМ!$B$39:$B$782,E$155)+'СЕТ СН'!$I$14+СВЦЭМ!$D$10+'СЕТ СН'!$I$6-'СЕТ СН'!$I$26</f>
        <v>2597.8244600300004</v>
      </c>
      <c r="F156" s="36">
        <f>SUMIFS(СВЦЭМ!$D$39:$D$782,СВЦЭМ!$A$39:$A$782,$A156,СВЦЭМ!$B$39:$B$782,F$155)+'СЕТ СН'!$I$14+СВЦЭМ!$D$10+'СЕТ СН'!$I$6-'СЕТ СН'!$I$26</f>
        <v>2611.9285723000003</v>
      </c>
      <c r="G156" s="36">
        <f>SUMIFS(СВЦЭМ!$D$39:$D$782,СВЦЭМ!$A$39:$A$782,$A156,СВЦЭМ!$B$39:$B$782,G$155)+'СЕТ СН'!$I$14+СВЦЭМ!$D$10+'СЕТ СН'!$I$6-'СЕТ СН'!$I$26</f>
        <v>2601.1296618699998</v>
      </c>
      <c r="H156" s="36">
        <f>SUMIFS(СВЦЭМ!$D$39:$D$782,СВЦЭМ!$A$39:$A$782,$A156,СВЦЭМ!$B$39:$B$782,H$155)+'СЕТ СН'!$I$14+СВЦЭМ!$D$10+'СЕТ СН'!$I$6-'СЕТ СН'!$I$26</f>
        <v>2598.4149932099999</v>
      </c>
      <c r="I156" s="36">
        <f>SUMIFS(СВЦЭМ!$D$39:$D$782,СВЦЭМ!$A$39:$A$782,$A156,СВЦЭМ!$B$39:$B$782,I$155)+'СЕТ СН'!$I$14+СВЦЭМ!$D$10+'СЕТ СН'!$I$6-'СЕТ СН'!$I$26</f>
        <v>2602.1200710200001</v>
      </c>
      <c r="J156" s="36">
        <f>SUMIFS(СВЦЭМ!$D$39:$D$782,СВЦЭМ!$A$39:$A$782,$A156,СВЦЭМ!$B$39:$B$782,J$155)+'СЕТ СН'!$I$14+СВЦЭМ!$D$10+'СЕТ СН'!$I$6-'СЕТ СН'!$I$26</f>
        <v>2600.7279233200002</v>
      </c>
      <c r="K156" s="36">
        <f>SUMIFS(СВЦЭМ!$D$39:$D$782,СВЦЭМ!$A$39:$A$782,$A156,СВЦЭМ!$B$39:$B$782,K$155)+'СЕТ СН'!$I$14+СВЦЭМ!$D$10+'СЕТ СН'!$I$6-'СЕТ СН'!$I$26</f>
        <v>2536.8166845300002</v>
      </c>
      <c r="L156" s="36">
        <f>SUMIFS(СВЦЭМ!$D$39:$D$782,СВЦЭМ!$A$39:$A$782,$A156,СВЦЭМ!$B$39:$B$782,L$155)+'СЕТ СН'!$I$14+СВЦЭМ!$D$10+'СЕТ СН'!$I$6-'СЕТ СН'!$I$26</f>
        <v>2528.1645884999998</v>
      </c>
      <c r="M156" s="36">
        <f>SUMIFS(СВЦЭМ!$D$39:$D$782,СВЦЭМ!$A$39:$A$782,$A156,СВЦЭМ!$B$39:$B$782,M$155)+'СЕТ СН'!$I$14+СВЦЭМ!$D$10+'СЕТ СН'!$I$6-'СЕТ СН'!$I$26</f>
        <v>2532.0874192000001</v>
      </c>
      <c r="N156" s="36">
        <f>SUMIFS(СВЦЭМ!$D$39:$D$782,СВЦЭМ!$A$39:$A$782,$A156,СВЦЭМ!$B$39:$B$782,N$155)+'СЕТ СН'!$I$14+СВЦЭМ!$D$10+'СЕТ СН'!$I$6-'СЕТ СН'!$I$26</f>
        <v>2525.1724519500003</v>
      </c>
      <c r="O156" s="36">
        <f>SUMIFS(СВЦЭМ!$D$39:$D$782,СВЦЭМ!$A$39:$A$782,$A156,СВЦЭМ!$B$39:$B$782,O$155)+'СЕТ СН'!$I$14+СВЦЭМ!$D$10+'СЕТ СН'!$I$6-'СЕТ СН'!$I$26</f>
        <v>2536.3565563900002</v>
      </c>
      <c r="P156" s="36">
        <f>SUMIFS(СВЦЭМ!$D$39:$D$782,СВЦЭМ!$A$39:$A$782,$A156,СВЦЭМ!$B$39:$B$782,P$155)+'СЕТ СН'!$I$14+СВЦЭМ!$D$10+'СЕТ СН'!$I$6-'СЕТ СН'!$I$26</f>
        <v>2560.9013041300004</v>
      </c>
      <c r="Q156" s="36">
        <f>SUMIFS(СВЦЭМ!$D$39:$D$782,СВЦЭМ!$A$39:$A$782,$A156,СВЦЭМ!$B$39:$B$782,Q$155)+'СЕТ СН'!$I$14+СВЦЭМ!$D$10+'СЕТ СН'!$I$6-'СЕТ СН'!$I$26</f>
        <v>2560.0820123399999</v>
      </c>
      <c r="R156" s="36">
        <f>SUMIFS(СВЦЭМ!$D$39:$D$782,СВЦЭМ!$A$39:$A$782,$A156,СВЦЭМ!$B$39:$B$782,R$155)+'СЕТ СН'!$I$14+СВЦЭМ!$D$10+'СЕТ СН'!$I$6-'СЕТ СН'!$I$26</f>
        <v>2562.1778280300005</v>
      </c>
      <c r="S156" s="36">
        <f>SUMIFS(СВЦЭМ!$D$39:$D$782,СВЦЭМ!$A$39:$A$782,$A156,СВЦЭМ!$B$39:$B$782,S$155)+'СЕТ СН'!$I$14+СВЦЭМ!$D$10+'СЕТ СН'!$I$6-'СЕТ СН'!$I$26</f>
        <v>2538.7607838700001</v>
      </c>
      <c r="T156" s="36">
        <f>SUMIFS(СВЦЭМ!$D$39:$D$782,СВЦЭМ!$A$39:$A$782,$A156,СВЦЭМ!$B$39:$B$782,T$155)+'СЕТ СН'!$I$14+СВЦЭМ!$D$10+'СЕТ СН'!$I$6-'СЕТ СН'!$I$26</f>
        <v>2495.5266077000001</v>
      </c>
      <c r="U156" s="36">
        <f>SUMIFS(СВЦЭМ!$D$39:$D$782,СВЦЭМ!$A$39:$A$782,$A156,СВЦЭМ!$B$39:$B$782,U$155)+'СЕТ СН'!$I$14+СВЦЭМ!$D$10+'СЕТ СН'!$I$6-'СЕТ СН'!$I$26</f>
        <v>2490.3982916000004</v>
      </c>
      <c r="V156" s="36">
        <f>SUMIFS(СВЦЭМ!$D$39:$D$782,СВЦЭМ!$A$39:$A$782,$A156,СВЦЭМ!$B$39:$B$782,V$155)+'СЕТ СН'!$I$14+СВЦЭМ!$D$10+'СЕТ СН'!$I$6-'СЕТ СН'!$I$26</f>
        <v>2499.7611662500003</v>
      </c>
      <c r="W156" s="36">
        <f>SUMIFS(СВЦЭМ!$D$39:$D$782,СВЦЭМ!$A$39:$A$782,$A156,СВЦЭМ!$B$39:$B$782,W$155)+'СЕТ СН'!$I$14+СВЦЭМ!$D$10+'СЕТ СН'!$I$6-'СЕТ СН'!$I$26</f>
        <v>2477.3596201500004</v>
      </c>
      <c r="X156" s="36">
        <f>SUMIFS(СВЦЭМ!$D$39:$D$782,СВЦЭМ!$A$39:$A$782,$A156,СВЦЭМ!$B$39:$B$782,X$155)+'СЕТ СН'!$I$14+СВЦЭМ!$D$10+'СЕТ СН'!$I$6-'СЕТ СН'!$I$26</f>
        <v>2497.3662458500003</v>
      </c>
      <c r="Y156" s="36">
        <f>SUMIFS(СВЦЭМ!$D$39:$D$782,СВЦЭМ!$A$39:$A$782,$A156,СВЦЭМ!$B$39:$B$782,Y$155)+'СЕТ СН'!$I$14+СВЦЭМ!$D$10+'СЕТ СН'!$I$6-'СЕТ СН'!$I$26</f>
        <v>2484.7768827600003</v>
      </c>
      <c r="AA156" s="45"/>
    </row>
    <row r="157" spans="1:27" ht="15.75" x14ac:dyDescent="0.2">
      <c r="A157" s="35">
        <f>A156+1</f>
        <v>45293</v>
      </c>
      <c r="B157" s="36">
        <f>SUMIFS(СВЦЭМ!$D$39:$D$782,СВЦЭМ!$A$39:$A$782,$A157,СВЦЭМ!$B$39:$B$782,B$155)+'СЕТ СН'!$I$14+СВЦЭМ!$D$10+'СЕТ СН'!$I$6-'СЕТ СН'!$I$26</f>
        <v>2408.02800665</v>
      </c>
      <c r="C157" s="36">
        <f>SUMIFS(СВЦЭМ!$D$39:$D$782,СВЦЭМ!$A$39:$A$782,$A157,СВЦЭМ!$B$39:$B$782,C$155)+'СЕТ СН'!$I$14+СВЦЭМ!$D$10+'СЕТ СН'!$I$6-'СЕТ СН'!$I$26</f>
        <v>2439.7393006400002</v>
      </c>
      <c r="D157" s="36">
        <f>SUMIFS(СВЦЭМ!$D$39:$D$782,СВЦЭМ!$A$39:$A$782,$A157,СВЦЭМ!$B$39:$B$782,D$155)+'СЕТ СН'!$I$14+СВЦЭМ!$D$10+'СЕТ СН'!$I$6-'СЕТ СН'!$I$26</f>
        <v>2458.9165741300003</v>
      </c>
      <c r="E157" s="36">
        <f>SUMIFS(СВЦЭМ!$D$39:$D$782,СВЦЭМ!$A$39:$A$782,$A157,СВЦЭМ!$B$39:$B$782,E$155)+'СЕТ СН'!$I$14+СВЦЭМ!$D$10+'СЕТ СН'!$I$6-'СЕТ СН'!$I$26</f>
        <v>2467.5439493600002</v>
      </c>
      <c r="F157" s="36">
        <f>SUMIFS(СВЦЭМ!$D$39:$D$782,СВЦЭМ!$A$39:$A$782,$A157,СВЦЭМ!$B$39:$B$782,F$155)+'СЕТ СН'!$I$14+СВЦЭМ!$D$10+'СЕТ СН'!$I$6-'СЕТ СН'!$I$26</f>
        <v>2468.13897163</v>
      </c>
      <c r="G157" s="36">
        <f>SUMIFS(СВЦЭМ!$D$39:$D$782,СВЦЭМ!$A$39:$A$782,$A157,СВЦЭМ!$B$39:$B$782,G$155)+'СЕТ СН'!$I$14+СВЦЭМ!$D$10+'СЕТ СН'!$I$6-'СЕТ СН'!$I$26</f>
        <v>2460.8233669700003</v>
      </c>
      <c r="H157" s="36">
        <f>SUMIFS(СВЦЭМ!$D$39:$D$782,СВЦЭМ!$A$39:$A$782,$A157,СВЦЭМ!$B$39:$B$782,H$155)+'СЕТ СН'!$I$14+СВЦЭМ!$D$10+'СЕТ СН'!$I$6-'СЕТ СН'!$I$26</f>
        <v>2458.2404393300003</v>
      </c>
      <c r="I157" s="36">
        <f>SUMIFS(СВЦЭМ!$D$39:$D$782,СВЦЭМ!$A$39:$A$782,$A157,СВЦЭМ!$B$39:$B$782,I$155)+'СЕТ СН'!$I$14+СВЦЭМ!$D$10+'СЕТ СН'!$I$6-'СЕТ СН'!$I$26</f>
        <v>2460.9178694500001</v>
      </c>
      <c r="J157" s="36">
        <f>SUMIFS(СВЦЭМ!$D$39:$D$782,СВЦЭМ!$A$39:$A$782,$A157,СВЦЭМ!$B$39:$B$782,J$155)+'СЕТ СН'!$I$14+СВЦЭМ!$D$10+'СЕТ СН'!$I$6-'СЕТ СН'!$I$26</f>
        <v>2442.6713548600001</v>
      </c>
      <c r="K157" s="36">
        <f>SUMIFS(СВЦЭМ!$D$39:$D$782,СВЦЭМ!$A$39:$A$782,$A157,СВЦЭМ!$B$39:$B$782,K$155)+'СЕТ СН'!$I$14+СВЦЭМ!$D$10+'СЕТ СН'!$I$6-'СЕТ СН'!$I$26</f>
        <v>2406.60866923</v>
      </c>
      <c r="L157" s="36">
        <f>SUMIFS(СВЦЭМ!$D$39:$D$782,СВЦЭМ!$A$39:$A$782,$A157,СВЦЭМ!$B$39:$B$782,L$155)+'СЕТ СН'!$I$14+СВЦЭМ!$D$10+'СЕТ СН'!$I$6-'СЕТ СН'!$I$26</f>
        <v>2367.5420002199999</v>
      </c>
      <c r="M157" s="36">
        <f>SUMIFS(СВЦЭМ!$D$39:$D$782,СВЦЭМ!$A$39:$A$782,$A157,СВЦЭМ!$B$39:$B$782,M$155)+'СЕТ СН'!$I$14+СВЦЭМ!$D$10+'СЕТ СН'!$I$6-'СЕТ СН'!$I$26</f>
        <v>2358.34303628</v>
      </c>
      <c r="N157" s="36">
        <f>SUMIFS(СВЦЭМ!$D$39:$D$782,СВЦЭМ!$A$39:$A$782,$A157,СВЦЭМ!$B$39:$B$782,N$155)+'СЕТ СН'!$I$14+СВЦЭМ!$D$10+'СЕТ СН'!$I$6-'СЕТ СН'!$I$26</f>
        <v>2357.6629743900003</v>
      </c>
      <c r="O157" s="36">
        <f>SUMIFS(СВЦЭМ!$D$39:$D$782,СВЦЭМ!$A$39:$A$782,$A157,СВЦЭМ!$B$39:$B$782,O$155)+'СЕТ СН'!$I$14+СВЦЭМ!$D$10+'СЕТ СН'!$I$6-'СЕТ СН'!$I$26</f>
        <v>2379.9619074000002</v>
      </c>
      <c r="P157" s="36">
        <f>SUMIFS(СВЦЭМ!$D$39:$D$782,СВЦЭМ!$A$39:$A$782,$A157,СВЦЭМ!$B$39:$B$782,P$155)+'СЕТ СН'!$I$14+СВЦЭМ!$D$10+'СЕТ СН'!$I$6-'СЕТ СН'!$I$26</f>
        <v>2391.3860243099998</v>
      </c>
      <c r="Q157" s="36">
        <f>SUMIFS(СВЦЭМ!$D$39:$D$782,СВЦЭМ!$A$39:$A$782,$A157,СВЦЭМ!$B$39:$B$782,Q$155)+'СЕТ СН'!$I$14+СВЦЭМ!$D$10+'СЕТ СН'!$I$6-'СЕТ СН'!$I$26</f>
        <v>2424.1446639800001</v>
      </c>
      <c r="R157" s="36">
        <f>SUMIFS(СВЦЭМ!$D$39:$D$782,СВЦЭМ!$A$39:$A$782,$A157,СВЦЭМ!$B$39:$B$782,R$155)+'СЕТ СН'!$I$14+СВЦЭМ!$D$10+'СЕТ СН'!$I$6-'СЕТ СН'!$I$26</f>
        <v>2422.8588441800002</v>
      </c>
      <c r="S157" s="36">
        <f>SUMIFS(СВЦЭМ!$D$39:$D$782,СВЦЭМ!$A$39:$A$782,$A157,СВЦЭМ!$B$39:$B$782,S$155)+'СЕТ СН'!$I$14+СВЦЭМ!$D$10+'СЕТ СН'!$I$6-'СЕТ СН'!$I$26</f>
        <v>2382.8647883399999</v>
      </c>
      <c r="T157" s="36">
        <f>SUMIFS(СВЦЭМ!$D$39:$D$782,СВЦЭМ!$A$39:$A$782,$A157,СВЦЭМ!$B$39:$B$782,T$155)+'СЕТ СН'!$I$14+СВЦЭМ!$D$10+'СЕТ СН'!$I$6-'СЕТ СН'!$I$26</f>
        <v>2337.3792762500002</v>
      </c>
      <c r="U157" s="36">
        <f>SUMIFS(СВЦЭМ!$D$39:$D$782,СВЦЭМ!$A$39:$A$782,$A157,СВЦЭМ!$B$39:$B$782,U$155)+'СЕТ СН'!$I$14+СВЦЭМ!$D$10+'СЕТ СН'!$I$6-'СЕТ СН'!$I$26</f>
        <v>2344.7998061899998</v>
      </c>
      <c r="V157" s="36">
        <f>SUMIFS(СВЦЭМ!$D$39:$D$782,СВЦЭМ!$A$39:$A$782,$A157,СВЦЭМ!$B$39:$B$782,V$155)+'СЕТ СН'!$I$14+СВЦЭМ!$D$10+'СЕТ СН'!$I$6-'СЕТ СН'!$I$26</f>
        <v>2360.25337661</v>
      </c>
      <c r="W157" s="36">
        <f>SUMIFS(СВЦЭМ!$D$39:$D$782,СВЦЭМ!$A$39:$A$782,$A157,СВЦЭМ!$B$39:$B$782,W$155)+'СЕТ СН'!$I$14+СВЦЭМ!$D$10+'СЕТ СН'!$I$6-'СЕТ СН'!$I$26</f>
        <v>2371.89534615</v>
      </c>
      <c r="X157" s="36">
        <f>SUMIFS(СВЦЭМ!$D$39:$D$782,СВЦЭМ!$A$39:$A$782,$A157,СВЦЭМ!$B$39:$B$782,X$155)+'СЕТ СН'!$I$14+СВЦЭМ!$D$10+'СЕТ СН'!$I$6-'СЕТ СН'!$I$26</f>
        <v>2375.8922996700003</v>
      </c>
      <c r="Y157" s="36">
        <f>SUMIFS(СВЦЭМ!$D$39:$D$782,СВЦЭМ!$A$39:$A$782,$A157,СВЦЭМ!$B$39:$B$782,Y$155)+'СЕТ СН'!$I$14+СВЦЭМ!$D$10+'СЕТ СН'!$I$6-'СЕТ СН'!$I$26</f>
        <v>2393.6638840900005</v>
      </c>
    </row>
    <row r="158" spans="1:27" ht="15.75" x14ac:dyDescent="0.2">
      <c r="A158" s="35">
        <f t="shared" ref="A158:A186" si="4">A157+1</f>
        <v>45294</v>
      </c>
      <c r="B158" s="36">
        <f>SUMIFS(СВЦЭМ!$D$39:$D$782,СВЦЭМ!$A$39:$A$782,$A158,СВЦЭМ!$B$39:$B$782,B$155)+'СЕТ СН'!$I$14+СВЦЭМ!$D$10+'СЕТ СН'!$I$6-'СЕТ СН'!$I$26</f>
        <v>2317.2982401099998</v>
      </c>
      <c r="C158" s="36">
        <f>SUMIFS(СВЦЭМ!$D$39:$D$782,СВЦЭМ!$A$39:$A$782,$A158,СВЦЭМ!$B$39:$B$782,C$155)+'СЕТ СН'!$I$14+СВЦЭМ!$D$10+'СЕТ СН'!$I$6-'СЕТ СН'!$I$26</f>
        <v>2285.6400864100001</v>
      </c>
      <c r="D158" s="36">
        <f>SUMIFS(СВЦЭМ!$D$39:$D$782,СВЦЭМ!$A$39:$A$782,$A158,СВЦЭМ!$B$39:$B$782,D$155)+'СЕТ СН'!$I$14+СВЦЭМ!$D$10+'СЕТ СН'!$I$6-'СЕТ СН'!$I$26</f>
        <v>2350.5968087400001</v>
      </c>
      <c r="E158" s="36">
        <f>SUMIFS(СВЦЭМ!$D$39:$D$782,СВЦЭМ!$A$39:$A$782,$A158,СВЦЭМ!$B$39:$B$782,E$155)+'СЕТ СН'!$I$14+СВЦЭМ!$D$10+'СЕТ СН'!$I$6-'СЕТ СН'!$I$26</f>
        <v>2337.9381943100002</v>
      </c>
      <c r="F158" s="36">
        <f>SUMIFS(СВЦЭМ!$D$39:$D$782,СВЦЭМ!$A$39:$A$782,$A158,СВЦЭМ!$B$39:$B$782,F$155)+'СЕТ СН'!$I$14+СВЦЭМ!$D$10+'СЕТ СН'!$I$6-'СЕТ СН'!$I$26</f>
        <v>2339.68376876</v>
      </c>
      <c r="G158" s="36">
        <f>SUMIFS(СВЦЭМ!$D$39:$D$782,СВЦЭМ!$A$39:$A$782,$A158,СВЦЭМ!$B$39:$B$782,G$155)+'СЕТ СН'!$I$14+СВЦЭМ!$D$10+'СЕТ СН'!$I$6-'СЕТ СН'!$I$26</f>
        <v>2349.7387811899998</v>
      </c>
      <c r="H158" s="36">
        <f>SUMIFS(СВЦЭМ!$D$39:$D$782,СВЦЭМ!$A$39:$A$782,$A158,СВЦЭМ!$B$39:$B$782,H$155)+'СЕТ СН'!$I$14+СВЦЭМ!$D$10+'СЕТ СН'!$I$6-'СЕТ СН'!$I$26</f>
        <v>2345.4847728599998</v>
      </c>
      <c r="I158" s="36">
        <f>SUMIFS(СВЦЭМ!$D$39:$D$782,СВЦЭМ!$A$39:$A$782,$A158,СВЦЭМ!$B$39:$B$782,I$155)+'СЕТ СН'!$I$14+СВЦЭМ!$D$10+'СЕТ СН'!$I$6-'СЕТ СН'!$I$26</f>
        <v>2335.6192711000003</v>
      </c>
      <c r="J158" s="36">
        <f>SUMIFS(СВЦЭМ!$D$39:$D$782,СВЦЭМ!$A$39:$A$782,$A158,СВЦЭМ!$B$39:$B$782,J$155)+'СЕТ СН'!$I$14+СВЦЭМ!$D$10+'СЕТ СН'!$I$6-'СЕТ СН'!$I$26</f>
        <v>2301.8319797900003</v>
      </c>
      <c r="K158" s="36">
        <f>SUMIFS(СВЦЭМ!$D$39:$D$782,СВЦЭМ!$A$39:$A$782,$A158,СВЦЭМ!$B$39:$B$782,K$155)+'СЕТ СН'!$I$14+СВЦЭМ!$D$10+'СЕТ СН'!$I$6-'СЕТ СН'!$I$26</f>
        <v>2266.0311884500002</v>
      </c>
      <c r="L158" s="36">
        <f>SUMIFS(СВЦЭМ!$D$39:$D$782,СВЦЭМ!$A$39:$A$782,$A158,СВЦЭМ!$B$39:$B$782,L$155)+'СЕТ СН'!$I$14+СВЦЭМ!$D$10+'СЕТ СН'!$I$6-'СЕТ СН'!$I$26</f>
        <v>2239.1606227800003</v>
      </c>
      <c r="M158" s="36">
        <f>SUMIFS(СВЦЭМ!$D$39:$D$782,СВЦЭМ!$A$39:$A$782,$A158,СВЦЭМ!$B$39:$B$782,M$155)+'СЕТ СН'!$I$14+СВЦЭМ!$D$10+'СЕТ СН'!$I$6-'СЕТ СН'!$I$26</f>
        <v>2250.1057826900001</v>
      </c>
      <c r="N158" s="36">
        <f>SUMIFS(СВЦЭМ!$D$39:$D$782,СВЦЭМ!$A$39:$A$782,$A158,СВЦЭМ!$B$39:$B$782,N$155)+'СЕТ СН'!$I$14+СВЦЭМ!$D$10+'СЕТ СН'!$I$6-'СЕТ СН'!$I$26</f>
        <v>2264.3744393200004</v>
      </c>
      <c r="O158" s="36">
        <f>SUMIFS(СВЦЭМ!$D$39:$D$782,СВЦЭМ!$A$39:$A$782,$A158,СВЦЭМ!$B$39:$B$782,O$155)+'СЕТ СН'!$I$14+СВЦЭМ!$D$10+'СЕТ СН'!$I$6-'СЕТ СН'!$I$26</f>
        <v>2281.9636171700004</v>
      </c>
      <c r="P158" s="36">
        <f>SUMIFS(СВЦЭМ!$D$39:$D$782,СВЦЭМ!$A$39:$A$782,$A158,СВЦЭМ!$B$39:$B$782,P$155)+'СЕТ СН'!$I$14+СВЦЭМ!$D$10+'СЕТ СН'!$I$6-'СЕТ СН'!$I$26</f>
        <v>2293.56754189</v>
      </c>
      <c r="Q158" s="36">
        <f>SUMIFS(СВЦЭМ!$D$39:$D$782,СВЦЭМ!$A$39:$A$782,$A158,СВЦЭМ!$B$39:$B$782,Q$155)+'СЕТ СН'!$I$14+СВЦЭМ!$D$10+'СЕТ СН'!$I$6-'СЕТ СН'!$I$26</f>
        <v>2307.3172260199999</v>
      </c>
      <c r="R158" s="36">
        <f>SUMIFS(СВЦЭМ!$D$39:$D$782,СВЦЭМ!$A$39:$A$782,$A158,СВЦЭМ!$B$39:$B$782,R$155)+'СЕТ СН'!$I$14+СВЦЭМ!$D$10+'СЕТ СН'!$I$6-'СЕТ СН'!$I$26</f>
        <v>2309.6085331600002</v>
      </c>
      <c r="S158" s="36">
        <f>SUMIFS(СВЦЭМ!$D$39:$D$782,СВЦЭМ!$A$39:$A$782,$A158,СВЦЭМ!$B$39:$B$782,S$155)+'СЕТ СН'!$I$14+СВЦЭМ!$D$10+'СЕТ СН'!$I$6-'СЕТ СН'!$I$26</f>
        <v>2274.8220623000002</v>
      </c>
      <c r="T158" s="36">
        <f>SUMIFS(СВЦЭМ!$D$39:$D$782,СВЦЭМ!$A$39:$A$782,$A158,СВЦЭМ!$B$39:$B$782,T$155)+'СЕТ СН'!$I$14+СВЦЭМ!$D$10+'СЕТ СН'!$I$6-'СЕТ СН'!$I$26</f>
        <v>2225.12294587</v>
      </c>
      <c r="U158" s="36">
        <f>SUMIFS(СВЦЭМ!$D$39:$D$782,СВЦЭМ!$A$39:$A$782,$A158,СВЦЭМ!$B$39:$B$782,U$155)+'СЕТ СН'!$I$14+СВЦЭМ!$D$10+'СЕТ СН'!$I$6-'СЕТ СН'!$I$26</f>
        <v>2235.0001523999999</v>
      </c>
      <c r="V158" s="36">
        <f>SUMIFS(СВЦЭМ!$D$39:$D$782,СВЦЭМ!$A$39:$A$782,$A158,СВЦЭМ!$B$39:$B$782,V$155)+'СЕТ СН'!$I$14+СВЦЭМ!$D$10+'СЕТ СН'!$I$6-'СЕТ СН'!$I$26</f>
        <v>2252.3950777800001</v>
      </c>
      <c r="W158" s="36">
        <f>SUMIFS(СВЦЭМ!$D$39:$D$782,СВЦЭМ!$A$39:$A$782,$A158,СВЦЭМ!$B$39:$B$782,W$155)+'СЕТ СН'!$I$14+СВЦЭМ!$D$10+'СЕТ СН'!$I$6-'СЕТ СН'!$I$26</f>
        <v>2256.1726396100003</v>
      </c>
      <c r="X158" s="36">
        <f>SUMIFS(СВЦЭМ!$D$39:$D$782,СВЦЭМ!$A$39:$A$782,$A158,СВЦЭМ!$B$39:$B$782,X$155)+'СЕТ СН'!$I$14+СВЦЭМ!$D$10+'СЕТ СН'!$I$6-'СЕТ СН'!$I$26</f>
        <v>2277.5585247200002</v>
      </c>
      <c r="Y158" s="36">
        <f>SUMIFS(СВЦЭМ!$D$39:$D$782,СВЦЭМ!$A$39:$A$782,$A158,СВЦЭМ!$B$39:$B$782,Y$155)+'СЕТ СН'!$I$14+СВЦЭМ!$D$10+'СЕТ СН'!$I$6-'СЕТ СН'!$I$26</f>
        <v>2300.4069708300003</v>
      </c>
    </row>
    <row r="159" spans="1:27" ht="15.75" x14ac:dyDescent="0.2">
      <c r="A159" s="35">
        <f t="shared" si="4"/>
        <v>45295</v>
      </c>
      <c r="B159" s="36">
        <f>SUMIFS(СВЦЭМ!$D$39:$D$782,СВЦЭМ!$A$39:$A$782,$A159,СВЦЭМ!$B$39:$B$782,B$155)+'СЕТ СН'!$I$14+СВЦЭМ!$D$10+'СЕТ СН'!$I$6-'СЕТ СН'!$I$26</f>
        <v>2227.3492535100004</v>
      </c>
      <c r="C159" s="36">
        <f>SUMIFS(СВЦЭМ!$D$39:$D$782,СВЦЭМ!$A$39:$A$782,$A159,СВЦЭМ!$B$39:$B$782,C$155)+'СЕТ СН'!$I$14+СВЦЭМ!$D$10+'СЕТ СН'!$I$6-'СЕТ СН'!$I$26</f>
        <v>2258.2817528</v>
      </c>
      <c r="D159" s="36">
        <f>SUMIFS(СВЦЭМ!$D$39:$D$782,СВЦЭМ!$A$39:$A$782,$A159,СВЦЭМ!$B$39:$B$782,D$155)+'СЕТ СН'!$I$14+СВЦЭМ!$D$10+'СЕТ СН'!$I$6-'СЕТ СН'!$I$26</f>
        <v>2261.1053563599999</v>
      </c>
      <c r="E159" s="36">
        <f>SUMIFS(СВЦЭМ!$D$39:$D$782,СВЦЭМ!$A$39:$A$782,$A159,СВЦЭМ!$B$39:$B$782,E$155)+'СЕТ СН'!$I$14+СВЦЭМ!$D$10+'СЕТ СН'!$I$6-'СЕТ СН'!$I$26</f>
        <v>2275.3732824100002</v>
      </c>
      <c r="F159" s="36">
        <f>SUMIFS(СВЦЭМ!$D$39:$D$782,СВЦЭМ!$A$39:$A$782,$A159,СВЦЭМ!$B$39:$B$782,F$155)+'СЕТ СН'!$I$14+СВЦЭМ!$D$10+'СЕТ СН'!$I$6-'СЕТ СН'!$I$26</f>
        <v>2276.3914791799998</v>
      </c>
      <c r="G159" s="36">
        <f>SUMIFS(СВЦЭМ!$D$39:$D$782,СВЦЭМ!$A$39:$A$782,$A159,СВЦЭМ!$B$39:$B$782,G$155)+'СЕТ СН'!$I$14+СВЦЭМ!$D$10+'СЕТ СН'!$I$6-'СЕТ СН'!$I$26</f>
        <v>2267.77087669</v>
      </c>
      <c r="H159" s="36">
        <f>SUMIFS(СВЦЭМ!$D$39:$D$782,СВЦЭМ!$A$39:$A$782,$A159,СВЦЭМ!$B$39:$B$782,H$155)+'СЕТ СН'!$I$14+СВЦЭМ!$D$10+'СЕТ СН'!$I$6-'СЕТ СН'!$I$26</f>
        <v>2257.4620353</v>
      </c>
      <c r="I159" s="36">
        <f>SUMIFS(СВЦЭМ!$D$39:$D$782,СВЦЭМ!$A$39:$A$782,$A159,СВЦЭМ!$B$39:$B$782,I$155)+'СЕТ СН'!$I$14+СВЦЭМ!$D$10+'СЕТ СН'!$I$6-'СЕТ СН'!$I$26</f>
        <v>2244.2280245000002</v>
      </c>
      <c r="J159" s="36">
        <f>SUMIFS(СВЦЭМ!$D$39:$D$782,СВЦЭМ!$A$39:$A$782,$A159,СВЦЭМ!$B$39:$B$782,J$155)+'СЕТ СН'!$I$14+СВЦЭМ!$D$10+'СЕТ СН'!$I$6-'СЕТ СН'!$I$26</f>
        <v>2241.6842729999998</v>
      </c>
      <c r="K159" s="36">
        <f>SUMIFS(СВЦЭМ!$D$39:$D$782,СВЦЭМ!$A$39:$A$782,$A159,СВЦЭМ!$B$39:$B$782,K$155)+'СЕТ СН'!$I$14+СВЦЭМ!$D$10+'СЕТ СН'!$I$6-'СЕТ СН'!$I$26</f>
        <v>2199.4325269199999</v>
      </c>
      <c r="L159" s="36">
        <f>SUMIFS(СВЦЭМ!$D$39:$D$782,СВЦЭМ!$A$39:$A$782,$A159,СВЦЭМ!$B$39:$B$782,L$155)+'СЕТ СН'!$I$14+СВЦЭМ!$D$10+'СЕТ СН'!$I$6-'СЕТ СН'!$I$26</f>
        <v>2174.2216883700003</v>
      </c>
      <c r="M159" s="36">
        <f>SUMIFS(СВЦЭМ!$D$39:$D$782,СВЦЭМ!$A$39:$A$782,$A159,СВЦЭМ!$B$39:$B$782,M$155)+'СЕТ СН'!$I$14+СВЦЭМ!$D$10+'СЕТ СН'!$I$6-'СЕТ СН'!$I$26</f>
        <v>2174.2014177999999</v>
      </c>
      <c r="N159" s="36">
        <f>SUMIFS(СВЦЭМ!$D$39:$D$782,СВЦЭМ!$A$39:$A$782,$A159,СВЦЭМ!$B$39:$B$782,N$155)+'СЕТ СН'!$I$14+СВЦЭМ!$D$10+'СЕТ СН'!$I$6-'СЕТ СН'!$I$26</f>
        <v>2188.3510605400002</v>
      </c>
      <c r="O159" s="36">
        <f>SUMIFS(СВЦЭМ!$D$39:$D$782,СВЦЭМ!$A$39:$A$782,$A159,СВЦЭМ!$B$39:$B$782,O$155)+'СЕТ СН'!$I$14+СВЦЭМ!$D$10+'СЕТ СН'!$I$6-'СЕТ СН'!$I$26</f>
        <v>2199.5769101000001</v>
      </c>
      <c r="P159" s="36">
        <f>SUMIFS(СВЦЭМ!$D$39:$D$782,СВЦЭМ!$A$39:$A$782,$A159,СВЦЭМ!$B$39:$B$782,P$155)+'СЕТ СН'!$I$14+СВЦЭМ!$D$10+'СЕТ СН'!$I$6-'СЕТ СН'!$I$26</f>
        <v>2214.4860100100004</v>
      </c>
      <c r="Q159" s="36">
        <f>SUMIFS(СВЦЭМ!$D$39:$D$782,СВЦЭМ!$A$39:$A$782,$A159,СВЦЭМ!$B$39:$B$782,Q$155)+'СЕТ СН'!$I$14+СВЦЭМ!$D$10+'СЕТ СН'!$I$6-'СЕТ СН'!$I$26</f>
        <v>2229.5019438200002</v>
      </c>
      <c r="R159" s="36">
        <f>SUMIFS(СВЦЭМ!$D$39:$D$782,СВЦЭМ!$A$39:$A$782,$A159,СВЦЭМ!$B$39:$B$782,R$155)+'СЕТ СН'!$I$14+СВЦЭМ!$D$10+'СЕТ СН'!$I$6-'СЕТ СН'!$I$26</f>
        <v>2235.4562690100001</v>
      </c>
      <c r="S159" s="36">
        <f>SUMIFS(СВЦЭМ!$D$39:$D$782,СВЦЭМ!$A$39:$A$782,$A159,СВЦЭМ!$B$39:$B$782,S$155)+'СЕТ СН'!$I$14+СВЦЭМ!$D$10+'СЕТ СН'!$I$6-'СЕТ СН'!$I$26</f>
        <v>2192.59130542</v>
      </c>
      <c r="T159" s="36">
        <f>SUMIFS(СВЦЭМ!$D$39:$D$782,СВЦЭМ!$A$39:$A$782,$A159,СВЦЭМ!$B$39:$B$782,T$155)+'СЕТ СН'!$I$14+СВЦЭМ!$D$10+'СЕТ СН'!$I$6-'СЕТ СН'!$I$26</f>
        <v>2152.3157958299998</v>
      </c>
      <c r="U159" s="36">
        <f>SUMIFS(СВЦЭМ!$D$39:$D$782,СВЦЭМ!$A$39:$A$782,$A159,СВЦЭМ!$B$39:$B$782,U$155)+'СЕТ СН'!$I$14+СВЦЭМ!$D$10+'СЕТ СН'!$I$6-'СЕТ СН'!$I$26</f>
        <v>2159.6111085399998</v>
      </c>
      <c r="V159" s="36">
        <f>SUMIFS(СВЦЭМ!$D$39:$D$782,СВЦЭМ!$A$39:$A$782,$A159,СВЦЭМ!$B$39:$B$782,V$155)+'СЕТ СН'!$I$14+СВЦЭМ!$D$10+'СЕТ СН'!$I$6-'СЕТ СН'!$I$26</f>
        <v>2185.5135950700001</v>
      </c>
      <c r="W159" s="36">
        <f>SUMIFS(СВЦЭМ!$D$39:$D$782,СВЦЭМ!$A$39:$A$782,$A159,СВЦЭМ!$B$39:$B$782,W$155)+'СЕТ СН'!$I$14+СВЦЭМ!$D$10+'СЕТ СН'!$I$6-'СЕТ СН'!$I$26</f>
        <v>2193.2393921399998</v>
      </c>
      <c r="X159" s="36">
        <f>SUMIFS(СВЦЭМ!$D$39:$D$782,СВЦЭМ!$A$39:$A$782,$A159,СВЦЭМ!$B$39:$B$782,X$155)+'СЕТ СН'!$I$14+СВЦЭМ!$D$10+'СЕТ СН'!$I$6-'СЕТ СН'!$I$26</f>
        <v>2212.1672304499998</v>
      </c>
      <c r="Y159" s="36">
        <f>SUMIFS(СВЦЭМ!$D$39:$D$782,СВЦЭМ!$A$39:$A$782,$A159,СВЦЭМ!$B$39:$B$782,Y$155)+'СЕТ СН'!$I$14+СВЦЭМ!$D$10+'СЕТ СН'!$I$6-'СЕТ СН'!$I$26</f>
        <v>2229.3903707500003</v>
      </c>
    </row>
    <row r="160" spans="1:27" ht="15.75" x14ac:dyDescent="0.2">
      <c r="A160" s="35">
        <f t="shared" si="4"/>
        <v>45296</v>
      </c>
      <c r="B160" s="36">
        <f>SUMIFS(СВЦЭМ!$D$39:$D$782,СВЦЭМ!$A$39:$A$782,$A160,СВЦЭМ!$B$39:$B$782,B$155)+'СЕТ СН'!$I$14+СВЦЭМ!$D$10+'СЕТ СН'!$I$6-'СЕТ СН'!$I$26</f>
        <v>2276.95968988</v>
      </c>
      <c r="C160" s="36">
        <f>SUMIFS(СВЦЭМ!$D$39:$D$782,СВЦЭМ!$A$39:$A$782,$A160,СВЦЭМ!$B$39:$B$782,C$155)+'СЕТ СН'!$I$14+СВЦЭМ!$D$10+'СЕТ СН'!$I$6-'СЕТ СН'!$I$26</f>
        <v>2309.8952869300001</v>
      </c>
      <c r="D160" s="36">
        <f>SUMIFS(СВЦЭМ!$D$39:$D$782,СВЦЭМ!$A$39:$A$782,$A160,СВЦЭМ!$B$39:$B$782,D$155)+'СЕТ СН'!$I$14+СВЦЭМ!$D$10+'СЕТ СН'!$I$6-'СЕТ СН'!$I$26</f>
        <v>2328.6112766599999</v>
      </c>
      <c r="E160" s="36">
        <f>SUMIFS(СВЦЭМ!$D$39:$D$782,СВЦЭМ!$A$39:$A$782,$A160,СВЦЭМ!$B$39:$B$782,E$155)+'СЕТ СН'!$I$14+СВЦЭМ!$D$10+'СЕТ СН'!$I$6-'СЕТ СН'!$I$26</f>
        <v>2335.2902818299999</v>
      </c>
      <c r="F160" s="36">
        <f>SUMIFS(СВЦЭМ!$D$39:$D$782,СВЦЭМ!$A$39:$A$782,$A160,СВЦЭМ!$B$39:$B$782,F$155)+'СЕТ СН'!$I$14+СВЦЭМ!$D$10+'СЕТ СН'!$I$6-'СЕТ СН'!$I$26</f>
        <v>2339.74104498</v>
      </c>
      <c r="G160" s="36">
        <f>SUMIFS(СВЦЭМ!$D$39:$D$782,СВЦЭМ!$A$39:$A$782,$A160,СВЦЭМ!$B$39:$B$782,G$155)+'СЕТ СН'!$I$14+СВЦЭМ!$D$10+'СЕТ СН'!$I$6-'СЕТ СН'!$I$26</f>
        <v>2332.0363826800003</v>
      </c>
      <c r="H160" s="36">
        <f>SUMIFS(СВЦЭМ!$D$39:$D$782,СВЦЭМ!$A$39:$A$782,$A160,СВЦЭМ!$B$39:$B$782,H$155)+'СЕТ СН'!$I$14+СВЦЭМ!$D$10+'СЕТ СН'!$I$6-'СЕТ СН'!$I$26</f>
        <v>2314.1851527899998</v>
      </c>
      <c r="I160" s="36">
        <f>SUMIFS(СВЦЭМ!$D$39:$D$782,СВЦЭМ!$A$39:$A$782,$A160,СВЦЭМ!$B$39:$B$782,I$155)+'СЕТ СН'!$I$14+СВЦЭМ!$D$10+'СЕТ СН'!$I$6-'СЕТ СН'!$I$26</f>
        <v>2298.4564697300002</v>
      </c>
      <c r="J160" s="36">
        <f>SUMIFS(СВЦЭМ!$D$39:$D$782,СВЦЭМ!$A$39:$A$782,$A160,СВЦЭМ!$B$39:$B$782,J$155)+'СЕТ СН'!$I$14+СВЦЭМ!$D$10+'СЕТ СН'!$I$6-'СЕТ СН'!$I$26</f>
        <v>2258.90482092</v>
      </c>
      <c r="K160" s="36">
        <f>SUMIFS(СВЦЭМ!$D$39:$D$782,СВЦЭМ!$A$39:$A$782,$A160,СВЦЭМ!$B$39:$B$782,K$155)+'СЕТ СН'!$I$14+СВЦЭМ!$D$10+'СЕТ СН'!$I$6-'СЕТ СН'!$I$26</f>
        <v>2212.4326675500001</v>
      </c>
      <c r="L160" s="36">
        <f>SUMIFS(СВЦЭМ!$D$39:$D$782,СВЦЭМ!$A$39:$A$782,$A160,СВЦЭМ!$B$39:$B$782,L$155)+'СЕТ СН'!$I$14+СВЦЭМ!$D$10+'СЕТ СН'!$I$6-'СЕТ СН'!$I$26</f>
        <v>2171.2492986799998</v>
      </c>
      <c r="M160" s="36">
        <f>SUMIFS(СВЦЭМ!$D$39:$D$782,СВЦЭМ!$A$39:$A$782,$A160,СВЦЭМ!$B$39:$B$782,M$155)+'СЕТ СН'!$I$14+СВЦЭМ!$D$10+'СЕТ СН'!$I$6-'СЕТ СН'!$I$26</f>
        <v>2162.3602517600002</v>
      </c>
      <c r="N160" s="36">
        <f>SUMIFS(СВЦЭМ!$D$39:$D$782,СВЦЭМ!$A$39:$A$782,$A160,СВЦЭМ!$B$39:$B$782,N$155)+'СЕТ СН'!$I$14+СВЦЭМ!$D$10+'СЕТ СН'!$I$6-'СЕТ СН'!$I$26</f>
        <v>2177.9479643600002</v>
      </c>
      <c r="O160" s="36">
        <f>SUMIFS(СВЦЭМ!$D$39:$D$782,СВЦЭМ!$A$39:$A$782,$A160,СВЦЭМ!$B$39:$B$782,O$155)+'СЕТ СН'!$I$14+СВЦЭМ!$D$10+'СЕТ СН'!$I$6-'СЕТ СН'!$I$26</f>
        <v>2203.9827924800002</v>
      </c>
      <c r="P160" s="36">
        <f>SUMIFS(СВЦЭМ!$D$39:$D$782,СВЦЭМ!$A$39:$A$782,$A160,СВЦЭМ!$B$39:$B$782,P$155)+'СЕТ СН'!$I$14+СВЦЭМ!$D$10+'СЕТ СН'!$I$6-'СЕТ СН'!$I$26</f>
        <v>2217.6339235100004</v>
      </c>
      <c r="Q160" s="36">
        <f>SUMIFS(СВЦЭМ!$D$39:$D$782,СВЦЭМ!$A$39:$A$782,$A160,СВЦЭМ!$B$39:$B$782,Q$155)+'СЕТ СН'!$I$14+СВЦЭМ!$D$10+'СЕТ СН'!$I$6-'СЕТ СН'!$I$26</f>
        <v>2233.0523599600001</v>
      </c>
      <c r="R160" s="36">
        <f>SUMIFS(СВЦЭМ!$D$39:$D$782,СВЦЭМ!$A$39:$A$782,$A160,СВЦЭМ!$B$39:$B$782,R$155)+'СЕТ СН'!$I$14+СВЦЭМ!$D$10+'СЕТ СН'!$I$6-'СЕТ СН'!$I$26</f>
        <v>2218.1369982100005</v>
      </c>
      <c r="S160" s="36">
        <f>SUMIFS(СВЦЭМ!$D$39:$D$782,СВЦЭМ!$A$39:$A$782,$A160,СВЦЭМ!$B$39:$B$782,S$155)+'СЕТ СН'!$I$14+СВЦЭМ!$D$10+'СЕТ СН'!$I$6-'СЕТ СН'!$I$26</f>
        <v>2172.4710528599999</v>
      </c>
      <c r="T160" s="36">
        <f>SUMIFS(СВЦЭМ!$D$39:$D$782,СВЦЭМ!$A$39:$A$782,$A160,СВЦЭМ!$B$39:$B$782,T$155)+'СЕТ СН'!$I$14+СВЦЭМ!$D$10+'СЕТ СН'!$I$6-'СЕТ СН'!$I$26</f>
        <v>2155.0555525200002</v>
      </c>
      <c r="U160" s="36">
        <f>SUMIFS(СВЦЭМ!$D$39:$D$782,СВЦЭМ!$A$39:$A$782,$A160,СВЦЭМ!$B$39:$B$782,U$155)+'СЕТ СН'!$I$14+СВЦЭМ!$D$10+'СЕТ СН'!$I$6-'СЕТ СН'!$I$26</f>
        <v>2163.7367962799999</v>
      </c>
      <c r="V160" s="36">
        <f>SUMIFS(СВЦЭМ!$D$39:$D$782,СВЦЭМ!$A$39:$A$782,$A160,СВЦЭМ!$B$39:$B$782,V$155)+'СЕТ СН'!$I$14+СВЦЭМ!$D$10+'СЕТ СН'!$I$6-'СЕТ СН'!$I$26</f>
        <v>2184.8710927000002</v>
      </c>
      <c r="W160" s="36">
        <f>SUMIFS(СВЦЭМ!$D$39:$D$782,СВЦЭМ!$A$39:$A$782,$A160,СВЦЭМ!$B$39:$B$782,W$155)+'СЕТ СН'!$I$14+СВЦЭМ!$D$10+'СЕТ СН'!$I$6-'СЕТ СН'!$I$26</f>
        <v>2187.1417726200002</v>
      </c>
      <c r="X160" s="36">
        <f>SUMIFS(СВЦЭМ!$D$39:$D$782,СВЦЭМ!$A$39:$A$782,$A160,СВЦЭМ!$B$39:$B$782,X$155)+'СЕТ СН'!$I$14+СВЦЭМ!$D$10+'СЕТ СН'!$I$6-'СЕТ СН'!$I$26</f>
        <v>2197.7948845500005</v>
      </c>
      <c r="Y160" s="36">
        <f>SUMIFS(СВЦЭМ!$D$39:$D$782,СВЦЭМ!$A$39:$A$782,$A160,СВЦЭМ!$B$39:$B$782,Y$155)+'СЕТ СН'!$I$14+СВЦЭМ!$D$10+'СЕТ СН'!$I$6-'СЕТ СН'!$I$26</f>
        <v>2212.1060243800002</v>
      </c>
    </row>
    <row r="161" spans="1:25" ht="15.75" x14ac:dyDescent="0.2">
      <c r="A161" s="35">
        <f t="shared" si="4"/>
        <v>45297</v>
      </c>
      <c r="B161" s="36">
        <f>SUMIFS(СВЦЭМ!$D$39:$D$782,СВЦЭМ!$A$39:$A$782,$A161,СВЦЭМ!$B$39:$B$782,B$155)+'СЕТ СН'!$I$14+СВЦЭМ!$D$10+'СЕТ СН'!$I$6-'СЕТ СН'!$I$26</f>
        <v>2375.15873723</v>
      </c>
      <c r="C161" s="36">
        <f>SUMIFS(СВЦЭМ!$D$39:$D$782,СВЦЭМ!$A$39:$A$782,$A161,СВЦЭМ!$B$39:$B$782,C$155)+'СЕТ СН'!$I$14+СВЦЭМ!$D$10+'СЕТ СН'!$I$6-'СЕТ СН'!$I$26</f>
        <v>2355.8221773</v>
      </c>
      <c r="D161" s="36">
        <f>SUMIFS(СВЦЭМ!$D$39:$D$782,СВЦЭМ!$A$39:$A$782,$A161,СВЦЭМ!$B$39:$B$782,D$155)+'СЕТ СН'!$I$14+СВЦЭМ!$D$10+'СЕТ СН'!$I$6-'СЕТ СН'!$I$26</f>
        <v>2369.6569246700001</v>
      </c>
      <c r="E161" s="36">
        <f>SUMIFS(СВЦЭМ!$D$39:$D$782,СВЦЭМ!$A$39:$A$782,$A161,СВЦЭМ!$B$39:$B$782,E$155)+'СЕТ СН'!$I$14+СВЦЭМ!$D$10+'СЕТ СН'!$I$6-'СЕТ СН'!$I$26</f>
        <v>2384.3050179800002</v>
      </c>
      <c r="F161" s="36">
        <f>SUMIFS(СВЦЭМ!$D$39:$D$782,СВЦЭМ!$A$39:$A$782,$A161,СВЦЭМ!$B$39:$B$782,F$155)+'СЕТ СН'!$I$14+СВЦЭМ!$D$10+'СЕТ СН'!$I$6-'СЕТ СН'!$I$26</f>
        <v>2381.7578144200002</v>
      </c>
      <c r="G161" s="36">
        <f>SUMIFS(СВЦЭМ!$D$39:$D$782,СВЦЭМ!$A$39:$A$782,$A161,СВЦЭМ!$B$39:$B$782,G$155)+'СЕТ СН'!$I$14+СВЦЭМ!$D$10+'СЕТ СН'!$I$6-'СЕТ СН'!$I$26</f>
        <v>2374.0761868400004</v>
      </c>
      <c r="H161" s="36">
        <f>SUMIFS(СВЦЭМ!$D$39:$D$782,СВЦЭМ!$A$39:$A$782,$A161,СВЦЭМ!$B$39:$B$782,H$155)+'СЕТ СН'!$I$14+СВЦЭМ!$D$10+'СЕТ СН'!$I$6-'СЕТ СН'!$I$26</f>
        <v>2357.6855733400002</v>
      </c>
      <c r="I161" s="36">
        <f>SUMIFS(СВЦЭМ!$D$39:$D$782,СВЦЭМ!$A$39:$A$782,$A161,СВЦЭМ!$B$39:$B$782,I$155)+'СЕТ СН'!$I$14+СВЦЭМ!$D$10+'СЕТ СН'!$I$6-'СЕТ СН'!$I$26</f>
        <v>2317.6131573500002</v>
      </c>
      <c r="J161" s="36">
        <f>SUMIFS(СВЦЭМ!$D$39:$D$782,СВЦЭМ!$A$39:$A$782,$A161,СВЦЭМ!$B$39:$B$782,J$155)+'СЕТ СН'!$I$14+СВЦЭМ!$D$10+'СЕТ СН'!$I$6-'СЕТ СН'!$I$26</f>
        <v>2308.6087285600001</v>
      </c>
      <c r="K161" s="36">
        <f>SUMIFS(СВЦЭМ!$D$39:$D$782,СВЦЭМ!$A$39:$A$782,$A161,СВЦЭМ!$B$39:$B$782,K$155)+'СЕТ СН'!$I$14+СВЦЭМ!$D$10+'СЕТ СН'!$I$6-'СЕТ СН'!$I$26</f>
        <v>2269.5219305300002</v>
      </c>
      <c r="L161" s="36">
        <f>SUMIFS(СВЦЭМ!$D$39:$D$782,СВЦЭМ!$A$39:$A$782,$A161,СВЦЭМ!$B$39:$B$782,L$155)+'СЕТ СН'!$I$14+СВЦЭМ!$D$10+'СЕТ СН'!$I$6-'СЕТ СН'!$I$26</f>
        <v>2229.4447230800001</v>
      </c>
      <c r="M161" s="36">
        <f>SUMIFS(СВЦЭМ!$D$39:$D$782,СВЦЭМ!$A$39:$A$782,$A161,СВЦЭМ!$B$39:$B$782,M$155)+'СЕТ СН'!$I$14+СВЦЭМ!$D$10+'СЕТ СН'!$I$6-'СЕТ СН'!$I$26</f>
        <v>2223.2310036899999</v>
      </c>
      <c r="N161" s="36">
        <f>SUMIFS(СВЦЭМ!$D$39:$D$782,СВЦЭМ!$A$39:$A$782,$A161,СВЦЭМ!$B$39:$B$782,N$155)+'СЕТ СН'!$I$14+СВЦЭМ!$D$10+'СЕТ СН'!$I$6-'СЕТ СН'!$I$26</f>
        <v>2231.8171643599999</v>
      </c>
      <c r="O161" s="36">
        <f>SUMIFS(СВЦЭМ!$D$39:$D$782,СВЦЭМ!$A$39:$A$782,$A161,СВЦЭМ!$B$39:$B$782,O$155)+'СЕТ СН'!$I$14+СВЦЭМ!$D$10+'СЕТ СН'!$I$6-'СЕТ СН'!$I$26</f>
        <v>2244.9101761800002</v>
      </c>
      <c r="P161" s="36">
        <f>SUMIFS(СВЦЭМ!$D$39:$D$782,СВЦЭМ!$A$39:$A$782,$A161,СВЦЭМ!$B$39:$B$782,P$155)+'СЕТ СН'!$I$14+СВЦЭМ!$D$10+'СЕТ СН'!$I$6-'СЕТ СН'!$I$26</f>
        <v>2256.8877698300003</v>
      </c>
      <c r="Q161" s="36">
        <f>SUMIFS(СВЦЭМ!$D$39:$D$782,СВЦЭМ!$A$39:$A$782,$A161,СВЦЭМ!$B$39:$B$782,Q$155)+'СЕТ СН'!$I$14+СВЦЭМ!$D$10+'СЕТ СН'!$I$6-'СЕТ СН'!$I$26</f>
        <v>2268.2190137799998</v>
      </c>
      <c r="R161" s="36">
        <f>SUMIFS(СВЦЭМ!$D$39:$D$782,СВЦЭМ!$A$39:$A$782,$A161,СВЦЭМ!$B$39:$B$782,R$155)+'СЕТ СН'!$I$14+СВЦЭМ!$D$10+'СЕТ СН'!$I$6-'СЕТ СН'!$I$26</f>
        <v>2286.18259721</v>
      </c>
      <c r="S161" s="36">
        <f>SUMIFS(СВЦЭМ!$D$39:$D$782,СВЦЭМ!$A$39:$A$782,$A161,СВЦЭМ!$B$39:$B$782,S$155)+'СЕТ СН'!$I$14+СВЦЭМ!$D$10+'СЕТ СН'!$I$6-'СЕТ СН'!$I$26</f>
        <v>2230.1470465700004</v>
      </c>
      <c r="T161" s="36">
        <f>SUMIFS(СВЦЭМ!$D$39:$D$782,СВЦЭМ!$A$39:$A$782,$A161,СВЦЭМ!$B$39:$B$782,T$155)+'СЕТ СН'!$I$14+СВЦЭМ!$D$10+'СЕТ СН'!$I$6-'СЕТ СН'!$I$26</f>
        <v>2193.5497585100002</v>
      </c>
      <c r="U161" s="36">
        <f>SUMIFS(СВЦЭМ!$D$39:$D$782,СВЦЭМ!$A$39:$A$782,$A161,СВЦЭМ!$B$39:$B$782,U$155)+'СЕТ СН'!$I$14+СВЦЭМ!$D$10+'СЕТ СН'!$I$6-'СЕТ СН'!$I$26</f>
        <v>2202.2555642100001</v>
      </c>
      <c r="V161" s="36">
        <f>SUMIFS(СВЦЭМ!$D$39:$D$782,СВЦЭМ!$A$39:$A$782,$A161,СВЦЭМ!$B$39:$B$782,V$155)+'СЕТ СН'!$I$14+СВЦЭМ!$D$10+'СЕТ СН'!$I$6-'СЕТ СН'!$I$26</f>
        <v>2225.8392621800003</v>
      </c>
      <c r="W161" s="36">
        <f>SUMIFS(СВЦЭМ!$D$39:$D$782,СВЦЭМ!$A$39:$A$782,$A161,СВЦЭМ!$B$39:$B$782,W$155)+'СЕТ СН'!$I$14+СВЦЭМ!$D$10+'СЕТ СН'!$I$6-'СЕТ СН'!$I$26</f>
        <v>2230.5080433700005</v>
      </c>
      <c r="X161" s="36">
        <f>SUMIFS(СВЦЭМ!$D$39:$D$782,СВЦЭМ!$A$39:$A$782,$A161,СВЦЭМ!$B$39:$B$782,X$155)+'СЕТ СН'!$I$14+СВЦЭМ!$D$10+'СЕТ СН'!$I$6-'СЕТ СН'!$I$26</f>
        <v>2245.1287171900003</v>
      </c>
      <c r="Y161" s="36">
        <f>SUMIFS(СВЦЭМ!$D$39:$D$782,СВЦЭМ!$A$39:$A$782,$A161,СВЦЭМ!$B$39:$B$782,Y$155)+'СЕТ СН'!$I$14+СВЦЭМ!$D$10+'СЕТ СН'!$I$6-'СЕТ СН'!$I$26</f>
        <v>2261.7513365900004</v>
      </c>
    </row>
    <row r="162" spans="1:25" ht="15.75" x14ac:dyDescent="0.2">
      <c r="A162" s="35">
        <f t="shared" si="4"/>
        <v>45298</v>
      </c>
      <c r="B162" s="36">
        <f>SUMIFS(СВЦЭМ!$D$39:$D$782,СВЦЭМ!$A$39:$A$782,$A162,СВЦЭМ!$B$39:$B$782,B$155)+'СЕТ СН'!$I$14+СВЦЭМ!$D$10+'СЕТ СН'!$I$6-'СЕТ СН'!$I$26</f>
        <v>2296.0053159899999</v>
      </c>
      <c r="C162" s="36">
        <f>SUMIFS(СВЦЭМ!$D$39:$D$782,СВЦЭМ!$A$39:$A$782,$A162,СВЦЭМ!$B$39:$B$782,C$155)+'СЕТ СН'!$I$14+СВЦЭМ!$D$10+'СЕТ СН'!$I$6-'СЕТ СН'!$I$26</f>
        <v>2377.7987996400002</v>
      </c>
      <c r="D162" s="36">
        <f>SUMIFS(СВЦЭМ!$D$39:$D$782,СВЦЭМ!$A$39:$A$782,$A162,СВЦЭМ!$B$39:$B$782,D$155)+'СЕТ СН'!$I$14+СВЦЭМ!$D$10+'СЕТ СН'!$I$6-'СЕТ СН'!$I$26</f>
        <v>2400.2701898599998</v>
      </c>
      <c r="E162" s="36">
        <f>SUMIFS(СВЦЭМ!$D$39:$D$782,СВЦЭМ!$A$39:$A$782,$A162,СВЦЭМ!$B$39:$B$782,E$155)+'СЕТ СН'!$I$14+СВЦЭМ!$D$10+'СЕТ СН'!$I$6-'СЕТ СН'!$I$26</f>
        <v>2410.2464223900001</v>
      </c>
      <c r="F162" s="36">
        <f>SUMIFS(СВЦЭМ!$D$39:$D$782,СВЦЭМ!$A$39:$A$782,$A162,СВЦЭМ!$B$39:$B$782,F$155)+'СЕТ СН'!$I$14+СВЦЭМ!$D$10+'СЕТ СН'!$I$6-'СЕТ СН'!$I$26</f>
        <v>2409.2038106500004</v>
      </c>
      <c r="G162" s="36">
        <f>SUMIFS(СВЦЭМ!$D$39:$D$782,СВЦЭМ!$A$39:$A$782,$A162,СВЦЭМ!$B$39:$B$782,G$155)+'СЕТ СН'!$I$14+СВЦЭМ!$D$10+'СЕТ СН'!$I$6-'СЕТ СН'!$I$26</f>
        <v>2401.3092049800002</v>
      </c>
      <c r="H162" s="36">
        <f>SUMIFS(СВЦЭМ!$D$39:$D$782,СВЦЭМ!$A$39:$A$782,$A162,СВЦЭМ!$B$39:$B$782,H$155)+'СЕТ СН'!$I$14+СВЦЭМ!$D$10+'СЕТ СН'!$I$6-'СЕТ СН'!$I$26</f>
        <v>2388.0974299400004</v>
      </c>
      <c r="I162" s="36">
        <f>SUMIFS(СВЦЭМ!$D$39:$D$782,СВЦЭМ!$A$39:$A$782,$A162,СВЦЭМ!$B$39:$B$782,I$155)+'СЕТ СН'!$I$14+СВЦЭМ!$D$10+'СЕТ СН'!$I$6-'СЕТ СН'!$I$26</f>
        <v>2390.4689781200004</v>
      </c>
      <c r="J162" s="36">
        <f>SUMIFS(СВЦЭМ!$D$39:$D$782,СВЦЭМ!$A$39:$A$782,$A162,СВЦЭМ!$B$39:$B$782,J$155)+'СЕТ СН'!$I$14+СВЦЭМ!$D$10+'СЕТ СН'!$I$6-'СЕТ СН'!$I$26</f>
        <v>2356.8005642900002</v>
      </c>
      <c r="K162" s="36">
        <f>SUMIFS(СВЦЭМ!$D$39:$D$782,СВЦЭМ!$A$39:$A$782,$A162,СВЦЭМ!$B$39:$B$782,K$155)+'СЕТ СН'!$I$14+СВЦЭМ!$D$10+'СЕТ СН'!$I$6-'СЕТ СН'!$I$26</f>
        <v>2317.0381359900002</v>
      </c>
      <c r="L162" s="36">
        <f>SUMIFS(СВЦЭМ!$D$39:$D$782,СВЦЭМ!$A$39:$A$782,$A162,СВЦЭМ!$B$39:$B$782,L$155)+'СЕТ СН'!$I$14+СВЦЭМ!$D$10+'СЕТ СН'!$I$6-'СЕТ СН'!$I$26</f>
        <v>2285.7758084799998</v>
      </c>
      <c r="M162" s="36">
        <f>SUMIFS(СВЦЭМ!$D$39:$D$782,СВЦЭМ!$A$39:$A$782,$A162,СВЦЭМ!$B$39:$B$782,M$155)+'СЕТ СН'!$I$14+СВЦЭМ!$D$10+'СЕТ СН'!$I$6-'СЕТ СН'!$I$26</f>
        <v>2266.7503025200003</v>
      </c>
      <c r="N162" s="36">
        <f>SUMIFS(СВЦЭМ!$D$39:$D$782,СВЦЭМ!$A$39:$A$782,$A162,СВЦЭМ!$B$39:$B$782,N$155)+'СЕТ СН'!$I$14+СВЦЭМ!$D$10+'СЕТ СН'!$I$6-'СЕТ СН'!$I$26</f>
        <v>2279.48051308</v>
      </c>
      <c r="O162" s="36">
        <f>SUMIFS(СВЦЭМ!$D$39:$D$782,СВЦЭМ!$A$39:$A$782,$A162,СВЦЭМ!$B$39:$B$782,O$155)+'СЕТ СН'!$I$14+СВЦЭМ!$D$10+'СЕТ СН'!$I$6-'СЕТ СН'!$I$26</f>
        <v>2288.8587901800001</v>
      </c>
      <c r="P162" s="36">
        <f>SUMIFS(СВЦЭМ!$D$39:$D$782,СВЦЭМ!$A$39:$A$782,$A162,СВЦЭМ!$B$39:$B$782,P$155)+'СЕТ СН'!$I$14+СВЦЭМ!$D$10+'СЕТ СН'!$I$6-'СЕТ СН'!$I$26</f>
        <v>2308.6216779400002</v>
      </c>
      <c r="Q162" s="36">
        <f>SUMIFS(СВЦЭМ!$D$39:$D$782,СВЦЭМ!$A$39:$A$782,$A162,СВЦЭМ!$B$39:$B$782,Q$155)+'СЕТ СН'!$I$14+СВЦЭМ!$D$10+'СЕТ СН'!$I$6-'СЕТ СН'!$I$26</f>
        <v>2307.21895632</v>
      </c>
      <c r="R162" s="36">
        <f>SUMIFS(СВЦЭМ!$D$39:$D$782,СВЦЭМ!$A$39:$A$782,$A162,СВЦЭМ!$B$39:$B$782,R$155)+'СЕТ СН'!$I$14+СВЦЭМ!$D$10+'СЕТ СН'!$I$6-'СЕТ СН'!$I$26</f>
        <v>2298.7098059800001</v>
      </c>
      <c r="S162" s="36">
        <f>SUMIFS(СВЦЭМ!$D$39:$D$782,СВЦЭМ!$A$39:$A$782,$A162,СВЦЭМ!$B$39:$B$782,S$155)+'СЕТ СН'!$I$14+СВЦЭМ!$D$10+'СЕТ СН'!$I$6-'СЕТ СН'!$I$26</f>
        <v>2273.3001286300005</v>
      </c>
      <c r="T162" s="36">
        <f>SUMIFS(СВЦЭМ!$D$39:$D$782,СВЦЭМ!$A$39:$A$782,$A162,СВЦЭМ!$B$39:$B$782,T$155)+'СЕТ СН'!$I$14+СВЦЭМ!$D$10+'СЕТ СН'!$I$6-'СЕТ СН'!$I$26</f>
        <v>2259.96956877</v>
      </c>
      <c r="U162" s="36">
        <f>SUMIFS(СВЦЭМ!$D$39:$D$782,СВЦЭМ!$A$39:$A$782,$A162,СВЦЭМ!$B$39:$B$782,U$155)+'СЕТ СН'!$I$14+СВЦЭМ!$D$10+'СЕТ СН'!$I$6-'СЕТ СН'!$I$26</f>
        <v>2279.6934564700005</v>
      </c>
      <c r="V162" s="36">
        <f>SUMIFS(СВЦЭМ!$D$39:$D$782,СВЦЭМ!$A$39:$A$782,$A162,СВЦЭМ!$B$39:$B$782,V$155)+'СЕТ СН'!$I$14+СВЦЭМ!$D$10+'СЕТ СН'!$I$6-'СЕТ СН'!$I$26</f>
        <v>2290.9642412100002</v>
      </c>
      <c r="W162" s="36">
        <f>SUMIFS(СВЦЭМ!$D$39:$D$782,СВЦЭМ!$A$39:$A$782,$A162,СВЦЭМ!$B$39:$B$782,W$155)+'СЕТ СН'!$I$14+СВЦЭМ!$D$10+'СЕТ СН'!$I$6-'СЕТ СН'!$I$26</f>
        <v>2296.1461104099999</v>
      </c>
      <c r="X162" s="36">
        <f>SUMIFS(СВЦЭМ!$D$39:$D$782,СВЦЭМ!$A$39:$A$782,$A162,СВЦЭМ!$B$39:$B$782,X$155)+'СЕТ СН'!$I$14+СВЦЭМ!$D$10+'СЕТ СН'!$I$6-'СЕТ СН'!$I$26</f>
        <v>2314.0276565700001</v>
      </c>
      <c r="Y162" s="36">
        <f>SUMIFS(СВЦЭМ!$D$39:$D$782,СВЦЭМ!$A$39:$A$782,$A162,СВЦЭМ!$B$39:$B$782,Y$155)+'СЕТ СН'!$I$14+СВЦЭМ!$D$10+'СЕТ СН'!$I$6-'СЕТ СН'!$I$26</f>
        <v>2329.8041244000001</v>
      </c>
    </row>
    <row r="163" spans="1:25" ht="15.75" x14ac:dyDescent="0.2">
      <c r="A163" s="35">
        <f t="shared" si="4"/>
        <v>45299</v>
      </c>
      <c r="B163" s="36">
        <f>SUMIFS(СВЦЭМ!$D$39:$D$782,СВЦЭМ!$A$39:$A$782,$A163,СВЦЭМ!$B$39:$B$782,B$155)+'СЕТ СН'!$I$14+СВЦЭМ!$D$10+'СЕТ СН'!$I$6-'СЕТ СН'!$I$26</f>
        <v>2183.0796997000002</v>
      </c>
      <c r="C163" s="36">
        <f>SUMIFS(СВЦЭМ!$D$39:$D$782,СВЦЭМ!$A$39:$A$782,$A163,СВЦЭМ!$B$39:$B$782,C$155)+'СЕТ СН'!$I$14+СВЦЭМ!$D$10+'СЕТ СН'!$I$6-'СЕТ СН'!$I$26</f>
        <v>2204.9997481199998</v>
      </c>
      <c r="D163" s="36">
        <f>SUMIFS(СВЦЭМ!$D$39:$D$782,СВЦЭМ!$A$39:$A$782,$A163,СВЦЭМ!$B$39:$B$782,D$155)+'СЕТ СН'!$I$14+СВЦЭМ!$D$10+'СЕТ СН'!$I$6-'СЕТ СН'!$I$26</f>
        <v>2228.9109304900003</v>
      </c>
      <c r="E163" s="36">
        <f>SUMIFS(СВЦЭМ!$D$39:$D$782,СВЦЭМ!$A$39:$A$782,$A163,СВЦЭМ!$B$39:$B$782,E$155)+'СЕТ СН'!$I$14+СВЦЭМ!$D$10+'СЕТ СН'!$I$6-'СЕТ СН'!$I$26</f>
        <v>2239.3991397099999</v>
      </c>
      <c r="F163" s="36">
        <f>SUMIFS(СВЦЭМ!$D$39:$D$782,СВЦЭМ!$A$39:$A$782,$A163,СВЦЭМ!$B$39:$B$782,F$155)+'СЕТ СН'!$I$14+СВЦЭМ!$D$10+'СЕТ СН'!$I$6-'СЕТ СН'!$I$26</f>
        <v>2249.0289803800001</v>
      </c>
      <c r="G163" s="36">
        <f>SUMIFS(СВЦЭМ!$D$39:$D$782,СВЦЭМ!$A$39:$A$782,$A163,СВЦЭМ!$B$39:$B$782,G$155)+'СЕТ СН'!$I$14+СВЦЭМ!$D$10+'СЕТ СН'!$I$6-'СЕТ СН'!$I$26</f>
        <v>2241.76164522</v>
      </c>
      <c r="H163" s="36">
        <f>SUMIFS(СВЦЭМ!$D$39:$D$782,СВЦЭМ!$A$39:$A$782,$A163,СВЦЭМ!$B$39:$B$782,H$155)+'СЕТ СН'!$I$14+СВЦЭМ!$D$10+'СЕТ СН'!$I$6-'СЕТ СН'!$I$26</f>
        <v>2226.2261010900002</v>
      </c>
      <c r="I163" s="36">
        <f>SUMIFS(СВЦЭМ!$D$39:$D$782,СВЦЭМ!$A$39:$A$782,$A163,СВЦЭМ!$B$39:$B$782,I$155)+'СЕТ СН'!$I$14+СВЦЭМ!$D$10+'СЕТ СН'!$I$6-'СЕТ СН'!$I$26</f>
        <v>2216.7551823700001</v>
      </c>
      <c r="J163" s="36">
        <f>SUMIFS(СВЦЭМ!$D$39:$D$782,СВЦЭМ!$A$39:$A$782,$A163,СВЦЭМ!$B$39:$B$782,J$155)+'СЕТ СН'!$I$14+СВЦЭМ!$D$10+'СЕТ СН'!$I$6-'СЕТ СН'!$I$26</f>
        <v>2185.9012414700001</v>
      </c>
      <c r="K163" s="36">
        <f>SUMIFS(СВЦЭМ!$D$39:$D$782,СВЦЭМ!$A$39:$A$782,$A163,СВЦЭМ!$B$39:$B$782,K$155)+'СЕТ СН'!$I$14+СВЦЭМ!$D$10+'СЕТ СН'!$I$6-'СЕТ СН'!$I$26</f>
        <v>2174.2562044000001</v>
      </c>
      <c r="L163" s="36">
        <f>SUMIFS(СВЦЭМ!$D$39:$D$782,СВЦЭМ!$A$39:$A$782,$A163,СВЦЭМ!$B$39:$B$782,L$155)+'СЕТ СН'!$I$14+СВЦЭМ!$D$10+'СЕТ СН'!$I$6-'СЕТ СН'!$I$26</f>
        <v>2243.1748478899999</v>
      </c>
      <c r="M163" s="36">
        <f>SUMIFS(СВЦЭМ!$D$39:$D$782,СВЦЭМ!$A$39:$A$782,$A163,СВЦЭМ!$B$39:$B$782,M$155)+'СЕТ СН'!$I$14+СВЦЭМ!$D$10+'СЕТ СН'!$I$6-'СЕТ СН'!$I$26</f>
        <v>2230.0261617000001</v>
      </c>
      <c r="N163" s="36">
        <f>SUMIFS(СВЦЭМ!$D$39:$D$782,СВЦЭМ!$A$39:$A$782,$A163,СВЦЭМ!$B$39:$B$782,N$155)+'СЕТ СН'!$I$14+СВЦЭМ!$D$10+'СЕТ СН'!$I$6-'СЕТ СН'!$I$26</f>
        <v>2238.3524504400002</v>
      </c>
      <c r="O163" s="36">
        <f>SUMIFS(СВЦЭМ!$D$39:$D$782,СВЦЭМ!$A$39:$A$782,$A163,СВЦЭМ!$B$39:$B$782,O$155)+'СЕТ СН'!$I$14+СВЦЭМ!$D$10+'СЕТ СН'!$I$6-'СЕТ СН'!$I$26</f>
        <v>2253.6958113400001</v>
      </c>
      <c r="P163" s="36">
        <f>SUMIFS(СВЦЭМ!$D$39:$D$782,СВЦЭМ!$A$39:$A$782,$A163,СВЦЭМ!$B$39:$B$782,P$155)+'СЕТ СН'!$I$14+СВЦЭМ!$D$10+'СЕТ СН'!$I$6-'СЕТ СН'!$I$26</f>
        <v>2273.0178378199998</v>
      </c>
      <c r="Q163" s="36">
        <f>SUMIFS(СВЦЭМ!$D$39:$D$782,СВЦЭМ!$A$39:$A$782,$A163,СВЦЭМ!$B$39:$B$782,Q$155)+'СЕТ СН'!$I$14+СВЦЭМ!$D$10+'СЕТ СН'!$I$6-'СЕТ СН'!$I$26</f>
        <v>2276.4077739600002</v>
      </c>
      <c r="R163" s="36">
        <f>SUMIFS(СВЦЭМ!$D$39:$D$782,СВЦЭМ!$A$39:$A$782,$A163,СВЦЭМ!$B$39:$B$782,R$155)+'СЕТ СН'!$I$14+СВЦЭМ!$D$10+'СЕТ СН'!$I$6-'СЕТ СН'!$I$26</f>
        <v>2268.66134143</v>
      </c>
      <c r="S163" s="36">
        <f>SUMIFS(СВЦЭМ!$D$39:$D$782,СВЦЭМ!$A$39:$A$782,$A163,СВЦЭМ!$B$39:$B$782,S$155)+'СЕТ СН'!$I$14+СВЦЭМ!$D$10+'СЕТ СН'!$I$6-'СЕТ СН'!$I$26</f>
        <v>2241.9641480800001</v>
      </c>
      <c r="T163" s="36">
        <f>SUMIFS(СВЦЭМ!$D$39:$D$782,СВЦЭМ!$A$39:$A$782,$A163,СВЦЭМ!$B$39:$B$782,T$155)+'СЕТ СН'!$I$14+СВЦЭМ!$D$10+'СЕТ СН'!$I$6-'СЕТ СН'!$I$26</f>
        <v>2208.95253142</v>
      </c>
      <c r="U163" s="36">
        <f>SUMIFS(СВЦЭМ!$D$39:$D$782,СВЦЭМ!$A$39:$A$782,$A163,СВЦЭМ!$B$39:$B$782,U$155)+'СЕТ СН'!$I$14+СВЦЭМ!$D$10+'СЕТ СН'!$I$6-'СЕТ СН'!$I$26</f>
        <v>2219.5679654900005</v>
      </c>
      <c r="V163" s="36">
        <f>SUMIFS(СВЦЭМ!$D$39:$D$782,СВЦЭМ!$A$39:$A$782,$A163,СВЦЭМ!$B$39:$B$782,V$155)+'СЕТ СН'!$I$14+СВЦЭМ!$D$10+'СЕТ СН'!$I$6-'СЕТ СН'!$I$26</f>
        <v>2240.8493399500003</v>
      </c>
      <c r="W163" s="36">
        <f>SUMIFS(СВЦЭМ!$D$39:$D$782,СВЦЭМ!$A$39:$A$782,$A163,СВЦЭМ!$B$39:$B$782,W$155)+'СЕТ СН'!$I$14+СВЦЭМ!$D$10+'СЕТ СН'!$I$6-'СЕТ СН'!$I$26</f>
        <v>2235.71816992</v>
      </c>
      <c r="X163" s="36">
        <f>SUMIFS(СВЦЭМ!$D$39:$D$782,СВЦЭМ!$A$39:$A$782,$A163,СВЦЭМ!$B$39:$B$782,X$155)+'СЕТ СН'!$I$14+СВЦЭМ!$D$10+'СЕТ СН'!$I$6-'СЕТ СН'!$I$26</f>
        <v>2248.6864035400004</v>
      </c>
      <c r="Y163" s="36">
        <f>SUMIFS(СВЦЭМ!$D$39:$D$782,СВЦЭМ!$A$39:$A$782,$A163,СВЦЭМ!$B$39:$B$782,Y$155)+'СЕТ СН'!$I$14+СВЦЭМ!$D$10+'СЕТ СН'!$I$6-'СЕТ СН'!$I$26</f>
        <v>2258.6893073300002</v>
      </c>
    </row>
    <row r="164" spans="1:25" ht="15.75" x14ac:dyDescent="0.2">
      <c r="A164" s="35">
        <f t="shared" si="4"/>
        <v>45300</v>
      </c>
      <c r="B164" s="36">
        <f>SUMIFS(СВЦЭМ!$D$39:$D$782,СВЦЭМ!$A$39:$A$782,$A164,СВЦЭМ!$B$39:$B$782,B$155)+'СЕТ СН'!$I$14+СВЦЭМ!$D$10+'СЕТ СН'!$I$6-'СЕТ СН'!$I$26</f>
        <v>2265.9700315099999</v>
      </c>
      <c r="C164" s="36">
        <f>SUMIFS(СВЦЭМ!$D$39:$D$782,СВЦЭМ!$A$39:$A$782,$A164,СВЦЭМ!$B$39:$B$782,C$155)+'СЕТ СН'!$I$14+СВЦЭМ!$D$10+'СЕТ СН'!$I$6-'СЕТ СН'!$I$26</f>
        <v>2351.6375318300002</v>
      </c>
      <c r="D164" s="36">
        <f>SUMIFS(СВЦЭМ!$D$39:$D$782,СВЦЭМ!$A$39:$A$782,$A164,СВЦЭМ!$B$39:$B$782,D$155)+'СЕТ СН'!$I$14+СВЦЭМ!$D$10+'СЕТ СН'!$I$6-'СЕТ СН'!$I$26</f>
        <v>2414.5946893800001</v>
      </c>
      <c r="E164" s="36">
        <f>SUMIFS(СВЦЭМ!$D$39:$D$782,СВЦЭМ!$A$39:$A$782,$A164,СВЦЭМ!$B$39:$B$782,E$155)+'СЕТ СН'!$I$14+СВЦЭМ!$D$10+'СЕТ СН'!$I$6-'СЕТ СН'!$I$26</f>
        <v>2434.7500699000002</v>
      </c>
      <c r="F164" s="36">
        <f>SUMIFS(СВЦЭМ!$D$39:$D$782,СВЦЭМ!$A$39:$A$782,$A164,СВЦЭМ!$B$39:$B$782,F$155)+'СЕТ СН'!$I$14+СВЦЭМ!$D$10+'СЕТ СН'!$I$6-'СЕТ СН'!$I$26</f>
        <v>2432.6204256700003</v>
      </c>
      <c r="G164" s="36">
        <f>SUMIFS(СВЦЭМ!$D$39:$D$782,СВЦЭМ!$A$39:$A$782,$A164,СВЦЭМ!$B$39:$B$782,G$155)+'СЕТ СН'!$I$14+СВЦЭМ!$D$10+'СЕТ СН'!$I$6-'СЕТ СН'!$I$26</f>
        <v>2419.43649508</v>
      </c>
      <c r="H164" s="36">
        <f>SUMIFS(СВЦЭМ!$D$39:$D$782,СВЦЭМ!$A$39:$A$782,$A164,СВЦЭМ!$B$39:$B$782,H$155)+'СЕТ СН'!$I$14+СВЦЭМ!$D$10+'СЕТ СН'!$I$6-'СЕТ СН'!$I$26</f>
        <v>2358.8224705800003</v>
      </c>
      <c r="I164" s="36">
        <f>SUMIFS(СВЦЭМ!$D$39:$D$782,СВЦЭМ!$A$39:$A$782,$A164,СВЦЭМ!$B$39:$B$782,I$155)+'СЕТ СН'!$I$14+СВЦЭМ!$D$10+'СЕТ СН'!$I$6-'СЕТ СН'!$I$26</f>
        <v>2323.9658542100001</v>
      </c>
      <c r="J164" s="36">
        <f>SUMIFS(СВЦЭМ!$D$39:$D$782,СВЦЭМ!$A$39:$A$782,$A164,СВЦЭМ!$B$39:$B$782,J$155)+'СЕТ СН'!$I$14+СВЦЭМ!$D$10+'СЕТ СН'!$I$6-'СЕТ СН'!$I$26</f>
        <v>2312.1898160600003</v>
      </c>
      <c r="K164" s="36">
        <f>SUMIFS(СВЦЭМ!$D$39:$D$782,СВЦЭМ!$A$39:$A$782,$A164,СВЦЭМ!$B$39:$B$782,K$155)+'СЕТ СН'!$I$14+СВЦЭМ!$D$10+'СЕТ СН'!$I$6-'СЕТ СН'!$I$26</f>
        <v>2293.6911256800004</v>
      </c>
      <c r="L164" s="36">
        <f>SUMIFS(СВЦЭМ!$D$39:$D$782,СВЦЭМ!$A$39:$A$782,$A164,СВЦЭМ!$B$39:$B$782,L$155)+'СЕТ СН'!$I$14+СВЦЭМ!$D$10+'СЕТ СН'!$I$6-'СЕТ СН'!$I$26</f>
        <v>2280.4772855700003</v>
      </c>
      <c r="M164" s="36">
        <f>SUMIFS(СВЦЭМ!$D$39:$D$782,СВЦЭМ!$A$39:$A$782,$A164,СВЦЭМ!$B$39:$B$782,M$155)+'СЕТ СН'!$I$14+СВЦЭМ!$D$10+'СЕТ СН'!$I$6-'СЕТ СН'!$I$26</f>
        <v>2294.12331378</v>
      </c>
      <c r="N164" s="36">
        <f>SUMIFS(СВЦЭМ!$D$39:$D$782,СВЦЭМ!$A$39:$A$782,$A164,СВЦЭМ!$B$39:$B$782,N$155)+'СЕТ СН'!$I$14+СВЦЭМ!$D$10+'СЕТ СН'!$I$6-'СЕТ СН'!$I$26</f>
        <v>2308.4660032500001</v>
      </c>
      <c r="O164" s="36">
        <f>SUMIFS(СВЦЭМ!$D$39:$D$782,СВЦЭМ!$A$39:$A$782,$A164,СВЦЭМ!$B$39:$B$782,O$155)+'СЕТ СН'!$I$14+СВЦЭМ!$D$10+'СЕТ СН'!$I$6-'СЕТ СН'!$I$26</f>
        <v>2306.6753984200004</v>
      </c>
      <c r="P164" s="36">
        <f>SUMIFS(СВЦЭМ!$D$39:$D$782,СВЦЭМ!$A$39:$A$782,$A164,СВЦЭМ!$B$39:$B$782,P$155)+'СЕТ СН'!$I$14+СВЦЭМ!$D$10+'СЕТ СН'!$I$6-'СЕТ СН'!$I$26</f>
        <v>2324.2167028600002</v>
      </c>
      <c r="Q164" s="36">
        <f>SUMIFS(СВЦЭМ!$D$39:$D$782,СВЦЭМ!$A$39:$A$782,$A164,СВЦЭМ!$B$39:$B$782,Q$155)+'СЕТ СН'!$I$14+СВЦЭМ!$D$10+'СЕТ СН'!$I$6-'СЕТ СН'!$I$26</f>
        <v>2328.5246047500004</v>
      </c>
      <c r="R164" s="36">
        <f>SUMIFS(СВЦЭМ!$D$39:$D$782,СВЦЭМ!$A$39:$A$782,$A164,СВЦЭМ!$B$39:$B$782,R$155)+'СЕТ СН'!$I$14+СВЦЭМ!$D$10+'СЕТ СН'!$I$6-'СЕТ СН'!$I$26</f>
        <v>2320.4450023700001</v>
      </c>
      <c r="S164" s="36">
        <f>SUMIFS(СВЦЭМ!$D$39:$D$782,СВЦЭМ!$A$39:$A$782,$A164,СВЦЭМ!$B$39:$B$782,S$155)+'СЕТ СН'!$I$14+СВЦЭМ!$D$10+'СЕТ СН'!$I$6-'СЕТ СН'!$I$26</f>
        <v>2301.7021219799999</v>
      </c>
      <c r="T164" s="36">
        <f>SUMIFS(СВЦЭМ!$D$39:$D$782,СВЦЭМ!$A$39:$A$782,$A164,СВЦЭМ!$B$39:$B$782,T$155)+'СЕТ СН'!$I$14+СВЦЭМ!$D$10+'СЕТ СН'!$I$6-'СЕТ СН'!$I$26</f>
        <v>2273.78927157</v>
      </c>
      <c r="U164" s="36">
        <f>SUMIFS(СВЦЭМ!$D$39:$D$782,СВЦЭМ!$A$39:$A$782,$A164,СВЦЭМ!$B$39:$B$782,U$155)+'СЕТ СН'!$I$14+СВЦЭМ!$D$10+'СЕТ СН'!$I$6-'СЕТ СН'!$I$26</f>
        <v>2285.1480925300002</v>
      </c>
      <c r="V164" s="36">
        <f>SUMIFS(СВЦЭМ!$D$39:$D$782,СВЦЭМ!$A$39:$A$782,$A164,СВЦЭМ!$B$39:$B$782,V$155)+'СЕТ СН'!$I$14+СВЦЭМ!$D$10+'СЕТ СН'!$I$6-'СЕТ СН'!$I$26</f>
        <v>2296.4543848600001</v>
      </c>
      <c r="W164" s="36">
        <f>SUMIFS(СВЦЭМ!$D$39:$D$782,СВЦЭМ!$A$39:$A$782,$A164,СВЦЭМ!$B$39:$B$782,W$155)+'СЕТ СН'!$I$14+СВЦЭМ!$D$10+'СЕТ СН'!$I$6-'СЕТ СН'!$I$26</f>
        <v>2305.1318424000001</v>
      </c>
      <c r="X164" s="36">
        <f>SUMIFS(СВЦЭМ!$D$39:$D$782,СВЦЭМ!$A$39:$A$782,$A164,СВЦЭМ!$B$39:$B$782,X$155)+'СЕТ СН'!$I$14+СВЦЭМ!$D$10+'СЕТ СН'!$I$6-'СЕТ СН'!$I$26</f>
        <v>2319.7271409000004</v>
      </c>
      <c r="Y164" s="36">
        <f>SUMIFS(СВЦЭМ!$D$39:$D$782,СВЦЭМ!$A$39:$A$782,$A164,СВЦЭМ!$B$39:$B$782,Y$155)+'СЕТ СН'!$I$14+СВЦЭМ!$D$10+'СЕТ СН'!$I$6-'СЕТ СН'!$I$26</f>
        <v>2338.5844938999999</v>
      </c>
    </row>
    <row r="165" spans="1:25" ht="15.75" x14ac:dyDescent="0.2">
      <c r="A165" s="35">
        <f t="shared" si="4"/>
        <v>45301</v>
      </c>
      <c r="B165" s="36">
        <f>SUMIFS(СВЦЭМ!$D$39:$D$782,СВЦЭМ!$A$39:$A$782,$A165,СВЦЭМ!$B$39:$B$782,B$155)+'СЕТ СН'!$I$14+СВЦЭМ!$D$10+'СЕТ СН'!$I$6-'СЕТ СН'!$I$26</f>
        <v>2334.23781934</v>
      </c>
      <c r="C165" s="36">
        <f>SUMIFS(СВЦЭМ!$D$39:$D$782,СВЦЭМ!$A$39:$A$782,$A165,СВЦЭМ!$B$39:$B$782,C$155)+'СЕТ СН'!$I$14+СВЦЭМ!$D$10+'СЕТ СН'!$I$6-'СЕТ СН'!$I$26</f>
        <v>2373.4701914100001</v>
      </c>
      <c r="D165" s="36">
        <f>SUMIFS(СВЦЭМ!$D$39:$D$782,СВЦЭМ!$A$39:$A$782,$A165,СВЦЭМ!$B$39:$B$782,D$155)+'СЕТ СН'!$I$14+СВЦЭМ!$D$10+'СЕТ СН'!$I$6-'СЕТ СН'!$I$26</f>
        <v>2404.1836977399998</v>
      </c>
      <c r="E165" s="36">
        <f>SUMIFS(СВЦЭМ!$D$39:$D$782,СВЦЭМ!$A$39:$A$782,$A165,СВЦЭМ!$B$39:$B$782,E$155)+'СЕТ СН'!$I$14+СВЦЭМ!$D$10+'СЕТ СН'!$I$6-'СЕТ СН'!$I$26</f>
        <v>2419.4183648900002</v>
      </c>
      <c r="F165" s="36">
        <f>SUMIFS(СВЦЭМ!$D$39:$D$782,СВЦЭМ!$A$39:$A$782,$A165,СВЦЭМ!$B$39:$B$782,F$155)+'СЕТ СН'!$I$14+СВЦЭМ!$D$10+'СЕТ СН'!$I$6-'СЕТ СН'!$I$26</f>
        <v>2413.6379320800002</v>
      </c>
      <c r="G165" s="36">
        <f>SUMIFS(СВЦЭМ!$D$39:$D$782,СВЦЭМ!$A$39:$A$782,$A165,СВЦЭМ!$B$39:$B$782,G$155)+'СЕТ СН'!$I$14+СВЦЭМ!$D$10+'СЕТ СН'!$I$6-'СЕТ СН'!$I$26</f>
        <v>2394.4383850700001</v>
      </c>
      <c r="H165" s="36">
        <f>SUMIFS(СВЦЭМ!$D$39:$D$782,СВЦЭМ!$A$39:$A$782,$A165,СВЦЭМ!$B$39:$B$782,H$155)+'СЕТ СН'!$I$14+СВЦЭМ!$D$10+'СЕТ СН'!$I$6-'СЕТ СН'!$I$26</f>
        <v>2336.45229148</v>
      </c>
      <c r="I165" s="36">
        <f>SUMIFS(СВЦЭМ!$D$39:$D$782,СВЦЭМ!$A$39:$A$782,$A165,СВЦЭМ!$B$39:$B$782,I$155)+'СЕТ СН'!$I$14+СВЦЭМ!$D$10+'СЕТ СН'!$I$6-'СЕТ СН'!$I$26</f>
        <v>2297.13329445</v>
      </c>
      <c r="J165" s="36">
        <f>SUMIFS(СВЦЭМ!$D$39:$D$782,СВЦЭМ!$A$39:$A$782,$A165,СВЦЭМ!$B$39:$B$782,J$155)+'СЕТ СН'!$I$14+СВЦЭМ!$D$10+'СЕТ СН'!$I$6-'СЕТ СН'!$I$26</f>
        <v>2309.2627745200002</v>
      </c>
      <c r="K165" s="36">
        <f>SUMIFS(СВЦЭМ!$D$39:$D$782,СВЦЭМ!$A$39:$A$782,$A165,СВЦЭМ!$B$39:$B$782,K$155)+'СЕТ СН'!$I$14+СВЦЭМ!$D$10+'СЕТ СН'!$I$6-'СЕТ СН'!$I$26</f>
        <v>2289.5329931800002</v>
      </c>
      <c r="L165" s="36">
        <f>SUMIFS(СВЦЭМ!$D$39:$D$782,СВЦЭМ!$A$39:$A$782,$A165,СВЦЭМ!$B$39:$B$782,L$155)+'СЕТ СН'!$I$14+СВЦЭМ!$D$10+'СЕТ СН'!$I$6-'СЕТ СН'!$I$26</f>
        <v>2276.6298248700004</v>
      </c>
      <c r="M165" s="36">
        <f>SUMIFS(СВЦЭМ!$D$39:$D$782,СВЦЭМ!$A$39:$A$782,$A165,СВЦЭМ!$B$39:$B$782,M$155)+'СЕТ СН'!$I$14+СВЦЭМ!$D$10+'СЕТ СН'!$I$6-'СЕТ СН'!$I$26</f>
        <v>2280.1120122900002</v>
      </c>
      <c r="N165" s="36">
        <f>SUMIFS(СВЦЭМ!$D$39:$D$782,СВЦЭМ!$A$39:$A$782,$A165,СВЦЭМ!$B$39:$B$782,N$155)+'СЕТ СН'!$I$14+СВЦЭМ!$D$10+'СЕТ СН'!$I$6-'СЕТ СН'!$I$26</f>
        <v>2269.1901832600001</v>
      </c>
      <c r="O165" s="36">
        <f>SUMIFS(СВЦЭМ!$D$39:$D$782,СВЦЭМ!$A$39:$A$782,$A165,СВЦЭМ!$B$39:$B$782,O$155)+'СЕТ СН'!$I$14+СВЦЭМ!$D$10+'СЕТ СН'!$I$6-'СЕТ СН'!$I$26</f>
        <v>2274.7070519899999</v>
      </c>
      <c r="P165" s="36">
        <f>SUMIFS(СВЦЭМ!$D$39:$D$782,СВЦЭМ!$A$39:$A$782,$A165,СВЦЭМ!$B$39:$B$782,P$155)+'СЕТ СН'!$I$14+СВЦЭМ!$D$10+'СЕТ СН'!$I$6-'СЕТ СН'!$I$26</f>
        <v>2286.2905815900003</v>
      </c>
      <c r="Q165" s="36">
        <f>SUMIFS(СВЦЭМ!$D$39:$D$782,СВЦЭМ!$A$39:$A$782,$A165,СВЦЭМ!$B$39:$B$782,Q$155)+'СЕТ СН'!$I$14+СВЦЭМ!$D$10+'СЕТ СН'!$I$6-'СЕТ СН'!$I$26</f>
        <v>2278.76156421</v>
      </c>
      <c r="R165" s="36">
        <f>SUMIFS(СВЦЭМ!$D$39:$D$782,СВЦЭМ!$A$39:$A$782,$A165,СВЦЭМ!$B$39:$B$782,R$155)+'СЕТ СН'!$I$14+СВЦЭМ!$D$10+'СЕТ СН'!$I$6-'СЕТ СН'!$I$26</f>
        <v>2285.1774912000001</v>
      </c>
      <c r="S165" s="36">
        <f>SUMIFS(СВЦЭМ!$D$39:$D$782,СВЦЭМ!$A$39:$A$782,$A165,СВЦЭМ!$B$39:$B$782,S$155)+'СЕТ СН'!$I$14+СВЦЭМ!$D$10+'СЕТ СН'!$I$6-'СЕТ СН'!$I$26</f>
        <v>2265.2878056999998</v>
      </c>
      <c r="T165" s="36">
        <f>SUMIFS(СВЦЭМ!$D$39:$D$782,СВЦЭМ!$A$39:$A$782,$A165,СВЦЭМ!$B$39:$B$782,T$155)+'СЕТ СН'!$I$14+СВЦЭМ!$D$10+'СЕТ СН'!$I$6-'СЕТ СН'!$I$26</f>
        <v>2247.3009957800004</v>
      </c>
      <c r="U165" s="36">
        <f>SUMIFS(СВЦЭМ!$D$39:$D$782,СВЦЭМ!$A$39:$A$782,$A165,СВЦЭМ!$B$39:$B$782,U$155)+'СЕТ СН'!$I$14+СВЦЭМ!$D$10+'СЕТ СН'!$I$6-'СЕТ СН'!$I$26</f>
        <v>2262.1641792300002</v>
      </c>
      <c r="V165" s="36">
        <f>SUMIFS(СВЦЭМ!$D$39:$D$782,СВЦЭМ!$A$39:$A$782,$A165,СВЦЭМ!$B$39:$B$782,V$155)+'СЕТ СН'!$I$14+СВЦЭМ!$D$10+'СЕТ СН'!$I$6-'СЕТ СН'!$I$26</f>
        <v>2278.7962340399999</v>
      </c>
      <c r="W165" s="36">
        <f>SUMIFS(СВЦЭМ!$D$39:$D$782,СВЦЭМ!$A$39:$A$782,$A165,СВЦЭМ!$B$39:$B$782,W$155)+'СЕТ СН'!$I$14+СВЦЭМ!$D$10+'СЕТ СН'!$I$6-'СЕТ СН'!$I$26</f>
        <v>2277.6136547200003</v>
      </c>
      <c r="X165" s="36">
        <f>SUMIFS(СВЦЭМ!$D$39:$D$782,СВЦЭМ!$A$39:$A$782,$A165,СВЦЭМ!$B$39:$B$782,X$155)+'СЕТ СН'!$I$14+СВЦЭМ!$D$10+'СЕТ СН'!$I$6-'СЕТ СН'!$I$26</f>
        <v>2297.7510459200003</v>
      </c>
      <c r="Y165" s="36">
        <f>SUMIFS(СВЦЭМ!$D$39:$D$782,СВЦЭМ!$A$39:$A$782,$A165,СВЦЭМ!$B$39:$B$782,Y$155)+'СЕТ СН'!$I$14+СВЦЭМ!$D$10+'СЕТ СН'!$I$6-'СЕТ СН'!$I$26</f>
        <v>2321.3155874100003</v>
      </c>
    </row>
    <row r="166" spans="1:25" ht="15.75" x14ac:dyDescent="0.2">
      <c r="A166" s="35">
        <f t="shared" si="4"/>
        <v>45302</v>
      </c>
      <c r="B166" s="36">
        <f>SUMIFS(СВЦЭМ!$D$39:$D$782,СВЦЭМ!$A$39:$A$782,$A166,СВЦЭМ!$B$39:$B$782,B$155)+'СЕТ СН'!$I$14+СВЦЭМ!$D$10+'СЕТ СН'!$I$6-'СЕТ СН'!$I$26</f>
        <v>2350.2392515700003</v>
      </c>
      <c r="C166" s="36">
        <f>SUMIFS(СВЦЭМ!$D$39:$D$782,СВЦЭМ!$A$39:$A$782,$A166,СВЦЭМ!$B$39:$B$782,C$155)+'СЕТ СН'!$I$14+СВЦЭМ!$D$10+'СЕТ СН'!$I$6-'СЕТ СН'!$I$26</f>
        <v>2389.9540449400001</v>
      </c>
      <c r="D166" s="36">
        <f>SUMIFS(СВЦЭМ!$D$39:$D$782,СВЦЭМ!$A$39:$A$782,$A166,СВЦЭМ!$B$39:$B$782,D$155)+'СЕТ СН'!$I$14+СВЦЭМ!$D$10+'СЕТ СН'!$I$6-'СЕТ СН'!$I$26</f>
        <v>2408.7624117400001</v>
      </c>
      <c r="E166" s="36">
        <f>SUMIFS(СВЦЭМ!$D$39:$D$782,СВЦЭМ!$A$39:$A$782,$A166,СВЦЭМ!$B$39:$B$782,E$155)+'СЕТ СН'!$I$14+СВЦЭМ!$D$10+'СЕТ СН'!$I$6-'СЕТ СН'!$I$26</f>
        <v>2430.6998271500001</v>
      </c>
      <c r="F166" s="36">
        <f>SUMIFS(СВЦЭМ!$D$39:$D$782,СВЦЭМ!$A$39:$A$782,$A166,СВЦЭМ!$B$39:$B$782,F$155)+'СЕТ СН'!$I$14+СВЦЭМ!$D$10+'СЕТ СН'!$I$6-'СЕТ СН'!$I$26</f>
        <v>2427.1261625500001</v>
      </c>
      <c r="G166" s="36">
        <f>SUMIFS(СВЦЭМ!$D$39:$D$782,СВЦЭМ!$A$39:$A$782,$A166,СВЦЭМ!$B$39:$B$782,G$155)+'СЕТ СН'!$I$14+СВЦЭМ!$D$10+'СЕТ СН'!$I$6-'СЕТ СН'!$I$26</f>
        <v>2410.1372265200002</v>
      </c>
      <c r="H166" s="36">
        <f>SUMIFS(СВЦЭМ!$D$39:$D$782,СВЦЭМ!$A$39:$A$782,$A166,СВЦЭМ!$B$39:$B$782,H$155)+'СЕТ СН'!$I$14+СВЦЭМ!$D$10+'СЕТ СН'!$I$6-'СЕТ СН'!$I$26</f>
        <v>2355.4143271500002</v>
      </c>
      <c r="I166" s="36">
        <f>SUMIFS(СВЦЭМ!$D$39:$D$782,СВЦЭМ!$A$39:$A$782,$A166,СВЦЭМ!$B$39:$B$782,I$155)+'СЕТ СН'!$I$14+СВЦЭМ!$D$10+'СЕТ СН'!$I$6-'СЕТ СН'!$I$26</f>
        <v>2315.4577857200002</v>
      </c>
      <c r="J166" s="36">
        <f>SUMIFS(СВЦЭМ!$D$39:$D$782,СВЦЭМ!$A$39:$A$782,$A166,СВЦЭМ!$B$39:$B$782,J$155)+'СЕТ СН'!$I$14+СВЦЭМ!$D$10+'СЕТ СН'!$I$6-'СЕТ СН'!$I$26</f>
        <v>2303.5291388400001</v>
      </c>
      <c r="K166" s="36">
        <f>SUMIFS(СВЦЭМ!$D$39:$D$782,СВЦЭМ!$A$39:$A$782,$A166,СВЦЭМ!$B$39:$B$782,K$155)+'СЕТ СН'!$I$14+СВЦЭМ!$D$10+'СЕТ СН'!$I$6-'СЕТ СН'!$I$26</f>
        <v>2289.5739199600002</v>
      </c>
      <c r="L166" s="36">
        <f>SUMIFS(СВЦЭМ!$D$39:$D$782,СВЦЭМ!$A$39:$A$782,$A166,СВЦЭМ!$B$39:$B$782,L$155)+'СЕТ СН'!$I$14+СВЦЭМ!$D$10+'СЕТ СН'!$I$6-'СЕТ СН'!$I$26</f>
        <v>2274.88808139</v>
      </c>
      <c r="M166" s="36">
        <f>SUMIFS(СВЦЭМ!$D$39:$D$782,СВЦЭМ!$A$39:$A$782,$A166,СВЦЭМ!$B$39:$B$782,M$155)+'СЕТ СН'!$I$14+СВЦЭМ!$D$10+'СЕТ СН'!$I$6-'СЕТ СН'!$I$26</f>
        <v>2282.6494169100001</v>
      </c>
      <c r="N166" s="36">
        <f>SUMIFS(СВЦЭМ!$D$39:$D$782,СВЦЭМ!$A$39:$A$782,$A166,СВЦЭМ!$B$39:$B$782,N$155)+'СЕТ СН'!$I$14+СВЦЭМ!$D$10+'СЕТ СН'!$I$6-'СЕТ СН'!$I$26</f>
        <v>2283.01746869</v>
      </c>
      <c r="O166" s="36">
        <f>SUMIFS(СВЦЭМ!$D$39:$D$782,СВЦЭМ!$A$39:$A$782,$A166,СВЦЭМ!$B$39:$B$782,O$155)+'СЕТ СН'!$I$14+СВЦЭМ!$D$10+'СЕТ СН'!$I$6-'СЕТ СН'!$I$26</f>
        <v>2297.9412021900002</v>
      </c>
      <c r="P166" s="36">
        <f>SUMIFS(СВЦЭМ!$D$39:$D$782,СВЦЭМ!$A$39:$A$782,$A166,СВЦЭМ!$B$39:$B$782,P$155)+'СЕТ СН'!$I$14+СВЦЭМ!$D$10+'СЕТ СН'!$I$6-'СЕТ СН'!$I$26</f>
        <v>2299.3757643099998</v>
      </c>
      <c r="Q166" s="36">
        <f>SUMIFS(СВЦЭМ!$D$39:$D$782,СВЦЭМ!$A$39:$A$782,$A166,СВЦЭМ!$B$39:$B$782,Q$155)+'СЕТ СН'!$I$14+СВЦЭМ!$D$10+'СЕТ СН'!$I$6-'СЕТ СН'!$I$26</f>
        <v>2312.1771792300001</v>
      </c>
      <c r="R166" s="36">
        <f>SUMIFS(СВЦЭМ!$D$39:$D$782,СВЦЭМ!$A$39:$A$782,$A166,СВЦЭМ!$B$39:$B$782,R$155)+'СЕТ СН'!$I$14+СВЦЭМ!$D$10+'СЕТ СН'!$I$6-'СЕТ СН'!$I$26</f>
        <v>2302.5631803000001</v>
      </c>
      <c r="S166" s="36">
        <f>SUMIFS(СВЦЭМ!$D$39:$D$782,СВЦЭМ!$A$39:$A$782,$A166,СВЦЭМ!$B$39:$B$782,S$155)+'СЕТ СН'!$I$14+СВЦЭМ!$D$10+'СЕТ СН'!$I$6-'СЕТ СН'!$I$26</f>
        <v>2273.3148545800004</v>
      </c>
      <c r="T166" s="36">
        <f>SUMIFS(СВЦЭМ!$D$39:$D$782,СВЦЭМ!$A$39:$A$782,$A166,СВЦЭМ!$B$39:$B$782,T$155)+'СЕТ СН'!$I$14+СВЦЭМ!$D$10+'СЕТ СН'!$I$6-'СЕТ СН'!$I$26</f>
        <v>2257.0650244500002</v>
      </c>
      <c r="U166" s="36">
        <f>SUMIFS(СВЦЭМ!$D$39:$D$782,СВЦЭМ!$A$39:$A$782,$A166,СВЦЭМ!$B$39:$B$782,U$155)+'СЕТ СН'!$I$14+СВЦЭМ!$D$10+'СЕТ СН'!$I$6-'СЕТ СН'!$I$26</f>
        <v>2279.7972220900001</v>
      </c>
      <c r="V166" s="36">
        <f>SUMIFS(СВЦЭМ!$D$39:$D$782,СВЦЭМ!$A$39:$A$782,$A166,СВЦЭМ!$B$39:$B$782,V$155)+'СЕТ СН'!$I$14+СВЦЭМ!$D$10+'СЕТ СН'!$I$6-'СЕТ СН'!$I$26</f>
        <v>2303.0173798100004</v>
      </c>
      <c r="W166" s="36">
        <f>SUMIFS(СВЦЭМ!$D$39:$D$782,СВЦЭМ!$A$39:$A$782,$A166,СВЦЭМ!$B$39:$B$782,W$155)+'СЕТ СН'!$I$14+СВЦЭМ!$D$10+'СЕТ СН'!$I$6-'СЕТ СН'!$I$26</f>
        <v>2307.33279769</v>
      </c>
      <c r="X166" s="36">
        <f>SUMIFS(СВЦЭМ!$D$39:$D$782,СВЦЭМ!$A$39:$A$782,$A166,СВЦЭМ!$B$39:$B$782,X$155)+'СЕТ СН'!$I$14+СВЦЭМ!$D$10+'СЕТ СН'!$I$6-'СЕТ СН'!$I$26</f>
        <v>2332.5054023600001</v>
      </c>
      <c r="Y166" s="36">
        <f>SUMIFS(СВЦЭМ!$D$39:$D$782,СВЦЭМ!$A$39:$A$782,$A166,СВЦЭМ!$B$39:$B$782,Y$155)+'СЕТ СН'!$I$14+СВЦЭМ!$D$10+'СЕТ СН'!$I$6-'СЕТ СН'!$I$26</f>
        <v>2363.3208621100002</v>
      </c>
    </row>
    <row r="167" spans="1:25" ht="15.75" x14ac:dyDescent="0.2">
      <c r="A167" s="35">
        <f t="shared" si="4"/>
        <v>45303</v>
      </c>
      <c r="B167" s="36">
        <f>SUMIFS(СВЦЭМ!$D$39:$D$782,СВЦЭМ!$A$39:$A$782,$A167,СВЦЭМ!$B$39:$B$782,B$155)+'СЕТ СН'!$I$14+СВЦЭМ!$D$10+'СЕТ СН'!$I$6-'СЕТ СН'!$I$26</f>
        <v>2395.1398899800001</v>
      </c>
      <c r="C167" s="36">
        <f>SUMIFS(СВЦЭМ!$D$39:$D$782,СВЦЭМ!$A$39:$A$782,$A167,СВЦЭМ!$B$39:$B$782,C$155)+'СЕТ СН'!$I$14+СВЦЭМ!$D$10+'СЕТ СН'!$I$6-'СЕТ СН'!$I$26</f>
        <v>2432.0075343300005</v>
      </c>
      <c r="D167" s="36">
        <f>SUMIFS(СВЦЭМ!$D$39:$D$782,СВЦЭМ!$A$39:$A$782,$A167,СВЦЭМ!$B$39:$B$782,D$155)+'СЕТ СН'!$I$14+СВЦЭМ!$D$10+'СЕТ СН'!$I$6-'СЕТ СН'!$I$26</f>
        <v>2446.2085564500003</v>
      </c>
      <c r="E167" s="36">
        <f>SUMIFS(СВЦЭМ!$D$39:$D$782,СВЦЭМ!$A$39:$A$782,$A167,СВЦЭМ!$B$39:$B$782,E$155)+'СЕТ СН'!$I$14+СВЦЭМ!$D$10+'СЕТ СН'!$I$6-'СЕТ СН'!$I$26</f>
        <v>2459.5621967799998</v>
      </c>
      <c r="F167" s="36">
        <f>SUMIFS(СВЦЭМ!$D$39:$D$782,СВЦЭМ!$A$39:$A$782,$A167,СВЦЭМ!$B$39:$B$782,F$155)+'СЕТ СН'!$I$14+СВЦЭМ!$D$10+'СЕТ СН'!$I$6-'СЕТ СН'!$I$26</f>
        <v>2458.7731234299999</v>
      </c>
      <c r="G167" s="36">
        <f>SUMIFS(СВЦЭМ!$D$39:$D$782,СВЦЭМ!$A$39:$A$782,$A167,СВЦЭМ!$B$39:$B$782,G$155)+'СЕТ СН'!$I$14+СВЦЭМ!$D$10+'СЕТ СН'!$I$6-'СЕТ СН'!$I$26</f>
        <v>2432.9596383900002</v>
      </c>
      <c r="H167" s="36">
        <f>SUMIFS(СВЦЭМ!$D$39:$D$782,СВЦЭМ!$A$39:$A$782,$A167,СВЦЭМ!$B$39:$B$782,H$155)+'СЕТ СН'!$I$14+СВЦЭМ!$D$10+'СЕТ СН'!$I$6-'СЕТ СН'!$I$26</f>
        <v>2382.8306821300002</v>
      </c>
      <c r="I167" s="36">
        <f>SUMIFS(СВЦЭМ!$D$39:$D$782,СВЦЭМ!$A$39:$A$782,$A167,СВЦЭМ!$B$39:$B$782,I$155)+'СЕТ СН'!$I$14+СВЦЭМ!$D$10+'СЕТ СН'!$I$6-'СЕТ СН'!$I$26</f>
        <v>2364.1333833400004</v>
      </c>
      <c r="J167" s="36">
        <f>SUMIFS(СВЦЭМ!$D$39:$D$782,СВЦЭМ!$A$39:$A$782,$A167,СВЦЭМ!$B$39:$B$782,J$155)+'СЕТ СН'!$I$14+СВЦЭМ!$D$10+'СЕТ СН'!$I$6-'СЕТ СН'!$I$26</f>
        <v>2333.0801776600001</v>
      </c>
      <c r="K167" s="36">
        <f>SUMIFS(СВЦЭМ!$D$39:$D$782,СВЦЭМ!$A$39:$A$782,$A167,СВЦЭМ!$B$39:$B$782,K$155)+'СЕТ СН'!$I$14+СВЦЭМ!$D$10+'СЕТ СН'!$I$6-'СЕТ СН'!$I$26</f>
        <v>2312.0693132800002</v>
      </c>
      <c r="L167" s="36">
        <f>SUMIFS(СВЦЭМ!$D$39:$D$782,СВЦЭМ!$A$39:$A$782,$A167,СВЦЭМ!$B$39:$B$782,L$155)+'СЕТ СН'!$I$14+СВЦЭМ!$D$10+'СЕТ СН'!$I$6-'СЕТ СН'!$I$26</f>
        <v>2292.7557798300004</v>
      </c>
      <c r="M167" s="36">
        <f>SUMIFS(СВЦЭМ!$D$39:$D$782,СВЦЭМ!$A$39:$A$782,$A167,СВЦЭМ!$B$39:$B$782,M$155)+'СЕТ СН'!$I$14+СВЦЭМ!$D$10+'СЕТ СН'!$I$6-'СЕТ СН'!$I$26</f>
        <v>2310.8273990600001</v>
      </c>
      <c r="N167" s="36">
        <f>SUMIFS(СВЦЭМ!$D$39:$D$782,СВЦЭМ!$A$39:$A$782,$A167,СВЦЭМ!$B$39:$B$782,N$155)+'СЕТ СН'!$I$14+СВЦЭМ!$D$10+'СЕТ СН'!$I$6-'СЕТ СН'!$I$26</f>
        <v>2335.4396102500004</v>
      </c>
      <c r="O167" s="36">
        <f>SUMIFS(СВЦЭМ!$D$39:$D$782,СВЦЭМ!$A$39:$A$782,$A167,СВЦЭМ!$B$39:$B$782,O$155)+'СЕТ СН'!$I$14+СВЦЭМ!$D$10+'СЕТ СН'!$I$6-'СЕТ СН'!$I$26</f>
        <v>2345.8528106000003</v>
      </c>
      <c r="P167" s="36">
        <f>SUMIFS(СВЦЭМ!$D$39:$D$782,СВЦЭМ!$A$39:$A$782,$A167,СВЦЭМ!$B$39:$B$782,P$155)+'СЕТ СН'!$I$14+СВЦЭМ!$D$10+'СЕТ СН'!$I$6-'СЕТ СН'!$I$26</f>
        <v>2350.2257642200002</v>
      </c>
      <c r="Q167" s="36">
        <f>SUMIFS(СВЦЭМ!$D$39:$D$782,СВЦЭМ!$A$39:$A$782,$A167,СВЦЭМ!$B$39:$B$782,Q$155)+'СЕТ СН'!$I$14+СВЦЭМ!$D$10+'СЕТ СН'!$I$6-'СЕТ СН'!$I$26</f>
        <v>2359.3569582500004</v>
      </c>
      <c r="R167" s="36">
        <f>SUMIFS(СВЦЭМ!$D$39:$D$782,СВЦЭМ!$A$39:$A$782,$A167,СВЦЭМ!$B$39:$B$782,R$155)+'СЕТ СН'!$I$14+СВЦЭМ!$D$10+'СЕТ СН'!$I$6-'СЕТ СН'!$I$26</f>
        <v>2362.3234915800003</v>
      </c>
      <c r="S167" s="36">
        <f>SUMIFS(СВЦЭМ!$D$39:$D$782,СВЦЭМ!$A$39:$A$782,$A167,СВЦЭМ!$B$39:$B$782,S$155)+'СЕТ СН'!$I$14+СВЦЭМ!$D$10+'СЕТ СН'!$I$6-'СЕТ СН'!$I$26</f>
        <v>2325.7860837900002</v>
      </c>
      <c r="T167" s="36">
        <f>SUMIFS(СВЦЭМ!$D$39:$D$782,СВЦЭМ!$A$39:$A$782,$A167,СВЦЭМ!$B$39:$B$782,T$155)+'СЕТ СН'!$I$14+СВЦЭМ!$D$10+'СЕТ СН'!$I$6-'СЕТ СН'!$I$26</f>
        <v>2283.8539954600001</v>
      </c>
      <c r="U167" s="36">
        <f>SUMIFS(СВЦЭМ!$D$39:$D$782,СВЦЭМ!$A$39:$A$782,$A167,СВЦЭМ!$B$39:$B$782,U$155)+'СЕТ СН'!$I$14+СВЦЭМ!$D$10+'СЕТ СН'!$I$6-'СЕТ СН'!$I$26</f>
        <v>2295.2835160900004</v>
      </c>
      <c r="V167" s="36">
        <f>SUMIFS(СВЦЭМ!$D$39:$D$782,СВЦЭМ!$A$39:$A$782,$A167,СВЦЭМ!$B$39:$B$782,V$155)+'СЕТ СН'!$I$14+СВЦЭМ!$D$10+'СЕТ СН'!$I$6-'СЕТ СН'!$I$26</f>
        <v>2313.0870603500002</v>
      </c>
      <c r="W167" s="36">
        <f>SUMIFS(СВЦЭМ!$D$39:$D$782,СВЦЭМ!$A$39:$A$782,$A167,СВЦЭМ!$B$39:$B$782,W$155)+'СЕТ СН'!$I$14+СВЦЭМ!$D$10+'СЕТ СН'!$I$6-'СЕТ СН'!$I$26</f>
        <v>2327.7193941400001</v>
      </c>
      <c r="X167" s="36">
        <f>SUMIFS(СВЦЭМ!$D$39:$D$782,СВЦЭМ!$A$39:$A$782,$A167,СВЦЭМ!$B$39:$B$782,X$155)+'СЕТ СН'!$I$14+СВЦЭМ!$D$10+'СЕТ СН'!$I$6-'СЕТ СН'!$I$26</f>
        <v>2354.2722330000001</v>
      </c>
      <c r="Y167" s="36">
        <f>SUMIFS(СВЦЭМ!$D$39:$D$782,СВЦЭМ!$A$39:$A$782,$A167,СВЦЭМ!$B$39:$B$782,Y$155)+'СЕТ СН'!$I$14+СВЦЭМ!$D$10+'СЕТ СН'!$I$6-'СЕТ СН'!$I$26</f>
        <v>2360.7310393400003</v>
      </c>
    </row>
    <row r="168" spans="1:25" ht="15.75" x14ac:dyDescent="0.2">
      <c r="A168" s="35">
        <f t="shared" si="4"/>
        <v>45304</v>
      </c>
      <c r="B168" s="36">
        <f>SUMIFS(СВЦЭМ!$D$39:$D$782,СВЦЭМ!$A$39:$A$782,$A168,СВЦЭМ!$B$39:$B$782,B$155)+'СЕТ СН'!$I$14+СВЦЭМ!$D$10+'СЕТ СН'!$I$6-'СЕТ СН'!$I$26</f>
        <v>2227.7973718800004</v>
      </c>
      <c r="C168" s="36">
        <f>SUMIFS(СВЦЭМ!$D$39:$D$782,СВЦЭМ!$A$39:$A$782,$A168,СВЦЭМ!$B$39:$B$782,C$155)+'СЕТ СН'!$I$14+СВЦЭМ!$D$10+'СЕТ СН'!$I$6-'СЕТ СН'!$I$26</f>
        <v>2196.7180830500001</v>
      </c>
      <c r="D168" s="36">
        <f>SUMIFS(СВЦЭМ!$D$39:$D$782,СВЦЭМ!$A$39:$A$782,$A168,СВЦЭМ!$B$39:$B$782,D$155)+'СЕТ СН'!$I$14+СВЦЭМ!$D$10+'СЕТ СН'!$I$6-'СЕТ СН'!$I$26</f>
        <v>2220.0963129600004</v>
      </c>
      <c r="E168" s="36">
        <f>SUMIFS(СВЦЭМ!$D$39:$D$782,СВЦЭМ!$A$39:$A$782,$A168,СВЦЭМ!$B$39:$B$782,E$155)+'СЕТ СН'!$I$14+СВЦЭМ!$D$10+'СЕТ СН'!$I$6-'СЕТ СН'!$I$26</f>
        <v>2231.9204880900002</v>
      </c>
      <c r="F168" s="36">
        <f>SUMIFS(СВЦЭМ!$D$39:$D$782,СВЦЭМ!$A$39:$A$782,$A168,СВЦЭМ!$B$39:$B$782,F$155)+'СЕТ СН'!$I$14+СВЦЭМ!$D$10+'СЕТ СН'!$I$6-'СЕТ СН'!$I$26</f>
        <v>2238.2247350900002</v>
      </c>
      <c r="G168" s="36">
        <f>SUMIFS(СВЦЭМ!$D$39:$D$782,СВЦЭМ!$A$39:$A$782,$A168,СВЦЭМ!$B$39:$B$782,G$155)+'СЕТ СН'!$I$14+СВЦЭМ!$D$10+'СЕТ СН'!$I$6-'СЕТ СН'!$I$26</f>
        <v>2228.7926241200003</v>
      </c>
      <c r="H168" s="36">
        <f>SUMIFS(СВЦЭМ!$D$39:$D$782,СВЦЭМ!$A$39:$A$782,$A168,СВЦЭМ!$B$39:$B$782,H$155)+'СЕТ СН'!$I$14+СВЦЭМ!$D$10+'СЕТ СН'!$I$6-'СЕТ СН'!$I$26</f>
        <v>2218.2303112700001</v>
      </c>
      <c r="I168" s="36">
        <f>SUMIFS(СВЦЭМ!$D$39:$D$782,СВЦЭМ!$A$39:$A$782,$A168,СВЦЭМ!$B$39:$B$782,I$155)+'СЕТ СН'!$I$14+СВЦЭМ!$D$10+'СЕТ СН'!$I$6-'СЕТ СН'!$I$26</f>
        <v>2228.7910010900005</v>
      </c>
      <c r="J168" s="36">
        <f>SUMIFS(СВЦЭМ!$D$39:$D$782,СВЦЭМ!$A$39:$A$782,$A168,СВЦЭМ!$B$39:$B$782,J$155)+'СЕТ СН'!$I$14+СВЦЭМ!$D$10+'СЕТ СН'!$I$6-'СЕТ СН'!$I$26</f>
        <v>2190.0735661100002</v>
      </c>
      <c r="K168" s="36">
        <f>SUMIFS(СВЦЭМ!$D$39:$D$782,СВЦЭМ!$A$39:$A$782,$A168,СВЦЭМ!$B$39:$B$782,K$155)+'СЕТ СН'!$I$14+СВЦЭМ!$D$10+'СЕТ СН'!$I$6-'СЕТ СН'!$I$26</f>
        <v>2163.4383060199998</v>
      </c>
      <c r="L168" s="36">
        <f>SUMIFS(СВЦЭМ!$D$39:$D$782,СВЦЭМ!$A$39:$A$782,$A168,СВЦЭМ!$B$39:$B$782,L$155)+'СЕТ СН'!$I$14+СВЦЭМ!$D$10+'СЕТ СН'!$I$6-'СЕТ СН'!$I$26</f>
        <v>2108.6029564999999</v>
      </c>
      <c r="M168" s="36">
        <f>SUMIFS(СВЦЭМ!$D$39:$D$782,СВЦЭМ!$A$39:$A$782,$A168,СВЦЭМ!$B$39:$B$782,M$155)+'СЕТ СН'!$I$14+СВЦЭМ!$D$10+'СЕТ СН'!$I$6-'СЕТ СН'!$I$26</f>
        <v>2097.2461367699998</v>
      </c>
      <c r="N168" s="36">
        <f>SUMIFS(СВЦЭМ!$D$39:$D$782,СВЦЭМ!$A$39:$A$782,$A168,СВЦЭМ!$B$39:$B$782,N$155)+'СЕТ СН'!$I$14+СВЦЭМ!$D$10+'СЕТ СН'!$I$6-'СЕТ СН'!$I$26</f>
        <v>2105.1888047299999</v>
      </c>
      <c r="O168" s="36">
        <f>SUMIFS(СВЦЭМ!$D$39:$D$782,СВЦЭМ!$A$39:$A$782,$A168,СВЦЭМ!$B$39:$B$782,O$155)+'СЕТ СН'!$I$14+СВЦЭМ!$D$10+'СЕТ СН'!$I$6-'СЕТ СН'!$I$26</f>
        <v>2119.3990520100001</v>
      </c>
      <c r="P168" s="36">
        <f>SUMIFS(СВЦЭМ!$D$39:$D$782,СВЦЭМ!$A$39:$A$782,$A168,СВЦЭМ!$B$39:$B$782,P$155)+'СЕТ СН'!$I$14+СВЦЭМ!$D$10+'СЕТ СН'!$I$6-'СЕТ СН'!$I$26</f>
        <v>2138.42727504</v>
      </c>
      <c r="Q168" s="36">
        <f>SUMIFS(СВЦЭМ!$D$39:$D$782,СВЦЭМ!$A$39:$A$782,$A168,СВЦЭМ!$B$39:$B$782,Q$155)+'СЕТ СН'!$I$14+СВЦЭМ!$D$10+'СЕТ СН'!$I$6-'СЕТ СН'!$I$26</f>
        <v>2149.6934234800001</v>
      </c>
      <c r="R168" s="36">
        <f>SUMIFS(СВЦЭМ!$D$39:$D$782,СВЦЭМ!$A$39:$A$782,$A168,СВЦЭМ!$B$39:$B$782,R$155)+'СЕТ СН'!$I$14+СВЦЭМ!$D$10+'СЕТ СН'!$I$6-'СЕТ СН'!$I$26</f>
        <v>2133.3732084900003</v>
      </c>
      <c r="S168" s="36">
        <f>SUMIFS(СВЦЭМ!$D$39:$D$782,СВЦЭМ!$A$39:$A$782,$A168,СВЦЭМ!$B$39:$B$782,S$155)+'СЕТ СН'!$I$14+СВЦЭМ!$D$10+'СЕТ СН'!$I$6-'СЕТ СН'!$I$26</f>
        <v>2111.6693658100003</v>
      </c>
      <c r="T168" s="36">
        <f>SUMIFS(СВЦЭМ!$D$39:$D$782,СВЦЭМ!$A$39:$A$782,$A168,СВЦЭМ!$B$39:$B$782,T$155)+'СЕТ СН'!$I$14+СВЦЭМ!$D$10+'СЕТ СН'!$I$6-'СЕТ СН'!$I$26</f>
        <v>2075.2273951200004</v>
      </c>
      <c r="U168" s="36">
        <f>SUMIFS(СВЦЭМ!$D$39:$D$782,СВЦЭМ!$A$39:$A$782,$A168,СВЦЭМ!$B$39:$B$782,U$155)+'СЕТ СН'!$I$14+СВЦЭМ!$D$10+'СЕТ СН'!$I$6-'СЕТ СН'!$I$26</f>
        <v>2074.2768577300003</v>
      </c>
      <c r="V168" s="36">
        <f>SUMIFS(СВЦЭМ!$D$39:$D$782,СВЦЭМ!$A$39:$A$782,$A168,СВЦЭМ!$B$39:$B$782,V$155)+'СЕТ СН'!$I$14+СВЦЭМ!$D$10+'СЕТ СН'!$I$6-'СЕТ СН'!$I$26</f>
        <v>2096.7551838099998</v>
      </c>
      <c r="W168" s="36">
        <f>SUMIFS(СВЦЭМ!$D$39:$D$782,СВЦЭМ!$A$39:$A$782,$A168,СВЦЭМ!$B$39:$B$782,W$155)+'СЕТ СН'!$I$14+СВЦЭМ!$D$10+'СЕТ СН'!$I$6-'СЕТ СН'!$I$26</f>
        <v>2106.6644759800001</v>
      </c>
      <c r="X168" s="36">
        <f>SUMIFS(СВЦЭМ!$D$39:$D$782,СВЦЭМ!$A$39:$A$782,$A168,СВЦЭМ!$B$39:$B$782,X$155)+'СЕТ СН'!$I$14+СВЦЭМ!$D$10+'СЕТ СН'!$I$6-'СЕТ СН'!$I$26</f>
        <v>2130.5739960999999</v>
      </c>
      <c r="Y168" s="36">
        <f>SUMIFS(СВЦЭМ!$D$39:$D$782,СВЦЭМ!$A$39:$A$782,$A168,СВЦЭМ!$B$39:$B$782,Y$155)+'СЕТ СН'!$I$14+СВЦЭМ!$D$10+'СЕТ СН'!$I$6-'СЕТ СН'!$I$26</f>
        <v>2158.2849769100003</v>
      </c>
    </row>
    <row r="169" spans="1:25" ht="15.75" x14ac:dyDescent="0.2">
      <c r="A169" s="35">
        <f t="shared" si="4"/>
        <v>45305</v>
      </c>
      <c r="B169" s="36">
        <f>SUMIFS(СВЦЭМ!$D$39:$D$782,СВЦЭМ!$A$39:$A$782,$A169,СВЦЭМ!$B$39:$B$782,B$155)+'СЕТ СН'!$I$14+СВЦЭМ!$D$10+'СЕТ СН'!$I$6-'СЕТ СН'!$I$26</f>
        <v>2296.8854557100003</v>
      </c>
      <c r="C169" s="36">
        <f>SUMIFS(СВЦЭМ!$D$39:$D$782,СВЦЭМ!$A$39:$A$782,$A169,СВЦЭМ!$B$39:$B$782,C$155)+'СЕТ СН'!$I$14+СВЦЭМ!$D$10+'СЕТ СН'!$I$6-'СЕТ СН'!$I$26</f>
        <v>2315.6644932700001</v>
      </c>
      <c r="D169" s="36">
        <f>SUMIFS(СВЦЭМ!$D$39:$D$782,СВЦЭМ!$A$39:$A$782,$A169,СВЦЭМ!$B$39:$B$782,D$155)+'СЕТ СН'!$I$14+СВЦЭМ!$D$10+'СЕТ СН'!$I$6-'СЕТ СН'!$I$26</f>
        <v>2330.0576199200004</v>
      </c>
      <c r="E169" s="36">
        <f>SUMIFS(СВЦЭМ!$D$39:$D$782,СВЦЭМ!$A$39:$A$782,$A169,СВЦЭМ!$B$39:$B$782,E$155)+'СЕТ СН'!$I$14+СВЦЭМ!$D$10+'СЕТ СН'!$I$6-'СЕТ СН'!$I$26</f>
        <v>2345.7938065300004</v>
      </c>
      <c r="F169" s="36">
        <f>SUMIFS(СВЦЭМ!$D$39:$D$782,СВЦЭМ!$A$39:$A$782,$A169,СВЦЭМ!$B$39:$B$782,F$155)+'СЕТ СН'!$I$14+СВЦЭМ!$D$10+'СЕТ СН'!$I$6-'СЕТ СН'!$I$26</f>
        <v>2352.1951017900001</v>
      </c>
      <c r="G169" s="36">
        <f>SUMIFS(СВЦЭМ!$D$39:$D$782,СВЦЭМ!$A$39:$A$782,$A169,СВЦЭМ!$B$39:$B$782,G$155)+'СЕТ СН'!$I$14+СВЦЭМ!$D$10+'СЕТ СН'!$I$6-'СЕТ СН'!$I$26</f>
        <v>2340.9949094100002</v>
      </c>
      <c r="H169" s="36">
        <f>SUMIFS(СВЦЭМ!$D$39:$D$782,СВЦЭМ!$A$39:$A$782,$A169,СВЦЭМ!$B$39:$B$782,H$155)+'СЕТ СН'!$I$14+СВЦЭМ!$D$10+'СЕТ СН'!$I$6-'СЕТ СН'!$I$26</f>
        <v>2319.69986694</v>
      </c>
      <c r="I169" s="36">
        <f>SUMIFS(СВЦЭМ!$D$39:$D$782,СВЦЭМ!$A$39:$A$782,$A169,СВЦЭМ!$B$39:$B$782,I$155)+'СЕТ СН'!$I$14+СВЦЭМ!$D$10+'СЕТ СН'!$I$6-'СЕТ СН'!$I$26</f>
        <v>2309.4522387500001</v>
      </c>
      <c r="J169" s="36">
        <f>SUMIFS(СВЦЭМ!$D$39:$D$782,СВЦЭМ!$A$39:$A$782,$A169,СВЦЭМ!$B$39:$B$782,J$155)+'СЕТ СН'!$I$14+СВЦЭМ!$D$10+'СЕТ СН'!$I$6-'СЕТ СН'!$I$26</f>
        <v>2291.2047548099999</v>
      </c>
      <c r="K169" s="36">
        <f>SUMIFS(СВЦЭМ!$D$39:$D$782,СВЦЭМ!$A$39:$A$782,$A169,СВЦЭМ!$B$39:$B$782,K$155)+'СЕТ СН'!$I$14+СВЦЭМ!$D$10+'СЕТ СН'!$I$6-'СЕТ СН'!$I$26</f>
        <v>2249.2167318299998</v>
      </c>
      <c r="L169" s="36">
        <f>SUMIFS(СВЦЭМ!$D$39:$D$782,СВЦЭМ!$A$39:$A$782,$A169,СВЦЭМ!$B$39:$B$782,L$155)+'СЕТ СН'!$I$14+СВЦЭМ!$D$10+'СЕТ СН'!$I$6-'СЕТ СН'!$I$26</f>
        <v>2213.9443558700004</v>
      </c>
      <c r="M169" s="36">
        <f>SUMIFS(СВЦЭМ!$D$39:$D$782,СВЦЭМ!$A$39:$A$782,$A169,СВЦЭМ!$B$39:$B$782,M$155)+'СЕТ СН'!$I$14+СВЦЭМ!$D$10+'СЕТ СН'!$I$6-'СЕТ СН'!$I$26</f>
        <v>2203.53997583</v>
      </c>
      <c r="N169" s="36">
        <f>SUMIFS(СВЦЭМ!$D$39:$D$782,СВЦЭМ!$A$39:$A$782,$A169,СВЦЭМ!$B$39:$B$782,N$155)+'СЕТ СН'!$I$14+СВЦЭМ!$D$10+'СЕТ СН'!$I$6-'СЕТ СН'!$I$26</f>
        <v>2201.9055594199999</v>
      </c>
      <c r="O169" s="36">
        <f>SUMIFS(СВЦЭМ!$D$39:$D$782,СВЦЭМ!$A$39:$A$782,$A169,СВЦЭМ!$B$39:$B$782,O$155)+'СЕТ СН'!$I$14+СВЦЭМ!$D$10+'СЕТ СН'!$I$6-'СЕТ СН'!$I$26</f>
        <v>2221.01561429</v>
      </c>
      <c r="P169" s="36">
        <f>SUMIFS(СВЦЭМ!$D$39:$D$782,СВЦЭМ!$A$39:$A$782,$A169,СВЦЭМ!$B$39:$B$782,P$155)+'СЕТ СН'!$I$14+СВЦЭМ!$D$10+'СЕТ СН'!$I$6-'СЕТ СН'!$I$26</f>
        <v>2238.7244497500001</v>
      </c>
      <c r="Q169" s="36">
        <f>SUMIFS(СВЦЭМ!$D$39:$D$782,СВЦЭМ!$A$39:$A$782,$A169,СВЦЭМ!$B$39:$B$782,Q$155)+'СЕТ СН'!$I$14+СВЦЭМ!$D$10+'СЕТ СН'!$I$6-'СЕТ СН'!$I$26</f>
        <v>2234.0871735500004</v>
      </c>
      <c r="R169" s="36">
        <f>SUMIFS(СВЦЭМ!$D$39:$D$782,СВЦЭМ!$A$39:$A$782,$A169,СВЦЭМ!$B$39:$B$782,R$155)+'СЕТ СН'!$I$14+СВЦЭМ!$D$10+'СЕТ СН'!$I$6-'СЕТ СН'!$I$26</f>
        <v>2226.4935571100004</v>
      </c>
      <c r="S169" s="36">
        <f>SUMIFS(СВЦЭМ!$D$39:$D$782,СВЦЭМ!$A$39:$A$782,$A169,СВЦЭМ!$B$39:$B$782,S$155)+'СЕТ СН'!$I$14+СВЦЭМ!$D$10+'СЕТ СН'!$I$6-'СЕТ СН'!$I$26</f>
        <v>2192.0176187100001</v>
      </c>
      <c r="T169" s="36">
        <f>SUMIFS(СВЦЭМ!$D$39:$D$782,СВЦЭМ!$A$39:$A$782,$A169,СВЦЭМ!$B$39:$B$782,T$155)+'СЕТ СН'!$I$14+СВЦЭМ!$D$10+'СЕТ СН'!$I$6-'СЕТ СН'!$I$26</f>
        <v>2155.1550600600003</v>
      </c>
      <c r="U169" s="36">
        <f>SUMIFS(СВЦЭМ!$D$39:$D$782,СВЦЭМ!$A$39:$A$782,$A169,СВЦЭМ!$B$39:$B$782,U$155)+'СЕТ СН'!$I$14+СВЦЭМ!$D$10+'СЕТ СН'!$I$6-'СЕТ СН'!$I$26</f>
        <v>2170.0447184100003</v>
      </c>
      <c r="V169" s="36">
        <f>SUMIFS(СВЦЭМ!$D$39:$D$782,СВЦЭМ!$A$39:$A$782,$A169,СВЦЭМ!$B$39:$B$782,V$155)+'СЕТ СН'!$I$14+СВЦЭМ!$D$10+'СЕТ СН'!$I$6-'СЕТ СН'!$I$26</f>
        <v>2184.6819211100001</v>
      </c>
      <c r="W169" s="36">
        <f>SUMIFS(СВЦЭМ!$D$39:$D$782,СВЦЭМ!$A$39:$A$782,$A169,СВЦЭМ!$B$39:$B$782,W$155)+'СЕТ СН'!$I$14+СВЦЭМ!$D$10+'СЕТ СН'!$I$6-'СЕТ СН'!$I$26</f>
        <v>2211.2182690300001</v>
      </c>
      <c r="X169" s="36">
        <f>SUMIFS(СВЦЭМ!$D$39:$D$782,СВЦЭМ!$A$39:$A$782,$A169,СВЦЭМ!$B$39:$B$782,X$155)+'СЕТ СН'!$I$14+СВЦЭМ!$D$10+'СЕТ СН'!$I$6-'СЕТ СН'!$I$26</f>
        <v>2244.2314494700004</v>
      </c>
      <c r="Y169" s="36">
        <f>SUMIFS(СВЦЭМ!$D$39:$D$782,СВЦЭМ!$A$39:$A$782,$A169,СВЦЭМ!$B$39:$B$782,Y$155)+'СЕТ СН'!$I$14+СВЦЭМ!$D$10+'СЕТ СН'!$I$6-'СЕТ СН'!$I$26</f>
        <v>2265.3345818900002</v>
      </c>
    </row>
    <row r="170" spans="1:25" ht="15.75" x14ac:dyDescent="0.2">
      <c r="A170" s="35">
        <f t="shared" si="4"/>
        <v>45306</v>
      </c>
      <c r="B170" s="36">
        <f>SUMIFS(СВЦЭМ!$D$39:$D$782,СВЦЭМ!$A$39:$A$782,$A170,СВЦЭМ!$B$39:$B$782,B$155)+'СЕТ СН'!$I$14+СВЦЭМ!$D$10+'СЕТ СН'!$I$6-'СЕТ СН'!$I$26</f>
        <v>2267.13388381</v>
      </c>
      <c r="C170" s="36">
        <f>SUMIFS(СВЦЭМ!$D$39:$D$782,СВЦЭМ!$A$39:$A$782,$A170,СВЦЭМ!$B$39:$B$782,C$155)+'СЕТ СН'!$I$14+СВЦЭМ!$D$10+'СЕТ СН'!$I$6-'СЕТ СН'!$I$26</f>
        <v>2309.0083030599999</v>
      </c>
      <c r="D170" s="36">
        <f>SUMIFS(СВЦЭМ!$D$39:$D$782,СВЦЭМ!$A$39:$A$782,$A170,СВЦЭМ!$B$39:$B$782,D$155)+'СЕТ СН'!$I$14+СВЦЭМ!$D$10+'СЕТ СН'!$I$6-'СЕТ СН'!$I$26</f>
        <v>2323.6504643600001</v>
      </c>
      <c r="E170" s="36">
        <f>SUMIFS(СВЦЭМ!$D$39:$D$782,СВЦЭМ!$A$39:$A$782,$A170,СВЦЭМ!$B$39:$B$782,E$155)+'СЕТ СН'!$I$14+СВЦЭМ!$D$10+'СЕТ СН'!$I$6-'СЕТ СН'!$I$26</f>
        <v>2345.11039501</v>
      </c>
      <c r="F170" s="36">
        <f>SUMIFS(СВЦЭМ!$D$39:$D$782,СВЦЭМ!$A$39:$A$782,$A170,СВЦЭМ!$B$39:$B$782,F$155)+'СЕТ СН'!$I$14+СВЦЭМ!$D$10+'СЕТ СН'!$I$6-'СЕТ СН'!$I$26</f>
        <v>2347.7117733100004</v>
      </c>
      <c r="G170" s="36">
        <f>SUMIFS(СВЦЭМ!$D$39:$D$782,СВЦЭМ!$A$39:$A$782,$A170,СВЦЭМ!$B$39:$B$782,G$155)+'СЕТ СН'!$I$14+СВЦЭМ!$D$10+'СЕТ СН'!$I$6-'СЕТ СН'!$I$26</f>
        <v>2320.5820352700002</v>
      </c>
      <c r="H170" s="36">
        <f>SUMIFS(СВЦЭМ!$D$39:$D$782,СВЦЭМ!$A$39:$A$782,$A170,СВЦЭМ!$B$39:$B$782,H$155)+'СЕТ СН'!$I$14+СВЦЭМ!$D$10+'СЕТ СН'!$I$6-'СЕТ СН'!$I$26</f>
        <v>2293.3297825099999</v>
      </c>
      <c r="I170" s="36">
        <f>SUMIFS(СВЦЭМ!$D$39:$D$782,СВЦЭМ!$A$39:$A$782,$A170,СВЦЭМ!$B$39:$B$782,I$155)+'СЕТ СН'!$I$14+СВЦЭМ!$D$10+'СЕТ СН'!$I$6-'СЕТ СН'!$I$26</f>
        <v>2257.0288992100004</v>
      </c>
      <c r="J170" s="36">
        <f>SUMIFS(СВЦЭМ!$D$39:$D$782,СВЦЭМ!$A$39:$A$782,$A170,СВЦЭМ!$B$39:$B$782,J$155)+'СЕТ СН'!$I$14+СВЦЭМ!$D$10+'СЕТ СН'!$I$6-'СЕТ СН'!$I$26</f>
        <v>2216.4164105300001</v>
      </c>
      <c r="K170" s="36">
        <f>SUMIFS(СВЦЭМ!$D$39:$D$782,СВЦЭМ!$A$39:$A$782,$A170,СВЦЭМ!$B$39:$B$782,K$155)+'СЕТ СН'!$I$14+СВЦЭМ!$D$10+'СЕТ СН'!$I$6-'СЕТ СН'!$I$26</f>
        <v>2184.9955498600002</v>
      </c>
      <c r="L170" s="36">
        <f>SUMIFS(СВЦЭМ!$D$39:$D$782,СВЦЭМ!$A$39:$A$782,$A170,СВЦЭМ!$B$39:$B$782,L$155)+'СЕТ СН'!$I$14+СВЦЭМ!$D$10+'СЕТ СН'!$I$6-'СЕТ СН'!$I$26</f>
        <v>2163.0211855799998</v>
      </c>
      <c r="M170" s="36">
        <f>SUMIFS(СВЦЭМ!$D$39:$D$782,СВЦЭМ!$A$39:$A$782,$A170,СВЦЭМ!$B$39:$B$782,M$155)+'СЕТ СН'!$I$14+СВЦЭМ!$D$10+'СЕТ СН'!$I$6-'СЕТ СН'!$I$26</f>
        <v>2174.9175497900001</v>
      </c>
      <c r="N170" s="36">
        <f>SUMIFS(СВЦЭМ!$D$39:$D$782,СВЦЭМ!$A$39:$A$782,$A170,СВЦЭМ!$B$39:$B$782,N$155)+'СЕТ СН'!$I$14+СВЦЭМ!$D$10+'СЕТ СН'!$I$6-'СЕТ СН'!$I$26</f>
        <v>2209.6313929900002</v>
      </c>
      <c r="O170" s="36">
        <f>SUMIFS(СВЦЭМ!$D$39:$D$782,СВЦЭМ!$A$39:$A$782,$A170,СВЦЭМ!$B$39:$B$782,O$155)+'СЕТ СН'!$I$14+СВЦЭМ!$D$10+'СЕТ СН'!$I$6-'СЕТ СН'!$I$26</f>
        <v>2218.3499641400003</v>
      </c>
      <c r="P170" s="36">
        <f>SUMIFS(СВЦЭМ!$D$39:$D$782,СВЦЭМ!$A$39:$A$782,$A170,СВЦЭМ!$B$39:$B$782,P$155)+'СЕТ СН'!$I$14+СВЦЭМ!$D$10+'СЕТ СН'!$I$6-'СЕТ СН'!$I$26</f>
        <v>2241.8526832100001</v>
      </c>
      <c r="Q170" s="36">
        <f>SUMIFS(СВЦЭМ!$D$39:$D$782,СВЦЭМ!$A$39:$A$782,$A170,СВЦЭМ!$B$39:$B$782,Q$155)+'СЕТ СН'!$I$14+СВЦЭМ!$D$10+'СЕТ СН'!$I$6-'СЕТ СН'!$I$26</f>
        <v>2249.0105234000002</v>
      </c>
      <c r="R170" s="36">
        <f>SUMIFS(СВЦЭМ!$D$39:$D$782,СВЦЭМ!$A$39:$A$782,$A170,СВЦЭМ!$B$39:$B$782,R$155)+'СЕТ СН'!$I$14+СВЦЭМ!$D$10+'СЕТ СН'!$I$6-'СЕТ СН'!$I$26</f>
        <v>2267.8408369400004</v>
      </c>
      <c r="S170" s="36">
        <f>SUMIFS(СВЦЭМ!$D$39:$D$782,СВЦЭМ!$A$39:$A$782,$A170,СВЦЭМ!$B$39:$B$782,S$155)+'СЕТ СН'!$I$14+СВЦЭМ!$D$10+'СЕТ СН'!$I$6-'СЕТ СН'!$I$26</f>
        <v>2236.1843691200002</v>
      </c>
      <c r="T170" s="36">
        <f>SUMIFS(СВЦЭМ!$D$39:$D$782,СВЦЭМ!$A$39:$A$782,$A170,СВЦЭМ!$B$39:$B$782,T$155)+'СЕТ СН'!$I$14+СВЦЭМ!$D$10+'СЕТ СН'!$I$6-'СЕТ СН'!$I$26</f>
        <v>2196.8743181999998</v>
      </c>
      <c r="U170" s="36">
        <f>SUMIFS(СВЦЭМ!$D$39:$D$782,СВЦЭМ!$A$39:$A$782,$A170,СВЦЭМ!$B$39:$B$782,U$155)+'СЕТ СН'!$I$14+СВЦЭМ!$D$10+'СЕТ СН'!$I$6-'СЕТ СН'!$I$26</f>
        <v>2209.8087872400001</v>
      </c>
      <c r="V170" s="36">
        <f>SUMIFS(СВЦЭМ!$D$39:$D$782,СВЦЭМ!$A$39:$A$782,$A170,СВЦЭМ!$B$39:$B$782,V$155)+'СЕТ СН'!$I$14+СВЦЭМ!$D$10+'СЕТ СН'!$I$6-'СЕТ СН'!$I$26</f>
        <v>2230.3077843199999</v>
      </c>
      <c r="W170" s="36">
        <f>SUMIFS(СВЦЭМ!$D$39:$D$782,СВЦЭМ!$A$39:$A$782,$A170,СВЦЭМ!$B$39:$B$782,W$155)+'СЕТ СН'!$I$14+СВЦЭМ!$D$10+'СЕТ СН'!$I$6-'СЕТ СН'!$I$26</f>
        <v>2238.5456942600003</v>
      </c>
      <c r="X170" s="36">
        <f>SUMIFS(СВЦЭМ!$D$39:$D$782,СВЦЭМ!$A$39:$A$782,$A170,СВЦЭМ!$B$39:$B$782,X$155)+'СЕТ СН'!$I$14+СВЦЭМ!$D$10+'СЕТ СН'!$I$6-'СЕТ СН'!$I$26</f>
        <v>2234.5725827900001</v>
      </c>
      <c r="Y170" s="36">
        <f>SUMIFS(СВЦЭМ!$D$39:$D$782,СВЦЭМ!$A$39:$A$782,$A170,СВЦЭМ!$B$39:$B$782,Y$155)+'СЕТ СН'!$I$14+СВЦЭМ!$D$10+'СЕТ СН'!$I$6-'СЕТ СН'!$I$26</f>
        <v>2259.11520999</v>
      </c>
    </row>
    <row r="171" spans="1:25" ht="15.75" x14ac:dyDescent="0.2">
      <c r="A171" s="35">
        <f t="shared" si="4"/>
        <v>45307</v>
      </c>
      <c r="B171" s="36">
        <f>SUMIFS(СВЦЭМ!$D$39:$D$782,СВЦЭМ!$A$39:$A$782,$A171,СВЦЭМ!$B$39:$B$782,B$155)+'СЕТ СН'!$I$14+СВЦЭМ!$D$10+'СЕТ СН'!$I$6-'СЕТ СН'!$I$26</f>
        <v>2334.4299698200002</v>
      </c>
      <c r="C171" s="36">
        <f>SUMIFS(СВЦЭМ!$D$39:$D$782,СВЦЭМ!$A$39:$A$782,$A171,СВЦЭМ!$B$39:$B$782,C$155)+'СЕТ СН'!$I$14+СВЦЭМ!$D$10+'СЕТ СН'!$I$6-'СЕТ СН'!$I$26</f>
        <v>2372.9256794500002</v>
      </c>
      <c r="D171" s="36">
        <f>SUMIFS(СВЦЭМ!$D$39:$D$782,СВЦЭМ!$A$39:$A$782,$A171,СВЦЭМ!$B$39:$B$782,D$155)+'СЕТ СН'!$I$14+СВЦЭМ!$D$10+'СЕТ СН'!$I$6-'СЕТ СН'!$I$26</f>
        <v>2393.38723415</v>
      </c>
      <c r="E171" s="36">
        <f>SUMIFS(СВЦЭМ!$D$39:$D$782,СВЦЭМ!$A$39:$A$782,$A171,СВЦЭМ!$B$39:$B$782,E$155)+'СЕТ СН'!$I$14+СВЦЭМ!$D$10+'СЕТ СН'!$I$6-'СЕТ СН'!$I$26</f>
        <v>2404.3468095100002</v>
      </c>
      <c r="F171" s="36">
        <f>SUMIFS(СВЦЭМ!$D$39:$D$782,СВЦЭМ!$A$39:$A$782,$A171,СВЦЭМ!$B$39:$B$782,F$155)+'СЕТ СН'!$I$14+СВЦЭМ!$D$10+'СЕТ СН'!$I$6-'СЕТ СН'!$I$26</f>
        <v>2404.0969607699999</v>
      </c>
      <c r="G171" s="36">
        <f>SUMIFS(СВЦЭМ!$D$39:$D$782,СВЦЭМ!$A$39:$A$782,$A171,СВЦЭМ!$B$39:$B$782,G$155)+'СЕТ СН'!$I$14+СВЦЭМ!$D$10+'СЕТ СН'!$I$6-'СЕТ СН'!$I$26</f>
        <v>2388.2309996000004</v>
      </c>
      <c r="H171" s="36">
        <f>SUMIFS(СВЦЭМ!$D$39:$D$782,СВЦЭМ!$A$39:$A$782,$A171,СВЦЭМ!$B$39:$B$782,H$155)+'СЕТ СН'!$I$14+СВЦЭМ!$D$10+'СЕТ СН'!$I$6-'СЕТ СН'!$I$26</f>
        <v>2322.2139731400002</v>
      </c>
      <c r="I171" s="36">
        <f>SUMIFS(СВЦЭМ!$D$39:$D$782,СВЦЭМ!$A$39:$A$782,$A171,СВЦЭМ!$B$39:$B$782,I$155)+'СЕТ СН'!$I$14+СВЦЭМ!$D$10+'СЕТ СН'!$I$6-'СЕТ СН'!$I$26</f>
        <v>2280.1605020200004</v>
      </c>
      <c r="J171" s="36">
        <f>SUMIFS(СВЦЭМ!$D$39:$D$782,СВЦЭМ!$A$39:$A$782,$A171,СВЦЭМ!$B$39:$B$782,J$155)+'СЕТ СН'!$I$14+СВЦЭМ!$D$10+'СЕТ СН'!$I$6-'СЕТ СН'!$I$26</f>
        <v>2238.7538442000005</v>
      </c>
      <c r="K171" s="36">
        <f>SUMIFS(СВЦЭМ!$D$39:$D$782,СВЦЭМ!$A$39:$A$782,$A171,СВЦЭМ!$B$39:$B$782,K$155)+'СЕТ СН'!$I$14+СВЦЭМ!$D$10+'СЕТ СН'!$I$6-'СЕТ СН'!$I$26</f>
        <v>2209.4210695500001</v>
      </c>
      <c r="L171" s="36">
        <f>SUMIFS(СВЦЭМ!$D$39:$D$782,СВЦЭМ!$A$39:$A$782,$A171,СВЦЭМ!$B$39:$B$782,L$155)+'СЕТ СН'!$I$14+СВЦЭМ!$D$10+'СЕТ СН'!$I$6-'СЕТ СН'!$I$26</f>
        <v>2204.2001979400002</v>
      </c>
      <c r="M171" s="36">
        <f>SUMIFS(СВЦЭМ!$D$39:$D$782,СВЦЭМ!$A$39:$A$782,$A171,СВЦЭМ!$B$39:$B$782,M$155)+'СЕТ СН'!$I$14+СВЦЭМ!$D$10+'СЕТ СН'!$I$6-'СЕТ СН'!$I$26</f>
        <v>2232.6423029699999</v>
      </c>
      <c r="N171" s="36">
        <f>SUMIFS(СВЦЭМ!$D$39:$D$782,СВЦЭМ!$A$39:$A$782,$A171,СВЦЭМ!$B$39:$B$782,N$155)+'СЕТ СН'!$I$14+СВЦЭМ!$D$10+'СЕТ СН'!$I$6-'СЕТ СН'!$I$26</f>
        <v>2251.3865325800002</v>
      </c>
      <c r="O171" s="36">
        <f>SUMIFS(СВЦЭМ!$D$39:$D$782,СВЦЭМ!$A$39:$A$782,$A171,СВЦЭМ!$B$39:$B$782,O$155)+'СЕТ СН'!$I$14+СВЦЭМ!$D$10+'СЕТ СН'!$I$6-'СЕТ СН'!$I$26</f>
        <v>2254.2029172299999</v>
      </c>
      <c r="P171" s="36">
        <f>SUMIFS(СВЦЭМ!$D$39:$D$782,СВЦЭМ!$A$39:$A$782,$A171,СВЦЭМ!$B$39:$B$782,P$155)+'СЕТ СН'!$I$14+СВЦЭМ!$D$10+'СЕТ СН'!$I$6-'СЕТ СН'!$I$26</f>
        <v>2273.1685559500002</v>
      </c>
      <c r="Q171" s="36">
        <f>SUMIFS(СВЦЭМ!$D$39:$D$782,СВЦЭМ!$A$39:$A$782,$A171,СВЦЭМ!$B$39:$B$782,Q$155)+'СЕТ СН'!$I$14+СВЦЭМ!$D$10+'СЕТ СН'!$I$6-'СЕТ СН'!$I$26</f>
        <v>2277.1547374500001</v>
      </c>
      <c r="R171" s="36">
        <f>SUMIFS(СВЦЭМ!$D$39:$D$782,СВЦЭМ!$A$39:$A$782,$A171,СВЦЭМ!$B$39:$B$782,R$155)+'СЕТ СН'!$I$14+СВЦЭМ!$D$10+'СЕТ СН'!$I$6-'СЕТ СН'!$I$26</f>
        <v>2276.1566769000001</v>
      </c>
      <c r="S171" s="36">
        <f>SUMIFS(СВЦЭМ!$D$39:$D$782,СВЦЭМ!$A$39:$A$782,$A171,СВЦЭМ!$B$39:$B$782,S$155)+'СЕТ СН'!$I$14+СВЦЭМ!$D$10+'СЕТ СН'!$I$6-'СЕТ СН'!$I$26</f>
        <v>2246.7911951300002</v>
      </c>
      <c r="T171" s="36">
        <f>SUMIFS(СВЦЭМ!$D$39:$D$782,СВЦЭМ!$A$39:$A$782,$A171,СВЦЭМ!$B$39:$B$782,T$155)+'СЕТ СН'!$I$14+СВЦЭМ!$D$10+'СЕТ СН'!$I$6-'СЕТ СН'!$I$26</f>
        <v>2201.53338927</v>
      </c>
      <c r="U171" s="36">
        <f>SUMIFS(СВЦЭМ!$D$39:$D$782,СВЦЭМ!$A$39:$A$782,$A171,СВЦЭМ!$B$39:$B$782,U$155)+'СЕТ СН'!$I$14+СВЦЭМ!$D$10+'СЕТ СН'!$I$6-'СЕТ СН'!$I$26</f>
        <v>2213.4168153600003</v>
      </c>
      <c r="V171" s="36">
        <f>SUMIFS(СВЦЭМ!$D$39:$D$782,СВЦЭМ!$A$39:$A$782,$A171,СВЦЭМ!$B$39:$B$782,V$155)+'СЕТ СН'!$I$14+СВЦЭМ!$D$10+'СЕТ СН'!$I$6-'СЕТ СН'!$I$26</f>
        <v>2237.3460734500004</v>
      </c>
      <c r="W171" s="36">
        <f>SUMIFS(СВЦЭМ!$D$39:$D$782,СВЦЭМ!$A$39:$A$782,$A171,СВЦЭМ!$B$39:$B$782,W$155)+'СЕТ СН'!$I$14+СВЦЭМ!$D$10+'СЕТ СН'!$I$6-'СЕТ СН'!$I$26</f>
        <v>2244.1826275500002</v>
      </c>
      <c r="X171" s="36">
        <f>SUMIFS(СВЦЭМ!$D$39:$D$782,СВЦЭМ!$A$39:$A$782,$A171,СВЦЭМ!$B$39:$B$782,X$155)+'СЕТ СН'!$I$14+СВЦЭМ!$D$10+'СЕТ СН'!$I$6-'СЕТ СН'!$I$26</f>
        <v>2261.7416937799999</v>
      </c>
      <c r="Y171" s="36">
        <f>SUMIFS(СВЦЭМ!$D$39:$D$782,СВЦЭМ!$A$39:$A$782,$A171,СВЦЭМ!$B$39:$B$782,Y$155)+'СЕТ СН'!$I$14+СВЦЭМ!$D$10+'СЕТ СН'!$I$6-'СЕТ СН'!$I$26</f>
        <v>2286.2254081800002</v>
      </c>
    </row>
    <row r="172" spans="1:25" ht="15.75" x14ac:dyDescent="0.2">
      <c r="A172" s="35">
        <f t="shared" si="4"/>
        <v>45308</v>
      </c>
      <c r="B172" s="36">
        <f>SUMIFS(СВЦЭМ!$D$39:$D$782,СВЦЭМ!$A$39:$A$782,$A172,СВЦЭМ!$B$39:$B$782,B$155)+'СЕТ СН'!$I$14+СВЦЭМ!$D$10+'СЕТ СН'!$I$6-'СЕТ СН'!$I$26</f>
        <v>2240.9816010300001</v>
      </c>
      <c r="C172" s="36">
        <f>SUMIFS(СВЦЭМ!$D$39:$D$782,СВЦЭМ!$A$39:$A$782,$A172,СВЦЭМ!$B$39:$B$782,C$155)+'СЕТ СН'!$I$14+СВЦЭМ!$D$10+'СЕТ СН'!$I$6-'СЕТ СН'!$I$26</f>
        <v>2285.2791637700002</v>
      </c>
      <c r="D172" s="36">
        <f>SUMIFS(СВЦЭМ!$D$39:$D$782,СВЦЭМ!$A$39:$A$782,$A172,СВЦЭМ!$B$39:$B$782,D$155)+'СЕТ СН'!$I$14+СВЦЭМ!$D$10+'СЕТ СН'!$I$6-'СЕТ СН'!$I$26</f>
        <v>2311.9733810400003</v>
      </c>
      <c r="E172" s="36">
        <f>SUMIFS(СВЦЭМ!$D$39:$D$782,СВЦЭМ!$A$39:$A$782,$A172,СВЦЭМ!$B$39:$B$782,E$155)+'СЕТ СН'!$I$14+СВЦЭМ!$D$10+'СЕТ СН'!$I$6-'СЕТ СН'!$I$26</f>
        <v>2323.9875656200002</v>
      </c>
      <c r="F172" s="36">
        <f>SUMIFS(СВЦЭМ!$D$39:$D$782,СВЦЭМ!$A$39:$A$782,$A172,СВЦЭМ!$B$39:$B$782,F$155)+'СЕТ СН'!$I$14+СВЦЭМ!$D$10+'СЕТ СН'!$I$6-'СЕТ СН'!$I$26</f>
        <v>2312.81664344</v>
      </c>
      <c r="G172" s="36">
        <f>SUMIFS(СВЦЭМ!$D$39:$D$782,СВЦЭМ!$A$39:$A$782,$A172,СВЦЭМ!$B$39:$B$782,G$155)+'СЕТ СН'!$I$14+СВЦЭМ!$D$10+'СЕТ СН'!$I$6-'СЕТ СН'!$I$26</f>
        <v>2288.0036493600001</v>
      </c>
      <c r="H172" s="36">
        <f>SUMIFS(СВЦЭМ!$D$39:$D$782,СВЦЭМ!$A$39:$A$782,$A172,СВЦЭМ!$B$39:$B$782,H$155)+'СЕТ СН'!$I$14+СВЦЭМ!$D$10+'СЕТ СН'!$I$6-'СЕТ СН'!$I$26</f>
        <v>2237.4287357500002</v>
      </c>
      <c r="I172" s="36">
        <f>SUMIFS(СВЦЭМ!$D$39:$D$782,СВЦЭМ!$A$39:$A$782,$A172,СВЦЭМ!$B$39:$B$782,I$155)+'СЕТ СН'!$I$14+СВЦЭМ!$D$10+'СЕТ СН'!$I$6-'СЕТ СН'!$I$26</f>
        <v>2198.2119259300002</v>
      </c>
      <c r="J172" s="36">
        <f>SUMIFS(СВЦЭМ!$D$39:$D$782,СВЦЭМ!$A$39:$A$782,$A172,СВЦЭМ!$B$39:$B$782,J$155)+'СЕТ СН'!$I$14+СВЦЭМ!$D$10+'СЕТ СН'!$I$6-'СЕТ СН'!$I$26</f>
        <v>2165.7205969400002</v>
      </c>
      <c r="K172" s="36">
        <f>SUMIFS(СВЦЭМ!$D$39:$D$782,СВЦЭМ!$A$39:$A$782,$A172,СВЦЭМ!$B$39:$B$782,K$155)+'СЕТ СН'!$I$14+СВЦЭМ!$D$10+'СЕТ СН'!$I$6-'СЕТ СН'!$I$26</f>
        <v>2146.7128394400002</v>
      </c>
      <c r="L172" s="36">
        <f>SUMIFS(СВЦЭМ!$D$39:$D$782,СВЦЭМ!$A$39:$A$782,$A172,СВЦЭМ!$B$39:$B$782,L$155)+'СЕТ СН'!$I$14+СВЦЭМ!$D$10+'СЕТ СН'!$I$6-'СЕТ СН'!$I$26</f>
        <v>2132.3260768199998</v>
      </c>
      <c r="M172" s="36">
        <f>SUMIFS(СВЦЭМ!$D$39:$D$782,СВЦЭМ!$A$39:$A$782,$A172,СВЦЭМ!$B$39:$B$782,M$155)+'СЕТ СН'!$I$14+СВЦЭМ!$D$10+'СЕТ СН'!$I$6-'СЕТ СН'!$I$26</f>
        <v>2151.0844182000001</v>
      </c>
      <c r="N172" s="36">
        <f>SUMIFS(СВЦЭМ!$D$39:$D$782,СВЦЭМ!$A$39:$A$782,$A172,СВЦЭМ!$B$39:$B$782,N$155)+'СЕТ СН'!$I$14+СВЦЭМ!$D$10+'СЕТ СН'!$I$6-'СЕТ СН'!$I$26</f>
        <v>2171.9425006900001</v>
      </c>
      <c r="O172" s="36">
        <f>SUMIFS(СВЦЭМ!$D$39:$D$782,СВЦЭМ!$A$39:$A$782,$A172,СВЦЭМ!$B$39:$B$782,O$155)+'СЕТ СН'!$I$14+СВЦЭМ!$D$10+'СЕТ СН'!$I$6-'СЕТ СН'!$I$26</f>
        <v>2168.3505705500002</v>
      </c>
      <c r="P172" s="36">
        <f>SUMIFS(СВЦЭМ!$D$39:$D$782,СВЦЭМ!$A$39:$A$782,$A172,СВЦЭМ!$B$39:$B$782,P$155)+'СЕТ СН'!$I$14+СВЦЭМ!$D$10+'СЕТ СН'!$I$6-'СЕТ СН'!$I$26</f>
        <v>2181.6471656100002</v>
      </c>
      <c r="Q172" s="36">
        <f>SUMIFS(СВЦЭМ!$D$39:$D$782,СВЦЭМ!$A$39:$A$782,$A172,СВЦЭМ!$B$39:$B$782,Q$155)+'СЕТ СН'!$I$14+СВЦЭМ!$D$10+'СЕТ СН'!$I$6-'СЕТ СН'!$I$26</f>
        <v>2188.6490779700002</v>
      </c>
      <c r="R172" s="36">
        <f>SUMIFS(СВЦЭМ!$D$39:$D$782,СВЦЭМ!$A$39:$A$782,$A172,СВЦЭМ!$B$39:$B$782,R$155)+'СЕТ СН'!$I$14+СВЦЭМ!$D$10+'СЕТ СН'!$I$6-'СЕТ СН'!$I$26</f>
        <v>2188.4560976600001</v>
      </c>
      <c r="S172" s="36">
        <f>SUMIFS(СВЦЭМ!$D$39:$D$782,СВЦЭМ!$A$39:$A$782,$A172,СВЦЭМ!$B$39:$B$782,S$155)+'СЕТ СН'!$I$14+СВЦЭМ!$D$10+'СЕТ СН'!$I$6-'СЕТ СН'!$I$26</f>
        <v>2161.5312366400003</v>
      </c>
      <c r="T172" s="36">
        <f>SUMIFS(СВЦЭМ!$D$39:$D$782,СВЦЭМ!$A$39:$A$782,$A172,СВЦЭМ!$B$39:$B$782,T$155)+'СЕТ СН'!$I$14+СВЦЭМ!$D$10+'СЕТ СН'!$I$6-'СЕТ СН'!$I$26</f>
        <v>2119.4183233499998</v>
      </c>
      <c r="U172" s="36">
        <f>SUMIFS(СВЦЭМ!$D$39:$D$782,СВЦЭМ!$A$39:$A$782,$A172,СВЦЭМ!$B$39:$B$782,U$155)+'СЕТ СН'!$I$14+СВЦЭМ!$D$10+'СЕТ СН'!$I$6-'СЕТ СН'!$I$26</f>
        <v>2124.6359127400001</v>
      </c>
      <c r="V172" s="36">
        <f>SUMIFS(СВЦЭМ!$D$39:$D$782,СВЦЭМ!$A$39:$A$782,$A172,СВЦЭМ!$B$39:$B$782,V$155)+'СЕТ СН'!$I$14+СВЦЭМ!$D$10+'СЕТ СН'!$I$6-'СЕТ СН'!$I$26</f>
        <v>2145.8295407599999</v>
      </c>
      <c r="W172" s="36">
        <f>SUMIFS(СВЦЭМ!$D$39:$D$782,СВЦЭМ!$A$39:$A$782,$A172,СВЦЭМ!$B$39:$B$782,W$155)+'СЕТ СН'!$I$14+СВЦЭМ!$D$10+'СЕТ СН'!$I$6-'СЕТ СН'!$I$26</f>
        <v>2155.6113199900001</v>
      </c>
      <c r="X172" s="36">
        <f>SUMIFS(СВЦЭМ!$D$39:$D$782,СВЦЭМ!$A$39:$A$782,$A172,СВЦЭМ!$B$39:$B$782,X$155)+'СЕТ СН'!$I$14+СВЦЭМ!$D$10+'СЕТ СН'!$I$6-'СЕТ СН'!$I$26</f>
        <v>2182.35448516</v>
      </c>
      <c r="Y172" s="36">
        <f>SUMIFS(СВЦЭМ!$D$39:$D$782,СВЦЭМ!$A$39:$A$782,$A172,СВЦЭМ!$B$39:$B$782,Y$155)+'СЕТ СН'!$I$14+СВЦЭМ!$D$10+'СЕТ СН'!$I$6-'СЕТ СН'!$I$26</f>
        <v>2210.1023204900002</v>
      </c>
    </row>
    <row r="173" spans="1:25" ht="15.75" x14ac:dyDescent="0.2">
      <c r="A173" s="35">
        <f t="shared" si="4"/>
        <v>45309</v>
      </c>
      <c r="B173" s="36">
        <f>SUMIFS(СВЦЭМ!$D$39:$D$782,СВЦЭМ!$A$39:$A$782,$A173,СВЦЭМ!$B$39:$B$782,B$155)+'СЕТ СН'!$I$14+СВЦЭМ!$D$10+'СЕТ СН'!$I$6-'СЕТ СН'!$I$26</f>
        <v>2265.2855533100001</v>
      </c>
      <c r="C173" s="36">
        <f>SUMIFS(СВЦЭМ!$D$39:$D$782,СВЦЭМ!$A$39:$A$782,$A173,СВЦЭМ!$B$39:$B$782,C$155)+'СЕТ СН'!$I$14+СВЦЭМ!$D$10+'СЕТ СН'!$I$6-'СЕТ СН'!$I$26</f>
        <v>2258.7060980400001</v>
      </c>
      <c r="D173" s="36">
        <f>SUMIFS(СВЦЭМ!$D$39:$D$782,СВЦЭМ!$A$39:$A$782,$A173,СВЦЭМ!$B$39:$B$782,D$155)+'СЕТ СН'!$I$14+СВЦЭМ!$D$10+'СЕТ СН'!$I$6-'СЕТ СН'!$I$26</f>
        <v>2296.95923124</v>
      </c>
      <c r="E173" s="36">
        <f>SUMIFS(СВЦЭМ!$D$39:$D$782,СВЦЭМ!$A$39:$A$782,$A173,СВЦЭМ!$B$39:$B$782,E$155)+'СЕТ СН'!$I$14+СВЦЭМ!$D$10+'СЕТ СН'!$I$6-'СЕТ СН'!$I$26</f>
        <v>2326.9264175100002</v>
      </c>
      <c r="F173" s="36">
        <f>SUMIFS(СВЦЭМ!$D$39:$D$782,СВЦЭМ!$A$39:$A$782,$A173,СВЦЭМ!$B$39:$B$782,F$155)+'СЕТ СН'!$I$14+СВЦЭМ!$D$10+'СЕТ СН'!$I$6-'СЕТ СН'!$I$26</f>
        <v>2331.9401249900002</v>
      </c>
      <c r="G173" s="36">
        <f>SUMIFS(СВЦЭМ!$D$39:$D$782,СВЦЭМ!$A$39:$A$782,$A173,СВЦЭМ!$B$39:$B$782,G$155)+'СЕТ СН'!$I$14+СВЦЭМ!$D$10+'СЕТ СН'!$I$6-'СЕТ СН'!$I$26</f>
        <v>2317.0687064700001</v>
      </c>
      <c r="H173" s="36">
        <f>SUMIFS(СВЦЭМ!$D$39:$D$782,СВЦЭМ!$A$39:$A$782,$A173,СВЦЭМ!$B$39:$B$782,H$155)+'СЕТ СН'!$I$14+СВЦЭМ!$D$10+'СЕТ СН'!$I$6-'СЕТ СН'!$I$26</f>
        <v>2290.2605432800001</v>
      </c>
      <c r="I173" s="36">
        <f>SUMIFS(СВЦЭМ!$D$39:$D$782,СВЦЭМ!$A$39:$A$782,$A173,СВЦЭМ!$B$39:$B$782,I$155)+'СЕТ СН'!$I$14+СВЦЭМ!$D$10+'СЕТ СН'!$I$6-'СЕТ СН'!$I$26</f>
        <v>2300.2902493900001</v>
      </c>
      <c r="J173" s="36">
        <f>SUMIFS(СВЦЭМ!$D$39:$D$782,СВЦЭМ!$A$39:$A$782,$A173,СВЦЭМ!$B$39:$B$782,J$155)+'СЕТ СН'!$I$14+СВЦЭМ!$D$10+'СЕТ СН'!$I$6-'СЕТ СН'!$I$26</f>
        <v>2281.7734743500005</v>
      </c>
      <c r="K173" s="36">
        <f>SUMIFS(СВЦЭМ!$D$39:$D$782,СВЦЭМ!$A$39:$A$782,$A173,СВЦЭМ!$B$39:$B$782,K$155)+'СЕТ СН'!$I$14+СВЦЭМ!$D$10+'СЕТ СН'!$I$6-'СЕТ СН'!$I$26</f>
        <v>2251.2665686300002</v>
      </c>
      <c r="L173" s="36">
        <f>SUMIFS(СВЦЭМ!$D$39:$D$782,СВЦЭМ!$A$39:$A$782,$A173,СВЦЭМ!$B$39:$B$782,L$155)+'СЕТ СН'!$I$14+СВЦЭМ!$D$10+'СЕТ СН'!$I$6-'СЕТ СН'!$I$26</f>
        <v>2257.2685147600005</v>
      </c>
      <c r="M173" s="36">
        <f>SUMIFS(СВЦЭМ!$D$39:$D$782,СВЦЭМ!$A$39:$A$782,$A173,СВЦЭМ!$B$39:$B$782,M$155)+'СЕТ СН'!$I$14+СВЦЭМ!$D$10+'СЕТ СН'!$I$6-'СЕТ СН'!$I$26</f>
        <v>2270.7957291800003</v>
      </c>
      <c r="N173" s="36">
        <f>SUMIFS(СВЦЭМ!$D$39:$D$782,СВЦЭМ!$A$39:$A$782,$A173,СВЦЭМ!$B$39:$B$782,N$155)+'СЕТ СН'!$I$14+СВЦЭМ!$D$10+'СЕТ СН'!$I$6-'СЕТ СН'!$I$26</f>
        <v>2291.14928723</v>
      </c>
      <c r="O173" s="36">
        <f>SUMIFS(СВЦЭМ!$D$39:$D$782,СВЦЭМ!$A$39:$A$782,$A173,СВЦЭМ!$B$39:$B$782,O$155)+'СЕТ СН'!$I$14+СВЦЭМ!$D$10+'СЕТ СН'!$I$6-'СЕТ СН'!$I$26</f>
        <v>2301.6321158000001</v>
      </c>
      <c r="P173" s="36">
        <f>SUMIFS(СВЦЭМ!$D$39:$D$782,СВЦЭМ!$A$39:$A$782,$A173,СВЦЭМ!$B$39:$B$782,P$155)+'СЕТ СН'!$I$14+СВЦЭМ!$D$10+'СЕТ СН'!$I$6-'СЕТ СН'!$I$26</f>
        <v>2315.35832768</v>
      </c>
      <c r="Q173" s="36">
        <f>SUMIFS(СВЦЭМ!$D$39:$D$782,СВЦЭМ!$A$39:$A$782,$A173,СВЦЭМ!$B$39:$B$782,Q$155)+'СЕТ СН'!$I$14+СВЦЭМ!$D$10+'СЕТ СН'!$I$6-'СЕТ СН'!$I$26</f>
        <v>2322.5596921699998</v>
      </c>
      <c r="R173" s="36">
        <f>SUMIFS(СВЦЭМ!$D$39:$D$782,СВЦЭМ!$A$39:$A$782,$A173,СВЦЭМ!$B$39:$B$782,R$155)+'СЕТ СН'!$I$14+СВЦЭМ!$D$10+'СЕТ СН'!$I$6-'СЕТ СН'!$I$26</f>
        <v>2322.4682313600001</v>
      </c>
      <c r="S173" s="36">
        <f>SUMIFS(СВЦЭМ!$D$39:$D$782,СВЦЭМ!$A$39:$A$782,$A173,СВЦЭМ!$B$39:$B$782,S$155)+'СЕТ СН'!$I$14+СВЦЭМ!$D$10+'СЕТ СН'!$I$6-'СЕТ СН'!$I$26</f>
        <v>2285.0207946</v>
      </c>
      <c r="T173" s="36">
        <f>SUMIFS(СВЦЭМ!$D$39:$D$782,СВЦЭМ!$A$39:$A$782,$A173,СВЦЭМ!$B$39:$B$782,T$155)+'СЕТ СН'!$I$14+СВЦЭМ!$D$10+'СЕТ СН'!$I$6-'СЕТ СН'!$I$26</f>
        <v>2235.5233211599998</v>
      </c>
      <c r="U173" s="36">
        <f>SUMIFS(СВЦЭМ!$D$39:$D$782,СВЦЭМ!$A$39:$A$782,$A173,СВЦЭМ!$B$39:$B$782,U$155)+'СЕТ СН'!$I$14+СВЦЭМ!$D$10+'СЕТ СН'!$I$6-'СЕТ СН'!$I$26</f>
        <v>2245.8773477200002</v>
      </c>
      <c r="V173" s="36">
        <f>SUMIFS(СВЦЭМ!$D$39:$D$782,СВЦЭМ!$A$39:$A$782,$A173,СВЦЭМ!$B$39:$B$782,V$155)+'СЕТ СН'!$I$14+СВЦЭМ!$D$10+'СЕТ СН'!$I$6-'СЕТ СН'!$I$26</f>
        <v>2262.0910691300001</v>
      </c>
      <c r="W173" s="36">
        <f>SUMIFS(СВЦЭМ!$D$39:$D$782,СВЦЭМ!$A$39:$A$782,$A173,СВЦЭМ!$B$39:$B$782,W$155)+'СЕТ СН'!$I$14+СВЦЭМ!$D$10+'СЕТ СН'!$I$6-'СЕТ СН'!$I$26</f>
        <v>2266.5830765300002</v>
      </c>
      <c r="X173" s="36">
        <f>SUMIFS(СВЦЭМ!$D$39:$D$782,СВЦЭМ!$A$39:$A$782,$A173,СВЦЭМ!$B$39:$B$782,X$155)+'СЕТ СН'!$I$14+СВЦЭМ!$D$10+'СЕТ СН'!$I$6-'СЕТ СН'!$I$26</f>
        <v>2291.6853880300005</v>
      </c>
      <c r="Y173" s="36">
        <f>SUMIFS(СВЦЭМ!$D$39:$D$782,СВЦЭМ!$A$39:$A$782,$A173,СВЦЭМ!$B$39:$B$782,Y$155)+'СЕТ СН'!$I$14+СВЦЭМ!$D$10+'СЕТ СН'!$I$6-'СЕТ СН'!$I$26</f>
        <v>2322.2684182000003</v>
      </c>
    </row>
    <row r="174" spans="1:25" ht="15.75" x14ac:dyDescent="0.2">
      <c r="A174" s="35">
        <f t="shared" si="4"/>
        <v>45310</v>
      </c>
      <c r="B174" s="36">
        <f>SUMIFS(СВЦЭМ!$D$39:$D$782,СВЦЭМ!$A$39:$A$782,$A174,СВЦЭМ!$B$39:$B$782,B$155)+'СЕТ СН'!$I$14+СВЦЭМ!$D$10+'СЕТ СН'!$I$6-'СЕТ СН'!$I$26</f>
        <v>2355.3908606599998</v>
      </c>
      <c r="C174" s="36">
        <f>SUMIFS(СВЦЭМ!$D$39:$D$782,СВЦЭМ!$A$39:$A$782,$A174,СВЦЭМ!$B$39:$B$782,C$155)+'СЕТ СН'!$I$14+СВЦЭМ!$D$10+'СЕТ СН'!$I$6-'СЕТ СН'!$I$26</f>
        <v>2393.7577921100001</v>
      </c>
      <c r="D174" s="36">
        <f>SUMIFS(СВЦЭМ!$D$39:$D$782,СВЦЭМ!$A$39:$A$782,$A174,СВЦЭМ!$B$39:$B$782,D$155)+'СЕТ СН'!$I$14+СВЦЭМ!$D$10+'СЕТ СН'!$I$6-'СЕТ СН'!$I$26</f>
        <v>2406.6574326300001</v>
      </c>
      <c r="E174" s="36">
        <f>SUMIFS(СВЦЭМ!$D$39:$D$782,СВЦЭМ!$A$39:$A$782,$A174,СВЦЭМ!$B$39:$B$782,E$155)+'СЕТ СН'!$I$14+СВЦЭМ!$D$10+'СЕТ СН'!$I$6-'СЕТ СН'!$I$26</f>
        <v>2416.10801464</v>
      </c>
      <c r="F174" s="36">
        <f>SUMIFS(СВЦЭМ!$D$39:$D$782,СВЦЭМ!$A$39:$A$782,$A174,СВЦЭМ!$B$39:$B$782,F$155)+'СЕТ СН'!$I$14+СВЦЭМ!$D$10+'СЕТ СН'!$I$6-'СЕТ СН'!$I$26</f>
        <v>2414.0490465299999</v>
      </c>
      <c r="G174" s="36">
        <f>SUMIFS(СВЦЭМ!$D$39:$D$782,СВЦЭМ!$A$39:$A$782,$A174,СВЦЭМ!$B$39:$B$782,G$155)+'СЕТ СН'!$I$14+СВЦЭМ!$D$10+'СЕТ СН'!$I$6-'СЕТ СН'!$I$26</f>
        <v>2399.9524281900003</v>
      </c>
      <c r="H174" s="36">
        <f>SUMIFS(СВЦЭМ!$D$39:$D$782,СВЦЭМ!$A$39:$A$782,$A174,СВЦЭМ!$B$39:$B$782,H$155)+'СЕТ СН'!$I$14+СВЦЭМ!$D$10+'СЕТ СН'!$I$6-'СЕТ СН'!$I$26</f>
        <v>2342.3473339400002</v>
      </c>
      <c r="I174" s="36">
        <f>SUMIFS(СВЦЭМ!$D$39:$D$782,СВЦЭМ!$A$39:$A$782,$A174,СВЦЭМ!$B$39:$B$782,I$155)+'СЕТ СН'!$I$14+СВЦЭМ!$D$10+'СЕТ СН'!$I$6-'СЕТ СН'!$I$26</f>
        <v>2291.1280411400003</v>
      </c>
      <c r="J174" s="36">
        <f>SUMIFS(СВЦЭМ!$D$39:$D$782,СВЦЭМ!$A$39:$A$782,$A174,СВЦЭМ!$B$39:$B$782,J$155)+'СЕТ СН'!$I$14+СВЦЭМ!$D$10+'СЕТ СН'!$I$6-'СЕТ СН'!$I$26</f>
        <v>2264.5027730700003</v>
      </c>
      <c r="K174" s="36">
        <f>SUMIFS(СВЦЭМ!$D$39:$D$782,СВЦЭМ!$A$39:$A$782,$A174,СВЦЭМ!$B$39:$B$782,K$155)+'СЕТ СН'!$I$14+СВЦЭМ!$D$10+'СЕТ СН'!$I$6-'СЕТ СН'!$I$26</f>
        <v>2248.6650430400005</v>
      </c>
      <c r="L174" s="36">
        <f>SUMIFS(СВЦЭМ!$D$39:$D$782,СВЦЭМ!$A$39:$A$782,$A174,СВЦЭМ!$B$39:$B$782,L$155)+'СЕТ СН'!$I$14+СВЦЭМ!$D$10+'СЕТ СН'!$I$6-'СЕТ СН'!$I$26</f>
        <v>2232.9125266500005</v>
      </c>
      <c r="M174" s="36">
        <f>SUMIFS(СВЦЭМ!$D$39:$D$782,СВЦЭМ!$A$39:$A$782,$A174,СВЦЭМ!$B$39:$B$782,M$155)+'СЕТ СН'!$I$14+СВЦЭМ!$D$10+'СЕТ СН'!$I$6-'СЕТ СН'!$I$26</f>
        <v>2233.2028346699999</v>
      </c>
      <c r="N174" s="36">
        <f>SUMIFS(СВЦЭМ!$D$39:$D$782,СВЦЭМ!$A$39:$A$782,$A174,СВЦЭМ!$B$39:$B$782,N$155)+'СЕТ СН'!$I$14+СВЦЭМ!$D$10+'СЕТ СН'!$I$6-'СЕТ СН'!$I$26</f>
        <v>2248.1577209900001</v>
      </c>
      <c r="O174" s="36">
        <f>SUMIFS(СВЦЭМ!$D$39:$D$782,СВЦЭМ!$A$39:$A$782,$A174,СВЦЭМ!$B$39:$B$782,O$155)+'СЕТ СН'!$I$14+СВЦЭМ!$D$10+'СЕТ СН'!$I$6-'СЕТ СН'!$I$26</f>
        <v>2249.2598363500001</v>
      </c>
      <c r="P174" s="36">
        <f>SUMIFS(СВЦЭМ!$D$39:$D$782,СВЦЭМ!$A$39:$A$782,$A174,СВЦЭМ!$B$39:$B$782,P$155)+'СЕТ СН'!$I$14+СВЦЭМ!$D$10+'СЕТ СН'!$I$6-'СЕТ СН'!$I$26</f>
        <v>2259.0147608699999</v>
      </c>
      <c r="Q174" s="36">
        <f>SUMIFS(СВЦЭМ!$D$39:$D$782,СВЦЭМ!$A$39:$A$782,$A174,СВЦЭМ!$B$39:$B$782,Q$155)+'СЕТ СН'!$I$14+СВЦЭМ!$D$10+'СЕТ СН'!$I$6-'СЕТ СН'!$I$26</f>
        <v>2278.8526432899998</v>
      </c>
      <c r="R174" s="36">
        <f>SUMIFS(СВЦЭМ!$D$39:$D$782,СВЦЭМ!$A$39:$A$782,$A174,СВЦЭМ!$B$39:$B$782,R$155)+'СЕТ СН'!$I$14+СВЦЭМ!$D$10+'СЕТ СН'!$I$6-'СЕТ СН'!$I$26</f>
        <v>2291.1704781400003</v>
      </c>
      <c r="S174" s="36">
        <f>SUMIFS(СВЦЭМ!$D$39:$D$782,СВЦЭМ!$A$39:$A$782,$A174,СВЦЭМ!$B$39:$B$782,S$155)+'СЕТ СН'!$I$14+СВЦЭМ!$D$10+'СЕТ СН'!$I$6-'СЕТ СН'!$I$26</f>
        <v>2249.4158889500004</v>
      </c>
      <c r="T174" s="36">
        <f>SUMIFS(СВЦЭМ!$D$39:$D$782,СВЦЭМ!$A$39:$A$782,$A174,СВЦЭМ!$B$39:$B$782,T$155)+'СЕТ СН'!$I$14+СВЦЭМ!$D$10+'СЕТ СН'!$I$6-'СЕТ СН'!$I$26</f>
        <v>2199.9033448500004</v>
      </c>
      <c r="U174" s="36">
        <f>SUMIFS(СВЦЭМ!$D$39:$D$782,СВЦЭМ!$A$39:$A$782,$A174,СВЦЭМ!$B$39:$B$782,U$155)+'СЕТ СН'!$I$14+СВЦЭМ!$D$10+'СЕТ СН'!$I$6-'СЕТ СН'!$I$26</f>
        <v>2218.1842508300001</v>
      </c>
      <c r="V174" s="36">
        <f>SUMIFS(СВЦЭМ!$D$39:$D$782,СВЦЭМ!$A$39:$A$782,$A174,СВЦЭМ!$B$39:$B$782,V$155)+'СЕТ СН'!$I$14+СВЦЭМ!$D$10+'СЕТ СН'!$I$6-'СЕТ СН'!$I$26</f>
        <v>2231.4190011300002</v>
      </c>
      <c r="W174" s="36">
        <f>SUMIFS(СВЦЭМ!$D$39:$D$782,СВЦЭМ!$A$39:$A$782,$A174,СВЦЭМ!$B$39:$B$782,W$155)+'СЕТ СН'!$I$14+СВЦЭМ!$D$10+'СЕТ СН'!$I$6-'СЕТ СН'!$I$26</f>
        <v>2237.22547381</v>
      </c>
      <c r="X174" s="36">
        <f>SUMIFS(СВЦЭМ!$D$39:$D$782,СВЦЭМ!$A$39:$A$782,$A174,СВЦЭМ!$B$39:$B$782,X$155)+'СЕТ СН'!$I$14+СВЦЭМ!$D$10+'СЕТ СН'!$I$6-'СЕТ СН'!$I$26</f>
        <v>2261.57842033</v>
      </c>
      <c r="Y174" s="36">
        <f>SUMIFS(СВЦЭМ!$D$39:$D$782,СВЦЭМ!$A$39:$A$782,$A174,СВЦЭМ!$B$39:$B$782,Y$155)+'СЕТ СН'!$I$14+СВЦЭМ!$D$10+'СЕТ СН'!$I$6-'СЕТ СН'!$I$26</f>
        <v>2355.4747458400002</v>
      </c>
    </row>
    <row r="175" spans="1:25" ht="15.75" x14ac:dyDescent="0.2">
      <c r="A175" s="35">
        <f t="shared" si="4"/>
        <v>45311</v>
      </c>
      <c r="B175" s="36">
        <f>SUMIFS(СВЦЭМ!$D$39:$D$782,СВЦЭМ!$A$39:$A$782,$A175,СВЦЭМ!$B$39:$B$782,B$155)+'СЕТ СН'!$I$14+СВЦЭМ!$D$10+'СЕТ СН'!$I$6-'СЕТ СН'!$I$26</f>
        <v>2352.2811461800002</v>
      </c>
      <c r="C175" s="36">
        <f>SUMIFS(СВЦЭМ!$D$39:$D$782,СВЦЭМ!$A$39:$A$782,$A175,СВЦЭМ!$B$39:$B$782,C$155)+'СЕТ СН'!$I$14+СВЦЭМ!$D$10+'СЕТ СН'!$I$6-'СЕТ СН'!$I$26</f>
        <v>2359.3340672200002</v>
      </c>
      <c r="D175" s="36">
        <f>SUMIFS(СВЦЭМ!$D$39:$D$782,СВЦЭМ!$A$39:$A$782,$A175,СВЦЭМ!$B$39:$B$782,D$155)+'СЕТ СН'!$I$14+СВЦЭМ!$D$10+'СЕТ СН'!$I$6-'СЕТ СН'!$I$26</f>
        <v>2388.5720022200003</v>
      </c>
      <c r="E175" s="36">
        <f>SUMIFS(СВЦЭМ!$D$39:$D$782,СВЦЭМ!$A$39:$A$782,$A175,СВЦЭМ!$B$39:$B$782,E$155)+'СЕТ СН'!$I$14+СВЦЭМ!$D$10+'СЕТ СН'!$I$6-'СЕТ СН'!$I$26</f>
        <v>2395.5994782300004</v>
      </c>
      <c r="F175" s="36">
        <f>SUMIFS(СВЦЭМ!$D$39:$D$782,СВЦЭМ!$A$39:$A$782,$A175,СВЦЭМ!$B$39:$B$782,F$155)+'СЕТ СН'!$I$14+СВЦЭМ!$D$10+'СЕТ СН'!$I$6-'СЕТ СН'!$I$26</f>
        <v>2395.3512168300003</v>
      </c>
      <c r="G175" s="36">
        <f>SUMIFS(СВЦЭМ!$D$39:$D$782,СВЦЭМ!$A$39:$A$782,$A175,СВЦЭМ!$B$39:$B$782,G$155)+'СЕТ СН'!$I$14+СВЦЭМ!$D$10+'СЕТ СН'!$I$6-'СЕТ СН'!$I$26</f>
        <v>2382.6148809800002</v>
      </c>
      <c r="H175" s="36">
        <f>SUMIFS(СВЦЭМ!$D$39:$D$782,СВЦЭМ!$A$39:$A$782,$A175,СВЦЭМ!$B$39:$B$782,H$155)+'СЕТ СН'!$I$14+СВЦЭМ!$D$10+'СЕТ СН'!$I$6-'СЕТ СН'!$I$26</f>
        <v>2353.0871121300002</v>
      </c>
      <c r="I175" s="36">
        <f>SUMIFS(СВЦЭМ!$D$39:$D$782,СВЦЭМ!$A$39:$A$782,$A175,СВЦЭМ!$B$39:$B$782,I$155)+'СЕТ СН'!$I$14+СВЦЭМ!$D$10+'СЕТ СН'!$I$6-'СЕТ СН'!$I$26</f>
        <v>2330.8281186900003</v>
      </c>
      <c r="J175" s="36">
        <f>SUMIFS(СВЦЭМ!$D$39:$D$782,СВЦЭМ!$A$39:$A$782,$A175,СВЦЭМ!$B$39:$B$782,J$155)+'СЕТ СН'!$I$14+СВЦЭМ!$D$10+'СЕТ СН'!$I$6-'СЕТ СН'!$I$26</f>
        <v>2275.5549082500002</v>
      </c>
      <c r="K175" s="36">
        <f>SUMIFS(СВЦЭМ!$D$39:$D$782,СВЦЭМ!$A$39:$A$782,$A175,СВЦЭМ!$B$39:$B$782,K$155)+'СЕТ СН'!$I$14+СВЦЭМ!$D$10+'СЕТ СН'!$I$6-'СЕТ СН'!$I$26</f>
        <v>2234.3897673700003</v>
      </c>
      <c r="L175" s="36">
        <f>SUMIFS(СВЦЭМ!$D$39:$D$782,СВЦЭМ!$A$39:$A$782,$A175,СВЦЭМ!$B$39:$B$782,L$155)+'СЕТ СН'!$I$14+СВЦЭМ!$D$10+'СЕТ СН'!$I$6-'СЕТ СН'!$I$26</f>
        <v>2205.9653079200002</v>
      </c>
      <c r="M175" s="36">
        <f>SUMIFS(СВЦЭМ!$D$39:$D$782,СВЦЭМ!$A$39:$A$782,$A175,СВЦЭМ!$B$39:$B$782,M$155)+'СЕТ СН'!$I$14+СВЦЭМ!$D$10+'СЕТ СН'!$I$6-'СЕТ СН'!$I$26</f>
        <v>2209.7252015200002</v>
      </c>
      <c r="N175" s="36">
        <f>SUMIFS(СВЦЭМ!$D$39:$D$782,СВЦЭМ!$A$39:$A$782,$A175,СВЦЭМ!$B$39:$B$782,N$155)+'СЕТ СН'!$I$14+СВЦЭМ!$D$10+'СЕТ СН'!$I$6-'СЕТ СН'!$I$26</f>
        <v>2228.74524604</v>
      </c>
      <c r="O175" s="36">
        <f>SUMIFS(СВЦЭМ!$D$39:$D$782,СВЦЭМ!$A$39:$A$782,$A175,СВЦЭМ!$B$39:$B$782,O$155)+'СЕТ СН'!$I$14+СВЦЭМ!$D$10+'СЕТ СН'!$I$6-'СЕТ СН'!$I$26</f>
        <v>2240.6302059600002</v>
      </c>
      <c r="P175" s="36">
        <f>SUMIFS(СВЦЭМ!$D$39:$D$782,СВЦЭМ!$A$39:$A$782,$A175,СВЦЭМ!$B$39:$B$782,P$155)+'СЕТ СН'!$I$14+СВЦЭМ!$D$10+'СЕТ СН'!$I$6-'СЕТ СН'!$I$26</f>
        <v>2255.8061738400002</v>
      </c>
      <c r="Q175" s="36">
        <f>SUMIFS(СВЦЭМ!$D$39:$D$782,СВЦЭМ!$A$39:$A$782,$A175,СВЦЭМ!$B$39:$B$782,Q$155)+'СЕТ СН'!$I$14+СВЦЭМ!$D$10+'СЕТ СН'!$I$6-'СЕТ СН'!$I$26</f>
        <v>2268.4113695200003</v>
      </c>
      <c r="R175" s="36">
        <f>SUMIFS(СВЦЭМ!$D$39:$D$782,СВЦЭМ!$A$39:$A$782,$A175,СВЦЭМ!$B$39:$B$782,R$155)+'СЕТ СН'!$I$14+СВЦЭМ!$D$10+'СЕТ СН'!$I$6-'СЕТ СН'!$I$26</f>
        <v>2281.5093123300003</v>
      </c>
      <c r="S175" s="36">
        <f>SUMIFS(СВЦЭМ!$D$39:$D$782,СВЦЭМ!$A$39:$A$782,$A175,СВЦЭМ!$B$39:$B$782,S$155)+'СЕТ СН'!$I$14+СВЦЭМ!$D$10+'СЕТ СН'!$I$6-'СЕТ СН'!$I$26</f>
        <v>2247.8709235200004</v>
      </c>
      <c r="T175" s="36">
        <f>SUMIFS(СВЦЭМ!$D$39:$D$782,СВЦЭМ!$A$39:$A$782,$A175,СВЦЭМ!$B$39:$B$782,T$155)+'СЕТ СН'!$I$14+СВЦЭМ!$D$10+'СЕТ СН'!$I$6-'СЕТ СН'!$I$26</f>
        <v>2203.1170971199999</v>
      </c>
      <c r="U175" s="36">
        <f>SUMIFS(СВЦЭМ!$D$39:$D$782,СВЦЭМ!$A$39:$A$782,$A175,СВЦЭМ!$B$39:$B$782,U$155)+'СЕТ СН'!$I$14+СВЦЭМ!$D$10+'СЕТ СН'!$I$6-'СЕТ СН'!$I$26</f>
        <v>2223.75832343</v>
      </c>
      <c r="V175" s="36">
        <f>SUMIFS(СВЦЭМ!$D$39:$D$782,СВЦЭМ!$A$39:$A$782,$A175,СВЦЭМ!$B$39:$B$782,V$155)+'СЕТ СН'!$I$14+СВЦЭМ!$D$10+'СЕТ СН'!$I$6-'СЕТ СН'!$I$26</f>
        <v>2229.1281599200001</v>
      </c>
      <c r="W175" s="36">
        <f>SUMIFS(СВЦЭМ!$D$39:$D$782,СВЦЭМ!$A$39:$A$782,$A175,СВЦЭМ!$B$39:$B$782,W$155)+'СЕТ СН'!$I$14+СВЦЭМ!$D$10+'СЕТ СН'!$I$6-'СЕТ СН'!$I$26</f>
        <v>2239.5907000699999</v>
      </c>
      <c r="X175" s="36">
        <f>SUMIFS(СВЦЭМ!$D$39:$D$782,СВЦЭМ!$A$39:$A$782,$A175,СВЦЭМ!$B$39:$B$782,X$155)+'СЕТ СН'!$I$14+СВЦЭМ!$D$10+'СЕТ СН'!$I$6-'СЕТ СН'!$I$26</f>
        <v>2265.0246631</v>
      </c>
      <c r="Y175" s="36">
        <f>SUMIFS(СВЦЭМ!$D$39:$D$782,СВЦЭМ!$A$39:$A$782,$A175,СВЦЭМ!$B$39:$B$782,Y$155)+'СЕТ СН'!$I$14+СВЦЭМ!$D$10+'СЕТ СН'!$I$6-'СЕТ СН'!$I$26</f>
        <v>2286.6199787100004</v>
      </c>
    </row>
    <row r="176" spans="1:25" ht="15.75" x14ac:dyDescent="0.2">
      <c r="A176" s="35">
        <f t="shared" si="4"/>
        <v>45312</v>
      </c>
      <c r="B176" s="36">
        <f>SUMIFS(СВЦЭМ!$D$39:$D$782,СВЦЭМ!$A$39:$A$782,$A176,СВЦЭМ!$B$39:$B$782,B$155)+'СЕТ СН'!$I$14+СВЦЭМ!$D$10+'СЕТ СН'!$I$6-'СЕТ СН'!$I$26</f>
        <v>2335.4623185099999</v>
      </c>
      <c r="C176" s="36">
        <f>SUMIFS(СВЦЭМ!$D$39:$D$782,СВЦЭМ!$A$39:$A$782,$A176,СВЦЭМ!$B$39:$B$782,C$155)+'СЕТ СН'!$I$14+СВЦЭМ!$D$10+'СЕТ СН'!$I$6-'СЕТ СН'!$I$26</f>
        <v>2376.2677826200002</v>
      </c>
      <c r="D176" s="36">
        <f>SUMIFS(СВЦЭМ!$D$39:$D$782,СВЦЭМ!$A$39:$A$782,$A176,СВЦЭМ!$B$39:$B$782,D$155)+'СЕТ СН'!$I$14+СВЦЭМ!$D$10+'СЕТ СН'!$I$6-'СЕТ СН'!$I$26</f>
        <v>2389.5224580000004</v>
      </c>
      <c r="E176" s="36">
        <f>SUMIFS(СВЦЭМ!$D$39:$D$782,СВЦЭМ!$A$39:$A$782,$A176,СВЦЭМ!$B$39:$B$782,E$155)+'СЕТ СН'!$I$14+СВЦЭМ!$D$10+'СЕТ СН'!$I$6-'СЕТ СН'!$I$26</f>
        <v>2405.0570979499998</v>
      </c>
      <c r="F176" s="36">
        <f>SUMIFS(СВЦЭМ!$D$39:$D$782,СВЦЭМ!$A$39:$A$782,$A176,СВЦЭМ!$B$39:$B$782,F$155)+'СЕТ СН'!$I$14+СВЦЭМ!$D$10+'СЕТ СН'!$I$6-'СЕТ СН'!$I$26</f>
        <v>2402.1161817600005</v>
      </c>
      <c r="G176" s="36">
        <f>SUMIFS(СВЦЭМ!$D$39:$D$782,СВЦЭМ!$A$39:$A$782,$A176,СВЦЭМ!$B$39:$B$782,G$155)+'СЕТ СН'!$I$14+СВЦЭМ!$D$10+'СЕТ СН'!$I$6-'СЕТ СН'!$I$26</f>
        <v>2397.8775149800003</v>
      </c>
      <c r="H176" s="36">
        <f>SUMIFS(СВЦЭМ!$D$39:$D$782,СВЦЭМ!$A$39:$A$782,$A176,СВЦЭМ!$B$39:$B$782,H$155)+'СЕТ СН'!$I$14+СВЦЭМ!$D$10+'СЕТ СН'!$I$6-'СЕТ СН'!$I$26</f>
        <v>2387.5241183500002</v>
      </c>
      <c r="I176" s="36">
        <f>SUMIFS(СВЦЭМ!$D$39:$D$782,СВЦЭМ!$A$39:$A$782,$A176,СВЦЭМ!$B$39:$B$782,I$155)+'СЕТ СН'!$I$14+СВЦЭМ!$D$10+'СЕТ СН'!$I$6-'СЕТ СН'!$I$26</f>
        <v>2381.3323258800001</v>
      </c>
      <c r="J176" s="36">
        <f>SUMIFS(СВЦЭМ!$D$39:$D$782,СВЦЭМ!$A$39:$A$782,$A176,СВЦЭМ!$B$39:$B$782,J$155)+'СЕТ СН'!$I$14+СВЦЭМ!$D$10+'СЕТ СН'!$I$6-'СЕТ СН'!$I$26</f>
        <v>2331.6455012200004</v>
      </c>
      <c r="K176" s="36">
        <f>SUMIFS(СВЦЭМ!$D$39:$D$782,СВЦЭМ!$A$39:$A$782,$A176,СВЦЭМ!$B$39:$B$782,K$155)+'СЕТ СН'!$I$14+СВЦЭМ!$D$10+'СЕТ СН'!$I$6-'СЕТ СН'!$I$26</f>
        <v>2286.1556126400001</v>
      </c>
      <c r="L176" s="36">
        <f>SUMIFS(СВЦЭМ!$D$39:$D$782,СВЦЭМ!$A$39:$A$782,$A176,СВЦЭМ!$B$39:$B$782,L$155)+'СЕТ СН'!$I$14+СВЦЭМ!$D$10+'СЕТ СН'!$I$6-'СЕТ СН'!$I$26</f>
        <v>2241.6811990900001</v>
      </c>
      <c r="M176" s="36">
        <f>SUMIFS(СВЦЭМ!$D$39:$D$782,СВЦЭМ!$A$39:$A$782,$A176,СВЦЭМ!$B$39:$B$782,M$155)+'СЕТ СН'!$I$14+СВЦЭМ!$D$10+'СЕТ СН'!$I$6-'СЕТ СН'!$I$26</f>
        <v>2223.51150607</v>
      </c>
      <c r="N176" s="36">
        <f>SUMIFS(СВЦЭМ!$D$39:$D$782,СВЦЭМ!$A$39:$A$782,$A176,СВЦЭМ!$B$39:$B$782,N$155)+'СЕТ СН'!$I$14+СВЦЭМ!$D$10+'СЕТ СН'!$I$6-'СЕТ СН'!$I$26</f>
        <v>2229.6305630800002</v>
      </c>
      <c r="O176" s="36">
        <f>SUMIFS(СВЦЭМ!$D$39:$D$782,СВЦЭМ!$A$39:$A$782,$A176,СВЦЭМ!$B$39:$B$782,O$155)+'СЕТ СН'!$I$14+СВЦЭМ!$D$10+'СЕТ СН'!$I$6-'СЕТ СН'!$I$26</f>
        <v>2242.2238972700002</v>
      </c>
      <c r="P176" s="36">
        <f>SUMIFS(СВЦЭМ!$D$39:$D$782,СВЦЭМ!$A$39:$A$782,$A176,СВЦЭМ!$B$39:$B$782,P$155)+'СЕТ СН'!$I$14+СВЦЭМ!$D$10+'СЕТ СН'!$I$6-'СЕТ СН'!$I$26</f>
        <v>2264.6105759400002</v>
      </c>
      <c r="Q176" s="36">
        <f>SUMIFS(СВЦЭМ!$D$39:$D$782,СВЦЭМ!$A$39:$A$782,$A176,СВЦЭМ!$B$39:$B$782,Q$155)+'СЕТ СН'!$I$14+СВЦЭМ!$D$10+'СЕТ СН'!$I$6-'СЕТ СН'!$I$26</f>
        <v>2281.0597672499998</v>
      </c>
      <c r="R176" s="36">
        <f>SUMIFS(СВЦЭМ!$D$39:$D$782,СВЦЭМ!$A$39:$A$782,$A176,СВЦЭМ!$B$39:$B$782,R$155)+'СЕТ СН'!$I$14+СВЦЭМ!$D$10+'СЕТ СН'!$I$6-'СЕТ СН'!$I$26</f>
        <v>2275.0673944</v>
      </c>
      <c r="S176" s="36">
        <f>SUMIFS(СВЦЭМ!$D$39:$D$782,СВЦЭМ!$A$39:$A$782,$A176,СВЦЭМ!$B$39:$B$782,S$155)+'СЕТ СН'!$I$14+СВЦЭМ!$D$10+'СЕТ СН'!$I$6-'СЕТ СН'!$I$26</f>
        <v>2256.5387639099999</v>
      </c>
      <c r="T176" s="36">
        <f>SUMIFS(СВЦЭМ!$D$39:$D$782,СВЦЭМ!$A$39:$A$782,$A176,СВЦЭМ!$B$39:$B$782,T$155)+'СЕТ СН'!$I$14+СВЦЭМ!$D$10+'СЕТ СН'!$I$6-'СЕТ СН'!$I$26</f>
        <v>2200.7149623300002</v>
      </c>
      <c r="U176" s="36">
        <f>SUMIFS(СВЦЭМ!$D$39:$D$782,СВЦЭМ!$A$39:$A$782,$A176,СВЦЭМ!$B$39:$B$782,U$155)+'СЕТ СН'!$I$14+СВЦЭМ!$D$10+'СЕТ СН'!$I$6-'СЕТ СН'!$I$26</f>
        <v>2207.5425523499998</v>
      </c>
      <c r="V176" s="36">
        <f>SUMIFS(СВЦЭМ!$D$39:$D$782,СВЦЭМ!$A$39:$A$782,$A176,СВЦЭМ!$B$39:$B$782,V$155)+'СЕТ СН'!$I$14+СВЦЭМ!$D$10+'СЕТ СН'!$I$6-'СЕТ СН'!$I$26</f>
        <v>2206.0885001900001</v>
      </c>
      <c r="W176" s="36">
        <f>SUMIFS(СВЦЭМ!$D$39:$D$782,СВЦЭМ!$A$39:$A$782,$A176,СВЦЭМ!$B$39:$B$782,W$155)+'СЕТ СН'!$I$14+СВЦЭМ!$D$10+'СЕТ СН'!$I$6-'СЕТ СН'!$I$26</f>
        <v>2222.3158953600005</v>
      </c>
      <c r="X176" s="36">
        <f>SUMIFS(СВЦЭМ!$D$39:$D$782,СВЦЭМ!$A$39:$A$782,$A176,СВЦЭМ!$B$39:$B$782,X$155)+'СЕТ СН'!$I$14+СВЦЭМ!$D$10+'СЕТ СН'!$I$6-'СЕТ СН'!$I$26</f>
        <v>2250.5501625900001</v>
      </c>
      <c r="Y176" s="36">
        <f>SUMIFS(СВЦЭМ!$D$39:$D$782,СВЦЭМ!$A$39:$A$782,$A176,СВЦЭМ!$B$39:$B$782,Y$155)+'СЕТ СН'!$I$14+СВЦЭМ!$D$10+'СЕТ СН'!$I$6-'СЕТ СН'!$I$26</f>
        <v>2271.9422532899998</v>
      </c>
    </row>
    <row r="177" spans="1:27" ht="15.75" x14ac:dyDescent="0.2">
      <c r="A177" s="35">
        <f t="shared" si="4"/>
        <v>45313</v>
      </c>
      <c r="B177" s="36">
        <f>SUMIFS(СВЦЭМ!$D$39:$D$782,СВЦЭМ!$A$39:$A$782,$A177,СВЦЭМ!$B$39:$B$782,B$155)+'СЕТ СН'!$I$14+СВЦЭМ!$D$10+'СЕТ СН'!$I$6-'СЕТ СН'!$I$26</f>
        <v>2313.7551838500003</v>
      </c>
      <c r="C177" s="36">
        <f>SUMIFS(СВЦЭМ!$D$39:$D$782,СВЦЭМ!$A$39:$A$782,$A177,СВЦЭМ!$B$39:$B$782,C$155)+'СЕТ СН'!$I$14+СВЦЭМ!$D$10+'СЕТ СН'!$I$6-'СЕТ СН'!$I$26</f>
        <v>2406.1857714500002</v>
      </c>
      <c r="D177" s="36">
        <f>SUMIFS(СВЦЭМ!$D$39:$D$782,СВЦЭМ!$A$39:$A$782,$A177,СВЦЭМ!$B$39:$B$782,D$155)+'СЕТ СН'!$I$14+СВЦЭМ!$D$10+'СЕТ СН'!$I$6-'СЕТ СН'!$I$26</f>
        <v>2463.75543879</v>
      </c>
      <c r="E177" s="36">
        <f>SUMIFS(СВЦЭМ!$D$39:$D$782,СВЦЭМ!$A$39:$A$782,$A177,СВЦЭМ!$B$39:$B$782,E$155)+'СЕТ СН'!$I$14+СВЦЭМ!$D$10+'СЕТ СН'!$I$6-'СЕТ СН'!$I$26</f>
        <v>2471.4146483200002</v>
      </c>
      <c r="F177" s="36">
        <f>SUMIFS(СВЦЭМ!$D$39:$D$782,СВЦЭМ!$A$39:$A$782,$A177,СВЦЭМ!$B$39:$B$782,F$155)+'СЕТ СН'!$I$14+СВЦЭМ!$D$10+'СЕТ СН'!$I$6-'СЕТ СН'!$I$26</f>
        <v>2472.4455945999998</v>
      </c>
      <c r="G177" s="36">
        <f>SUMIFS(СВЦЭМ!$D$39:$D$782,СВЦЭМ!$A$39:$A$782,$A177,СВЦЭМ!$B$39:$B$782,G$155)+'СЕТ СН'!$I$14+СВЦЭМ!$D$10+'СЕТ СН'!$I$6-'СЕТ СН'!$I$26</f>
        <v>2463.1099813500005</v>
      </c>
      <c r="H177" s="36">
        <f>SUMIFS(СВЦЭМ!$D$39:$D$782,СВЦЭМ!$A$39:$A$782,$A177,СВЦЭМ!$B$39:$B$782,H$155)+'СЕТ СН'!$I$14+СВЦЭМ!$D$10+'СЕТ СН'!$I$6-'СЕТ СН'!$I$26</f>
        <v>2427.9851492900002</v>
      </c>
      <c r="I177" s="36">
        <f>SUMIFS(СВЦЭМ!$D$39:$D$782,СВЦЭМ!$A$39:$A$782,$A177,СВЦЭМ!$B$39:$B$782,I$155)+'СЕТ СН'!$I$14+СВЦЭМ!$D$10+'СЕТ СН'!$I$6-'СЕТ СН'!$I$26</f>
        <v>2411.2702223400001</v>
      </c>
      <c r="J177" s="36">
        <f>SUMIFS(СВЦЭМ!$D$39:$D$782,СВЦЭМ!$A$39:$A$782,$A177,СВЦЭМ!$B$39:$B$782,J$155)+'СЕТ СН'!$I$14+СВЦЭМ!$D$10+'СЕТ СН'!$I$6-'СЕТ СН'!$I$26</f>
        <v>2384.8051544800001</v>
      </c>
      <c r="K177" s="36">
        <f>SUMIFS(СВЦЭМ!$D$39:$D$782,СВЦЭМ!$A$39:$A$782,$A177,СВЦЭМ!$B$39:$B$782,K$155)+'СЕТ СН'!$I$14+СВЦЭМ!$D$10+'СЕТ СН'!$I$6-'СЕТ СН'!$I$26</f>
        <v>2349.2701336</v>
      </c>
      <c r="L177" s="36">
        <f>SUMIFS(СВЦЭМ!$D$39:$D$782,СВЦЭМ!$A$39:$A$782,$A177,СВЦЭМ!$B$39:$B$782,L$155)+'СЕТ СН'!$I$14+СВЦЭМ!$D$10+'СЕТ СН'!$I$6-'СЕТ СН'!$I$26</f>
        <v>2337.6326134500005</v>
      </c>
      <c r="M177" s="36">
        <f>SUMIFS(СВЦЭМ!$D$39:$D$782,СВЦЭМ!$A$39:$A$782,$A177,СВЦЭМ!$B$39:$B$782,M$155)+'СЕТ СН'!$I$14+СВЦЭМ!$D$10+'СЕТ СН'!$I$6-'СЕТ СН'!$I$26</f>
        <v>2371.1040497200001</v>
      </c>
      <c r="N177" s="36">
        <f>SUMIFS(СВЦЭМ!$D$39:$D$782,СВЦЭМ!$A$39:$A$782,$A177,СВЦЭМ!$B$39:$B$782,N$155)+'СЕТ СН'!$I$14+СВЦЭМ!$D$10+'СЕТ СН'!$I$6-'СЕТ СН'!$I$26</f>
        <v>2370.3544619499999</v>
      </c>
      <c r="O177" s="36">
        <f>SUMIFS(СВЦЭМ!$D$39:$D$782,СВЦЭМ!$A$39:$A$782,$A177,СВЦЭМ!$B$39:$B$782,O$155)+'СЕТ СН'!$I$14+СВЦЭМ!$D$10+'СЕТ СН'!$I$6-'СЕТ СН'!$I$26</f>
        <v>2379.7187857400004</v>
      </c>
      <c r="P177" s="36">
        <f>SUMIFS(СВЦЭМ!$D$39:$D$782,СВЦЭМ!$A$39:$A$782,$A177,СВЦЭМ!$B$39:$B$782,P$155)+'СЕТ СН'!$I$14+СВЦЭМ!$D$10+'СЕТ СН'!$I$6-'СЕТ СН'!$I$26</f>
        <v>2427.2090091500004</v>
      </c>
      <c r="Q177" s="36">
        <f>SUMIFS(СВЦЭМ!$D$39:$D$782,СВЦЭМ!$A$39:$A$782,$A177,СВЦЭМ!$B$39:$B$782,Q$155)+'СЕТ СН'!$I$14+СВЦЭМ!$D$10+'СЕТ СН'!$I$6-'СЕТ СН'!$I$26</f>
        <v>2442.9411145399999</v>
      </c>
      <c r="R177" s="36">
        <f>SUMIFS(СВЦЭМ!$D$39:$D$782,СВЦЭМ!$A$39:$A$782,$A177,СВЦЭМ!$B$39:$B$782,R$155)+'СЕТ СН'!$I$14+СВЦЭМ!$D$10+'СЕТ СН'!$I$6-'СЕТ СН'!$I$26</f>
        <v>2444.7607274900001</v>
      </c>
      <c r="S177" s="36">
        <f>SUMIFS(СВЦЭМ!$D$39:$D$782,СВЦЭМ!$A$39:$A$782,$A177,СВЦЭМ!$B$39:$B$782,S$155)+'СЕТ СН'!$I$14+СВЦЭМ!$D$10+'СЕТ СН'!$I$6-'СЕТ СН'!$I$26</f>
        <v>2410.3963021</v>
      </c>
      <c r="T177" s="36">
        <f>SUMIFS(СВЦЭМ!$D$39:$D$782,СВЦЭМ!$A$39:$A$782,$A177,СВЦЭМ!$B$39:$B$782,T$155)+'СЕТ СН'!$I$14+СВЦЭМ!$D$10+'СЕТ СН'!$I$6-'СЕТ СН'!$I$26</f>
        <v>2365.2267949900001</v>
      </c>
      <c r="U177" s="36">
        <f>SUMIFS(СВЦЭМ!$D$39:$D$782,СВЦЭМ!$A$39:$A$782,$A177,СВЦЭМ!$B$39:$B$782,U$155)+'СЕТ СН'!$I$14+СВЦЭМ!$D$10+'СЕТ СН'!$I$6-'СЕТ СН'!$I$26</f>
        <v>2364.5080214899999</v>
      </c>
      <c r="V177" s="36">
        <f>SUMIFS(СВЦЭМ!$D$39:$D$782,СВЦЭМ!$A$39:$A$782,$A177,СВЦЭМ!$B$39:$B$782,V$155)+'СЕТ СН'!$I$14+СВЦЭМ!$D$10+'СЕТ СН'!$I$6-'СЕТ СН'!$I$26</f>
        <v>2401.3406965499998</v>
      </c>
      <c r="W177" s="36">
        <f>SUMIFS(СВЦЭМ!$D$39:$D$782,СВЦЭМ!$A$39:$A$782,$A177,СВЦЭМ!$B$39:$B$782,W$155)+'СЕТ СН'!$I$14+СВЦЭМ!$D$10+'СЕТ СН'!$I$6-'СЕТ СН'!$I$26</f>
        <v>2416.0052398100001</v>
      </c>
      <c r="X177" s="36">
        <f>SUMIFS(СВЦЭМ!$D$39:$D$782,СВЦЭМ!$A$39:$A$782,$A177,СВЦЭМ!$B$39:$B$782,X$155)+'СЕТ СН'!$I$14+СВЦЭМ!$D$10+'СЕТ СН'!$I$6-'СЕТ СН'!$I$26</f>
        <v>2450.9975003300001</v>
      </c>
      <c r="Y177" s="36">
        <f>SUMIFS(СВЦЭМ!$D$39:$D$782,СВЦЭМ!$A$39:$A$782,$A177,СВЦЭМ!$B$39:$B$782,Y$155)+'СЕТ СН'!$I$14+СВЦЭМ!$D$10+'СЕТ СН'!$I$6-'СЕТ СН'!$I$26</f>
        <v>2487.2147586600004</v>
      </c>
    </row>
    <row r="178" spans="1:27" ht="15.75" x14ac:dyDescent="0.2">
      <c r="A178" s="35">
        <f t="shared" si="4"/>
        <v>45314</v>
      </c>
      <c r="B178" s="36">
        <f>SUMIFS(СВЦЭМ!$D$39:$D$782,СВЦЭМ!$A$39:$A$782,$A178,СВЦЭМ!$B$39:$B$782,B$155)+'СЕТ СН'!$I$14+СВЦЭМ!$D$10+'СЕТ СН'!$I$6-'СЕТ СН'!$I$26</f>
        <v>2413.4827239000001</v>
      </c>
      <c r="C178" s="36">
        <f>SUMIFS(СВЦЭМ!$D$39:$D$782,СВЦЭМ!$A$39:$A$782,$A178,СВЦЭМ!$B$39:$B$782,C$155)+'СЕТ СН'!$I$14+СВЦЭМ!$D$10+'СЕТ СН'!$I$6-'СЕТ СН'!$I$26</f>
        <v>2465.5937387700001</v>
      </c>
      <c r="D178" s="36">
        <f>SUMIFS(СВЦЭМ!$D$39:$D$782,СВЦЭМ!$A$39:$A$782,$A178,СВЦЭМ!$B$39:$B$782,D$155)+'СЕТ СН'!$I$14+СВЦЭМ!$D$10+'СЕТ СН'!$I$6-'СЕТ СН'!$I$26</f>
        <v>2490.2555072300001</v>
      </c>
      <c r="E178" s="36">
        <f>SUMIFS(СВЦЭМ!$D$39:$D$782,СВЦЭМ!$A$39:$A$782,$A178,СВЦЭМ!$B$39:$B$782,E$155)+'СЕТ СН'!$I$14+СВЦЭМ!$D$10+'СЕТ СН'!$I$6-'СЕТ СН'!$I$26</f>
        <v>2497.5210741999999</v>
      </c>
      <c r="F178" s="36">
        <f>SUMIFS(СВЦЭМ!$D$39:$D$782,СВЦЭМ!$A$39:$A$782,$A178,СВЦЭМ!$B$39:$B$782,F$155)+'СЕТ СН'!$I$14+СВЦЭМ!$D$10+'СЕТ СН'!$I$6-'СЕТ СН'!$I$26</f>
        <v>2495.4603109899999</v>
      </c>
      <c r="G178" s="36">
        <f>SUMIFS(СВЦЭМ!$D$39:$D$782,СВЦЭМ!$A$39:$A$782,$A178,СВЦЭМ!$B$39:$B$782,G$155)+'СЕТ СН'!$I$14+СВЦЭМ!$D$10+'СЕТ СН'!$I$6-'СЕТ СН'!$I$26</f>
        <v>2484.1480226499998</v>
      </c>
      <c r="H178" s="36">
        <f>SUMIFS(СВЦЭМ!$D$39:$D$782,СВЦЭМ!$A$39:$A$782,$A178,СВЦЭМ!$B$39:$B$782,H$155)+'СЕТ СН'!$I$14+СВЦЭМ!$D$10+'СЕТ СН'!$I$6-'СЕТ СН'!$I$26</f>
        <v>2416.4559842200001</v>
      </c>
      <c r="I178" s="36">
        <f>SUMIFS(СВЦЭМ!$D$39:$D$782,СВЦЭМ!$A$39:$A$782,$A178,СВЦЭМ!$B$39:$B$782,I$155)+'СЕТ СН'!$I$14+СВЦЭМ!$D$10+'СЕТ СН'!$I$6-'СЕТ СН'!$I$26</f>
        <v>2373.2399708100002</v>
      </c>
      <c r="J178" s="36">
        <f>SUMIFS(СВЦЭМ!$D$39:$D$782,СВЦЭМ!$A$39:$A$782,$A178,СВЦЭМ!$B$39:$B$782,J$155)+'СЕТ СН'!$I$14+СВЦЭМ!$D$10+'СЕТ СН'!$I$6-'СЕТ СН'!$I$26</f>
        <v>2327.5925387699999</v>
      </c>
      <c r="K178" s="36">
        <f>SUMIFS(СВЦЭМ!$D$39:$D$782,СВЦЭМ!$A$39:$A$782,$A178,СВЦЭМ!$B$39:$B$782,K$155)+'СЕТ СН'!$I$14+СВЦЭМ!$D$10+'СЕТ СН'!$I$6-'СЕТ СН'!$I$26</f>
        <v>2296.6351528100004</v>
      </c>
      <c r="L178" s="36">
        <f>SUMIFS(СВЦЭМ!$D$39:$D$782,СВЦЭМ!$A$39:$A$782,$A178,СВЦЭМ!$B$39:$B$782,L$155)+'СЕТ СН'!$I$14+СВЦЭМ!$D$10+'СЕТ СН'!$I$6-'СЕТ СН'!$I$26</f>
        <v>2305.5893253499999</v>
      </c>
      <c r="M178" s="36">
        <f>SUMIFS(СВЦЭМ!$D$39:$D$782,СВЦЭМ!$A$39:$A$782,$A178,СВЦЭМ!$B$39:$B$782,M$155)+'СЕТ СН'!$I$14+СВЦЭМ!$D$10+'СЕТ СН'!$I$6-'СЕТ СН'!$I$26</f>
        <v>2344.9782210100002</v>
      </c>
      <c r="N178" s="36">
        <f>SUMIFS(СВЦЭМ!$D$39:$D$782,СВЦЭМ!$A$39:$A$782,$A178,СВЦЭМ!$B$39:$B$782,N$155)+'СЕТ СН'!$I$14+СВЦЭМ!$D$10+'СЕТ СН'!$I$6-'СЕТ СН'!$I$26</f>
        <v>2358.1544439899999</v>
      </c>
      <c r="O178" s="36">
        <f>SUMIFS(СВЦЭМ!$D$39:$D$782,СВЦЭМ!$A$39:$A$782,$A178,СВЦЭМ!$B$39:$B$782,O$155)+'СЕТ СН'!$I$14+СВЦЭМ!$D$10+'СЕТ СН'!$I$6-'СЕТ СН'!$I$26</f>
        <v>2364.8941220900001</v>
      </c>
      <c r="P178" s="36">
        <f>SUMIFS(СВЦЭМ!$D$39:$D$782,СВЦЭМ!$A$39:$A$782,$A178,СВЦЭМ!$B$39:$B$782,P$155)+'СЕТ СН'!$I$14+СВЦЭМ!$D$10+'СЕТ СН'!$I$6-'СЕТ СН'!$I$26</f>
        <v>2374.4104561600002</v>
      </c>
      <c r="Q178" s="36">
        <f>SUMIFS(СВЦЭМ!$D$39:$D$782,СВЦЭМ!$A$39:$A$782,$A178,СВЦЭМ!$B$39:$B$782,Q$155)+'СЕТ СН'!$I$14+СВЦЭМ!$D$10+'СЕТ СН'!$I$6-'СЕТ СН'!$I$26</f>
        <v>2384.9211456900002</v>
      </c>
      <c r="R178" s="36">
        <f>SUMIFS(СВЦЭМ!$D$39:$D$782,СВЦЭМ!$A$39:$A$782,$A178,СВЦЭМ!$B$39:$B$782,R$155)+'СЕТ СН'!$I$14+СВЦЭМ!$D$10+'СЕТ СН'!$I$6-'СЕТ СН'!$I$26</f>
        <v>2385.6230913500003</v>
      </c>
      <c r="S178" s="36">
        <f>SUMIFS(СВЦЭМ!$D$39:$D$782,СВЦЭМ!$A$39:$A$782,$A178,СВЦЭМ!$B$39:$B$782,S$155)+'СЕТ СН'!$I$14+СВЦЭМ!$D$10+'СЕТ СН'!$I$6-'СЕТ СН'!$I$26</f>
        <v>2356.8943858500002</v>
      </c>
      <c r="T178" s="36">
        <f>SUMIFS(СВЦЭМ!$D$39:$D$782,СВЦЭМ!$A$39:$A$782,$A178,СВЦЭМ!$B$39:$B$782,T$155)+'СЕТ СН'!$I$14+СВЦЭМ!$D$10+'СЕТ СН'!$I$6-'СЕТ СН'!$I$26</f>
        <v>2316.4308312900002</v>
      </c>
      <c r="U178" s="36">
        <f>SUMIFS(СВЦЭМ!$D$39:$D$782,СВЦЭМ!$A$39:$A$782,$A178,СВЦЭМ!$B$39:$B$782,U$155)+'СЕТ СН'!$I$14+СВЦЭМ!$D$10+'СЕТ СН'!$I$6-'СЕТ СН'!$I$26</f>
        <v>2320.9563236399999</v>
      </c>
      <c r="V178" s="36">
        <f>SUMIFS(СВЦЭМ!$D$39:$D$782,СВЦЭМ!$A$39:$A$782,$A178,СВЦЭМ!$B$39:$B$782,V$155)+'СЕТ СН'!$I$14+СВЦЭМ!$D$10+'СЕТ СН'!$I$6-'СЕТ СН'!$I$26</f>
        <v>2326.0263297700003</v>
      </c>
      <c r="W178" s="36">
        <f>SUMIFS(СВЦЭМ!$D$39:$D$782,СВЦЭМ!$A$39:$A$782,$A178,СВЦЭМ!$B$39:$B$782,W$155)+'СЕТ СН'!$I$14+СВЦЭМ!$D$10+'СЕТ СН'!$I$6-'СЕТ СН'!$I$26</f>
        <v>2338.6284591000003</v>
      </c>
      <c r="X178" s="36">
        <f>SUMIFS(СВЦЭМ!$D$39:$D$782,СВЦЭМ!$A$39:$A$782,$A178,СВЦЭМ!$B$39:$B$782,X$155)+'СЕТ СН'!$I$14+СВЦЭМ!$D$10+'СЕТ СН'!$I$6-'СЕТ СН'!$I$26</f>
        <v>2370.4242729100001</v>
      </c>
      <c r="Y178" s="36">
        <f>SUMIFS(СВЦЭМ!$D$39:$D$782,СВЦЭМ!$A$39:$A$782,$A178,СВЦЭМ!$B$39:$B$782,Y$155)+'СЕТ СН'!$I$14+СВЦЭМ!$D$10+'СЕТ СН'!$I$6-'СЕТ СН'!$I$26</f>
        <v>2406.2187400000003</v>
      </c>
    </row>
    <row r="179" spans="1:27" ht="15.75" x14ac:dyDescent="0.2">
      <c r="A179" s="35">
        <f t="shared" si="4"/>
        <v>45315</v>
      </c>
      <c r="B179" s="36">
        <f>SUMIFS(СВЦЭМ!$D$39:$D$782,СВЦЭМ!$A$39:$A$782,$A179,СВЦЭМ!$B$39:$B$782,B$155)+'СЕТ СН'!$I$14+СВЦЭМ!$D$10+'СЕТ СН'!$I$6-'СЕТ СН'!$I$26</f>
        <v>2496.3100560299999</v>
      </c>
      <c r="C179" s="36">
        <f>SUMIFS(СВЦЭМ!$D$39:$D$782,СВЦЭМ!$A$39:$A$782,$A179,СВЦЭМ!$B$39:$B$782,C$155)+'СЕТ СН'!$I$14+СВЦЭМ!$D$10+'СЕТ СН'!$I$6-'СЕТ СН'!$I$26</f>
        <v>2538.97518485</v>
      </c>
      <c r="D179" s="36">
        <f>SUMIFS(СВЦЭМ!$D$39:$D$782,СВЦЭМ!$A$39:$A$782,$A179,СВЦЭМ!$B$39:$B$782,D$155)+'СЕТ СН'!$I$14+СВЦЭМ!$D$10+'СЕТ СН'!$I$6-'СЕТ СН'!$I$26</f>
        <v>2549.4508108600003</v>
      </c>
      <c r="E179" s="36">
        <f>SUMIFS(СВЦЭМ!$D$39:$D$782,СВЦЭМ!$A$39:$A$782,$A179,СВЦЭМ!$B$39:$B$782,E$155)+'СЕТ СН'!$I$14+СВЦЭМ!$D$10+'СЕТ СН'!$I$6-'СЕТ СН'!$I$26</f>
        <v>2571.1424308300002</v>
      </c>
      <c r="F179" s="36">
        <f>SUMIFS(СВЦЭМ!$D$39:$D$782,СВЦЭМ!$A$39:$A$782,$A179,СВЦЭМ!$B$39:$B$782,F$155)+'СЕТ СН'!$I$14+СВЦЭМ!$D$10+'СЕТ СН'!$I$6-'СЕТ СН'!$I$26</f>
        <v>2560.2813249500005</v>
      </c>
      <c r="G179" s="36">
        <f>SUMIFS(СВЦЭМ!$D$39:$D$782,СВЦЭМ!$A$39:$A$782,$A179,СВЦЭМ!$B$39:$B$782,G$155)+'СЕТ СН'!$I$14+СВЦЭМ!$D$10+'СЕТ СН'!$I$6-'СЕТ СН'!$I$26</f>
        <v>2539.9015276999999</v>
      </c>
      <c r="H179" s="36">
        <f>SUMIFS(СВЦЭМ!$D$39:$D$782,СВЦЭМ!$A$39:$A$782,$A179,СВЦЭМ!$B$39:$B$782,H$155)+'СЕТ СН'!$I$14+СВЦЭМ!$D$10+'СЕТ СН'!$I$6-'СЕТ СН'!$I$26</f>
        <v>2501.2132929099998</v>
      </c>
      <c r="I179" s="36">
        <f>SUMIFS(СВЦЭМ!$D$39:$D$782,СВЦЭМ!$A$39:$A$782,$A179,СВЦЭМ!$B$39:$B$782,I$155)+'СЕТ СН'!$I$14+СВЦЭМ!$D$10+'СЕТ СН'!$I$6-'СЕТ СН'!$I$26</f>
        <v>2460.9360263799999</v>
      </c>
      <c r="J179" s="36">
        <f>SUMIFS(СВЦЭМ!$D$39:$D$782,СВЦЭМ!$A$39:$A$782,$A179,СВЦЭМ!$B$39:$B$782,J$155)+'СЕТ СН'!$I$14+СВЦЭМ!$D$10+'СЕТ СН'!$I$6-'СЕТ СН'!$I$26</f>
        <v>2414.7118191300001</v>
      </c>
      <c r="K179" s="36">
        <f>SUMIFS(СВЦЭМ!$D$39:$D$782,СВЦЭМ!$A$39:$A$782,$A179,СВЦЭМ!$B$39:$B$782,K$155)+'СЕТ СН'!$I$14+СВЦЭМ!$D$10+'СЕТ СН'!$I$6-'СЕТ СН'!$I$26</f>
        <v>2397.7884770700002</v>
      </c>
      <c r="L179" s="36">
        <f>SUMIFS(СВЦЭМ!$D$39:$D$782,СВЦЭМ!$A$39:$A$782,$A179,СВЦЭМ!$B$39:$B$782,L$155)+'СЕТ СН'!$I$14+СВЦЭМ!$D$10+'СЕТ СН'!$I$6-'СЕТ СН'!$I$26</f>
        <v>2382.3160190500002</v>
      </c>
      <c r="M179" s="36">
        <f>SUMIFS(СВЦЭМ!$D$39:$D$782,СВЦЭМ!$A$39:$A$782,$A179,СВЦЭМ!$B$39:$B$782,M$155)+'СЕТ СН'!$I$14+СВЦЭМ!$D$10+'СЕТ СН'!$I$6-'СЕТ СН'!$I$26</f>
        <v>2413.47981884</v>
      </c>
      <c r="N179" s="36">
        <f>SUMIFS(СВЦЭМ!$D$39:$D$782,СВЦЭМ!$A$39:$A$782,$A179,СВЦЭМ!$B$39:$B$782,N$155)+'СЕТ СН'!$I$14+СВЦЭМ!$D$10+'СЕТ СН'!$I$6-'СЕТ СН'!$I$26</f>
        <v>2436.4902151100005</v>
      </c>
      <c r="O179" s="36">
        <f>SUMIFS(СВЦЭМ!$D$39:$D$782,СВЦЭМ!$A$39:$A$782,$A179,СВЦЭМ!$B$39:$B$782,O$155)+'СЕТ СН'!$I$14+СВЦЭМ!$D$10+'СЕТ СН'!$I$6-'СЕТ СН'!$I$26</f>
        <v>2436.7791782600002</v>
      </c>
      <c r="P179" s="36">
        <f>SUMIFS(СВЦЭМ!$D$39:$D$782,СВЦЭМ!$A$39:$A$782,$A179,СВЦЭМ!$B$39:$B$782,P$155)+'СЕТ СН'!$I$14+СВЦЭМ!$D$10+'СЕТ СН'!$I$6-'СЕТ СН'!$I$26</f>
        <v>2452.0389632000001</v>
      </c>
      <c r="Q179" s="36">
        <f>SUMIFS(СВЦЭМ!$D$39:$D$782,СВЦЭМ!$A$39:$A$782,$A179,СВЦЭМ!$B$39:$B$782,Q$155)+'СЕТ СН'!$I$14+СВЦЭМ!$D$10+'СЕТ СН'!$I$6-'СЕТ СН'!$I$26</f>
        <v>2456.8554780499999</v>
      </c>
      <c r="R179" s="36">
        <f>SUMIFS(СВЦЭМ!$D$39:$D$782,СВЦЭМ!$A$39:$A$782,$A179,СВЦЭМ!$B$39:$B$782,R$155)+'СЕТ СН'!$I$14+СВЦЭМ!$D$10+'СЕТ СН'!$I$6-'СЕТ СН'!$I$26</f>
        <v>2455.7910130800001</v>
      </c>
      <c r="S179" s="36">
        <f>SUMIFS(СВЦЭМ!$D$39:$D$782,СВЦЭМ!$A$39:$A$782,$A179,СВЦЭМ!$B$39:$B$782,S$155)+'СЕТ СН'!$I$14+СВЦЭМ!$D$10+'СЕТ СН'!$I$6-'СЕТ СН'!$I$26</f>
        <v>2434.0612911400003</v>
      </c>
      <c r="T179" s="36">
        <f>SUMIFS(СВЦЭМ!$D$39:$D$782,СВЦЭМ!$A$39:$A$782,$A179,СВЦЭМ!$B$39:$B$782,T$155)+'СЕТ СН'!$I$14+СВЦЭМ!$D$10+'СЕТ СН'!$I$6-'СЕТ СН'!$I$26</f>
        <v>2388.7796917700002</v>
      </c>
      <c r="U179" s="36">
        <f>SUMIFS(СВЦЭМ!$D$39:$D$782,СВЦЭМ!$A$39:$A$782,$A179,СВЦЭМ!$B$39:$B$782,U$155)+'СЕТ СН'!$I$14+СВЦЭМ!$D$10+'СЕТ СН'!$I$6-'СЕТ СН'!$I$26</f>
        <v>2389.5897903900004</v>
      </c>
      <c r="V179" s="36">
        <f>SUMIFS(СВЦЭМ!$D$39:$D$782,СВЦЭМ!$A$39:$A$782,$A179,СВЦЭМ!$B$39:$B$782,V$155)+'СЕТ СН'!$I$14+СВЦЭМ!$D$10+'СЕТ СН'!$I$6-'СЕТ СН'!$I$26</f>
        <v>2397.9914710500002</v>
      </c>
      <c r="W179" s="36">
        <f>SUMIFS(СВЦЭМ!$D$39:$D$782,СВЦЭМ!$A$39:$A$782,$A179,СВЦЭМ!$B$39:$B$782,W$155)+'СЕТ СН'!$I$14+СВЦЭМ!$D$10+'СЕТ СН'!$I$6-'СЕТ СН'!$I$26</f>
        <v>2421.1715776500005</v>
      </c>
      <c r="X179" s="36">
        <f>SUMIFS(СВЦЭМ!$D$39:$D$782,СВЦЭМ!$A$39:$A$782,$A179,СВЦЭМ!$B$39:$B$782,X$155)+'СЕТ СН'!$I$14+СВЦЭМ!$D$10+'СЕТ СН'!$I$6-'СЕТ СН'!$I$26</f>
        <v>2436.2235071599998</v>
      </c>
      <c r="Y179" s="36">
        <f>SUMIFS(СВЦЭМ!$D$39:$D$782,СВЦЭМ!$A$39:$A$782,$A179,СВЦЭМ!$B$39:$B$782,Y$155)+'СЕТ СН'!$I$14+СВЦЭМ!$D$10+'СЕТ СН'!$I$6-'СЕТ СН'!$I$26</f>
        <v>2458.6544246500002</v>
      </c>
    </row>
    <row r="180" spans="1:27" ht="15.75" x14ac:dyDescent="0.2">
      <c r="A180" s="35">
        <f t="shared" si="4"/>
        <v>45316</v>
      </c>
      <c r="B180" s="36">
        <f>SUMIFS(СВЦЭМ!$D$39:$D$782,СВЦЭМ!$A$39:$A$782,$A180,СВЦЭМ!$B$39:$B$782,B$155)+'СЕТ СН'!$I$14+СВЦЭМ!$D$10+'СЕТ СН'!$I$6-'СЕТ СН'!$I$26</f>
        <v>2440.94814352</v>
      </c>
      <c r="C180" s="36">
        <f>SUMIFS(СВЦЭМ!$D$39:$D$782,СВЦЭМ!$A$39:$A$782,$A180,СВЦЭМ!$B$39:$B$782,C$155)+'СЕТ СН'!$I$14+СВЦЭМ!$D$10+'СЕТ СН'!$I$6-'СЕТ СН'!$I$26</f>
        <v>2486.0806066700002</v>
      </c>
      <c r="D180" s="36">
        <f>SUMIFS(СВЦЭМ!$D$39:$D$782,СВЦЭМ!$A$39:$A$782,$A180,СВЦЭМ!$B$39:$B$782,D$155)+'СЕТ СН'!$I$14+СВЦЭМ!$D$10+'СЕТ СН'!$I$6-'СЕТ СН'!$I$26</f>
        <v>2525.2030429000001</v>
      </c>
      <c r="E180" s="36">
        <f>SUMIFS(СВЦЭМ!$D$39:$D$782,СВЦЭМ!$A$39:$A$782,$A180,СВЦЭМ!$B$39:$B$782,E$155)+'СЕТ СН'!$I$14+СВЦЭМ!$D$10+'СЕТ СН'!$I$6-'СЕТ СН'!$I$26</f>
        <v>2523.7788942500001</v>
      </c>
      <c r="F180" s="36">
        <f>SUMIFS(СВЦЭМ!$D$39:$D$782,СВЦЭМ!$A$39:$A$782,$A180,СВЦЭМ!$B$39:$B$782,F$155)+'СЕТ СН'!$I$14+СВЦЭМ!$D$10+'СЕТ СН'!$I$6-'СЕТ СН'!$I$26</f>
        <v>2514.8156973700002</v>
      </c>
      <c r="G180" s="36">
        <f>SUMIFS(СВЦЭМ!$D$39:$D$782,СВЦЭМ!$A$39:$A$782,$A180,СВЦЭМ!$B$39:$B$782,G$155)+'СЕТ СН'!$I$14+СВЦЭМ!$D$10+'СЕТ СН'!$I$6-'СЕТ СН'!$I$26</f>
        <v>2506.8602837500002</v>
      </c>
      <c r="H180" s="36">
        <f>SUMIFS(СВЦЭМ!$D$39:$D$782,СВЦЭМ!$A$39:$A$782,$A180,СВЦЭМ!$B$39:$B$782,H$155)+'СЕТ СН'!$I$14+СВЦЭМ!$D$10+'СЕТ СН'!$I$6-'СЕТ СН'!$I$26</f>
        <v>2420.2809666200001</v>
      </c>
      <c r="I180" s="36">
        <f>SUMIFS(СВЦЭМ!$D$39:$D$782,СВЦЭМ!$A$39:$A$782,$A180,СВЦЭМ!$B$39:$B$782,I$155)+'СЕТ СН'!$I$14+СВЦЭМ!$D$10+'СЕТ СН'!$I$6-'СЕТ СН'!$I$26</f>
        <v>2366.7669986300002</v>
      </c>
      <c r="J180" s="36">
        <f>SUMIFS(СВЦЭМ!$D$39:$D$782,СВЦЭМ!$A$39:$A$782,$A180,СВЦЭМ!$B$39:$B$782,J$155)+'СЕТ СН'!$I$14+СВЦЭМ!$D$10+'СЕТ СН'!$I$6-'СЕТ СН'!$I$26</f>
        <v>2331.2680811999999</v>
      </c>
      <c r="K180" s="36">
        <f>SUMIFS(СВЦЭМ!$D$39:$D$782,СВЦЭМ!$A$39:$A$782,$A180,СВЦЭМ!$B$39:$B$782,K$155)+'СЕТ СН'!$I$14+СВЦЭМ!$D$10+'СЕТ СН'!$I$6-'СЕТ СН'!$I$26</f>
        <v>2305.70770335</v>
      </c>
      <c r="L180" s="36">
        <f>SUMIFS(СВЦЭМ!$D$39:$D$782,СВЦЭМ!$A$39:$A$782,$A180,СВЦЭМ!$B$39:$B$782,L$155)+'СЕТ СН'!$I$14+СВЦЭМ!$D$10+'СЕТ СН'!$I$6-'СЕТ СН'!$I$26</f>
        <v>2294.4264702400001</v>
      </c>
      <c r="M180" s="36">
        <f>SUMIFS(СВЦЭМ!$D$39:$D$782,СВЦЭМ!$A$39:$A$782,$A180,СВЦЭМ!$B$39:$B$782,M$155)+'СЕТ СН'!$I$14+СВЦЭМ!$D$10+'СЕТ СН'!$I$6-'СЕТ СН'!$I$26</f>
        <v>2316.8502841600002</v>
      </c>
      <c r="N180" s="36">
        <f>SUMIFS(СВЦЭМ!$D$39:$D$782,СВЦЭМ!$A$39:$A$782,$A180,СВЦЭМ!$B$39:$B$782,N$155)+'СЕТ СН'!$I$14+СВЦЭМ!$D$10+'СЕТ СН'!$I$6-'СЕТ СН'!$I$26</f>
        <v>2338.2102695100002</v>
      </c>
      <c r="O180" s="36">
        <f>SUMIFS(СВЦЭМ!$D$39:$D$782,СВЦЭМ!$A$39:$A$782,$A180,СВЦЭМ!$B$39:$B$782,O$155)+'СЕТ СН'!$I$14+СВЦЭМ!$D$10+'СЕТ СН'!$I$6-'СЕТ СН'!$I$26</f>
        <v>2344.24924323</v>
      </c>
      <c r="P180" s="36">
        <f>SUMIFS(СВЦЭМ!$D$39:$D$782,СВЦЭМ!$A$39:$A$782,$A180,СВЦЭМ!$B$39:$B$782,P$155)+'СЕТ СН'!$I$14+СВЦЭМ!$D$10+'СЕТ СН'!$I$6-'СЕТ СН'!$I$26</f>
        <v>2354.58128459</v>
      </c>
      <c r="Q180" s="36">
        <f>SUMIFS(СВЦЭМ!$D$39:$D$782,СВЦЭМ!$A$39:$A$782,$A180,СВЦЭМ!$B$39:$B$782,Q$155)+'СЕТ СН'!$I$14+СВЦЭМ!$D$10+'СЕТ СН'!$I$6-'СЕТ СН'!$I$26</f>
        <v>2357.3772367700003</v>
      </c>
      <c r="R180" s="36">
        <f>SUMIFS(СВЦЭМ!$D$39:$D$782,СВЦЭМ!$A$39:$A$782,$A180,СВЦЭМ!$B$39:$B$782,R$155)+'СЕТ СН'!$I$14+СВЦЭМ!$D$10+'СЕТ СН'!$I$6-'СЕТ СН'!$I$26</f>
        <v>2356.5976404700004</v>
      </c>
      <c r="S180" s="36">
        <f>SUMIFS(СВЦЭМ!$D$39:$D$782,СВЦЭМ!$A$39:$A$782,$A180,СВЦЭМ!$B$39:$B$782,S$155)+'СЕТ СН'!$I$14+СВЦЭМ!$D$10+'СЕТ СН'!$I$6-'СЕТ СН'!$I$26</f>
        <v>2336.4777554400002</v>
      </c>
      <c r="T180" s="36">
        <f>SUMIFS(СВЦЭМ!$D$39:$D$782,СВЦЭМ!$A$39:$A$782,$A180,СВЦЭМ!$B$39:$B$782,T$155)+'СЕТ СН'!$I$14+СВЦЭМ!$D$10+'СЕТ СН'!$I$6-'СЕТ СН'!$I$26</f>
        <v>2287.6547984700001</v>
      </c>
      <c r="U180" s="36">
        <f>SUMIFS(СВЦЭМ!$D$39:$D$782,СВЦЭМ!$A$39:$A$782,$A180,СВЦЭМ!$B$39:$B$782,U$155)+'СЕТ СН'!$I$14+СВЦЭМ!$D$10+'СЕТ СН'!$I$6-'СЕТ СН'!$I$26</f>
        <v>2290.8393697600004</v>
      </c>
      <c r="V180" s="36">
        <f>SUMIFS(СВЦЭМ!$D$39:$D$782,СВЦЭМ!$A$39:$A$782,$A180,СВЦЭМ!$B$39:$B$782,V$155)+'СЕТ СН'!$I$14+СВЦЭМ!$D$10+'СЕТ СН'!$I$6-'СЕТ СН'!$I$26</f>
        <v>2343.8876429000002</v>
      </c>
      <c r="W180" s="36">
        <f>SUMIFS(СВЦЭМ!$D$39:$D$782,СВЦЭМ!$A$39:$A$782,$A180,СВЦЭМ!$B$39:$B$782,W$155)+'СЕТ СН'!$I$14+СВЦЭМ!$D$10+'СЕТ СН'!$I$6-'СЕТ СН'!$I$26</f>
        <v>2355.2843526200004</v>
      </c>
      <c r="X180" s="36">
        <f>SUMIFS(СВЦЭМ!$D$39:$D$782,СВЦЭМ!$A$39:$A$782,$A180,СВЦЭМ!$B$39:$B$782,X$155)+'СЕТ СН'!$I$14+СВЦЭМ!$D$10+'СЕТ СН'!$I$6-'СЕТ СН'!$I$26</f>
        <v>2382.52854028</v>
      </c>
      <c r="Y180" s="36">
        <f>SUMIFS(СВЦЭМ!$D$39:$D$782,СВЦЭМ!$A$39:$A$782,$A180,СВЦЭМ!$B$39:$B$782,Y$155)+'СЕТ СН'!$I$14+СВЦЭМ!$D$10+'СЕТ СН'!$I$6-'СЕТ СН'!$I$26</f>
        <v>2392.6021531100005</v>
      </c>
    </row>
    <row r="181" spans="1:27" ht="15.75" x14ac:dyDescent="0.2">
      <c r="A181" s="35">
        <f t="shared" si="4"/>
        <v>45317</v>
      </c>
      <c r="B181" s="36">
        <f>SUMIFS(СВЦЭМ!$D$39:$D$782,СВЦЭМ!$A$39:$A$782,$A181,СВЦЭМ!$B$39:$B$782,B$155)+'СЕТ СН'!$I$14+СВЦЭМ!$D$10+'СЕТ СН'!$I$6-'СЕТ СН'!$I$26</f>
        <v>2454.9409605600003</v>
      </c>
      <c r="C181" s="36">
        <f>SUMIFS(СВЦЭМ!$D$39:$D$782,СВЦЭМ!$A$39:$A$782,$A181,СВЦЭМ!$B$39:$B$782,C$155)+'СЕТ СН'!$I$14+СВЦЭМ!$D$10+'СЕТ СН'!$I$6-'СЕТ СН'!$I$26</f>
        <v>2499.6032126300001</v>
      </c>
      <c r="D181" s="36">
        <f>SUMIFS(СВЦЭМ!$D$39:$D$782,СВЦЭМ!$A$39:$A$782,$A181,СВЦЭМ!$B$39:$B$782,D$155)+'СЕТ СН'!$I$14+СВЦЭМ!$D$10+'СЕТ СН'!$I$6-'СЕТ СН'!$I$26</f>
        <v>2515.4191024800002</v>
      </c>
      <c r="E181" s="36">
        <f>SUMIFS(СВЦЭМ!$D$39:$D$782,СВЦЭМ!$A$39:$A$782,$A181,СВЦЭМ!$B$39:$B$782,E$155)+'СЕТ СН'!$I$14+СВЦЭМ!$D$10+'СЕТ СН'!$I$6-'СЕТ СН'!$I$26</f>
        <v>2513.8958937900002</v>
      </c>
      <c r="F181" s="36">
        <f>SUMIFS(СВЦЭМ!$D$39:$D$782,СВЦЭМ!$A$39:$A$782,$A181,СВЦЭМ!$B$39:$B$782,F$155)+'СЕТ СН'!$I$14+СВЦЭМ!$D$10+'СЕТ СН'!$I$6-'СЕТ СН'!$I$26</f>
        <v>2511.4029295700002</v>
      </c>
      <c r="G181" s="36">
        <f>SUMIFS(СВЦЭМ!$D$39:$D$782,СВЦЭМ!$A$39:$A$782,$A181,СВЦЭМ!$B$39:$B$782,G$155)+'СЕТ СН'!$I$14+СВЦЭМ!$D$10+'СЕТ СН'!$I$6-'СЕТ СН'!$I$26</f>
        <v>2500.26359688</v>
      </c>
      <c r="H181" s="36">
        <f>SUMIFS(СВЦЭМ!$D$39:$D$782,СВЦЭМ!$A$39:$A$782,$A181,СВЦЭМ!$B$39:$B$782,H$155)+'СЕТ СН'!$I$14+СВЦЭМ!$D$10+'СЕТ СН'!$I$6-'СЕТ СН'!$I$26</f>
        <v>2442.9301863300002</v>
      </c>
      <c r="I181" s="36">
        <f>SUMIFS(СВЦЭМ!$D$39:$D$782,СВЦЭМ!$A$39:$A$782,$A181,СВЦЭМ!$B$39:$B$782,I$155)+'СЕТ СН'!$I$14+СВЦЭМ!$D$10+'СЕТ СН'!$I$6-'СЕТ СН'!$I$26</f>
        <v>2393.5388393200001</v>
      </c>
      <c r="J181" s="36">
        <f>SUMIFS(СВЦЭМ!$D$39:$D$782,СВЦЭМ!$A$39:$A$782,$A181,СВЦЭМ!$B$39:$B$782,J$155)+'СЕТ СН'!$I$14+СВЦЭМ!$D$10+'СЕТ СН'!$I$6-'СЕТ СН'!$I$26</f>
        <v>2329.5476954599999</v>
      </c>
      <c r="K181" s="36">
        <f>SUMIFS(СВЦЭМ!$D$39:$D$782,СВЦЭМ!$A$39:$A$782,$A181,СВЦЭМ!$B$39:$B$782,K$155)+'СЕТ СН'!$I$14+СВЦЭМ!$D$10+'СЕТ СН'!$I$6-'СЕТ СН'!$I$26</f>
        <v>2330.7887171500001</v>
      </c>
      <c r="L181" s="36">
        <f>SUMIFS(СВЦЭМ!$D$39:$D$782,СВЦЭМ!$A$39:$A$782,$A181,СВЦЭМ!$B$39:$B$782,L$155)+'СЕТ СН'!$I$14+СВЦЭМ!$D$10+'СЕТ СН'!$I$6-'СЕТ СН'!$I$26</f>
        <v>2325.7296575099999</v>
      </c>
      <c r="M181" s="36">
        <f>SUMIFS(СВЦЭМ!$D$39:$D$782,СВЦЭМ!$A$39:$A$782,$A181,СВЦЭМ!$B$39:$B$782,M$155)+'СЕТ СН'!$I$14+СВЦЭМ!$D$10+'СЕТ СН'!$I$6-'СЕТ СН'!$I$26</f>
        <v>2336.43323796</v>
      </c>
      <c r="N181" s="36">
        <f>SUMIFS(СВЦЭМ!$D$39:$D$782,СВЦЭМ!$A$39:$A$782,$A181,СВЦЭМ!$B$39:$B$782,N$155)+'СЕТ СН'!$I$14+СВЦЭМ!$D$10+'СЕТ СН'!$I$6-'СЕТ СН'!$I$26</f>
        <v>2344.4782170799999</v>
      </c>
      <c r="O181" s="36">
        <f>SUMIFS(СВЦЭМ!$D$39:$D$782,СВЦЭМ!$A$39:$A$782,$A181,СВЦЭМ!$B$39:$B$782,O$155)+'СЕТ СН'!$I$14+СВЦЭМ!$D$10+'СЕТ СН'!$I$6-'СЕТ СН'!$I$26</f>
        <v>2341.2267799199999</v>
      </c>
      <c r="P181" s="36">
        <f>SUMIFS(СВЦЭМ!$D$39:$D$782,СВЦЭМ!$A$39:$A$782,$A181,СВЦЭМ!$B$39:$B$782,P$155)+'СЕТ СН'!$I$14+СВЦЭМ!$D$10+'СЕТ СН'!$I$6-'СЕТ СН'!$I$26</f>
        <v>2337.4405767300004</v>
      </c>
      <c r="Q181" s="36">
        <f>SUMIFS(СВЦЭМ!$D$39:$D$782,СВЦЭМ!$A$39:$A$782,$A181,СВЦЭМ!$B$39:$B$782,Q$155)+'СЕТ СН'!$I$14+СВЦЭМ!$D$10+'СЕТ СН'!$I$6-'СЕТ СН'!$I$26</f>
        <v>2359.1714492800002</v>
      </c>
      <c r="R181" s="36">
        <f>SUMIFS(СВЦЭМ!$D$39:$D$782,СВЦЭМ!$A$39:$A$782,$A181,СВЦЭМ!$B$39:$B$782,R$155)+'СЕТ СН'!$I$14+СВЦЭМ!$D$10+'СЕТ СН'!$I$6-'СЕТ СН'!$I$26</f>
        <v>2379.6706804700002</v>
      </c>
      <c r="S181" s="36">
        <f>SUMIFS(СВЦЭМ!$D$39:$D$782,СВЦЭМ!$A$39:$A$782,$A181,СВЦЭМ!$B$39:$B$782,S$155)+'СЕТ СН'!$I$14+СВЦЭМ!$D$10+'СЕТ СН'!$I$6-'СЕТ СН'!$I$26</f>
        <v>2365.5333473600003</v>
      </c>
      <c r="T181" s="36">
        <f>SUMIFS(СВЦЭМ!$D$39:$D$782,СВЦЭМ!$A$39:$A$782,$A181,СВЦЭМ!$B$39:$B$782,T$155)+'СЕТ СН'!$I$14+СВЦЭМ!$D$10+'СЕТ СН'!$I$6-'СЕТ СН'!$I$26</f>
        <v>2319.5234372599998</v>
      </c>
      <c r="U181" s="36">
        <f>SUMIFS(СВЦЭМ!$D$39:$D$782,СВЦЭМ!$A$39:$A$782,$A181,СВЦЭМ!$B$39:$B$782,U$155)+'СЕТ СН'!$I$14+СВЦЭМ!$D$10+'СЕТ СН'!$I$6-'СЕТ СН'!$I$26</f>
        <v>2297.4441622800005</v>
      </c>
      <c r="V181" s="36">
        <f>SUMIFS(СВЦЭМ!$D$39:$D$782,СВЦЭМ!$A$39:$A$782,$A181,СВЦЭМ!$B$39:$B$782,V$155)+'СЕТ СН'!$I$14+СВЦЭМ!$D$10+'СЕТ СН'!$I$6-'СЕТ СН'!$I$26</f>
        <v>2341.33290554</v>
      </c>
      <c r="W181" s="36">
        <f>SUMIFS(СВЦЭМ!$D$39:$D$782,СВЦЭМ!$A$39:$A$782,$A181,СВЦЭМ!$B$39:$B$782,W$155)+'СЕТ СН'!$I$14+СВЦЭМ!$D$10+'СЕТ СН'!$I$6-'СЕТ СН'!$I$26</f>
        <v>2337.7753124700002</v>
      </c>
      <c r="X181" s="36">
        <f>SUMIFS(СВЦЭМ!$D$39:$D$782,СВЦЭМ!$A$39:$A$782,$A181,СВЦЭМ!$B$39:$B$782,X$155)+'СЕТ СН'!$I$14+СВЦЭМ!$D$10+'СЕТ СН'!$I$6-'СЕТ СН'!$I$26</f>
        <v>2363.5640936700001</v>
      </c>
      <c r="Y181" s="36">
        <f>SUMIFS(СВЦЭМ!$D$39:$D$782,СВЦЭМ!$A$39:$A$782,$A181,СВЦЭМ!$B$39:$B$782,Y$155)+'СЕТ СН'!$I$14+СВЦЭМ!$D$10+'СЕТ СН'!$I$6-'СЕТ СН'!$I$26</f>
        <v>2467.4890123900004</v>
      </c>
    </row>
    <row r="182" spans="1:27" ht="15.75" x14ac:dyDescent="0.2">
      <c r="A182" s="35">
        <f t="shared" si="4"/>
        <v>45318</v>
      </c>
      <c r="B182" s="36">
        <f>SUMIFS(СВЦЭМ!$D$39:$D$782,СВЦЭМ!$A$39:$A$782,$A182,СВЦЭМ!$B$39:$B$782,B$155)+'СЕТ СН'!$I$14+СВЦЭМ!$D$10+'СЕТ СН'!$I$6-'СЕТ СН'!$I$26</f>
        <v>2313.0889919199999</v>
      </c>
      <c r="C182" s="36">
        <f>SUMIFS(СВЦЭМ!$D$39:$D$782,СВЦЭМ!$A$39:$A$782,$A182,СВЦЭМ!$B$39:$B$782,C$155)+'СЕТ СН'!$I$14+СВЦЭМ!$D$10+'СЕТ СН'!$I$6-'СЕТ СН'!$I$26</f>
        <v>2347.0712730599998</v>
      </c>
      <c r="D182" s="36">
        <f>SUMIFS(СВЦЭМ!$D$39:$D$782,СВЦЭМ!$A$39:$A$782,$A182,СВЦЭМ!$B$39:$B$782,D$155)+'СЕТ СН'!$I$14+СВЦЭМ!$D$10+'СЕТ СН'!$I$6-'СЕТ СН'!$I$26</f>
        <v>2370.58310738</v>
      </c>
      <c r="E182" s="36">
        <f>SUMIFS(СВЦЭМ!$D$39:$D$782,СВЦЭМ!$A$39:$A$782,$A182,СВЦЭМ!$B$39:$B$782,E$155)+'СЕТ СН'!$I$14+СВЦЭМ!$D$10+'СЕТ СН'!$I$6-'СЕТ СН'!$I$26</f>
        <v>2377.6894331200001</v>
      </c>
      <c r="F182" s="36">
        <f>SUMIFS(СВЦЭМ!$D$39:$D$782,СВЦЭМ!$A$39:$A$782,$A182,СВЦЭМ!$B$39:$B$782,F$155)+'СЕТ СН'!$I$14+СВЦЭМ!$D$10+'СЕТ СН'!$I$6-'СЕТ СН'!$I$26</f>
        <v>2373.6137234400003</v>
      </c>
      <c r="G182" s="36">
        <f>SUMIFS(СВЦЭМ!$D$39:$D$782,СВЦЭМ!$A$39:$A$782,$A182,СВЦЭМ!$B$39:$B$782,G$155)+'СЕТ СН'!$I$14+СВЦЭМ!$D$10+'СЕТ СН'!$I$6-'СЕТ СН'!$I$26</f>
        <v>2365.3631604299999</v>
      </c>
      <c r="H182" s="36">
        <f>SUMIFS(СВЦЭМ!$D$39:$D$782,СВЦЭМ!$A$39:$A$782,$A182,СВЦЭМ!$B$39:$B$782,H$155)+'СЕТ СН'!$I$14+СВЦЭМ!$D$10+'СЕТ СН'!$I$6-'СЕТ СН'!$I$26</f>
        <v>2339.44099396</v>
      </c>
      <c r="I182" s="36">
        <f>SUMIFS(СВЦЭМ!$D$39:$D$782,СВЦЭМ!$A$39:$A$782,$A182,СВЦЭМ!$B$39:$B$782,I$155)+'СЕТ СН'!$I$14+СВЦЭМ!$D$10+'СЕТ СН'!$I$6-'СЕТ СН'!$I$26</f>
        <v>2319.21592547</v>
      </c>
      <c r="J182" s="36">
        <f>SUMIFS(СВЦЭМ!$D$39:$D$782,СВЦЭМ!$A$39:$A$782,$A182,СВЦЭМ!$B$39:$B$782,J$155)+'СЕТ СН'!$I$14+СВЦЭМ!$D$10+'СЕТ СН'!$I$6-'СЕТ СН'!$I$26</f>
        <v>2244.0849053299999</v>
      </c>
      <c r="K182" s="36">
        <f>SUMIFS(СВЦЭМ!$D$39:$D$782,СВЦЭМ!$A$39:$A$782,$A182,СВЦЭМ!$B$39:$B$782,K$155)+'СЕТ СН'!$I$14+СВЦЭМ!$D$10+'СЕТ СН'!$I$6-'СЕТ СН'!$I$26</f>
        <v>2184.1034248200003</v>
      </c>
      <c r="L182" s="36">
        <f>SUMIFS(СВЦЭМ!$D$39:$D$782,СВЦЭМ!$A$39:$A$782,$A182,СВЦЭМ!$B$39:$B$782,L$155)+'СЕТ СН'!$I$14+СВЦЭМ!$D$10+'СЕТ СН'!$I$6-'СЕТ СН'!$I$26</f>
        <v>2151.8571852700002</v>
      </c>
      <c r="M182" s="36">
        <f>SUMIFS(СВЦЭМ!$D$39:$D$782,СВЦЭМ!$A$39:$A$782,$A182,СВЦЭМ!$B$39:$B$782,M$155)+'СЕТ СН'!$I$14+СВЦЭМ!$D$10+'СЕТ СН'!$I$6-'СЕТ СН'!$I$26</f>
        <v>2167.3976990199999</v>
      </c>
      <c r="N182" s="36">
        <f>SUMIFS(СВЦЭМ!$D$39:$D$782,СВЦЭМ!$A$39:$A$782,$A182,СВЦЭМ!$B$39:$B$782,N$155)+'СЕТ СН'!$I$14+СВЦЭМ!$D$10+'СЕТ СН'!$I$6-'СЕТ СН'!$I$26</f>
        <v>2179.14665969</v>
      </c>
      <c r="O182" s="36">
        <f>SUMIFS(СВЦЭМ!$D$39:$D$782,СВЦЭМ!$A$39:$A$782,$A182,СВЦЭМ!$B$39:$B$782,O$155)+'СЕТ СН'!$I$14+СВЦЭМ!$D$10+'СЕТ СН'!$I$6-'СЕТ СН'!$I$26</f>
        <v>2188.6302745700004</v>
      </c>
      <c r="P182" s="36">
        <f>SUMIFS(СВЦЭМ!$D$39:$D$782,СВЦЭМ!$A$39:$A$782,$A182,СВЦЭМ!$B$39:$B$782,P$155)+'СЕТ СН'!$I$14+СВЦЭМ!$D$10+'СЕТ СН'!$I$6-'СЕТ СН'!$I$26</f>
        <v>2202.6395963499999</v>
      </c>
      <c r="Q182" s="36">
        <f>SUMIFS(СВЦЭМ!$D$39:$D$782,СВЦЭМ!$A$39:$A$782,$A182,СВЦЭМ!$B$39:$B$782,Q$155)+'СЕТ СН'!$I$14+СВЦЭМ!$D$10+'СЕТ СН'!$I$6-'СЕТ СН'!$I$26</f>
        <v>2202.8704793100001</v>
      </c>
      <c r="R182" s="36">
        <f>SUMIFS(СВЦЭМ!$D$39:$D$782,СВЦЭМ!$A$39:$A$782,$A182,СВЦЭМ!$B$39:$B$782,R$155)+'СЕТ СН'!$I$14+СВЦЭМ!$D$10+'СЕТ СН'!$I$6-'СЕТ СН'!$I$26</f>
        <v>2206.73224183</v>
      </c>
      <c r="S182" s="36">
        <f>SUMIFS(СВЦЭМ!$D$39:$D$782,СВЦЭМ!$A$39:$A$782,$A182,СВЦЭМ!$B$39:$B$782,S$155)+'СЕТ СН'!$I$14+СВЦЭМ!$D$10+'СЕТ СН'!$I$6-'СЕТ СН'!$I$26</f>
        <v>2215.5979264400003</v>
      </c>
      <c r="T182" s="36">
        <f>SUMIFS(СВЦЭМ!$D$39:$D$782,СВЦЭМ!$A$39:$A$782,$A182,СВЦЭМ!$B$39:$B$782,T$155)+'СЕТ СН'!$I$14+СВЦЭМ!$D$10+'СЕТ СН'!$I$6-'СЕТ СН'!$I$26</f>
        <v>2168.5093591499999</v>
      </c>
      <c r="U182" s="36">
        <f>SUMIFS(СВЦЭМ!$D$39:$D$782,СВЦЭМ!$A$39:$A$782,$A182,СВЦЭМ!$B$39:$B$782,U$155)+'СЕТ СН'!$I$14+СВЦЭМ!$D$10+'СЕТ СН'!$I$6-'СЕТ СН'!$I$26</f>
        <v>2178.9950174300002</v>
      </c>
      <c r="V182" s="36">
        <f>SUMIFS(СВЦЭМ!$D$39:$D$782,СВЦЭМ!$A$39:$A$782,$A182,СВЦЭМ!$B$39:$B$782,V$155)+'СЕТ СН'!$I$14+СВЦЭМ!$D$10+'СЕТ СН'!$I$6-'СЕТ СН'!$I$26</f>
        <v>2192.7944381100001</v>
      </c>
      <c r="W182" s="36">
        <f>SUMIFS(СВЦЭМ!$D$39:$D$782,СВЦЭМ!$A$39:$A$782,$A182,СВЦЭМ!$B$39:$B$782,W$155)+'СЕТ СН'!$I$14+СВЦЭМ!$D$10+'СЕТ СН'!$I$6-'СЕТ СН'!$I$26</f>
        <v>2212.0830419700001</v>
      </c>
      <c r="X182" s="36">
        <f>SUMIFS(СВЦЭМ!$D$39:$D$782,СВЦЭМ!$A$39:$A$782,$A182,СВЦЭМ!$B$39:$B$782,X$155)+'СЕТ СН'!$I$14+СВЦЭМ!$D$10+'СЕТ СН'!$I$6-'СЕТ СН'!$I$26</f>
        <v>2240.3801003600001</v>
      </c>
      <c r="Y182" s="36">
        <f>SUMIFS(СВЦЭМ!$D$39:$D$782,СВЦЭМ!$A$39:$A$782,$A182,СВЦЭМ!$B$39:$B$782,Y$155)+'СЕТ СН'!$I$14+СВЦЭМ!$D$10+'СЕТ СН'!$I$6-'СЕТ СН'!$I$26</f>
        <v>2270.3573711099998</v>
      </c>
    </row>
    <row r="183" spans="1:27" ht="15.75" x14ac:dyDescent="0.2">
      <c r="A183" s="35">
        <f t="shared" si="4"/>
        <v>45319</v>
      </c>
      <c r="B183" s="36">
        <f>SUMIFS(СВЦЭМ!$D$39:$D$782,СВЦЭМ!$A$39:$A$782,$A183,СВЦЭМ!$B$39:$B$782,B$155)+'СЕТ СН'!$I$14+СВЦЭМ!$D$10+'СЕТ СН'!$I$6-'СЕТ СН'!$I$26</f>
        <v>2274.5642888299999</v>
      </c>
      <c r="C183" s="36">
        <f>SUMIFS(СВЦЭМ!$D$39:$D$782,СВЦЭМ!$A$39:$A$782,$A183,СВЦЭМ!$B$39:$B$782,C$155)+'СЕТ СН'!$I$14+СВЦЭМ!$D$10+'СЕТ СН'!$I$6-'СЕТ СН'!$I$26</f>
        <v>2310.8769034000002</v>
      </c>
      <c r="D183" s="36">
        <f>SUMIFS(СВЦЭМ!$D$39:$D$782,СВЦЭМ!$A$39:$A$782,$A183,СВЦЭМ!$B$39:$B$782,D$155)+'СЕТ СН'!$I$14+СВЦЭМ!$D$10+'СЕТ СН'!$I$6-'СЕТ СН'!$I$26</f>
        <v>2337.8638315900002</v>
      </c>
      <c r="E183" s="36">
        <f>SUMIFS(СВЦЭМ!$D$39:$D$782,СВЦЭМ!$A$39:$A$782,$A183,СВЦЭМ!$B$39:$B$782,E$155)+'СЕТ СН'!$I$14+СВЦЭМ!$D$10+'СЕТ СН'!$I$6-'СЕТ СН'!$I$26</f>
        <v>2350.4198256</v>
      </c>
      <c r="F183" s="36">
        <f>SUMIFS(СВЦЭМ!$D$39:$D$782,СВЦЭМ!$A$39:$A$782,$A183,СВЦЭМ!$B$39:$B$782,F$155)+'СЕТ СН'!$I$14+СВЦЭМ!$D$10+'СЕТ СН'!$I$6-'СЕТ СН'!$I$26</f>
        <v>2344.5111051399999</v>
      </c>
      <c r="G183" s="36">
        <f>SUMIFS(СВЦЭМ!$D$39:$D$782,СВЦЭМ!$A$39:$A$782,$A183,СВЦЭМ!$B$39:$B$782,G$155)+'СЕТ СН'!$I$14+СВЦЭМ!$D$10+'СЕТ СН'!$I$6-'СЕТ СН'!$I$26</f>
        <v>2335.3807672800003</v>
      </c>
      <c r="H183" s="36">
        <f>SUMIFS(СВЦЭМ!$D$39:$D$782,СВЦЭМ!$A$39:$A$782,$A183,СВЦЭМ!$B$39:$B$782,H$155)+'СЕТ СН'!$I$14+СВЦЭМ!$D$10+'СЕТ СН'!$I$6-'СЕТ СН'!$I$26</f>
        <v>2323.6522173800004</v>
      </c>
      <c r="I183" s="36">
        <f>SUMIFS(СВЦЭМ!$D$39:$D$782,СВЦЭМ!$A$39:$A$782,$A183,СВЦЭМ!$B$39:$B$782,I$155)+'СЕТ СН'!$I$14+СВЦЭМ!$D$10+'СЕТ СН'!$I$6-'СЕТ СН'!$I$26</f>
        <v>2313.4562851500004</v>
      </c>
      <c r="J183" s="36">
        <f>SUMIFS(СВЦЭМ!$D$39:$D$782,СВЦЭМ!$A$39:$A$782,$A183,СВЦЭМ!$B$39:$B$782,J$155)+'СЕТ СН'!$I$14+СВЦЭМ!$D$10+'СЕТ СН'!$I$6-'СЕТ СН'!$I$26</f>
        <v>2271.5645516600002</v>
      </c>
      <c r="K183" s="36">
        <f>SUMIFS(СВЦЭМ!$D$39:$D$782,СВЦЭМ!$A$39:$A$782,$A183,СВЦЭМ!$B$39:$B$782,K$155)+'СЕТ СН'!$I$14+СВЦЭМ!$D$10+'СЕТ СН'!$I$6-'СЕТ СН'!$I$26</f>
        <v>2220.6814972000002</v>
      </c>
      <c r="L183" s="36">
        <f>SUMIFS(СВЦЭМ!$D$39:$D$782,СВЦЭМ!$A$39:$A$782,$A183,СВЦЭМ!$B$39:$B$782,L$155)+'СЕТ СН'!$I$14+СВЦЭМ!$D$10+'СЕТ СН'!$I$6-'СЕТ СН'!$I$26</f>
        <v>2180.0364955599998</v>
      </c>
      <c r="M183" s="36">
        <f>SUMIFS(СВЦЭМ!$D$39:$D$782,СВЦЭМ!$A$39:$A$782,$A183,СВЦЭМ!$B$39:$B$782,M$155)+'СЕТ СН'!$I$14+СВЦЭМ!$D$10+'СЕТ СН'!$I$6-'СЕТ СН'!$I$26</f>
        <v>2177.1424508800001</v>
      </c>
      <c r="N183" s="36">
        <f>SUMIFS(СВЦЭМ!$D$39:$D$782,СВЦЭМ!$A$39:$A$782,$A183,СВЦЭМ!$B$39:$B$782,N$155)+'СЕТ СН'!$I$14+СВЦЭМ!$D$10+'СЕТ СН'!$I$6-'СЕТ СН'!$I$26</f>
        <v>2188.19967167</v>
      </c>
      <c r="O183" s="36">
        <f>SUMIFS(СВЦЭМ!$D$39:$D$782,СВЦЭМ!$A$39:$A$782,$A183,СВЦЭМ!$B$39:$B$782,O$155)+'СЕТ СН'!$I$14+СВЦЭМ!$D$10+'СЕТ СН'!$I$6-'СЕТ СН'!$I$26</f>
        <v>2197.2999452200002</v>
      </c>
      <c r="P183" s="36">
        <f>SUMIFS(СВЦЭМ!$D$39:$D$782,СВЦЭМ!$A$39:$A$782,$A183,СВЦЭМ!$B$39:$B$782,P$155)+'СЕТ СН'!$I$14+СВЦЭМ!$D$10+'СЕТ СН'!$I$6-'СЕТ СН'!$I$26</f>
        <v>2206.4507951599999</v>
      </c>
      <c r="Q183" s="36">
        <f>SUMIFS(СВЦЭМ!$D$39:$D$782,СВЦЭМ!$A$39:$A$782,$A183,СВЦЭМ!$B$39:$B$782,Q$155)+'СЕТ СН'!$I$14+СВЦЭМ!$D$10+'СЕТ СН'!$I$6-'СЕТ СН'!$I$26</f>
        <v>2213.6259414200003</v>
      </c>
      <c r="R183" s="36">
        <f>SUMIFS(СВЦЭМ!$D$39:$D$782,СВЦЭМ!$A$39:$A$782,$A183,СВЦЭМ!$B$39:$B$782,R$155)+'СЕТ СН'!$I$14+СВЦЭМ!$D$10+'СЕТ СН'!$I$6-'СЕТ СН'!$I$26</f>
        <v>2210.0763265900005</v>
      </c>
      <c r="S183" s="36">
        <f>SUMIFS(СВЦЭМ!$D$39:$D$782,СВЦЭМ!$A$39:$A$782,$A183,СВЦЭМ!$B$39:$B$782,S$155)+'СЕТ СН'!$I$14+СВЦЭМ!$D$10+'СЕТ СН'!$I$6-'СЕТ СН'!$I$26</f>
        <v>2185.7061067900004</v>
      </c>
      <c r="T183" s="36">
        <f>SUMIFS(СВЦЭМ!$D$39:$D$782,СВЦЭМ!$A$39:$A$782,$A183,СВЦЭМ!$B$39:$B$782,T$155)+'СЕТ СН'!$I$14+СВЦЭМ!$D$10+'СЕТ СН'!$I$6-'СЕТ СН'!$I$26</f>
        <v>2139.7951463700001</v>
      </c>
      <c r="U183" s="36">
        <f>SUMIFS(СВЦЭМ!$D$39:$D$782,СВЦЭМ!$A$39:$A$782,$A183,СВЦЭМ!$B$39:$B$782,U$155)+'СЕТ СН'!$I$14+СВЦЭМ!$D$10+'СЕТ СН'!$I$6-'СЕТ СН'!$I$26</f>
        <v>2138.70154456</v>
      </c>
      <c r="V183" s="36">
        <f>SUMIFS(СВЦЭМ!$D$39:$D$782,СВЦЭМ!$A$39:$A$782,$A183,СВЦЭМ!$B$39:$B$782,V$155)+'СЕТ СН'!$I$14+СВЦЭМ!$D$10+'СЕТ СН'!$I$6-'СЕТ СН'!$I$26</f>
        <v>2158.9526334700004</v>
      </c>
      <c r="W183" s="36">
        <f>SUMIFS(СВЦЭМ!$D$39:$D$782,СВЦЭМ!$A$39:$A$782,$A183,СВЦЭМ!$B$39:$B$782,W$155)+'СЕТ СН'!$I$14+СВЦЭМ!$D$10+'СЕТ СН'!$I$6-'СЕТ СН'!$I$26</f>
        <v>2177.5721885900002</v>
      </c>
      <c r="X183" s="36">
        <f>SUMIFS(СВЦЭМ!$D$39:$D$782,СВЦЭМ!$A$39:$A$782,$A183,СВЦЭМ!$B$39:$B$782,X$155)+'СЕТ СН'!$I$14+СВЦЭМ!$D$10+'СЕТ СН'!$I$6-'СЕТ СН'!$I$26</f>
        <v>2214.4393947200001</v>
      </c>
      <c r="Y183" s="36">
        <f>SUMIFS(СВЦЭМ!$D$39:$D$782,СВЦЭМ!$A$39:$A$782,$A183,СВЦЭМ!$B$39:$B$782,Y$155)+'СЕТ СН'!$I$14+СВЦЭМ!$D$10+'СЕТ СН'!$I$6-'СЕТ СН'!$I$26</f>
        <v>2235.6329744200002</v>
      </c>
    </row>
    <row r="184" spans="1:27" ht="15.75" x14ac:dyDescent="0.2">
      <c r="A184" s="35">
        <f t="shared" si="4"/>
        <v>45320</v>
      </c>
      <c r="B184" s="36">
        <f>SUMIFS(СВЦЭМ!$D$39:$D$782,СВЦЭМ!$A$39:$A$782,$A184,СВЦЭМ!$B$39:$B$782,B$155)+'СЕТ СН'!$I$14+СВЦЭМ!$D$10+'СЕТ СН'!$I$6-'СЕТ СН'!$I$26</f>
        <v>2261.20160863</v>
      </c>
      <c r="C184" s="36">
        <f>SUMIFS(СВЦЭМ!$D$39:$D$782,СВЦЭМ!$A$39:$A$782,$A184,СВЦЭМ!$B$39:$B$782,C$155)+'СЕТ СН'!$I$14+СВЦЭМ!$D$10+'СЕТ СН'!$I$6-'СЕТ СН'!$I$26</f>
        <v>2295.0082456</v>
      </c>
      <c r="D184" s="36">
        <f>SUMIFS(СВЦЭМ!$D$39:$D$782,СВЦЭМ!$A$39:$A$782,$A184,СВЦЭМ!$B$39:$B$782,D$155)+'СЕТ СН'!$I$14+СВЦЭМ!$D$10+'СЕТ СН'!$I$6-'СЕТ СН'!$I$26</f>
        <v>2306.1638097700002</v>
      </c>
      <c r="E184" s="36">
        <f>SUMIFS(СВЦЭМ!$D$39:$D$782,СВЦЭМ!$A$39:$A$782,$A184,СВЦЭМ!$B$39:$B$782,E$155)+'СЕТ СН'!$I$14+СВЦЭМ!$D$10+'СЕТ СН'!$I$6-'СЕТ СН'!$I$26</f>
        <v>2317.8334524800002</v>
      </c>
      <c r="F184" s="36">
        <f>SUMIFS(СВЦЭМ!$D$39:$D$782,СВЦЭМ!$A$39:$A$782,$A184,СВЦЭМ!$B$39:$B$782,F$155)+'СЕТ СН'!$I$14+СВЦЭМ!$D$10+'СЕТ СН'!$I$6-'СЕТ СН'!$I$26</f>
        <v>2316.0339461900003</v>
      </c>
      <c r="G184" s="36">
        <f>SUMIFS(СВЦЭМ!$D$39:$D$782,СВЦЭМ!$A$39:$A$782,$A184,СВЦЭМ!$B$39:$B$782,G$155)+'СЕТ СН'!$I$14+СВЦЭМ!$D$10+'СЕТ СН'!$I$6-'СЕТ СН'!$I$26</f>
        <v>2291.1139968300004</v>
      </c>
      <c r="H184" s="36">
        <f>SUMIFS(СВЦЭМ!$D$39:$D$782,СВЦЭМ!$A$39:$A$782,$A184,СВЦЭМ!$B$39:$B$782,H$155)+'СЕТ СН'!$I$14+СВЦЭМ!$D$10+'СЕТ СН'!$I$6-'СЕТ СН'!$I$26</f>
        <v>2263.9562872800002</v>
      </c>
      <c r="I184" s="36">
        <f>SUMIFS(СВЦЭМ!$D$39:$D$782,СВЦЭМ!$A$39:$A$782,$A184,СВЦЭМ!$B$39:$B$782,I$155)+'СЕТ СН'!$I$14+СВЦЭМ!$D$10+'СЕТ СН'!$I$6-'СЕТ СН'!$I$26</f>
        <v>2232.7714841500001</v>
      </c>
      <c r="J184" s="36">
        <f>SUMIFS(СВЦЭМ!$D$39:$D$782,СВЦЭМ!$A$39:$A$782,$A184,СВЦЭМ!$B$39:$B$782,J$155)+'СЕТ СН'!$I$14+СВЦЭМ!$D$10+'СЕТ СН'!$I$6-'СЕТ СН'!$I$26</f>
        <v>2195.19077715</v>
      </c>
      <c r="K184" s="36">
        <f>SUMIFS(СВЦЭМ!$D$39:$D$782,СВЦЭМ!$A$39:$A$782,$A184,СВЦЭМ!$B$39:$B$782,K$155)+'СЕТ СН'!$I$14+СВЦЭМ!$D$10+'СЕТ СН'!$I$6-'СЕТ СН'!$I$26</f>
        <v>2167.9927481300001</v>
      </c>
      <c r="L184" s="36">
        <f>SUMIFS(СВЦЭМ!$D$39:$D$782,СВЦЭМ!$A$39:$A$782,$A184,СВЦЭМ!$B$39:$B$782,L$155)+'СЕТ СН'!$I$14+СВЦЭМ!$D$10+'СЕТ СН'!$I$6-'СЕТ СН'!$I$26</f>
        <v>2157.3792004100001</v>
      </c>
      <c r="M184" s="36">
        <f>SUMIFS(СВЦЭМ!$D$39:$D$782,СВЦЭМ!$A$39:$A$782,$A184,СВЦЭМ!$B$39:$B$782,M$155)+'СЕТ СН'!$I$14+СВЦЭМ!$D$10+'СЕТ СН'!$I$6-'СЕТ СН'!$I$26</f>
        <v>2176.5123578500002</v>
      </c>
      <c r="N184" s="36">
        <f>SUMIFS(СВЦЭМ!$D$39:$D$782,СВЦЭМ!$A$39:$A$782,$A184,СВЦЭМ!$B$39:$B$782,N$155)+'СЕТ СН'!$I$14+СВЦЭМ!$D$10+'СЕТ СН'!$I$6-'СЕТ СН'!$I$26</f>
        <v>2202.14074484</v>
      </c>
      <c r="O184" s="36">
        <f>SUMIFS(СВЦЭМ!$D$39:$D$782,СВЦЭМ!$A$39:$A$782,$A184,СВЦЭМ!$B$39:$B$782,O$155)+'СЕТ СН'!$I$14+СВЦЭМ!$D$10+'СЕТ СН'!$I$6-'СЕТ СН'!$I$26</f>
        <v>2215.4937128000001</v>
      </c>
      <c r="P184" s="36">
        <f>SUMIFS(СВЦЭМ!$D$39:$D$782,СВЦЭМ!$A$39:$A$782,$A184,СВЦЭМ!$B$39:$B$782,P$155)+'СЕТ СН'!$I$14+СВЦЭМ!$D$10+'СЕТ СН'!$I$6-'СЕТ СН'!$I$26</f>
        <v>2225.3972709999998</v>
      </c>
      <c r="Q184" s="36">
        <f>SUMIFS(СВЦЭМ!$D$39:$D$782,СВЦЭМ!$A$39:$A$782,$A184,СВЦЭМ!$B$39:$B$782,Q$155)+'СЕТ СН'!$I$14+СВЦЭМ!$D$10+'СЕТ СН'!$I$6-'СЕТ СН'!$I$26</f>
        <v>2237.1006633500001</v>
      </c>
      <c r="R184" s="36">
        <f>SUMIFS(СВЦЭМ!$D$39:$D$782,СВЦЭМ!$A$39:$A$782,$A184,СВЦЭМ!$B$39:$B$782,R$155)+'СЕТ СН'!$I$14+СВЦЭМ!$D$10+'СЕТ СН'!$I$6-'СЕТ СН'!$I$26</f>
        <v>2231.0523129399999</v>
      </c>
      <c r="S184" s="36">
        <f>SUMIFS(СВЦЭМ!$D$39:$D$782,СВЦЭМ!$A$39:$A$782,$A184,СВЦЭМ!$B$39:$B$782,S$155)+'СЕТ СН'!$I$14+СВЦЭМ!$D$10+'СЕТ СН'!$I$6-'СЕТ СН'!$I$26</f>
        <v>2204.6863802600001</v>
      </c>
      <c r="T184" s="36">
        <f>SUMIFS(СВЦЭМ!$D$39:$D$782,СВЦЭМ!$A$39:$A$782,$A184,СВЦЭМ!$B$39:$B$782,T$155)+'СЕТ СН'!$I$14+СВЦЭМ!$D$10+'СЕТ СН'!$I$6-'СЕТ СН'!$I$26</f>
        <v>2164.8691548300003</v>
      </c>
      <c r="U184" s="36">
        <f>SUMIFS(СВЦЭМ!$D$39:$D$782,СВЦЭМ!$A$39:$A$782,$A184,СВЦЭМ!$B$39:$B$782,U$155)+'СЕТ СН'!$I$14+СВЦЭМ!$D$10+'СЕТ СН'!$I$6-'СЕТ СН'!$I$26</f>
        <v>2168.4733305999998</v>
      </c>
      <c r="V184" s="36">
        <f>SUMIFS(СВЦЭМ!$D$39:$D$782,СВЦЭМ!$A$39:$A$782,$A184,СВЦЭМ!$B$39:$B$782,V$155)+'СЕТ СН'!$I$14+СВЦЭМ!$D$10+'СЕТ СН'!$I$6-'СЕТ СН'!$I$26</f>
        <v>2180.6507545700001</v>
      </c>
      <c r="W184" s="36">
        <f>SUMIFS(СВЦЭМ!$D$39:$D$782,СВЦЭМ!$A$39:$A$782,$A184,СВЦЭМ!$B$39:$B$782,W$155)+'СЕТ СН'!$I$14+СВЦЭМ!$D$10+'СЕТ СН'!$I$6-'СЕТ СН'!$I$26</f>
        <v>2197.2529732000003</v>
      </c>
      <c r="X184" s="36">
        <f>SUMIFS(СВЦЭМ!$D$39:$D$782,СВЦЭМ!$A$39:$A$782,$A184,СВЦЭМ!$B$39:$B$782,X$155)+'СЕТ СН'!$I$14+СВЦЭМ!$D$10+'СЕТ СН'!$I$6-'СЕТ СН'!$I$26</f>
        <v>2224.9410505000001</v>
      </c>
      <c r="Y184" s="36">
        <f>SUMIFS(СВЦЭМ!$D$39:$D$782,СВЦЭМ!$A$39:$A$782,$A184,СВЦЭМ!$B$39:$B$782,Y$155)+'СЕТ СН'!$I$14+СВЦЭМ!$D$10+'СЕТ СН'!$I$6-'СЕТ СН'!$I$26</f>
        <v>2246.7340875</v>
      </c>
    </row>
    <row r="185" spans="1:27" ht="15.75" x14ac:dyDescent="0.2">
      <c r="A185" s="35">
        <f t="shared" si="4"/>
        <v>45321</v>
      </c>
      <c r="B185" s="36">
        <f>SUMIFS(СВЦЭМ!$D$39:$D$782,СВЦЭМ!$A$39:$A$782,$A185,СВЦЭМ!$B$39:$B$782,B$155)+'СЕТ СН'!$I$14+СВЦЭМ!$D$10+'СЕТ СН'!$I$6-'СЕТ СН'!$I$26</f>
        <v>2344.4540197300003</v>
      </c>
      <c r="C185" s="36">
        <f>SUMIFS(СВЦЭМ!$D$39:$D$782,СВЦЭМ!$A$39:$A$782,$A185,СВЦЭМ!$B$39:$B$782,C$155)+'СЕТ СН'!$I$14+СВЦЭМ!$D$10+'СЕТ СН'!$I$6-'СЕТ СН'!$I$26</f>
        <v>2362.8864339400002</v>
      </c>
      <c r="D185" s="36">
        <f>SUMIFS(СВЦЭМ!$D$39:$D$782,СВЦЭМ!$A$39:$A$782,$A185,СВЦЭМ!$B$39:$B$782,D$155)+'СЕТ СН'!$I$14+СВЦЭМ!$D$10+'СЕТ СН'!$I$6-'СЕТ СН'!$I$26</f>
        <v>2389.48507737</v>
      </c>
      <c r="E185" s="36">
        <f>SUMIFS(СВЦЭМ!$D$39:$D$782,СВЦЭМ!$A$39:$A$782,$A185,СВЦЭМ!$B$39:$B$782,E$155)+'СЕТ СН'!$I$14+СВЦЭМ!$D$10+'СЕТ СН'!$I$6-'СЕТ СН'!$I$26</f>
        <v>2402.0182753300001</v>
      </c>
      <c r="F185" s="36">
        <f>SUMIFS(СВЦЭМ!$D$39:$D$782,СВЦЭМ!$A$39:$A$782,$A185,СВЦЭМ!$B$39:$B$782,F$155)+'СЕТ СН'!$I$14+СВЦЭМ!$D$10+'СЕТ СН'!$I$6-'СЕТ СН'!$I$26</f>
        <v>2393.6981292600003</v>
      </c>
      <c r="G185" s="36">
        <f>SUMIFS(СВЦЭМ!$D$39:$D$782,СВЦЭМ!$A$39:$A$782,$A185,СВЦЭМ!$B$39:$B$782,G$155)+'СЕТ СН'!$I$14+СВЦЭМ!$D$10+'СЕТ СН'!$I$6-'СЕТ СН'!$I$26</f>
        <v>2368.7229188299998</v>
      </c>
      <c r="H185" s="36">
        <f>SUMIFS(СВЦЭМ!$D$39:$D$782,СВЦЭМ!$A$39:$A$782,$A185,СВЦЭМ!$B$39:$B$782,H$155)+'СЕТ СН'!$I$14+СВЦЭМ!$D$10+'СЕТ СН'!$I$6-'СЕТ СН'!$I$26</f>
        <v>2314.1300457500001</v>
      </c>
      <c r="I185" s="36">
        <f>SUMIFS(СВЦЭМ!$D$39:$D$782,СВЦЭМ!$A$39:$A$782,$A185,СВЦЭМ!$B$39:$B$782,I$155)+'СЕТ СН'!$I$14+СВЦЭМ!$D$10+'СЕТ СН'!$I$6-'СЕТ СН'!$I$26</f>
        <v>2283.9025240700003</v>
      </c>
      <c r="J185" s="36">
        <f>SUMIFS(СВЦЭМ!$D$39:$D$782,СВЦЭМ!$A$39:$A$782,$A185,СВЦЭМ!$B$39:$B$782,J$155)+'СЕТ СН'!$I$14+СВЦЭМ!$D$10+'СЕТ СН'!$I$6-'СЕТ СН'!$I$26</f>
        <v>2217.7444544800001</v>
      </c>
      <c r="K185" s="36">
        <f>SUMIFS(СВЦЭМ!$D$39:$D$782,СВЦЭМ!$A$39:$A$782,$A185,СВЦЭМ!$B$39:$B$782,K$155)+'СЕТ СН'!$I$14+СВЦЭМ!$D$10+'СЕТ СН'!$I$6-'СЕТ СН'!$I$26</f>
        <v>2201.9950174200003</v>
      </c>
      <c r="L185" s="36">
        <f>SUMIFS(СВЦЭМ!$D$39:$D$782,СВЦЭМ!$A$39:$A$782,$A185,СВЦЭМ!$B$39:$B$782,L$155)+'СЕТ СН'!$I$14+СВЦЭМ!$D$10+'СЕТ СН'!$I$6-'СЕТ СН'!$I$26</f>
        <v>2217.5998566100002</v>
      </c>
      <c r="M185" s="36">
        <f>SUMIFS(СВЦЭМ!$D$39:$D$782,СВЦЭМ!$A$39:$A$782,$A185,СВЦЭМ!$B$39:$B$782,M$155)+'СЕТ СН'!$I$14+СВЦЭМ!$D$10+'СЕТ СН'!$I$6-'СЕТ СН'!$I$26</f>
        <v>2297.5226184000003</v>
      </c>
      <c r="N185" s="36">
        <f>SUMIFS(СВЦЭМ!$D$39:$D$782,СВЦЭМ!$A$39:$A$782,$A185,СВЦЭМ!$B$39:$B$782,N$155)+'СЕТ СН'!$I$14+СВЦЭМ!$D$10+'СЕТ СН'!$I$6-'СЕТ СН'!$I$26</f>
        <v>2339.0730443500001</v>
      </c>
      <c r="O185" s="36">
        <f>SUMIFS(СВЦЭМ!$D$39:$D$782,СВЦЭМ!$A$39:$A$782,$A185,СВЦЭМ!$B$39:$B$782,O$155)+'СЕТ СН'!$I$14+СВЦЭМ!$D$10+'СЕТ СН'!$I$6-'СЕТ СН'!$I$26</f>
        <v>2356.01391074</v>
      </c>
      <c r="P185" s="36">
        <f>SUMIFS(СВЦЭМ!$D$39:$D$782,СВЦЭМ!$A$39:$A$782,$A185,СВЦЭМ!$B$39:$B$782,P$155)+'СЕТ СН'!$I$14+СВЦЭМ!$D$10+'СЕТ СН'!$I$6-'СЕТ СН'!$I$26</f>
        <v>2373.2180527099999</v>
      </c>
      <c r="Q185" s="36">
        <f>SUMIFS(СВЦЭМ!$D$39:$D$782,СВЦЭМ!$A$39:$A$782,$A185,СВЦЭМ!$B$39:$B$782,Q$155)+'СЕТ СН'!$I$14+СВЦЭМ!$D$10+'СЕТ СН'!$I$6-'СЕТ СН'!$I$26</f>
        <v>2389.0920269600001</v>
      </c>
      <c r="R185" s="36">
        <f>SUMIFS(СВЦЭМ!$D$39:$D$782,СВЦЭМ!$A$39:$A$782,$A185,СВЦЭМ!$B$39:$B$782,R$155)+'СЕТ СН'!$I$14+СВЦЭМ!$D$10+'СЕТ СН'!$I$6-'СЕТ СН'!$I$26</f>
        <v>2387.7827566599999</v>
      </c>
      <c r="S185" s="36">
        <f>SUMIFS(СВЦЭМ!$D$39:$D$782,СВЦЭМ!$A$39:$A$782,$A185,СВЦЭМ!$B$39:$B$782,S$155)+'СЕТ СН'!$I$14+СВЦЭМ!$D$10+'СЕТ СН'!$I$6-'СЕТ СН'!$I$26</f>
        <v>2366.7028765200002</v>
      </c>
      <c r="T185" s="36">
        <f>SUMIFS(СВЦЭМ!$D$39:$D$782,СВЦЭМ!$A$39:$A$782,$A185,СВЦЭМ!$B$39:$B$782,T$155)+'СЕТ СН'!$I$14+СВЦЭМ!$D$10+'СЕТ СН'!$I$6-'СЕТ СН'!$I$26</f>
        <v>2281.0890585799998</v>
      </c>
      <c r="U185" s="36">
        <f>SUMIFS(СВЦЭМ!$D$39:$D$782,СВЦЭМ!$A$39:$A$782,$A185,СВЦЭМ!$B$39:$B$782,U$155)+'СЕТ СН'!$I$14+СВЦЭМ!$D$10+'СЕТ СН'!$I$6-'СЕТ СН'!$I$26</f>
        <v>2250.7500596700002</v>
      </c>
      <c r="V185" s="36">
        <f>SUMIFS(СВЦЭМ!$D$39:$D$782,СВЦЭМ!$A$39:$A$782,$A185,СВЦЭМ!$B$39:$B$782,V$155)+'СЕТ СН'!$I$14+СВЦЭМ!$D$10+'СЕТ СН'!$I$6-'СЕТ СН'!$I$26</f>
        <v>2275.1535374200002</v>
      </c>
      <c r="W185" s="36">
        <f>SUMIFS(СВЦЭМ!$D$39:$D$782,СВЦЭМ!$A$39:$A$782,$A185,СВЦЭМ!$B$39:$B$782,W$155)+'СЕТ СН'!$I$14+СВЦЭМ!$D$10+'СЕТ СН'!$I$6-'СЕТ СН'!$I$26</f>
        <v>2252.5303328600003</v>
      </c>
      <c r="X185" s="36">
        <f>SUMIFS(СВЦЭМ!$D$39:$D$782,СВЦЭМ!$A$39:$A$782,$A185,СВЦЭМ!$B$39:$B$782,X$155)+'СЕТ СН'!$I$14+СВЦЭМ!$D$10+'СЕТ СН'!$I$6-'СЕТ СН'!$I$26</f>
        <v>2274.6251690700001</v>
      </c>
      <c r="Y185" s="36">
        <f>SUMIFS(СВЦЭМ!$D$39:$D$782,СВЦЭМ!$A$39:$A$782,$A185,СВЦЭМ!$B$39:$B$782,Y$155)+'СЕТ СН'!$I$14+СВЦЭМ!$D$10+'СЕТ СН'!$I$6-'СЕТ СН'!$I$26</f>
        <v>2306.73771635</v>
      </c>
    </row>
    <row r="186" spans="1:27" ht="15.75" x14ac:dyDescent="0.2">
      <c r="A186" s="35">
        <f t="shared" si="4"/>
        <v>45322</v>
      </c>
      <c r="B186" s="36">
        <f>SUMIFS(СВЦЭМ!$D$39:$D$782,СВЦЭМ!$A$39:$A$782,$A186,СВЦЭМ!$B$39:$B$782,B$155)+'СЕТ СН'!$I$14+СВЦЭМ!$D$10+'СЕТ СН'!$I$6-'СЕТ СН'!$I$26</f>
        <v>2353.6988457500001</v>
      </c>
      <c r="C186" s="36">
        <f>SUMIFS(СВЦЭМ!$D$39:$D$782,СВЦЭМ!$A$39:$A$782,$A186,СВЦЭМ!$B$39:$B$782,C$155)+'СЕТ СН'!$I$14+СВЦЭМ!$D$10+'СЕТ СН'!$I$6-'СЕТ СН'!$I$26</f>
        <v>2403.5928422100001</v>
      </c>
      <c r="D186" s="36">
        <f>SUMIFS(СВЦЭМ!$D$39:$D$782,СВЦЭМ!$A$39:$A$782,$A186,СВЦЭМ!$B$39:$B$782,D$155)+'СЕТ СН'!$I$14+СВЦЭМ!$D$10+'СЕТ СН'!$I$6-'СЕТ СН'!$I$26</f>
        <v>2416.98909159</v>
      </c>
      <c r="E186" s="36">
        <f>SUMIFS(СВЦЭМ!$D$39:$D$782,СВЦЭМ!$A$39:$A$782,$A186,СВЦЭМ!$B$39:$B$782,E$155)+'СЕТ СН'!$I$14+СВЦЭМ!$D$10+'СЕТ СН'!$I$6-'СЕТ СН'!$I$26</f>
        <v>2434.6082315499998</v>
      </c>
      <c r="F186" s="36">
        <f>SUMIFS(СВЦЭМ!$D$39:$D$782,СВЦЭМ!$A$39:$A$782,$A186,СВЦЭМ!$B$39:$B$782,F$155)+'СЕТ СН'!$I$14+СВЦЭМ!$D$10+'СЕТ СН'!$I$6-'СЕТ СН'!$I$26</f>
        <v>2426.68018097</v>
      </c>
      <c r="G186" s="36">
        <f>SUMIFS(СВЦЭМ!$D$39:$D$782,СВЦЭМ!$A$39:$A$782,$A186,СВЦЭМ!$B$39:$B$782,G$155)+'СЕТ СН'!$I$14+СВЦЭМ!$D$10+'СЕТ СН'!$I$6-'СЕТ СН'!$I$26</f>
        <v>2398.7105630200003</v>
      </c>
      <c r="H186" s="36">
        <f>SUMIFS(СВЦЭМ!$D$39:$D$782,СВЦЭМ!$A$39:$A$782,$A186,СВЦЭМ!$B$39:$B$782,H$155)+'СЕТ СН'!$I$14+СВЦЭМ!$D$10+'СЕТ СН'!$I$6-'СЕТ СН'!$I$26</f>
        <v>2342.6696645600005</v>
      </c>
      <c r="I186" s="36">
        <f>SUMIFS(СВЦЭМ!$D$39:$D$782,СВЦЭМ!$A$39:$A$782,$A186,СВЦЭМ!$B$39:$B$782,I$155)+'СЕТ СН'!$I$14+СВЦЭМ!$D$10+'СЕТ СН'!$I$6-'СЕТ СН'!$I$26</f>
        <v>2299.0565273600005</v>
      </c>
      <c r="J186" s="36">
        <f>SUMIFS(СВЦЭМ!$D$39:$D$782,СВЦЭМ!$A$39:$A$782,$A186,СВЦЭМ!$B$39:$B$782,J$155)+'СЕТ СН'!$I$14+СВЦЭМ!$D$10+'СЕТ СН'!$I$6-'СЕТ СН'!$I$26</f>
        <v>2260.40835651</v>
      </c>
      <c r="K186" s="36">
        <f>SUMIFS(СВЦЭМ!$D$39:$D$782,СВЦЭМ!$A$39:$A$782,$A186,СВЦЭМ!$B$39:$B$782,K$155)+'СЕТ СН'!$I$14+СВЦЭМ!$D$10+'СЕТ СН'!$I$6-'СЕТ СН'!$I$26</f>
        <v>2229.3804713700001</v>
      </c>
      <c r="L186" s="36">
        <f>SUMIFS(СВЦЭМ!$D$39:$D$782,СВЦЭМ!$A$39:$A$782,$A186,СВЦЭМ!$B$39:$B$782,L$155)+'СЕТ СН'!$I$14+СВЦЭМ!$D$10+'СЕТ СН'!$I$6-'СЕТ СН'!$I$26</f>
        <v>2229.6320977400001</v>
      </c>
      <c r="M186" s="36">
        <f>SUMIFS(СВЦЭМ!$D$39:$D$782,СВЦЭМ!$A$39:$A$782,$A186,СВЦЭМ!$B$39:$B$782,M$155)+'СЕТ СН'!$I$14+СВЦЭМ!$D$10+'СЕТ СН'!$I$6-'СЕТ СН'!$I$26</f>
        <v>2361.4996906900001</v>
      </c>
      <c r="N186" s="36">
        <f>SUMIFS(СВЦЭМ!$D$39:$D$782,СВЦЭМ!$A$39:$A$782,$A186,СВЦЭМ!$B$39:$B$782,N$155)+'СЕТ СН'!$I$14+СВЦЭМ!$D$10+'СЕТ СН'!$I$6-'СЕТ СН'!$I$26</f>
        <v>2390.7349247100001</v>
      </c>
      <c r="O186" s="36">
        <f>SUMIFS(СВЦЭМ!$D$39:$D$782,СВЦЭМ!$A$39:$A$782,$A186,СВЦЭМ!$B$39:$B$782,O$155)+'СЕТ СН'!$I$14+СВЦЭМ!$D$10+'СЕТ СН'!$I$6-'СЕТ СН'!$I$26</f>
        <v>2407.7880159400002</v>
      </c>
      <c r="P186" s="36">
        <f>SUMIFS(СВЦЭМ!$D$39:$D$782,СВЦЭМ!$A$39:$A$782,$A186,СВЦЭМ!$B$39:$B$782,P$155)+'СЕТ СН'!$I$14+СВЦЭМ!$D$10+'СЕТ СН'!$I$6-'СЕТ СН'!$I$26</f>
        <v>2425.3631770800002</v>
      </c>
      <c r="Q186" s="36">
        <f>SUMIFS(СВЦЭМ!$D$39:$D$782,СВЦЭМ!$A$39:$A$782,$A186,СВЦЭМ!$B$39:$B$782,Q$155)+'СЕТ СН'!$I$14+СВЦЭМ!$D$10+'СЕТ СН'!$I$6-'СЕТ СН'!$I$26</f>
        <v>2445.2918048700003</v>
      </c>
      <c r="R186" s="36">
        <f>SUMIFS(СВЦЭМ!$D$39:$D$782,СВЦЭМ!$A$39:$A$782,$A186,СВЦЭМ!$B$39:$B$782,R$155)+'СЕТ СН'!$I$14+СВЦЭМ!$D$10+'СЕТ СН'!$I$6-'СЕТ СН'!$I$26</f>
        <v>2443.2774537200003</v>
      </c>
      <c r="S186" s="36">
        <f>SUMIFS(СВЦЭМ!$D$39:$D$782,СВЦЭМ!$A$39:$A$782,$A186,СВЦЭМ!$B$39:$B$782,S$155)+'СЕТ СН'!$I$14+СВЦЭМ!$D$10+'СЕТ СН'!$I$6-'СЕТ СН'!$I$26</f>
        <v>2406.3399751900001</v>
      </c>
      <c r="T186" s="36">
        <f>SUMIFS(СВЦЭМ!$D$39:$D$782,СВЦЭМ!$A$39:$A$782,$A186,СВЦЭМ!$B$39:$B$782,T$155)+'СЕТ СН'!$I$14+СВЦЭМ!$D$10+'СЕТ СН'!$I$6-'СЕТ СН'!$I$26</f>
        <v>2329.4700146599998</v>
      </c>
      <c r="U186" s="36">
        <f>SUMIFS(СВЦЭМ!$D$39:$D$782,СВЦЭМ!$A$39:$A$782,$A186,СВЦЭМ!$B$39:$B$782,U$155)+'СЕТ СН'!$I$14+СВЦЭМ!$D$10+'СЕТ СН'!$I$6-'СЕТ СН'!$I$26</f>
        <v>2312.3988265500002</v>
      </c>
      <c r="V186" s="36">
        <f>SUMIFS(СВЦЭМ!$D$39:$D$782,СВЦЭМ!$A$39:$A$782,$A186,СВЦЭМ!$B$39:$B$782,V$155)+'СЕТ СН'!$I$14+СВЦЭМ!$D$10+'СЕТ СН'!$I$6-'СЕТ СН'!$I$26</f>
        <v>2280.3278079400002</v>
      </c>
      <c r="W186" s="36">
        <f>SUMIFS(СВЦЭМ!$D$39:$D$782,СВЦЭМ!$A$39:$A$782,$A186,СВЦЭМ!$B$39:$B$782,W$155)+'СЕТ СН'!$I$14+СВЦЭМ!$D$10+'СЕТ СН'!$I$6-'СЕТ СН'!$I$26</f>
        <v>2261.0001824199999</v>
      </c>
      <c r="X186" s="36">
        <f>SUMIFS(СВЦЭМ!$D$39:$D$782,СВЦЭМ!$A$39:$A$782,$A186,СВЦЭМ!$B$39:$B$782,X$155)+'СЕТ СН'!$I$14+СВЦЭМ!$D$10+'СЕТ СН'!$I$6-'СЕТ СН'!$I$26</f>
        <v>2279.77435135</v>
      </c>
      <c r="Y186" s="36">
        <f>SUMIFS(СВЦЭМ!$D$39:$D$782,СВЦЭМ!$A$39:$A$782,$A186,СВЦЭМ!$B$39:$B$782,Y$155)+'СЕТ СН'!$I$14+СВЦЭМ!$D$10+'СЕТ СН'!$I$6-'СЕТ СН'!$I$26</f>
        <v>2311.9058537400001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01.01.2024</v>
      </c>
      <c r="B192" s="36">
        <f>SUMIFS(СВЦЭМ!$E$39:$E$782,СВЦЭМ!$A$39:$A$782,$A192,СВЦЭМ!$B$39:$B$782,B$191)+'СЕТ СН'!$F$15</f>
        <v>159.54936361</v>
      </c>
      <c r="C192" s="36">
        <f>SUMIFS(СВЦЭМ!$E$39:$E$782,СВЦЭМ!$A$39:$A$782,$A192,СВЦЭМ!$B$39:$B$782,C$191)+'СЕТ СН'!$F$15</f>
        <v>161.85784563999999</v>
      </c>
      <c r="D192" s="36">
        <f>SUMIFS(СВЦЭМ!$E$39:$E$782,СВЦЭМ!$A$39:$A$782,$A192,СВЦЭМ!$B$39:$B$782,D$191)+'СЕТ СН'!$F$15</f>
        <v>162.77468861</v>
      </c>
      <c r="E192" s="36">
        <f>SUMIFS(СВЦЭМ!$E$39:$E$782,СВЦЭМ!$A$39:$A$782,$A192,СВЦЭМ!$B$39:$B$782,E$191)+'СЕТ СН'!$F$15</f>
        <v>165.09579699</v>
      </c>
      <c r="F192" s="36">
        <f>SUMIFS(СВЦЭМ!$E$39:$E$782,СВЦЭМ!$A$39:$A$782,$A192,СВЦЭМ!$B$39:$B$782,F$191)+'СЕТ СН'!$F$15</f>
        <v>166.27002777000001</v>
      </c>
      <c r="G192" s="36">
        <f>SUMIFS(СВЦЭМ!$E$39:$E$782,СВЦЭМ!$A$39:$A$782,$A192,СВЦЭМ!$B$39:$B$782,G$191)+'СЕТ СН'!$F$15</f>
        <v>165.37096990000001</v>
      </c>
      <c r="H192" s="36">
        <f>SUMIFS(СВЦЭМ!$E$39:$E$782,СВЦЭМ!$A$39:$A$782,$A192,СВЦЭМ!$B$39:$B$782,H$191)+'СЕТ СН'!$F$15</f>
        <v>165.14496152999999</v>
      </c>
      <c r="I192" s="36">
        <f>SUMIFS(СВЦЭМ!$E$39:$E$782,СВЦЭМ!$A$39:$A$782,$A192,СВЦЭМ!$B$39:$B$782,I$191)+'СЕТ СН'!$F$15</f>
        <v>165.45342592</v>
      </c>
      <c r="J192" s="36">
        <f>SUMIFS(СВЦЭМ!$E$39:$E$782,СВЦЭМ!$A$39:$A$782,$A192,СВЦЭМ!$B$39:$B$782,J$191)+'СЕТ СН'!$F$15</f>
        <v>165.33752336000001</v>
      </c>
      <c r="K192" s="36">
        <f>SUMIFS(СВЦЭМ!$E$39:$E$782,СВЦЭМ!$A$39:$A$782,$A192,СВЦЭМ!$B$39:$B$782,K$191)+'СЕТ СН'!$F$15</f>
        <v>160.01662529999999</v>
      </c>
      <c r="L192" s="36">
        <f>SUMIFS(СВЦЭМ!$E$39:$E$782,СВЦЭМ!$A$39:$A$782,$A192,СВЦЭМ!$B$39:$B$782,L$191)+'СЕТ СН'!$F$15</f>
        <v>159.29629939</v>
      </c>
      <c r="M192" s="36">
        <f>SUMIFS(СВЦЭМ!$E$39:$E$782,СВЦЭМ!$A$39:$A$782,$A192,СВЦЭМ!$B$39:$B$782,M$191)+'СЕТ СН'!$F$15</f>
        <v>159.62289268999999</v>
      </c>
      <c r="N192" s="36">
        <f>SUMIFS(СВЦЭМ!$E$39:$E$782,СВЦЭМ!$A$39:$A$782,$A192,СВЦЭМ!$B$39:$B$782,N$191)+'СЕТ СН'!$F$15</f>
        <v>159.04719057</v>
      </c>
      <c r="O192" s="36">
        <f>SUMIFS(СВЦЭМ!$E$39:$E$782,СВЦЭМ!$A$39:$A$782,$A192,СВЦЭМ!$B$39:$B$782,O$191)+'СЕТ СН'!$F$15</f>
        <v>159.97831755999999</v>
      </c>
      <c r="P192" s="36">
        <f>SUMIFS(СВЦЭМ!$E$39:$E$782,СВЦЭМ!$A$39:$A$782,$A192,СВЦЭМ!$B$39:$B$782,P$191)+'СЕТ СН'!$F$15</f>
        <v>162.0217782</v>
      </c>
      <c r="Q192" s="36">
        <f>SUMIFS(СВЦЭМ!$E$39:$E$782,СВЦЭМ!$A$39:$A$782,$A192,СВЦЭМ!$B$39:$B$782,Q$191)+'СЕТ СН'!$F$15</f>
        <v>161.95356846999999</v>
      </c>
      <c r="R192" s="36">
        <f>SUMIFS(СВЦЭМ!$E$39:$E$782,СВЦЭМ!$A$39:$A$782,$A192,СВЦЭМ!$B$39:$B$782,R$191)+'СЕТ СН'!$F$15</f>
        <v>162.12805456000001</v>
      </c>
      <c r="S192" s="36">
        <f>SUMIFS(СВЦЭМ!$E$39:$E$782,СВЦЭМ!$A$39:$A$782,$A192,СВЦЭМ!$B$39:$B$782,S$191)+'СЕТ СН'!$F$15</f>
        <v>160.17848031</v>
      </c>
      <c r="T192" s="36">
        <f>SUMIFS(СВЦЭМ!$E$39:$E$782,СВЦЭМ!$A$39:$A$782,$A192,СВЦЭМ!$B$39:$B$782,T$191)+'СЕТ СН'!$F$15</f>
        <v>156.57904070999999</v>
      </c>
      <c r="U192" s="36">
        <f>SUMIFS(СВЦЭМ!$E$39:$E$782,СВЦЭМ!$A$39:$A$782,$A192,СВЦЭМ!$B$39:$B$782,U$191)+'СЕТ СН'!$F$15</f>
        <v>156.15208533000001</v>
      </c>
      <c r="V192" s="36">
        <f>SUMIFS(СВЦЭМ!$E$39:$E$782,СВЦЭМ!$A$39:$A$782,$A192,СВЦЭМ!$B$39:$B$782,V$191)+'СЕТ СН'!$F$15</f>
        <v>156.93158675000001</v>
      </c>
      <c r="W192" s="36">
        <f>SUMIFS(СВЦЭМ!$E$39:$E$782,СВЦЭМ!$A$39:$A$782,$A192,СВЦЭМ!$B$39:$B$782,W$191)+'СЕТ СН'!$F$15</f>
        <v>155.06655728999999</v>
      </c>
      <c r="X192" s="36">
        <f>SUMIFS(СВЦЭМ!$E$39:$E$782,СВЦЭМ!$A$39:$A$782,$A192,СВЦЭМ!$B$39:$B$782,X$191)+'СЕТ СН'!$F$15</f>
        <v>156.73219886000001</v>
      </c>
      <c r="Y192" s="36">
        <f>SUMIFS(СВЦЭМ!$E$39:$E$782,СВЦЭМ!$A$39:$A$782,$A192,СВЦЭМ!$B$39:$B$782,Y$191)+'СЕТ СН'!$F$15</f>
        <v>155.68407776000001</v>
      </c>
      <c r="AA192" s="45"/>
    </row>
    <row r="193" spans="1:25" ht="15.75" x14ac:dyDescent="0.2">
      <c r="A193" s="35">
        <f>A192+1</f>
        <v>45293</v>
      </c>
      <c r="B193" s="36">
        <f>SUMIFS(СВЦЭМ!$E$39:$E$782,СВЦЭМ!$A$39:$A$782,$A193,СВЦЭМ!$B$39:$B$782,B$191)+'СЕТ СН'!$F$15</f>
        <v>149.29438865</v>
      </c>
      <c r="C193" s="36">
        <f>SUMIFS(СВЦЭМ!$E$39:$E$782,СВЦЭМ!$A$39:$A$782,$A193,СВЦЭМ!$B$39:$B$782,C$191)+'СЕТ СН'!$F$15</f>
        <v>151.93449649999999</v>
      </c>
      <c r="D193" s="36">
        <f>SUMIFS(СВЦЭМ!$E$39:$E$782,СВЦЭМ!$A$39:$A$782,$A193,СВЦЭМ!$B$39:$B$782,D$191)+'СЕТ СН'!$F$15</f>
        <v>153.53109076000001</v>
      </c>
      <c r="E193" s="36">
        <f>SUMIFS(СВЦЭМ!$E$39:$E$782,СВЦЭМ!$A$39:$A$782,$A193,СВЦЭМ!$B$39:$B$782,E$191)+'СЕТ СН'!$F$15</f>
        <v>154.24935855000001</v>
      </c>
      <c r="F193" s="36">
        <f>SUMIFS(СВЦЭМ!$E$39:$E$782,СВЦЭМ!$A$39:$A$782,$A193,СВЦЭМ!$B$39:$B$782,F$191)+'СЕТ СН'!$F$15</f>
        <v>154.29889682999999</v>
      </c>
      <c r="G193" s="36">
        <f>SUMIFS(СВЦЭМ!$E$39:$E$782,СВЦЭМ!$A$39:$A$782,$A193,СВЦЭМ!$B$39:$B$782,G$191)+'СЕТ СН'!$F$15</f>
        <v>153.68983983999999</v>
      </c>
      <c r="H193" s="36">
        <f>SUMIFS(СВЦЭМ!$E$39:$E$782,СВЦЭМ!$A$39:$A$782,$A193,СВЦЭМ!$B$39:$B$782,H$191)+'СЕТ СН'!$F$15</f>
        <v>153.47479949999999</v>
      </c>
      <c r="I193" s="36">
        <f>SUMIFS(СВЦЭМ!$E$39:$E$782,СВЦЭМ!$A$39:$A$782,$A193,СВЦЭМ!$B$39:$B$782,I$191)+'СЕТ СН'!$F$15</f>
        <v>153.6977076</v>
      </c>
      <c r="J193" s="36">
        <f>SUMIFS(СВЦЭМ!$E$39:$E$782,СВЦЭМ!$A$39:$A$782,$A193,СВЦЭМ!$B$39:$B$782,J$191)+'СЕТ СН'!$F$15</f>
        <v>152.1786032</v>
      </c>
      <c r="K193" s="36">
        <f>SUMIFS(СВЦЭМ!$E$39:$E$782,СВЦЭМ!$A$39:$A$782,$A193,СВЦЭМ!$B$39:$B$782,K$191)+'СЕТ СН'!$F$15</f>
        <v>149.17622243</v>
      </c>
      <c r="L193" s="36">
        <f>SUMIFS(СВЦЭМ!$E$39:$E$782,СВЦЭМ!$A$39:$A$782,$A193,СВЦЭМ!$B$39:$B$782,L$191)+'СЕТ СН'!$F$15</f>
        <v>145.92374654</v>
      </c>
      <c r="M193" s="36">
        <f>SUMIFS(СВЦЭМ!$E$39:$E$782,СВЦЭМ!$A$39:$A$782,$A193,СВЦЭМ!$B$39:$B$782,M$191)+'СЕТ СН'!$F$15</f>
        <v>145.15789142</v>
      </c>
      <c r="N193" s="36">
        <f>SUMIFS(СВЦЭМ!$E$39:$E$782,СВЦЭМ!$A$39:$A$782,$A193,СВЦЭМ!$B$39:$B$782,N$191)+'СЕТ СН'!$F$15</f>
        <v>145.10127320999999</v>
      </c>
      <c r="O193" s="36">
        <f>SUMIFS(СВЦЭМ!$E$39:$E$782,СВЦЭМ!$A$39:$A$782,$A193,СВЦЭМ!$B$39:$B$782,O$191)+'СЕТ СН'!$F$15</f>
        <v>146.95775967</v>
      </c>
      <c r="P193" s="36">
        <f>SUMIFS(СВЦЭМ!$E$39:$E$782,СВЦЭМ!$A$39:$A$782,$A193,СВЦЭМ!$B$39:$B$782,P$191)+'СЕТ СН'!$F$15</f>
        <v>147.90886878000001</v>
      </c>
      <c r="Q193" s="36">
        <f>SUMIFS(СВЦЭМ!$E$39:$E$782,СВЦЭМ!$A$39:$A$782,$A193,СВЦЭМ!$B$39:$B$782,Q$191)+'СЕТ СН'!$F$15</f>
        <v>150.63617285999999</v>
      </c>
      <c r="R193" s="36">
        <f>SUMIFS(СВЦЭМ!$E$39:$E$782,СВЦЭМ!$A$39:$A$782,$A193,СВЦЭМ!$B$39:$B$782,R$191)+'СЕТ СН'!$F$15</f>
        <v>150.52912258000001</v>
      </c>
      <c r="S193" s="36">
        <f>SUMIFS(СВЦЭМ!$E$39:$E$782,СВЦЭМ!$A$39:$A$782,$A193,СВЦЭМ!$B$39:$B$782,S$191)+'СЕТ СН'!$F$15</f>
        <v>147.19943756000001</v>
      </c>
      <c r="T193" s="36">
        <f>SUMIFS(СВЦЭМ!$E$39:$E$782,СВЦЭМ!$A$39:$A$782,$A193,СВЦЭМ!$B$39:$B$782,T$191)+'СЕТ СН'!$F$15</f>
        <v>143.41256411000001</v>
      </c>
      <c r="U193" s="36">
        <f>SUMIFS(СВЦЭМ!$E$39:$E$782,СВЦЭМ!$A$39:$A$782,$A193,СВЦЭМ!$B$39:$B$782,U$191)+'СЕТ СН'!$F$15</f>
        <v>144.0303566</v>
      </c>
      <c r="V193" s="36">
        <f>SUMIFS(СВЦЭМ!$E$39:$E$782,СВЦЭМ!$A$39:$A$782,$A193,СВЦЭМ!$B$39:$B$782,V$191)+'СЕТ СН'!$F$15</f>
        <v>145.31693584000001</v>
      </c>
      <c r="W193" s="36">
        <f>SUMIFS(СВЦЭМ!$E$39:$E$782,СВЦЭМ!$A$39:$A$782,$A193,СВЦЭМ!$B$39:$B$782,W$191)+'СЕТ СН'!$F$15</f>
        <v>146.28618216000001</v>
      </c>
      <c r="X193" s="36">
        <f>SUMIFS(СВЦЭМ!$E$39:$E$782,СВЦЭМ!$A$39:$A$782,$A193,СВЦЭМ!$B$39:$B$782,X$191)+'СЕТ СН'!$F$15</f>
        <v>146.61894652000001</v>
      </c>
      <c r="Y193" s="36">
        <f>SUMIFS(СВЦЭМ!$E$39:$E$782,СВЦЭМ!$A$39:$A$782,$A193,СВЦЭМ!$B$39:$B$782,Y$191)+'СЕТ СН'!$F$15</f>
        <v>148.09851085</v>
      </c>
    </row>
    <row r="194" spans="1:25" ht="15.75" x14ac:dyDescent="0.2">
      <c r="A194" s="35">
        <f t="shared" ref="A194:A222" si="5">A193+1</f>
        <v>45294</v>
      </c>
      <c r="B194" s="36">
        <f>SUMIFS(СВЦЭМ!$E$39:$E$782,СВЦЭМ!$A$39:$A$782,$A194,СВЦЭМ!$B$39:$B$782,B$191)+'СЕТ СН'!$F$15</f>
        <v>141.74072753999999</v>
      </c>
      <c r="C194" s="36">
        <f>SUMIFS(СВЦЭМ!$E$39:$E$782,СВЦЭМ!$A$39:$A$782,$A194,СВЦЭМ!$B$39:$B$782,C$191)+'СЕТ СН'!$F$15</f>
        <v>139.10504385999999</v>
      </c>
      <c r="D194" s="36">
        <f>SUMIFS(СВЦЭМ!$E$39:$E$782,СВЦЭМ!$A$39:$A$782,$A194,СВЦЭМ!$B$39:$B$782,D$191)+'СЕТ СН'!$F$15</f>
        <v>144.51298313999999</v>
      </c>
      <c r="E194" s="36">
        <f>SUMIFS(СВЦЭМ!$E$39:$E$782,СВЦЭМ!$A$39:$A$782,$A194,СВЦЭМ!$B$39:$B$782,E$191)+'СЕТ СН'!$F$15</f>
        <v>143.45909655</v>
      </c>
      <c r="F194" s="36">
        <f>SUMIFS(СВЦЭМ!$E$39:$E$782,СВЦЭМ!$A$39:$A$782,$A194,СВЦЭМ!$B$39:$B$782,F$191)+'СЕТ СН'!$F$15</f>
        <v>143.60442348000001</v>
      </c>
      <c r="G194" s="36">
        <f>SUMIFS(СВЦЭМ!$E$39:$E$782,СВЦЭМ!$A$39:$A$782,$A194,СВЦЭМ!$B$39:$B$782,G$191)+'СЕТ СН'!$F$15</f>
        <v>144.44154847999999</v>
      </c>
      <c r="H194" s="36">
        <f>SUMIFS(СВЦЭМ!$E$39:$E$782,СВЦЭМ!$A$39:$A$782,$A194,СВЦЭМ!$B$39:$B$782,H$191)+'СЕТ СН'!$F$15</f>
        <v>144.08738316</v>
      </c>
      <c r="I194" s="36">
        <f>SUMIFS(СВЦЭМ!$E$39:$E$782,СВЦЭМ!$A$39:$A$782,$A194,СВЦЭМ!$B$39:$B$782,I$191)+'СЕТ СН'!$F$15</f>
        <v>143.26603577</v>
      </c>
      <c r="J194" s="36">
        <f>SUMIFS(СВЦЭМ!$E$39:$E$782,СВЦЭМ!$A$39:$A$782,$A194,СВЦЭМ!$B$39:$B$782,J$191)+'СЕТ СН'!$F$15</f>
        <v>140.45309180999999</v>
      </c>
      <c r="K194" s="36">
        <f>SUMIFS(СВЦЭМ!$E$39:$E$782,СВЦЭМ!$A$39:$A$782,$A194,СВЦЭМ!$B$39:$B$782,K$191)+'СЕТ СН'!$F$15</f>
        <v>137.47251492000001</v>
      </c>
      <c r="L194" s="36">
        <f>SUMIFS(СВЦЭМ!$E$39:$E$782,СВЦЭМ!$A$39:$A$782,$A194,СВЦЭМ!$B$39:$B$782,L$191)+'СЕТ СН'!$F$15</f>
        <v>135.23541947999999</v>
      </c>
      <c r="M194" s="36">
        <f>SUMIFS(СВЦЭМ!$E$39:$E$782,СВЦЭМ!$A$39:$A$782,$A194,СВЦЭМ!$B$39:$B$782,M$191)+'СЕТ СН'!$F$15</f>
        <v>136.14665327</v>
      </c>
      <c r="N194" s="36">
        <f>SUMIFS(СВЦЭМ!$E$39:$E$782,СВЦЭМ!$A$39:$A$782,$A194,СВЦЭМ!$B$39:$B$782,N$191)+'СЕТ СН'!$F$15</f>
        <v>137.3345831</v>
      </c>
      <c r="O194" s="36">
        <f>SUMIFS(СВЦЭМ!$E$39:$E$782,СВЦЭМ!$A$39:$A$782,$A194,СВЦЭМ!$B$39:$B$782,O$191)+'СЕТ СН'!$F$15</f>
        <v>138.79896127000001</v>
      </c>
      <c r="P194" s="36">
        <f>SUMIFS(СВЦЭМ!$E$39:$E$782,СВЦЭМ!$A$39:$A$782,$A194,СВЦЭМ!$B$39:$B$782,P$191)+'СЕТ СН'!$F$15</f>
        <v>139.76504019000001</v>
      </c>
      <c r="Q194" s="36">
        <f>SUMIFS(СВЦЭМ!$E$39:$E$782,СВЦЭМ!$A$39:$A$782,$A194,СВЦЭМ!$B$39:$B$782,Q$191)+'СЕТ СН'!$F$15</f>
        <v>140.90976323000001</v>
      </c>
      <c r="R194" s="36">
        <f>SUMIFS(СВЦЭМ!$E$39:$E$782,СВЦЭМ!$A$39:$A$782,$A194,СВЦЭМ!$B$39:$B$782,R$191)+'СЕТ СН'!$F$15</f>
        <v>141.10052485</v>
      </c>
      <c r="S194" s="36">
        <f>SUMIFS(СВЦЭМ!$E$39:$E$782,СВЦЭМ!$A$39:$A$782,$A194,СВЦЭМ!$B$39:$B$782,S$191)+'СЕТ СН'!$F$15</f>
        <v>138.20439469999999</v>
      </c>
      <c r="T194" s="36">
        <f>SUMIFS(СВЦЭМ!$E$39:$E$782,СВЦЭМ!$A$39:$A$782,$A194,СВЦЭМ!$B$39:$B$782,T$191)+'СЕТ СН'!$F$15</f>
        <v>134.06671975</v>
      </c>
      <c r="U194" s="36">
        <f>SUMIFS(СВЦЭМ!$E$39:$E$782,СВЦЭМ!$A$39:$A$782,$A194,СВЦЭМ!$B$39:$B$782,U$191)+'СЕТ СН'!$F$15</f>
        <v>134.88904160999999</v>
      </c>
      <c r="V194" s="36">
        <f>SUMIFS(СВЦЭМ!$E$39:$E$782,СВЦЭМ!$A$39:$A$782,$A194,СВЦЭМ!$B$39:$B$782,V$191)+'СЕТ СН'!$F$15</f>
        <v>136.33724738000001</v>
      </c>
      <c r="W194" s="36">
        <f>SUMIFS(СВЦЭМ!$E$39:$E$782,СВЦЭМ!$A$39:$A$782,$A194,СВЦЭМ!$B$39:$B$782,W$191)+'СЕТ СН'!$F$15</f>
        <v>136.65174639</v>
      </c>
      <c r="X194" s="36">
        <f>SUMIFS(СВЦЭМ!$E$39:$E$782,СВЦЭМ!$A$39:$A$782,$A194,СВЦЭМ!$B$39:$B$782,X$191)+'СЕТ СН'!$F$15</f>
        <v>138.43221750999999</v>
      </c>
      <c r="Y194" s="36">
        <f>SUMIFS(СВЦЭМ!$E$39:$E$782,СВЦЭМ!$A$39:$A$782,$A194,СВЦЭМ!$B$39:$B$782,Y$191)+'СЕТ СН'!$F$15</f>
        <v>140.33445341000001</v>
      </c>
    </row>
    <row r="195" spans="1:25" ht="15.75" x14ac:dyDescent="0.2">
      <c r="A195" s="35">
        <f t="shared" si="5"/>
        <v>45295</v>
      </c>
      <c r="B195" s="36">
        <f>SUMIFS(СВЦЭМ!$E$39:$E$782,СВЦЭМ!$A$39:$A$782,$A195,СВЦЭМ!$B$39:$B$782,B$191)+'СЕТ СН'!$F$15</f>
        <v>134.25206987000001</v>
      </c>
      <c r="C195" s="36">
        <f>SUMIFS(СВЦЭМ!$E$39:$E$782,СВЦЭМ!$A$39:$A$782,$A195,СВЦЭМ!$B$39:$B$782,C$191)+'СЕТ СН'!$F$15</f>
        <v>136.82733955</v>
      </c>
      <c r="D195" s="36">
        <f>SUMIFS(СВЦЭМ!$E$39:$E$782,СВЦЭМ!$A$39:$A$782,$A195,СВЦЭМ!$B$39:$B$782,D$191)+'СЕТ СН'!$F$15</f>
        <v>137.06241725000001</v>
      </c>
      <c r="E195" s="36">
        <f>SUMIFS(СВЦЭМ!$E$39:$E$782,СВЦЭМ!$A$39:$A$782,$A195,СВЦЭМ!$B$39:$B$782,E$191)+'СЕТ СН'!$F$15</f>
        <v>138.25028626</v>
      </c>
      <c r="F195" s="36">
        <f>SUMIFS(СВЦЭМ!$E$39:$E$782,СВЦЭМ!$A$39:$A$782,$A195,СВЦЭМ!$B$39:$B$782,F$191)+'СЕТ СН'!$F$15</f>
        <v>138.33505572000001</v>
      </c>
      <c r="G195" s="36">
        <f>SUMIFS(СВЦЭМ!$E$39:$E$782,СВЦЭМ!$A$39:$A$782,$A195,СВЦЭМ!$B$39:$B$782,G$191)+'СЕТ СН'!$F$15</f>
        <v>137.61735178999999</v>
      </c>
      <c r="H195" s="36">
        <f>SUMIFS(СВЦЭМ!$E$39:$E$782,СВЦЭМ!$A$39:$A$782,$A195,СВЦЭМ!$B$39:$B$782,H$191)+'СЕТ СН'!$F$15</f>
        <v>136.75909437999999</v>
      </c>
      <c r="I195" s="36">
        <f>SUMIFS(СВЦЭМ!$E$39:$E$782,СВЦЭМ!$A$39:$A$782,$A195,СВЦЭМ!$B$39:$B$782,I$191)+'СЕТ СН'!$F$15</f>
        <v>135.65730346000001</v>
      </c>
      <c r="J195" s="36">
        <f>SUMIFS(СВЦЭМ!$E$39:$E$782,СВЦЭМ!$A$39:$A$782,$A195,СВЦЭМ!$B$39:$B$782,J$191)+'СЕТ СН'!$F$15</f>
        <v>135.44552471</v>
      </c>
      <c r="K195" s="36">
        <f>SUMIFS(СВЦЭМ!$E$39:$E$782,СВЦЭМ!$A$39:$A$782,$A195,СВЦЭМ!$B$39:$B$782,K$191)+'СЕТ СН'!$F$15</f>
        <v>131.92787683</v>
      </c>
      <c r="L195" s="36">
        <f>SUMIFS(СВЦЭМ!$E$39:$E$782,СВЦЭМ!$A$39:$A$782,$A195,СВЦЭМ!$B$39:$B$782,L$191)+'СЕТ СН'!$F$15</f>
        <v>129.82896113000001</v>
      </c>
      <c r="M195" s="36">
        <f>SUMIFS(СВЦЭМ!$E$39:$E$782,СВЦЭМ!$A$39:$A$782,$A195,СВЦЭМ!$B$39:$B$782,M$191)+'СЕТ СН'!$F$15</f>
        <v>129.82727352000001</v>
      </c>
      <c r="N195" s="36">
        <f>SUMIFS(СВЦЭМ!$E$39:$E$782,СВЦЭМ!$A$39:$A$782,$A195,СВЦЭМ!$B$39:$B$782,N$191)+'СЕТ СН'!$F$15</f>
        <v>131.00529491</v>
      </c>
      <c r="O195" s="36">
        <f>SUMIFS(СВЦЭМ!$E$39:$E$782,СВЦЭМ!$A$39:$A$782,$A195,СВЦЭМ!$B$39:$B$782,O$191)+'СЕТ СН'!$F$15</f>
        <v>131.93989737999999</v>
      </c>
      <c r="P195" s="36">
        <f>SUMIFS(СВЦЭМ!$E$39:$E$782,СВЦЭМ!$A$39:$A$782,$A195,СВЦЭМ!$B$39:$B$782,P$191)+'СЕТ СН'!$F$15</f>
        <v>133.18114700000001</v>
      </c>
      <c r="Q195" s="36">
        <f>SUMIFS(СВЦЭМ!$E$39:$E$782,СВЦЭМ!$A$39:$A$782,$A195,СВЦЭМ!$B$39:$B$782,Q$191)+'СЕТ СН'!$F$15</f>
        <v>134.43129102</v>
      </c>
      <c r="R195" s="36">
        <f>SUMIFS(СВЦЭМ!$E$39:$E$782,СВЦЭМ!$A$39:$A$782,$A195,СВЦЭМ!$B$39:$B$782,R$191)+'СЕТ СН'!$F$15</f>
        <v>134.92701536999999</v>
      </c>
      <c r="S195" s="36">
        <f>SUMIFS(СВЦЭМ!$E$39:$E$782,СВЦЭМ!$A$39:$A$782,$A195,СВЦЭМ!$B$39:$B$782,S$191)+'СЕТ СН'!$F$15</f>
        <v>131.35831436999999</v>
      </c>
      <c r="T195" s="36">
        <f>SUMIFS(СВЦЭМ!$E$39:$E$782,СВЦЭМ!$A$39:$A$782,$A195,СВЦЭМ!$B$39:$B$782,T$191)+'СЕТ СН'!$F$15</f>
        <v>128.00519706</v>
      </c>
      <c r="U195" s="36">
        <f>SUMIFS(СВЦЭМ!$E$39:$E$782,СВЦЭМ!$A$39:$A$782,$A195,СВЦЭМ!$B$39:$B$782,U$191)+'СЕТ СН'!$F$15</f>
        <v>128.61256465</v>
      </c>
      <c r="V195" s="36">
        <f>SUMIFS(СВЦЭМ!$E$39:$E$782,СВЦЭМ!$A$39:$A$782,$A195,СВЦЭМ!$B$39:$B$782,V$191)+'СЕТ СН'!$F$15</f>
        <v>130.76906314999999</v>
      </c>
      <c r="W195" s="36">
        <f>SUMIFS(СВЦЭМ!$E$39:$E$782,СВЦЭМ!$A$39:$A$782,$A195,СВЦЭМ!$B$39:$B$782,W$191)+'СЕТ СН'!$F$15</f>
        <v>131.41227050000001</v>
      </c>
      <c r="X195" s="36">
        <f>SUMIFS(СВЦЭМ!$E$39:$E$782,СВЦЭМ!$A$39:$A$782,$A195,СВЦЭМ!$B$39:$B$782,X$191)+'СЕТ СН'!$F$15</f>
        <v>132.98809817</v>
      </c>
      <c r="Y195" s="36">
        <f>SUMIFS(СВЦЭМ!$E$39:$E$782,СВЦЭМ!$A$39:$A$782,$A195,СВЦЭМ!$B$39:$B$782,Y$191)+'СЕТ СН'!$F$15</f>
        <v>134.42200206000001</v>
      </c>
    </row>
    <row r="196" spans="1:25" ht="15.75" x14ac:dyDescent="0.2">
      <c r="A196" s="35">
        <f t="shared" si="5"/>
        <v>45296</v>
      </c>
      <c r="B196" s="36">
        <f>SUMIFS(СВЦЭМ!$E$39:$E$782,СВЦЭМ!$A$39:$A$782,$A196,СВЦЭМ!$B$39:$B$782,B$191)+'СЕТ СН'!$F$15</f>
        <v>138.38236180999999</v>
      </c>
      <c r="C196" s="36">
        <f>SUMIFS(СВЦЭМ!$E$39:$E$782,СВЦЭМ!$A$39:$A$782,$A196,СВЦЭМ!$B$39:$B$782,C$191)+'СЕТ СН'!$F$15</f>
        <v>141.12439839000001</v>
      </c>
      <c r="D196" s="36">
        <f>SUMIFS(СВЦЭМ!$E$39:$E$782,СВЦЭМ!$A$39:$A$782,$A196,СВЦЭМ!$B$39:$B$782,D$191)+'СЕТ СН'!$F$15</f>
        <v>142.68258871</v>
      </c>
      <c r="E196" s="36">
        <f>SUMIFS(СВЦЭМ!$E$39:$E$782,СВЦЭМ!$A$39:$A$782,$A196,СВЦЭМ!$B$39:$B$782,E$191)+'СЕТ СН'!$F$15</f>
        <v>143.23864592999999</v>
      </c>
      <c r="F196" s="36">
        <f>SUMIFS(СВЦЭМ!$E$39:$E$782,СВЦЭМ!$A$39:$A$782,$A196,СВЦЭМ!$B$39:$B$782,F$191)+'СЕТ СН'!$F$15</f>
        <v>143.60919197999999</v>
      </c>
      <c r="G196" s="36">
        <f>SUMIFS(СВЦЭМ!$E$39:$E$782,СВЦЭМ!$A$39:$A$782,$A196,СВЦЭМ!$B$39:$B$782,G$191)+'СЕТ СН'!$F$15</f>
        <v>142.96774418999999</v>
      </c>
      <c r="H196" s="36">
        <f>SUMIFS(СВЦЭМ!$E$39:$E$782,СВЦЭМ!$A$39:$A$782,$A196,СВЦЭМ!$B$39:$B$782,H$191)+'СЕТ СН'!$F$15</f>
        <v>141.48154901999999</v>
      </c>
      <c r="I196" s="36">
        <f>SUMIFS(СВЦЭМ!$E$39:$E$782,СВЦЭМ!$A$39:$A$782,$A196,СВЦЭМ!$B$39:$B$782,I$191)+'СЕТ СН'!$F$15</f>
        <v>140.17206542</v>
      </c>
      <c r="J196" s="36">
        <f>SUMIFS(СВЦЭМ!$E$39:$E$782,СВЦЭМ!$A$39:$A$782,$A196,СВЦЭМ!$B$39:$B$782,J$191)+'СЕТ СН'!$F$15</f>
        <v>136.87921277000001</v>
      </c>
      <c r="K196" s="36">
        <f>SUMIFS(СВЦЭМ!$E$39:$E$782,СВЦЭМ!$A$39:$A$782,$A196,СВЦЭМ!$B$39:$B$782,K$191)+'СЕТ СН'!$F$15</f>
        <v>133.01019700000001</v>
      </c>
      <c r="L196" s="36">
        <f>SUMIFS(СВЦЭМ!$E$39:$E$782,СВЦЭМ!$A$39:$A$782,$A196,СВЦЭМ!$B$39:$B$782,L$191)+'СЕТ СН'!$F$15</f>
        <v>129.58149632999999</v>
      </c>
      <c r="M196" s="36">
        <f>SUMIFS(СВЦЭМ!$E$39:$E$782,СВЦЭМ!$A$39:$A$782,$A196,СВЦЭМ!$B$39:$B$782,M$191)+'СЕТ СН'!$F$15</f>
        <v>128.84144319000001</v>
      </c>
      <c r="N196" s="36">
        <f>SUMIFS(СВЦЭМ!$E$39:$E$782,СВЦЭМ!$A$39:$A$782,$A196,СВЦЭМ!$B$39:$B$782,N$191)+'СЕТ СН'!$F$15</f>
        <v>130.13919036999999</v>
      </c>
      <c r="O196" s="36">
        <f>SUMIFS(СВЦЭМ!$E$39:$E$782,СВЦЭМ!$A$39:$A$782,$A196,СВЦЭМ!$B$39:$B$782,O$191)+'СЕТ СН'!$F$15</f>
        <v>132.30670689999999</v>
      </c>
      <c r="P196" s="36">
        <f>SUMIFS(СВЦЭМ!$E$39:$E$782,СВЦЭМ!$A$39:$A$782,$A196,СВЦЭМ!$B$39:$B$782,P$191)+'СЕТ СН'!$F$15</f>
        <v>133.44322495</v>
      </c>
      <c r="Q196" s="36">
        <f>SUMIFS(СВЦЭМ!$E$39:$E$782,СВЦЭМ!$A$39:$A$782,$A196,СВЦЭМ!$B$39:$B$782,Q$191)+'СЕТ СН'!$F$15</f>
        <v>134.72687912999999</v>
      </c>
      <c r="R196" s="36">
        <f>SUMIFS(СВЦЭМ!$E$39:$E$782,СВЦЭМ!$A$39:$A$782,$A196,СВЦЭМ!$B$39:$B$782,R$191)+'СЕТ СН'!$F$15</f>
        <v>133.48510818</v>
      </c>
      <c r="S196" s="36">
        <f>SUMIFS(СВЦЭМ!$E$39:$E$782,СВЦЭМ!$A$39:$A$782,$A196,СВЦЭМ!$B$39:$B$782,S$191)+'СЕТ СН'!$F$15</f>
        <v>129.68321286</v>
      </c>
      <c r="T196" s="36">
        <f>SUMIFS(СВЦЭМ!$E$39:$E$782,СВЦЭМ!$A$39:$A$782,$A196,СВЦЭМ!$B$39:$B$782,T$191)+'СЕТ СН'!$F$15</f>
        <v>128.23329412999999</v>
      </c>
      <c r="U196" s="36">
        <f>SUMIFS(СВЦЭМ!$E$39:$E$782,СВЦЭМ!$A$39:$A$782,$A196,СВЦЭМ!$B$39:$B$782,U$191)+'СЕТ СН'!$F$15</f>
        <v>128.95604671000001</v>
      </c>
      <c r="V196" s="36">
        <f>SUMIFS(СВЦЭМ!$E$39:$E$782,СВЦЭМ!$A$39:$A$782,$A196,СВЦЭМ!$B$39:$B$782,V$191)+'СЕТ СН'!$F$15</f>
        <v>130.71557193999999</v>
      </c>
      <c r="W196" s="36">
        <f>SUMIFS(СВЦЭМ!$E$39:$E$782,СВЦЭМ!$A$39:$A$782,$A196,СВЦЭМ!$B$39:$B$782,W$191)+'СЕТ СН'!$F$15</f>
        <v>130.90461626000001</v>
      </c>
      <c r="X196" s="36">
        <f>SUMIFS(СВЦЭМ!$E$39:$E$782,СВЦЭМ!$A$39:$A$782,$A196,СВЦЭМ!$B$39:$B$782,X$191)+'СЕТ СН'!$F$15</f>
        <v>131.79153574</v>
      </c>
      <c r="Y196" s="36">
        <f>SUMIFS(СВЦЭМ!$E$39:$E$782,СВЦЭМ!$A$39:$A$782,$A196,СВЦЭМ!$B$39:$B$782,Y$191)+'СЕТ СН'!$F$15</f>
        <v>132.98300248999999</v>
      </c>
    </row>
    <row r="197" spans="1:25" ht="15.75" x14ac:dyDescent="0.2">
      <c r="A197" s="35">
        <f t="shared" si="5"/>
        <v>45297</v>
      </c>
      <c r="B197" s="36">
        <f>SUMIFS(СВЦЭМ!$E$39:$E$782,СВЦЭМ!$A$39:$A$782,$A197,СВЦЭМ!$B$39:$B$782,B$191)+'СЕТ СН'!$F$15</f>
        <v>146.55787415</v>
      </c>
      <c r="C197" s="36">
        <f>SUMIFS(СВЦЭМ!$E$39:$E$782,СВЦЭМ!$A$39:$A$782,$A197,СВЦЭМ!$B$39:$B$782,C$191)+'СЕТ СН'!$F$15</f>
        <v>144.94801856999999</v>
      </c>
      <c r="D197" s="36">
        <f>SUMIFS(СВЦЭМ!$E$39:$E$782,СВЦЭМ!$A$39:$A$782,$A197,СВЦЭМ!$B$39:$B$782,D$191)+'СЕТ СН'!$F$15</f>
        <v>146.09982350999999</v>
      </c>
      <c r="E197" s="36">
        <f>SUMIFS(СВЦЭМ!$E$39:$E$782,СВЦЭМ!$A$39:$A$782,$A197,СВЦЭМ!$B$39:$B$782,E$191)+'СЕТ СН'!$F$15</f>
        <v>147.31934315000001</v>
      </c>
      <c r="F197" s="36">
        <f>SUMIFS(СВЦЭМ!$E$39:$E$782,СВЦЭМ!$A$39:$A$782,$A197,СВЦЭМ!$B$39:$B$782,F$191)+'СЕТ СН'!$F$15</f>
        <v>147.10727700000001</v>
      </c>
      <c r="G197" s="36">
        <f>SUMIFS(СВЦЭМ!$E$39:$E$782,СВЦЭМ!$A$39:$A$782,$A197,СВЦЭМ!$B$39:$B$782,G$191)+'СЕТ СН'!$F$15</f>
        <v>146.46774696</v>
      </c>
      <c r="H197" s="36">
        <f>SUMIFS(СВЦЭМ!$E$39:$E$782,СВЦЭМ!$A$39:$A$782,$A197,СВЦЭМ!$B$39:$B$782,H$191)+'СЕТ СН'!$F$15</f>
        <v>145.10315467000001</v>
      </c>
      <c r="I197" s="36">
        <f>SUMIFS(СВЦЭМ!$E$39:$E$782,СВЦЭМ!$A$39:$A$782,$A197,СВЦЭМ!$B$39:$B$782,I$191)+'СЕТ СН'!$F$15</f>
        <v>141.76694581999999</v>
      </c>
      <c r="J197" s="36">
        <f>SUMIFS(СВЦЭМ!$E$39:$E$782,СВЦЭМ!$A$39:$A$782,$A197,СВЦЭМ!$B$39:$B$782,J$191)+'СЕТ СН'!$F$15</f>
        <v>141.01728661999999</v>
      </c>
      <c r="K197" s="36">
        <f>SUMIFS(СВЦЭМ!$E$39:$E$782,СВЦЭМ!$A$39:$A$782,$A197,СВЦЭМ!$B$39:$B$782,K$191)+'СЕТ СН'!$F$15</f>
        <v>137.76313490000001</v>
      </c>
      <c r="L197" s="36">
        <f>SUMIFS(СВЦЭМ!$E$39:$E$782,СВЦЭМ!$A$39:$A$782,$A197,СВЦЭМ!$B$39:$B$782,L$191)+'СЕТ СН'!$F$15</f>
        <v>134.42652713000001</v>
      </c>
      <c r="M197" s="36">
        <f>SUMIFS(СВЦЭМ!$E$39:$E$782,СВЦЭМ!$A$39:$A$782,$A197,СВЦЭМ!$B$39:$B$782,M$191)+'СЕТ СН'!$F$15</f>
        <v>133.90920704999999</v>
      </c>
      <c r="N197" s="36">
        <f>SUMIFS(СВЦЭМ!$E$39:$E$782,СВЦЭМ!$A$39:$A$782,$A197,СВЦЭМ!$B$39:$B$782,N$191)+'СЕТ СН'!$F$15</f>
        <v>134.62404354</v>
      </c>
      <c r="O197" s="36">
        <f>SUMIFS(СВЦЭМ!$E$39:$E$782,СВЦЭМ!$A$39:$A$782,$A197,СВЦЭМ!$B$39:$B$782,O$191)+'СЕТ СН'!$F$15</f>
        <v>135.71409566</v>
      </c>
      <c r="P197" s="36">
        <f>SUMIFS(СВЦЭМ!$E$39:$E$782,СВЦЭМ!$A$39:$A$782,$A197,СВЦЭМ!$B$39:$B$782,P$191)+'СЕТ СН'!$F$15</f>
        <v>136.71128419999999</v>
      </c>
      <c r="Q197" s="36">
        <f>SUMIFS(СВЦЭМ!$E$39:$E$782,СВЦЭМ!$A$39:$A$782,$A197,СВЦЭМ!$B$39:$B$782,Q$191)+'СЕТ СН'!$F$15</f>
        <v>137.65466122000001</v>
      </c>
      <c r="R197" s="36">
        <f>SUMIFS(СВЦЭМ!$E$39:$E$782,СВЦЭМ!$A$39:$A$782,$A197,СВЦЭМ!$B$39:$B$782,R$191)+'СЕТ СН'!$F$15</f>
        <v>139.15021032999999</v>
      </c>
      <c r="S197" s="36">
        <f>SUMIFS(СВЦЭМ!$E$39:$E$782,СВЦЭМ!$A$39:$A$782,$A197,СВЦЭМ!$B$39:$B$782,S$191)+'СЕТ СН'!$F$15</f>
        <v>134.48499871999999</v>
      </c>
      <c r="T197" s="36">
        <f>SUMIFS(СВЦЭМ!$E$39:$E$782,СВЦЭМ!$A$39:$A$782,$A197,СВЦЭМ!$B$39:$B$782,T$191)+'СЕТ СН'!$F$15</f>
        <v>131.4381099</v>
      </c>
      <c r="U197" s="36">
        <f>SUMIFS(СВЦЭМ!$E$39:$E$782,СВЦЭМ!$A$39:$A$782,$A197,СВЦЭМ!$B$39:$B$782,U$191)+'СЕТ СН'!$F$15</f>
        <v>132.16290738000001</v>
      </c>
      <c r="V197" s="36">
        <f>SUMIFS(СВЦЭМ!$E$39:$E$782,СВЦЭМ!$A$39:$A$782,$A197,СВЦЭМ!$B$39:$B$782,V$191)+'СЕТ СН'!$F$15</f>
        <v>134.1263563</v>
      </c>
      <c r="W197" s="36">
        <f>SUMIFS(СВЦЭМ!$E$39:$E$782,СВЦЭМ!$A$39:$A$782,$A197,СВЦЭМ!$B$39:$B$782,W$191)+'СЕТ СН'!$F$15</f>
        <v>134.51505333</v>
      </c>
      <c r="X197" s="36">
        <f>SUMIFS(СВЦЭМ!$E$39:$E$782,СВЦЭМ!$A$39:$A$782,$A197,СВЦЭМ!$B$39:$B$782,X$191)+'СЕТ СН'!$F$15</f>
        <v>135.73229018000001</v>
      </c>
      <c r="Y197" s="36">
        <f>SUMIFS(СВЦЭМ!$E$39:$E$782,СВЦЭМ!$A$39:$A$782,$A197,СВЦЭМ!$B$39:$B$782,Y$191)+'СЕТ СН'!$F$15</f>
        <v>137.11619801000001</v>
      </c>
    </row>
    <row r="198" spans="1:25" ht="15.75" x14ac:dyDescent="0.2">
      <c r="A198" s="35">
        <f t="shared" si="5"/>
        <v>45298</v>
      </c>
      <c r="B198" s="36">
        <f>SUMIFS(СВЦЭМ!$E$39:$E$782,СВЦЭМ!$A$39:$A$782,$A198,СВЦЭМ!$B$39:$B$782,B$191)+'СЕТ СН'!$F$15</f>
        <v>139.96799583999999</v>
      </c>
      <c r="C198" s="36">
        <f>SUMIFS(СВЦЭМ!$E$39:$E$782,СВЦЭМ!$A$39:$A$782,$A198,СВЦЭМ!$B$39:$B$782,C$191)+'СЕТ СН'!$F$15</f>
        <v>146.77767122</v>
      </c>
      <c r="D198" s="36">
        <f>SUMIFS(СВЦЭМ!$E$39:$E$782,СВЦЭМ!$A$39:$A$782,$A198,СВЦЭМ!$B$39:$B$782,D$191)+'СЕТ СН'!$F$15</f>
        <v>148.64851551000001</v>
      </c>
      <c r="E198" s="36">
        <f>SUMIFS(СВЦЭМ!$E$39:$E$782,СВЦЭМ!$A$39:$A$782,$A198,СВЦЭМ!$B$39:$B$782,E$191)+'СЕТ СН'!$F$15</f>
        <v>149.47908174</v>
      </c>
      <c r="F198" s="36">
        <f>SUMIFS(СВЦЭМ!$E$39:$E$782,СВЦЭМ!$A$39:$A$782,$A198,СВЦЭМ!$B$39:$B$782,F$191)+'СЕТ СН'!$F$15</f>
        <v>149.39227962000001</v>
      </c>
      <c r="G198" s="36">
        <f>SUMIFS(СВЦЭМ!$E$39:$E$782,СВЦЭМ!$A$39:$A$782,$A198,СВЦЭМ!$B$39:$B$782,G$191)+'СЕТ СН'!$F$15</f>
        <v>148.73501820000001</v>
      </c>
      <c r="H198" s="36">
        <f>SUMIFS(СВЦЭМ!$E$39:$E$782,СВЦЭМ!$A$39:$A$782,$A198,СВЦЭМ!$B$39:$B$782,H$191)+'СЕТ СН'!$F$15</f>
        <v>147.63507851</v>
      </c>
      <c r="I198" s="36">
        <f>SUMIFS(СВЦЭМ!$E$39:$E$782,СВЦЭМ!$A$39:$A$782,$A198,СВЦЭМ!$B$39:$B$782,I$191)+'СЕТ СН'!$F$15</f>
        <v>147.83252056000001</v>
      </c>
      <c r="J198" s="36">
        <f>SUMIFS(СВЦЭМ!$E$39:$E$782,СВЦЭМ!$A$39:$A$782,$A198,СВЦЭМ!$B$39:$B$782,J$191)+'СЕТ СН'!$F$15</f>
        <v>145.02947369</v>
      </c>
      <c r="K198" s="36">
        <f>SUMIFS(СВЦЭМ!$E$39:$E$782,СВЦЭМ!$A$39:$A$782,$A198,СВЦЭМ!$B$39:$B$782,K$191)+'СЕТ СН'!$F$15</f>
        <v>141.7190727</v>
      </c>
      <c r="L198" s="36">
        <f>SUMIFS(СВЦЭМ!$E$39:$E$782,СВЦЭМ!$A$39:$A$782,$A198,СВЦЭМ!$B$39:$B$782,L$191)+'СЕТ СН'!$F$15</f>
        <v>139.11634333999999</v>
      </c>
      <c r="M198" s="36">
        <f>SUMIFS(СВЦЭМ!$E$39:$E$782,СВЦЭМ!$A$39:$A$782,$A198,СВЦЭМ!$B$39:$B$782,M$191)+'СЕТ СН'!$F$15</f>
        <v>137.53238440000001</v>
      </c>
      <c r="N198" s="36">
        <f>SUMIFS(СВЦЭМ!$E$39:$E$782,СВЦЭМ!$A$39:$A$782,$A198,СВЦЭМ!$B$39:$B$782,N$191)+'СЕТ СН'!$F$15</f>
        <v>138.59223168</v>
      </c>
      <c r="O198" s="36">
        <f>SUMIFS(СВЦЭМ!$E$39:$E$782,СВЦЭМ!$A$39:$A$782,$A198,СВЦЭМ!$B$39:$B$782,O$191)+'СЕТ СН'!$F$15</f>
        <v>139.37301543000001</v>
      </c>
      <c r="P198" s="36">
        <f>SUMIFS(СВЦЭМ!$E$39:$E$782,СВЦЭМ!$A$39:$A$782,$A198,СВЦЭМ!$B$39:$B$782,P$191)+'СЕТ СН'!$F$15</f>
        <v>141.01836471999999</v>
      </c>
      <c r="Q198" s="36">
        <f>SUMIFS(СВЦЭМ!$E$39:$E$782,СВЦЭМ!$A$39:$A$782,$A198,СВЦЭМ!$B$39:$B$782,Q$191)+'СЕТ СН'!$F$15</f>
        <v>140.90158183</v>
      </c>
      <c r="R198" s="36">
        <f>SUMIFS(СВЦЭМ!$E$39:$E$782,СВЦЭМ!$A$39:$A$782,$A198,СВЦЭМ!$B$39:$B$782,R$191)+'СЕТ СН'!$F$15</f>
        <v>140.1931568</v>
      </c>
      <c r="S198" s="36">
        <f>SUMIFS(СВЦЭМ!$E$39:$E$782,СВЦЭМ!$A$39:$A$782,$A198,СВЦЭМ!$B$39:$B$782,S$191)+'СЕТ СН'!$F$15</f>
        <v>138.07768687999999</v>
      </c>
      <c r="T198" s="36">
        <f>SUMIFS(СВЦЭМ!$E$39:$E$782,СВЦЭМ!$A$39:$A$782,$A198,СВЦЭМ!$B$39:$B$782,T$191)+'СЕТ СН'!$F$15</f>
        <v>136.96785782000001</v>
      </c>
      <c r="U198" s="36">
        <f>SUMIFS(СВЦЭМ!$E$39:$E$782,СВЦЭМ!$A$39:$A$782,$A198,СВЦЭМ!$B$39:$B$782,U$191)+'СЕТ СН'!$F$15</f>
        <v>138.60996018</v>
      </c>
      <c r="V198" s="36">
        <f>SUMIFS(СВЦЭМ!$E$39:$E$782,СВЦЭМ!$A$39:$A$782,$A198,СВЦЭМ!$B$39:$B$782,V$191)+'СЕТ СН'!$F$15</f>
        <v>139.54830369999999</v>
      </c>
      <c r="W198" s="36">
        <f>SUMIFS(СВЦЭМ!$E$39:$E$782,СВЦЭМ!$A$39:$A$782,$A198,СВЦЭМ!$B$39:$B$782,W$191)+'СЕТ СН'!$F$15</f>
        <v>139.97971760999999</v>
      </c>
      <c r="X198" s="36">
        <f>SUMIFS(СВЦЭМ!$E$39:$E$782,СВЦЭМ!$A$39:$A$782,$A198,СВЦЭМ!$B$39:$B$782,X$191)+'СЕТ СН'!$F$15</f>
        <v>141.46843675</v>
      </c>
      <c r="Y198" s="36">
        <f>SUMIFS(СВЦЭМ!$E$39:$E$782,СВЦЭМ!$A$39:$A$782,$A198,СВЦЭМ!$B$39:$B$782,Y$191)+'СЕТ СН'!$F$15</f>
        <v>142.78189864999999</v>
      </c>
    </row>
    <row r="199" spans="1:25" ht="15.75" x14ac:dyDescent="0.2">
      <c r="A199" s="35">
        <f t="shared" si="5"/>
        <v>45299</v>
      </c>
      <c r="B199" s="36">
        <f>SUMIFS(СВЦЭМ!$E$39:$E$782,СВЦЭМ!$A$39:$A$782,$A199,СВЦЭМ!$B$39:$B$782,B$191)+'СЕТ СН'!$F$15</f>
        <v>130.56643041999999</v>
      </c>
      <c r="C199" s="36">
        <f>SUMIFS(СВЦЭМ!$E$39:$E$782,СВЦЭМ!$A$39:$A$782,$A199,СВЦЭМ!$B$39:$B$782,C$191)+'СЕТ СН'!$F$15</f>
        <v>132.39137303000001</v>
      </c>
      <c r="D199" s="36">
        <f>SUMIFS(СВЦЭМ!$E$39:$E$782,СВЦЭМ!$A$39:$A$782,$A199,СВЦЭМ!$B$39:$B$782,D$191)+'СЕТ СН'!$F$15</f>
        <v>134.38208650000001</v>
      </c>
      <c r="E199" s="36">
        <f>SUMIFS(СВЦЭМ!$E$39:$E$782,СВЦЭМ!$A$39:$A$782,$A199,СВЦЭМ!$B$39:$B$782,E$191)+'СЕТ СН'!$F$15</f>
        <v>135.25527708999999</v>
      </c>
      <c r="F199" s="36">
        <f>SUMIFS(СВЦЭМ!$E$39:$E$782,СВЦЭМ!$A$39:$A$782,$A199,СВЦЭМ!$B$39:$B$782,F$191)+'СЕТ СН'!$F$15</f>
        <v>136.05700462999999</v>
      </c>
      <c r="G199" s="36">
        <f>SUMIFS(СВЦЭМ!$E$39:$E$782,СВЦЭМ!$A$39:$A$782,$A199,СВЦЭМ!$B$39:$B$782,G$191)+'СЕТ СН'!$F$15</f>
        <v>135.45196630000001</v>
      </c>
      <c r="H199" s="36">
        <f>SUMIFS(СВЦЭМ!$E$39:$E$782,СВЦЭМ!$A$39:$A$782,$A199,СВЦЭМ!$B$39:$B$782,H$191)+'СЕТ СН'!$F$15</f>
        <v>134.15856238000001</v>
      </c>
      <c r="I199" s="36">
        <f>SUMIFS(СВЦЭМ!$E$39:$E$782,СВЦЭМ!$A$39:$A$782,$A199,СВЦЭМ!$B$39:$B$782,I$191)+'СЕТ СН'!$F$15</f>
        <v>133.37006579999999</v>
      </c>
      <c r="J199" s="36">
        <f>SUMIFS(СВЦЭМ!$E$39:$E$782,СВЦЭМ!$A$39:$A$782,$A199,СВЦЭМ!$B$39:$B$782,J$191)+'СЕТ СН'!$F$15</f>
        <v>130.80133645999999</v>
      </c>
      <c r="K199" s="36">
        <f>SUMIFS(СВЦЭМ!$E$39:$E$782,СВЦЭМ!$A$39:$A$782,$A199,СВЦЭМ!$B$39:$B$782,K$191)+'СЕТ СН'!$F$15</f>
        <v>129.83183475000001</v>
      </c>
      <c r="L199" s="36">
        <f>SUMIFS(СВЦЭМ!$E$39:$E$782,СВЦЭМ!$A$39:$A$782,$A199,СВЦЭМ!$B$39:$B$782,L$191)+'СЕТ СН'!$F$15</f>
        <v>135.56962177</v>
      </c>
      <c r="M199" s="36">
        <f>SUMIFS(СВЦЭМ!$E$39:$E$782,СВЦЭМ!$A$39:$A$782,$A199,СВЦЭМ!$B$39:$B$782,M$191)+'СЕТ СН'!$F$15</f>
        <v>134.47493451</v>
      </c>
      <c r="N199" s="36">
        <f>SUMIFS(СВЦЭМ!$E$39:$E$782,СВЦЭМ!$A$39:$A$782,$A199,СВЦЭМ!$B$39:$B$782,N$191)+'СЕТ СН'!$F$15</f>
        <v>135.16813550000001</v>
      </c>
      <c r="O199" s="36">
        <f>SUMIFS(СВЦЭМ!$E$39:$E$782,СВЦЭМ!$A$39:$A$782,$A199,СВЦЭМ!$B$39:$B$782,O$191)+'СЕТ СН'!$F$15</f>
        <v>136.44553930000001</v>
      </c>
      <c r="P199" s="36">
        <f>SUMIFS(СВЦЭМ!$E$39:$E$782,СВЦЭМ!$A$39:$A$782,$A199,СВЦЭМ!$B$39:$B$782,P$191)+'СЕТ СН'!$F$15</f>
        <v>138.0541849</v>
      </c>
      <c r="Q199" s="36">
        <f>SUMIFS(СВЦЭМ!$E$39:$E$782,СВЦЭМ!$A$39:$A$782,$A199,СВЦЭМ!$B$39:$B$782,Q$191)+'СЕТ СН'!$F$15</f>
        <v>138.33641233</v>
      </c>
      <c r="R199" s="36">
        <f>SUMIFS(СВЦЭМ!$E$39:$E$782,СВЦЭМ!$A$39:$A$782,$A199,СВЦЭМ!$B$39:$B$782,R$191)+'СЕТ СН'!$F$15</f>
        <v>137.69148698999999</v>
      </c>
      <c r="S199" s="36">
        <f>SUMIFS(СВЦЭМ!$E$39:$E$782,СВЦЭМ!$A$39:$A$782,$A199,СВЦЭМ!$B$39:$B$782,S$191)+'СЕТ СН'!$F$15</f>
        <v>135.46882557000001</v>
      </c>
      <c r="T199" s="36">
        <f>SUMIFS(СВЦЭМ!$E$39:$E$782,СВЦЭМ!$A$39:$A$782,$A199,СВЦЭМ!$B$39:$B$782,T$191)+'СЕТ СН'!$F$15</f>
        <v>132.72046001999999</v>
      </c>
      <c r="U199" s="36">
        <f>SUMIFS(СВЦЭМ!$E$39:$E$782,СВЦЭМ!$A$39:$A$782,$A199,СВЦЭМ!$B$39:$B$782,U$191)+'СЕТ СН'!$F$15</f>
        <v>133.60424265</v>
      </c>
      <c r="V199" s="36">
        <f>SUMIFS(СВЦЭМ!$E$39:$E$782,СВЦЭМ!$A$39:$A$782,$A199,СВЦЭМ!$B$39:$B$782,V$191)+'СЕТ СН'!$F$15</f>
        <v>135.37601278</v>
      </c>
      <c r="W199" s="36">
        <f>SUMIFS(СВЦЭМ!$E$39:$E$782,СВЦЭМ!$A$39:$A$782,$A199,СВЦЭМ!$B$39:$B$782,W$191)+'СЕТ СН'!$F$15</f>
        <v>134.9488198</v>
      </c>
      <c r="X199" s="36">
        <f>SUMIFS(СВЦЭМ!$E$39:$E$782,СВЦЭМ!$A$39:$A$782,$A199,СВЦЭМ!$B$39:$B$782,X$191)+'СЕТ СН'!$F$15</f>
        <v>136.02848356999999</v>
      </c>
      <c r="Y199" s="36">
        <f>SUMIFS(СВЦЭМ!$E$39:$E$782,СВЦЭМ!$A$39:$A$782,$A199,СВЦЭМ!$B$39:$B$782,Y$191)+'СЕТ СН'!$F$15</f>
        <v>136.8612703</v>
      </c>
    </row>
    <row r="200" spans="1:25" ht="15.75" x14ac:dyDescent="0.2">
      <c r="A200" s="35">
        <f t="shared" si="5"/>
        <v>45300</v>
      </c>
      <c r="B200" s="36">
        <f>SUMIFS(СВЦЭМ!$E$39:$E$782,СВЦЭМ!$A$39:$A$782,$A200,СВЦЭМ!$B$39:$B$782,B$191)+'СЕТ СН'!$F$15</f>
        <v>137.46742333</v>
      </c>
      <c r="C200" s="36">
        <f>SUMIFS(СВЦЭМ!$E$39:$E$782,СВЦЭМ!$A$39:$A$782,$A200,СВЦЭМ!$B$39:$B$782,C$191)+'СЕТ СН'!$F$15</f>
        <v>144.59962801</v>
      </c>
      <c r="D200" s="36">
        <f>SUMIFS(СВЦЭМ!$E$39:$E$782,СВЦЭМ!$A$39:$A$782,$A200,СВЦЭМ!$B$39:$B$782,D$191)+'СЕТ СН'!$F$15</f>
        <v>149.84109452000001</v>
      </c>
      <c r="E200" s="36">
        <f>SUMIFS(СВЦЭМ!$E$39:$E$782,СВЦЭМ!$A$39:$A$782,$A200,СВЦЭМ!$B$39:$B$782,E$191)+'СЕТ СН'!$F$15</f>
        <v>151.51912060000001</v>
      </c>
      <c r="F200" s="36">
        <f>SUMIFS(СВЦЭМ!$E$39:$E$782,СВЦЭМ!$A$39:$A$782,$A200,СВЦЭМ!$B$39:$B$782,F$191)+'СЕТ СН'!$F$15</f>
        <v>151.34181813999999</v>
      </c>
      <c r="G200" s="36">
        <f>SUMIFS(СВЦЭМ!$E$39:$E$782,СВЦЭМ!$A$39:$A$782,$A200,СВЦЭМ!$B$39:$B$782,G$191)+'СЕТ СН'!$F$15</f>
        <v>150.24419662</v>
      </c>
      <c r="H200" s="36">
        <f>SUMIFS(СВЦЭМ!$E$39:$E$782,СВЦЭМ!$A$39:$A$782,$A200,СВЦЭМ!$B$39:$B$782,H$191)+'СЕТ СН'!$F$15</f>
        <v>145.19780648</v>
      </c>
      <c r="I200" s="36">
        <f>SUMIFS(СВЦЭМ!$E$39:$E$782,СВЦЭМ!$A$39:$A$782,$A200,СВЦЭМ!$B$39:$B$782,I$191)+'СЕТ СН'!$F$15</f>
        <v>142.29583640000001</v>
      </c>
      <c r="J200" s="36">
        <f>SUMIFS(СВЦЭМ!$E$39:$E$782,СВЦЭМ!$A$39:$A$782,$A200,СВЦЭМ!$B$39:$B$782,J$191)+'СЕТ СН'!$F$15</f>
        <v>141.31542826</v>
      </c>
      <c r="K200" s="36">
        <f>SUMIFS(СВЦЭМ!$E$39:$E$782,СВЦЭМ!$A$39:$A$782,$A200,СВЦЭМ!$B$39:$B$782,K$191)+'СЕТ СН'!$F$15</f>
        <v>139.77532909000001</v>
      </c>
      <c r="L200" s="36">
        <f>SUMIFS(СВЦЭМ!$E$39:$E$782,СВЦЭМ!$A$39:$A$782,$A200,СВЦЭМ!$B$39:$B$782,L$191)+'СЕТ СН'!$F$15</f>
        <v>138.67521747999999</v>
      </c>
      <c r="M200" s="36">
        <f>SUMIFS(СВЦЭМ!$E$39:$E$782,СВЦЭМ!$A$39:$A$782,$A200,СВЦЭМ!$B$39:$B$782,M$191)+'СЕТ СН'!$F$15</f>
        <v>139.81131070000001</v>
      </c>
      <c r="N200" s="36">
        <f>SUMIFS(СВЦЭМ!$E$39:$E$782,СВЦЭМ!$A$39:$A$782,$A200,СВЦЭМ!$B$39:$B$782,N$191)+'СЕТ СН'!$F$15</f>
        <v>141.00540409999999</v>
      </c>
      <c r="O200" s="36">
        <f>SUMIFS(СВЦЭМ!$E$39:$E$782,СВЦЭМ!$A$39:$A$782,$A200,СВЦЭМ!$B$39:$B$782,O$191)+'СЕТ СН'!$F$15</f>
        <v>140.85632819</v>
      </c>
      <c r="P200" s="36">
        <f>SUMIFS(СВЦЭМ!$E$39:$E$782,СВЦЭМ!$A$39:$A$782,$A200,СВЦЭМ!$B$39:$B$782,P$191)+'СЕТ СН'!$F$15</f>
        <v>142.31672068</v>
      </c>
      <c r="Q200" s="36">
        <f>SUMIFS(СВЦЭМ!$E$39:$E$782,СВЦЭМ!$A$39:$A$782,$A200,СВЦЭМ!$B$39:$B$782,Q$191)+'СЕТ СН'!$F$15</f>
        <v>142.67537289000001</v>
      </c>
      <c r="R200" s="36">
        <f>SUMIFS(СВЦЭМ!$E$39:$E$782,СВЦЭМ!$A$39:$A$782,$A200,СВЦЭМ!$B$39:$B$782,R$191)+'СЕТ СН'!$F$15</f>
        <v>142.00270965000001</v>
      </c>
      <c r="S200" s="36">
        <f>SUMIFS(СВЦЭМ!$E$39:$E$782,СВЦЭМ!$A$39:$A$782,$A200,СВЦЭМ!$B$39:$B$782,S$191)+'СЕТ СН'!$F$15</f>
        <v>140.44228056</v>
      </c>
      <c r="T200" s="36">
        <f>SUMIFS(СВЦЭМ!$E$39:$E$782,СВЦЭМ!$A$39:$A$782,$A200,СВЦЭМ!$B$39:$B$782,T$191)+'СЕТ СН'!$F$15</f>
        <v>138.11841022999999</v>
      </c>
      <c r="U200" s="36">
        <f>SUMIFS(СВЦЭМ!$E$39:$E$782,СВЦЭМ!$A$39:$A$782,$A200,СВЦЭМ!$B$39:$B$782,U$191)+'СЕТ СН'!$F$15</f>
        <v>139.06408316</v>
      </c>
      <c r="V200" s="36">
        <f>SUMIFS(СВЦЭМ!$E$39:$E$782,СВЦЭМ!$A$39:$A$782,$A200,СВЦЭМ!$B$39:$B$782,V$191)+'СЕТ СН'!$F$15</f>
        <v>140.00538284999999</v>
      </c>
      <c r="W200" s="36">
        <f>SUMIFS(СВЦЭМ!$E$39:$E$782,СВЦЭМ!$A$39:$A$782,$A200,СВЦЭМ!$B$39:$B$782,W$191)+'СЕТ СН'!$F$15</f>
        <v>140.72782021</v>
      </c>
      <c r="X200" s="36">
        <f>SUMIFS(СВЦЭМ!$E$39:$E$782,СВЦЭМ!$A$39:$A$782,$A200,СВЦЭМ!$B$39:$B$782,X$191)+'СЕТ СН'!$F$15</f>
        <v>141.94294445</v>
      </c>
      <c r="Y200" s="36">
        <f>SUMIFS(СВЦЭМ!$E$39:$E$782,СВЦЭМ!$A$39:$A$782,$A200,СВЦЭМ!$B$39:$B$782,Y$191)+'СЕТ СН'!$F$15</f>
        <v>143.5129039</v>
      </c>
    </row>
    <row r="201" spans="1:25" ht="15.75" x14ac:dyDescent="0.2">
      <c r="A201" s="35">
        <f t="shared" si="5"/>
        <v>45301</v>
      </c>
      <c r="B201" s="36">
        <f>SUMIFS(СВЦЭМ!$E$39:$E$782,СВЦЭМ!$A$39:$A$782,$A201,СВЦЭМ!$B$39:$B$782,B$191)+'СЕТ СН'!$F$15</f>
        <v>143.15102368999999</v>
      </c>
      <c r="C201" s="36">
        <f>SUMIFS(СВЦЭМ!$E$39:$E$782,СВЦЭМ!$A$39:$A$782,$A201,СВЦЭМ!$B$39:$B$782,C$191)+'СЕТ СН'!$F$15</f>
        <v>146.41729511</v>
      </c>
      <c r="D201" s="36">
        <f>SUMIFS(СВЦЭМ!$E$39:$E$782,СВЦЭМ!$A$39:$A$782,$A201,СВЦЭМ!$B$39:$B$782,D$191)+'СЕТ СН'!$F$15</f>
        <v>148.97433265000001</v>
      </c>
      <c r="E201" s="36">
        <f>SUMIFS(СВЦЭМ!$E$39:$E$782,СВЦЭМ!$A$39:$A$782,$A201,СВЦЭМ!$B$39:$B$782,E$191)+'СЕТ СН'!$F$15</f>
        <v>150.24268720000001</v>
      </c>
      <c r="F201" s="36">
        <f>SUMIFS(СВЦЭМ!$E$39:$E$782,СВЦЭМ!$A$39:$A$782,$A201,СВЦЭМ!$B$39:$B$782,F$191)+'СЕТ СН'!$F$15</f>
        <v>149.76144016999999</v>
      </c>
      <c r="G201" s="36">
        <f>SUMIFS(СВЦЭМ!$E$39:$E$782,СВЦЭМ!$A$39:$A$782,$A201,СВЦЭМ!$B$39:$B$782,G$191)+'СЕТ СН'!$F$15</f>
        <v>148.16299154000001</v>
      </c>
      <c r="H201" s="36">
        <f>SUMIFS(СВЦЭМ!$E$39:$E$782,СВЦЭМ!$A$39:$A$782,$A201,СВЦЭМ!$B$39:$B$782,H$191)+'СЕТ СН'!$F$15</f>
        <v>143.33538845999999</v>
      </c>
      <c r="I201" s="36">
        <f>SUMIFS(СВЦЭМ!$E$39:$E$782,СВЦЭМ!$A$39:$A$782,$A201,СВЦЭМ!$B$39:$B$782,I$191)+'СЕТ СН'!$F$15</f>
        <v>140.06190512000001</v>
      </c>
      <c r="J201" s="36">
        <f>SUMIFS(СВЦЭМ!$E$39:$E$782,СВЦЭМ!$A$39:$A$782,$A201,СВЦЭМ!$B$39:$B$782,J$191)+'СЕТ СН'!$F$15</f>
        <v>141.07173889000001</v>
      </c>
      <c r="K201" s="36">
        <f>SUMIFS(СВЦЭМ!$E$39:$E$782,СВЦЭМ!$A$39:$A$782,$A201,СВЦЭМ!$B$39:$B$782,K$191)+'СЕТ СН'!$F$15</f>
        <v>139.42914586000001</v>
      </c>
      <c r="L201" s="36">
        <f>SUMIFS(СВЦЭМ!$E$39:$E$782,СВЦЭМ!$A$39:$A$782,$A201,СВЦЭМ!$B$39:$B$782,L$191)+'СЕТ СН'!$F$15</f>
        <v>138.35489906999999</v>
      </c>
      <c r="M201" s="36">
        <f>SUMIFS(СВЦЭМ!$E$39:$E$782,СВЦЭМ!$A$39:$A$782,$A201,СВЦЭМ!$B$39:$B$782,M$191)+'СЕТ СН'!$F$15</f>
        <v>138.64480682999999</v>
      </c>
      <c r="N201" s="36">
        <f>SUMIFS(СВЦЭМ!$E$39:$E$782,СВЦЭМ!$A$39:$A$782,$A201,СВЦЭМ!$B$39:$B$782,N$191)+'СЕТ СН'!$F$15</f>
        <v>137.73551545000001</v>
      </c>
      <c r="O201" s="36">
        <f>SUMIFS(СВЦЭМ!$E$39:$E$782,СВЦЭМ!$A$39:$A$782,$A201,СВЦЭМ!$B$39:$B$782,O$191)+'СЕТ СН'!$F$15</f>
        <v>138.19481958</v>
      </c>
      <c r="P201" s="36">
        <f>SUMIFS(СВЦЭМ!$E$39:$E$782,СВЦЭМ!$A$39:$A$782,$A201,СВЦЭМ!$B$39:$B$782,P$191)+'СЕТ СН'!$F$15</f>
        <v>139.15920051000001</v>
      </c>
      <c r="Q201" s="36">
        <f>SUMIFS(СВЦЭМ!$E$39:$E$782,СВЦЭМ!$A$39:$A$782,$A201,СВЦЭМ!$B$39:$B$782,Q$191)+'СЕТ СН'!$F$15</f>
        <v>138.53237596</v>
      </c>
      <c r="R201" s="36">
        <f>SUMIFS(СВЦЭМ!$E$39:$E$782,СВЦЭМ!$A$39:$A$782,$A201,СВЦЭМ!$B$39:$B$782,R$191)+'СЕТ СН'!$F$15</f>
        <v>139.06653073000001</v>
      </c>
      <c r="S201" s="36">
        <f>SUMIFS(СВЦЭМ!$E$39:$E$782,СВЦЭМ!$A$39:$A$782,$A201,СВЦЭМ!$B$39:$B$782,S$191)+'СЕТ СН'!$F$15</f>
        <v>137.41062496000001</v>
      </c>
      <c r="T201" s="36">
        <f>SUMIFS(СВЦЭМ!$E$39:$E$782,СВЦЭМ!$A$39:$A$782,$A201,СВЦЭМ!$B$39:$B$782,T$191)+'СЕТ СН'!$F$15</f>
        <v>135.91314213999999</v>
      </c>
      <c r="U201" s="36">
        <f>SUMIFS(СВЦЭМ!$E$39:$E$782,СВЦЭМ!$A$39:$A$782,$A201,СВЦЭМ!$B$39:$B$782,U$191)+'СЕТ СН'!$F$15</f>
        <v>137.15056901</v>
      </c>
      <c r="V201" s="36">
        <f>SUMIFS(СВЦЭМ!$E$39:$E$782,СВЦЭМ!$A$39:$A$782,$A201,СВЦЭМ!$B$39:$B$782,V$191)+'СЕТ СН'!$F$15</f>
        <v>138.53526238000001</v>
      </c>
      <c r="W201" s="36">
        <f>SUMIFS(СВЦЭМ!$E$39:$E$782,СВЦЭМ!$A$39:$A$782,$A201,СВЦЭМ!$B$39:$B$782,W$191)+'СЕТ СН'!$F$15</f>
        <v>138.43680732999999</v>
      </c>
      <c r="X201" s="36">
        <f>SUMIFS(СВЦЭМ!$E$39:$E$782,СВЦЭМ!$A$39:$A$782,$A201,СВЦЭМ!$B$39:$B$782,X$191)+'СЕТ СН'!$F$15</f>
        <v>140.11333571</v>
      </c>
      <c r="Y201" s="36">
        <f>SUMIFS(СВЦЭМ!$E$39:$E$782,СВЦЭМ!$A$39:$A$782,$A201,СВЦЭМ!$B$39:$B$782,Y$191)+'СЕТ СН'!$F$15</f>
        <v>142.07518977000001</v>
      </c>
    </row>
    <row r="202" spans="1:25" ht="15.75" x14ac:dyDescent="0.2">
      <c r="A202" s="35">
        <f t="shared" si="5"/>
        <v>45302</v>
      </c>
      <c r="B202" s="36">
        <f>SUMIFS(СВЦЭМ!$E$39:$E$782,СВЦЭМ!$A$39:$A$782,$A202,СВЦЭМ!$B$39:$B$782,B$191)+'СЕТ СН'!$F$15</f>
        <v>144.48321489</v>
      </c>
      <c r="C202" s="36">
        <f>SUMIFS(СВЦЭМ!$E$39:$E$782,СВЦЭМ!$A$39:$A$782,$A202,СВЦЭМ!$B$39:$B$782,C$191)+'СЕТ СН'!$F$15</f>
        <v>147.78965005000001</v>
      </c>
      <c r="D202" s="36">
        <f>SUMIFS(СВЦЭМ!$E$39:$E$782,СВЦЭМ!$A$39:$A$782,$A202,СВЦЭМ!$B$39:$B$782,D$191)+'СЕТ СН'!$F$15</f>
        <v>149.35553118000001</v>
      </c>
      <c r="E202" s="36">
        <f>SUMIFS(СВЦЭМ!$E$39:$E$782,СВЦЭМ!$A$39:$A$782,$A202,СВЦЭМ!$B$39:$B$782,E$191)+'СЕТ СН'!$F$15</f>
        <v>151.18191967000001</v>
      </c>
      <c r="F202" s="36">
        <f>SUMIFS(СВЦЭМ!$E$39:$E$782,СВЦЭМ!$A$39:$A$782,$A202,СВЦЭМ!$B$39:$B$782,F$191)+'СЕТ СН'!$F$15</f>
        <v>150.88439602</v>
      </c>
      <c r="G202" s="36">
        <f>SUMIFS(СВЦЭМ!$E$39:$E$782,СВЦЭМ!$A$39:$A$782,$A202,СВЦЭМ!$B$39:$B$782,G$191)+'СЕТ СН'!$F$15</f>
        <v>149.46999069</v>
      </c>
      <c r="H202" s="36">
        <f>SUMIFS(СВЦЭМ!$E$39:$E$782,СВЦЭМ!$A$39:$A$782,$A202,СВЦЭМ!$B$39:$B$782,H$191)+'СЕТ СН'!$F$15</f>
        <v>144.91406320999999</v>
      </c>
      <c r="I202" s="36">
        <f>SUMIFS(СВЦЭМ!$E$39:$E$782,СВЦЭМ!$A$39:$A$782,$A202,СВЦЭМ!$B$39:$B$782,I$191)+'СЕТ СН'!$F$15</f>
        <v>141.58750143</v>
      </c>
      <c r="J202" s="36">
        <f>SUMIFS(СВЦЭМ!$E$39:$E$782,СВЦЭМ!$A$39:$A$782,$A202,СВЦЭМ!$B$39:$B$782,J$191)+'СЕТ СН'!$F$15</f>
        <v>140.59438793000001</v>
      </c>
      <c r="K202" s="36">
        <f>SUMIFS(СВЦЭМ!$E$39:$E$782,СВЦЭМ!$A$39:$A$782,$A202,СВЦЭМ!$B$39:$B$782,K$191)+'СЕТ СН'!$F$15</f>
        <v>139.4325532</v>
      </c>
      <c r="L202" s="36">
        <f>SUMIFS(СВЦЭМ!$E$39:$E$782,СВЦЭМ!$A$39:$A$782,$A202,СВЦЭМ!$B$39:$B$782,L$191)+'СЕТ СН'!$F$15</f>
        <v>138.20989109000001</v>
      </c>
      <c r="M202" s="36">
        <f>SUMIFS(СВЦЭМ!$E$39:$E$782,СВЦЭМ!$A$39:$A$782,$A202,СВЦЭМ!$B$39:$B$782,M$191)+'СЕТ СН'!$F$15</f>
        <v>138.85605717999999</v>
      </c>
      <c r="N202" s="36">
        <f>SUMIFS(СВЦЭМ!$E$39:$E$782,СВЦЭМ!$A$39:$A$782,$A202,СВЦЭМ!$B$39:$B$782,N$191)+'СЕТ СН'!$F$15</f>
        <v>138.88669913999999</v>
      </c>
      <c r="O202" s="36">
        <f>SUMIFS(СВЦЭМ!$E$39:$E$782,СВЦЭМ!$A$39:$A$782,$A202,СВЦЭМ!$B$39:$B$782,O$191)+'СЕТ СН'!$F$15</f>
        <v>140.12916708</v>
      </c>
      <c r="P202" s="36">
        <f>SUMIFS(СВЦЭМ!$E$39:$E$782,СВЦЭМ!$A$39:$A$782,$A202,СВЦЭМ!$B$39:$B$782,P$191)+'СЕТ СН'!$F$15</f>
        <v>140.24860082000001</v>
      </c>
      <c r="Q202" s="36">
        <f>SUMIFS(СВЦЭМ!$E$39:$E$782,СВЦЭМ!$A$39:$A$782,$A202,СВЦЭМ!$B$39:$B$782,Q$191)+'СЕТ СН'!$F$15</f>
        <v>141.31437618999999</v>
      </c>
      <c r="R202" s="36">
        <f>SUMIFS(СВЦЭМ!$E$39:$E$782,СВЦЭМ!$A$39:$A$782,$A202,СВЦЭМ!$B$39:$B$782,R$191)+'СЕТ СН'!$F$15</f>
        <v>140.51396754000001</v>
      </c>
      <c r="S202" s="36">
        <f>SUMIFS(СВЦЭМ!$E$39:$E$782,СВЦЭМ!$A$39:$A$782,$A202,СВЦЭМ!$B$39:$B$782,S$191)+'СЕТ СН'!$F$15</f>
        <v>138.07891287999999</v>
      </c>
      <c r="T202" s="36">
        <f>SUMIFS(СВЦЭМ!$E$39:$E$782,СВЦЭМ!$A$39:$A$782,$A202,СВЦЭМ!$B$39:$B$782,T$191)+'СЕТ СН'!$F$15</f>
        <v>136.72604143999999</v>
      </c>
      <c r="U202" s="36">
        <f>SUMIFS(СВЦЭМ!$E$39:$E$782,СВЦЭМ!$A$39:$A$782,$A202,СВЦЭМ!$B$39:$B$782,U$191)+'СЕТ СН'!$F$15</f>
        <v>138.61859913000001</v>
      </c>
      <c r="V202" s="36">
        <f>SUMIFS(СВЦЭМ!$E$39:$E$782,СВЦЭМ!$A$39:$A$782,$A202,СВЦЭМ!$B$39:$B$782,V$191)+'СЕТ СН'!$F$15</f>
        <v>140.55178169000001</v>
      </c>
      <c r="W202" s="36">
        <f>SUMIFS(СВЦЭМ!$E$39:$E$782,СВЦЭМ!$A$39:$A$782,$A202,СВЦЭМ!$B$39:$B$782,W$191)+'СЕТ СН'!$F$15</f>
        <v>140.91105963999999</v>
      </c>
      <c r="X202" s="36">
        <f>SUMIFS(СВЦЭМ!$E$39:$E$782,СВЦЭМ!$A$39:$A$782,$A202,СВЦЭМ!$B$39:$B$782,X$191)+'СЕТ СН'!$F$15</f>
        <v>143.00679219</v>
      </c>
      <c r="Y202" s="36">
        <f>SUMIFS(СВЦЭМ!$E$39:$E$782,СВЦЭМ!$A$39:$A$782,$A202,СВЦЭМ!$B$39:$B$782,Y$191)+'СЕТ СН'!$F$15</f>
        <v>145.57231780000001</v>
      </c>
    </row>
    <row r="203" spans="1:25" ht="15.75" x14ac:dyDescent="0.2">
      <c r="A203" s="35">
        <f t="shared" si="5"/>
        <v>45303</v>
      </c>
      <c r="B203" s="36">
        <f>SUMIFS(СВЦЭМ!$E$39:$E$782,СВЦЭМ!$A$39:$A$782,$A203,СВЦЭМ!$B$39:$B$782,B$191)+'СЕТ СН'!$F$15</f>
        <v>148.22139498000001</v>
      </c>
      <c r="C203" s="36">
        <f>SUMIFS(СВЦЭМ!$E$39:$E$782,СВЦЭМ!$A$39:$A$782,$A203,СВЦЭМ!$B$39:$B$782,C$191)+'СЕТ СН'!$F$15</f>
        <v>151.29079218000001</v>
      </c>
      <c r="D203" s="36">
        <f>SUMIFS(СВЦЭМ!$E$39:$E$782,СВЦЭМ!$A$39:$A$782,$A203,СВЦЭМ!$B$39:$B$782,D$191)+'СЕТ СН'!$F$15</f>
        <v>152.47309114000001</v>
      </c>
      <c r="E203" s="36">
        <f>SUMIFS(СВЦЭМ!$E$39:$E$782,СВЦЭМ!$A$39:$A$782,$A203,СВЦЭМ!$B$39:$B$782,E$191)+'СЕТ СН'!$F$15</f>
        <v>153.58484175000001</v>
      </c>
      <c r="F203" s="36">
        <f>SUMIFS(СВЦЭМ!$E$39:$E$782,СВЦЭМ!$A$39:$A$782,$A203,СВЦЭМ!$B$39:$B$782,F$191)+'СЕТ СН'!$F$15</f>
        <v>153.51914785</v>
      </c>
      <c r="G203" s="36">
        <f>SUMIFS(СВЦЭМ!$E$39:$E$782,СВЦЭМ!$A$39:$A$782,$A203,СВЦЭМ!$B$39:$B$782,G$191)+'СЕТ СН'!$F$15</f>
        <v>151.37005912000001</v>
      </c>
      <c r="H203" s="36">
        <f>SUMIFS(СВЦЭМ!$E$39:$E$782,СВЦЭМ!$A$39:$A$782,$A203,СВЦЭМ!$B$39:$B$782,H$191)+'СЕТ СН'!$F$15</f>
        <v>147.19659806000001</v>
      </c>
      <c r="I203" s="36">
        <f>SUMIFS(СВЦЭМ!$E$39:$E$782,СВЦЭМ!$A$39:$A$782,$A203,СВЦЭМ!$B$39:$B$782,I$191)+'СЕТ СН'!$F$15</f>
        <v>145.63996384999999</v>
      </c>
      <c r="J203" s="36">
        <f>SUMIFS(СВЦЭМ!$E$39:$E$782,СВЦЭМ!$A$39:$A$782,$A203,СВЦЭМ!$B$39:$B$782,J$191)+'СЕТ СН'!$F$15</f>
        <v>143.05464481999999</v>
      </c>
      <c r="K203" s="36">
        <f>SUMIFS(СВЦЭМ!$E$39:$E$782,СВЦЭМ!$A$39:$A$782,$A203,СВЦЭМ!$B$39:$B$782,K$191)+'СЕТ СН'!$F$15</f>
        <v>141.30539586</v>
      </c>
      <c r="L203" s="36">
        <f>SUMIFS(СВЦЭМ!$E$39:$E$782,СВЦЭМ!$A$39:$A$782,$A203,СВЦЭМ!$B$39:$B$782,L$191)+'СЕТ СН'!$F$15</f>
        <v>139.69745734</v>
      </c>
      <c r="M203" s="36">
        <f>SUMIFS(СВЦЭМ!$E$39:$E$782,СВЦЭМ!$A$39:$A$782,$A203,СВЦЭМ!$B$39:$B$782,M$191)+'СЕТ СН'!$F$15</f>
        <v>141.20200091999999</v>
      </c>
      <c r="N203" s="36">
        <f>SUMIFS(СВЦЭМ!$E$39:$E$782,СВЦЭМ!$A$39:$A$782,$A203,СВЦЭМ!$B$39:$B$782,N$191)+'СЕТ СН'!$F$15</f>
        <v>143.25107818999999</v>
      </c>
      <c r="O203" s="36">
        <f>SUMIFS(СВЦЭМ!$E$39:$E$782,СВЦЭМ!$A$39:$A$782,$A203,СВЦЭМ!$B$39:$B$782,O$191)+'СЕТ СН'!$F$15</f>
        <v>144.11802395000001</v>
      </c>
      <c r="P203" s="36">
        <f>SUMIFS(СВЦЭМ!$E$39:$E$782,СВЦЭМ!$A$39:$A$782,$A203,СВЦЭМ!$B$39:$B$782,P$191)+'СЕТ СН'!$F$15</f>
        <v>144.48209201</v>
      </c>
      <c r="Q203" s="36">
        <f>SUMIFS(СВЦЭМ!$E$39:$E$782,СВЦЭМ!$A$39:$A$782,$A203,СВЦЭМ!$B$39:$B$782,Q$191)+'СЕТ СН'!$F$15</f>
        <v>145.24230498</v>
      </c>
      <c r="R203" s="36">
        <f>SUMIFS(СВЦЭМ!$E$39:$E$782,СВЦЭМ!$A$39:$A$782,$A203,СВЦЭМ!$B$39:$B$782,R$191)+'СЕТ СН'!$F$15</f>
        <v>145.48928222000001</v>
      </c>
      <c r="S203" s="36">
        <f>SUMIFS(СВЦЭМ!$E$39:$E$782,СВЦЭМ!$A$39:$A$782,$A203,СВЦЭМ!$B$39:$B$782,S$191)+'СЕТ СН'!$F$15</f>
        <v>142.4473787</v>
      </c>
      <c r="T203" s="36">
        <f>SUMIFS(СВЦЭМ!$E$39:$E$782,СВЦЭМ!$A$39:$A$782,$A203,СВЦЭМ!$B$39:$B$782,T$191)+'СЕТ СН'!$F$15</f>
        <v>138.95634376000001</v>
      </c>
      <c r="U203" s="36">
        <f>SUMIFS(СВЦЭМ!$E$39:$E$782,СВЦЭМ!$A$39:$A$782,$A203,СВЦЭМ!$B$39:$B$782,U$191)+'СЕТ СН'!$F$15</f>
        <v>139.90790276000001</v>
      </c>
      <c r="V203" s="36">
        <f>SUMIFS(СВЦЭМ!$E$39:$E$782,СВЦЭМ!$A$39:$A$782,$A203,СВЦЭМ!$B$39:$B$782,V$191)+'СЕТ СН'!$F$15</f>
        <v>141.39012789</v>
      </c>
      <c r="W203" s="36">
        <f>SUMIFS(СВЦЭМ!$E$39:$E$782,СВЦЭМ!$A$39:$A$782,$A203,СВЦЭМ!$B$39:$B$782,W$191)+'СЕТ СН'!$F$15</f>
        <v>142.60833547999999</v>
      </c>
      <c r="X203" s="36">
        <f>SUMIFS(СВЦЭМ!$E$39:$E$782,СВЦЭМ!$A$39:$A$782,$A203,СВЦЭМ!$B$39:$B$782,X$191)+'СЕТ СН'!$F$15</f>
        <v>144.81897873</v>
      </c>
      <c r="Y203" s="36">
        <f>SUMIFS(СВЦЭМ!$E$39:$E$782,СВЦЭМ!$A$39:$A$782,$A203,СВЦЭМ!$B$39:$B$782,Y$191)+'СЕТ СН'!$F$15</f>
        <v>145.35670340999999</v>
      </c>
    </row>
    <row r="204" spans="1:25" ht="15.75" x14ac:dyDescent="0.2">
      <c r="A204" s="35">
        <f t="shared" si="5"/>
        <v>45304</v>
      </c>
      <c r="B204" s="36">
        <f>SUMIFS(СВЦЭМ!$E$39:$E$782,СВЦЭМ!$A$39:$A$782,$A204,СВЦЭМ!$B$39:$B$782,B$191)+'СЕТ СН'!$F$15</f>
        <v>134.28937773999999</v>
      </c>
      <c r="C204" s="36">
        <f>SUMIFS(СВЦЭМ!$E$39:$E$782,СВЦЭМ!$A$39:$A$782,$A204,СВЦЭМ!$B$39:$B$782,C$191)+'СЕТ СН'!$F$15</f>
        <v>131.70188716999999</v>
      </c>
      <c r="D204" s="36">
        <f>SUMIFS(СВЦЭМ!$E$39:$E$782,СВЦЭМ!$A$39:$A$782,$A204,СВЦЭМ!$B$39:$B$782,D$191)+'СЕТ СН'!$F$15</f>
        <v>133.64822995</v>
      </c>
      <c r="E204" s="36">
        <f>SUMIFS(СВЦЭМ!$E$39:$E$782,СВЦЭМ!$A$39:$A$782,$A204,СВЦЭМ!$B$39:$B$782,E$191)+'СЕТ СН'!$F$15</f>
        <v>134.63264570999999</v>
      </c>
      <c r="F204" s="36">
        <f>SUMIFS(СВЦЭМ!$E$39:$E$782,СВЦЭМ!$A$39:$A$782,$A204,СВЦЭМ!$B$39:$B$782,F$191)+'СЕТ СН'!$F$15</f>
        <v>135.15750262</v>
      </c>
      <c r="G204" s="36">
        <f>SUMIFS(СВЦЭМ!$E$39:$E$782,СВЦЭМ!$A$39:$A$782,$A204,СВЦЭМ!$B$39:$B$782,G$191)+'СЕТ СН'!$F$15</f>
        <v>134.37223696000001</v>
      </c>
      <c r="H204" s="36">
        <f>SUMIFS(СВЦЭМ!$E$39:$E$782,СВЦЭМ!$A$39:$A$782,$A204,СВЦЭМ!$B$39:$B$782,H$191)+'СЕТ СН'!$F$15</f>
        <v>133.49287691999999</v>
      </c>
      <c r="I204" s="36">
        <f>SUMIFS(СВЦЭМ!$E$39:$E$782,СВЦЭМ!$A$39:$A$782,$A204,СВЦЭМ!$B$39:$B$782,I$191)+'СЕТ СН'!$F$15</f>
        <v>134.37210184</v>
      </c>
      <c r="J204" s="36">
        <f>SUMIFS(СВЦЭМ!$E$39:$E$782,СВЦЭМ!$A$39:$A$782,$A204,СВЦЭМ!$B$39:$B$782,J$191)+'СЕТ СН'!$F$15</f>
        <v>131.14870124999999</v>
      </c>
      <c r="K204" s="36">
        <f>SUMIFS(СВЦЭМ!$E$39:$E$782,СВЦЭМ!$A$39:$A$782,$A204,СВЦЭМ!$B$39:$B$782,K$191)+'СЕТ СН'!$F$15</f>
        <v>128.93119605999999</v>
      </c>
      <c r="L204" s="36">
        <f>SUMIFS(СВЦЭМ!$E$39:$E$782,СВЦЭМ!$A$39:$A$782,$A204,СВЦЭМ!$B$39:$B$782,L$191)+'СЕТ СН'!$F$15</f>
        <v>124.36590658999999</v>
      </c>
      <c r="M204" s="36">
        <f>SUMIFS(СВЦЭМ!$E$39:$E$782,СВЦЭМ!$A$39:$A$782,$A204,СВЦЭМ!$B$39:$B$782,M$191)+'СЕТ СН'!$F$15</f>
        <v>123.42040027</v>
      </c>
      <c r="N204" s="36">
        <f>SUMIFS(СВЦЭМ!$E$39:$E$782,СВЦЭМ!$A$39:$A$782,$A204,СВЦЭМ!$B$39:$B$782,N$191)+'СЕТ СН'!$F$15</f>
        <v>124.0816631</v>
      </c>
      <c r="O204" s="36">
        <f>SUMIFS(СВЦЭМ!$E$39:$E$782,СВЦЭМ!$A$39:$A$782,$A204,СВЦЭМ!$B$39:$B$782,O$191)+'СЕТ СН'!$F$15</f>
        <v>125.26473009999999</v>
      </c>
      <c r="P204" s="36">
        <f>SUMIFS(СВЦЭМ!$E$39:$E$782,СВЦЭМ!$A$39:$A$782,$A204,СВЦЭМ!$B$39:$B$782,P$191)+'СЕТ СН'!$F$15</f>
        <v>126.84891524</v>
      </c>
      <c r="Q204" s="36">
        <f>SUMIFS(СВЦЭМ!$E$39:$E$782,СВЦЭМ!$A$39:$A$782,$A204,СВЦЭМ!$B$39:$B$782,Q$191)+'СЕТ СН'!$F$15</f>
        <v>127.78687277</v>
      </c>
      <c r="R204" s="36">
        <f>SUMIFS(СВЦЭМ!$E$39:$E$782,СВЦЭМ!$A$39:$A$782,$A204,СВЦЭМ!$B$39:$B$782,R$191)+'СЕТ СН'!$F$15</f>
        <v>126.42814147</v>
      </c>
      <c r="S204" s="36">
        <f>SUMIFS(СВЦЭМ!$E$39:$E$782,СВЦЭМ!$A$39:$A$782,$A204,СВЦЭМ!$B$39:$B$782,S$191)+'СЕТ СН'!$F$15</f>
        <v>124.62119896</v>
      </c>
      <c r="T204" s="36">
        <f>SUMIFS(СВЦЭМ!$E$39:$E$782,СВЦЭМ!$A$39:$A$782,$A204,СВЦЭМ!$B$39:$B$782,T$191)+'СЕТ СН'!$F$15</f>
        <v>121.58724100000001</v>
      </c>
      <c r="U204" s="36">
        <f>SUMIFS(СВЦЭМ!$E$39:$E$782,СВЦЭМ!$A$39:$A$782,$A204,СВЦЭМ!$B$39:$B$782,U$191)+'СЕТ СН'!$F$15</f>
        <v>121.50810448999999</v>
      </c>
      <c r="V204" s="36">
        <f>SUMIFS(СВЦЭМ!$E$39:$E$782,СВЦЭМ!$A$39:$A$782,$A204,СВЦЭМ!$B$39:$B$782,V$191)+'СЕТ СН'!$F$15</f>
        <v>123.37952623</v>
      </c>
      <c r="W204" s="36">
        <f>SUMIFS(СВЦЭМ!$E$39:$E$782,СВЦЭМ!$A$39:$A$782,$A204,СВЦЭМ!$B$39:$B$782,W$191)+'СЕТ СН'!$F$15</f>
        <v>124.20451937</v>
      </c>
      <c r="X204" s="36">
        <f>SUMIFS(СВЦЭМ!$E$39:$E$782,СВЦЭМ!$A$39:$A$782,$A204,СВЦЭМ!$B$39:$B$782,X$191)+'СЕТ СН'!$F$15</f>
        <v>126.19509445</v>
      </c>
      <c r="Y204" s="36">
        <f>SUMIFS(СВЦЭМ!$E$39:$E$782,СВЦЭМ!$A$39:$A$782,$A204,СВЦЭМ!$B$39:$B$782,Y$191)+'СЕТ СН'!$F$15</f>
        <v>128.50215822999999</v>
      </c>
    </row>
    <row r="205" spans="1:25" ht="15.75" x14ac:dyDescent="0.2">
      <c r="A205" s="35">
        <f t="shared" si="5"/>
        <v>45305</v>
      </c>
      <c r="B205" s="36">
        <f>SUMIFS(СВЦЭМ!$E$39:$E$782,СВЦЭМ!$A$39:$A$782,$A205,СВЦЭМ!$B$39:$B$782,B$191)+'СЕТ СН'!$F$15</f>
        <v>140.04127142999999</v>
      </c>
      <c r="C205" s="36">
        <f>SUMIFS(СВЦЭМ!$E$39:$E$782,СВЦЭМ!$A$39:$A$782,$A205,СВЦЭМ!$B$39:$B$782,C$191)+'СЕТ СН'!$F$15</f>
        <v>141.60471077</v>
      </c>
      <c r="D205" s="36">
        <f>SUMIFS(СВЦЭМ!$E$39:$E$782,СВЦЭМ!$A$39:$A$782,$A205,СВЦЭМ!$B$39:$B$782,D$191)+'СЕТ СН'!$F$15</f>
        <v>142.80300328999999</v>
      </c>
      <c r="E205" s="36">
        <f>SUMIFS(СВЦЭМ!$E$39:$E$782,СВЦЭМ!$A$39:$A$782,$A205,СВЦЭМ!$B$39:$B$782,E$191)+'СЕТ СН'!$F$15</f>
        <v>144.1131116</v>
      </c>
      <c r="F205" s="36">
        <f>SUMIFS(СВЦЭМ!$E$39:$E$782,СВЦЭМ!$A$39:$A$782,$A205,СВЦЭМ!$B$39:$B$782,F$191)+'СЕТ СН'!$F$15</f>
        <v>144.64604822000001</v>
      </c>
      <c r="G205" s="36">
        <f>SUMIFS(СВЦЭМ!$E$39:$E$782,СВЦЭМ!$A$39:$A$782,$A205,СВЦЭМ!$B$39:$B$782,G$191)+'СЕТ СН'!$F$15</f>
        <v>143.71358183000001</v>
      </c>
      <c r="H205" s="36">
        <f>SUMIFS(СВЦЭМ!$E$39:$E$782,СВЦЭМ!$A$39:$A$782,$A205,СВЦЭМ!$B$39:$B$782,H$191)+'СЕТ СН'!$F$15</f>
        <v>141.94067376999999</v>
      </c>
      <c r="I205" s="36">
        <f>SUMIFS(СВЦЭМ!$E$39:$E$782,СВЦЭМ!$A$39:$A$782,$A205,СВЦЭМ!$B$39:$B$782,I$191)+'СЕТ СН'!$F$15</f>
        <v>141.08751264</v>
      </c>
      <c r="J205" s="36">
        <f>SUMIFS(СВЦЭМ!$E$39:$E$782,СВЦЭМ!$A$39:$A$782,$A205,СВЦЭМ!$B$39:$B$782,J$191)+'СЕТ СН'!$F$15</f>
        <v>139.56832754000001</v>
      </c>
      <c r="K205" s="36">
        <f>SUMIFS(СВЦЭМ!$E$39:$E$782,СВЦЭМ!$A$39:$A$782,$A205,СВЦЭМ!$B$39:$B$782,K$191)+'СЕТ СН'!$F$15</f>
        <v>136.07263578999999</v>
      </c>
      <c r="L205" s="36">
        <f>SUMIFS(СВЦЭМ!$E$39:$E$782,СВЦЭМ!$A$39:$A$782,$A205,СВЦЭМ!$B$39:$B$782,L$191)+'СЕТ СН'!$F$15</f>
        <v>133.13605185</v>
      </c>
      <c r="M205" s="36">
        <f>SUMIFS(СВЦЭМ!$E$39:$E$782,СВЦЭМ!$A$39:$A$782,$A205,СВЦЭМ!$B$39:$B$782,M$191)+'СЕТ СН'!$F$15</f>
        <v>132.26984042000001</v>
      </c>
      <c r="N205" s="36">
        <f>SUMIFS(СВЦЭМ!$E$39:$E$782,СВЦЭМ!$A$39:$A$782,$A205,СВЦЭМ!$B$39:$B$782,N$191)+'СЕТ СН'!$F$15</f>
        <v>132.13376790999999</v>
      </c>
      <c r="O205" s="36">
        <f>SUMIFS(СВЦЭМ!$E$39:$E$782,СВЦЭМ!$A$39:$A$782,$A205,СВЦЭМ!$B$39:$B$782,O$191)+'СЕТ СН'!$F$15</f>
        <v>133.72476592000001</v>
      </c>
      <c r="P205" s="36">
        <f>SUMIFS(СВЦЭМ!$E$39:$E$782,СВЦЭМ!$A$39:$A$782,$A205,СВЦЭМ!$B$39:$B$782,P$191)+'СЕТ СН'!$F$15</f>
        <v>135.19910611</v>
      </c>
      <c r="Q205" s="36">
        <f>SUMIFS(СВЦЭМ!$E$39:$E$782,СВЦЭМ!$A$39:$A$782,$A205,СВЦЭМ!$B$39:$B$782,Q$191)+'СЕТ СН'!$F$15</f>
        <v>134.81303202000001</v>
      </c>
      <c r="R205" s="36">
        <f>SUMIFS(СВЦЭМ!$E$39:$E$782,СВЦЭМ!$A$39:$A$782,$A205,СВЦЭМ!$B$39:$B$782,R$191)+'СЕТ СН'!$F$15</f>
        <v>134.1808293</v>
      </c>
      <c r="S205" s="36">
        <f>SUMIFS(СВЦЭМ!$E$39:$E$782,СВЦЭМ!$A$39:$A$782,$A205,СВЦЭМ!$B$39:$B$782,S$191)+'СЕТ СН'!$F$15</f>
        <v>131.31055237000001</v>
      </c>
      <c r="T205" s="36">
        <f>SUMIFS(СВЦЭМ!$E$39:$E$782,СВЦЭМ!$A$39:$A$782,$A205,СВЦЭМ!$B$39:$B$782,T$191)+'СЕТ СН'!$F$15</f>
        <v>128.24157858000001</v>
      </c>
      <c r="U205" s="36">
        <f>SUMIFS(СВЦЭМ!$E$39:$E$782,СВЦЭМ!$A$39:$A$782,$A205,СВЦЭМ!$B$39:$B$782,U$191)+'СЕТ СН'!$F$15</f>
        <v>129.4812096</v>
      </c>
      <c r="V205" s="36">
        <f>SUMIFS(СВЦЭМ!$E$39:$E$782,СВЦЭМ!$A$39:$A$782,$A205,СВЦЭМ!$B$39:$B$782,V$191)+'СЕТ СН'!$F$15</f>
        <v>130.69982254999999</v>
      </c>
      <c r="W205" s="36">
        <f>SUMIFS(СВЦЭМ!$E$39:$E$782,СВЦЭМ!$A$39:$A$782,$A205,СВЦЭМ!$B$39:$B$782,W$191)+'СЕТ СН'!$F$15</f>
        <v>132.90909285999999</v>
      </c>
      <c r="X205" s="36">
        <f>SUMIFS(СВЦЭМ!$E$39:$E$782,СВЦЭМ!$A$39:$A$782,$A205,СВЦЭМ!$B$39:$B$782,X$191)+'СЕТ СН'!$F$15</f>
        <v>135.65758861</v>
      </c>
      <c r="Y205" s="36">
        <f>SUMIFS(СВЦЭМ!$E$39:$E$782,СВЦЭМ!$A$39:$A$782,$A205,СВЦЭМ!$B$39:$B$782,Y$191)+'СЕТ СН'!$F$15</f>
        <v>137.41451928999999</v>
      </c>
    </row>
    <row r="206" spans="1:25" ht="15.75" x14ac:dyDescent="0.2">
      <c r="A206" s="35">
        <f t="shared" si="5"/>
        <v>45306</v>
      </c>
      <c r="B206" s="36">
        <f>SUMIFS(СВЦЭМ!$E$39:$E$782,СВЦЭМ!$A$39:$A$782,$A206,СВЦЭМ!$B$39:$B$782,B$191)+'СЕТ СН'!$F$15</f>
        <v>137.56431927</v>
      </c>
      <c r="C206" s="36">
        <f>SUMIFS(СВЦЭМ!$E$39:$E$782,СВЦЭМ!$A$39:$A$782,$A206,СВЦЭМ!$B$39:$B$782,C$191)+'СЕТ СН'!$F$15</f>
        <v>141.05055300000001</v>
      </c>
      <c r="D206" s="36">
        <f>SUMIFS(СВЦЭМ!$E$39:$E$782,СВЦЭМ!$A$39:$A$782,$A206,СВЦЭМ!$B$39:$B$782,D$191)+'СЕТ СН'!$F$15</f>
        <v>142.26957877999999</v>
      </c>
      <c r="E206" s="36">
        <f>SUMIFS(СВЦЭМ!$E$39:$E$782,СВЦЭМ!$A$39:$A$782,$A206,СВЦЭМ!$B$39:$B$782,E$191)+'СЕТ СН'!$F$15</f>
        <v>144.05621452</v>
      </c>
      <c r="F206" s="36">
        <f>SUMIFS(СВЦЭМ!$E$39:$E$782,СВЦЭМ!$A$39:$A$782,$A206,СВЦЭМ!$B$39:$B$782,F$191)+'СЕТ СН'!$F$15</f>
        <v>144.27279096000001</v>
      </c>
      <c r="G206" s="36">
        <f>SUMIFS(СВЦЭМ!$E$39:$E$782,СВЦЭМ!$A$39:$A$782,$A206,СВЦЭМ!$B$39:$B$782,G$191)+'СЕТ СН'!$F$15</f>
        <v>142.01411826</v>
      </c>
      <c r="H206" s="36">
        <f>SUMIFS(СВЦЭМ!$E$39:$E$782,СВЦЭМ!$A$39:$A$782,$A206,СВЦЭМ!$B$39:$B$782,H$191)+'СЕТ СН'!$F$15</f>
        <v>139.74524564999999</v>
      </c>
      <c r="I206" s="36">
        <f>SUMIFS(СВЦЭМ!$E$39:$E$782,СВЦЭМ!$A$39:$A$782,$A206,СВЦЭМ!$B$39:$B$782,I$191)+'СЕТ СН'!$F$15</f>
        <v>136.72303385000001</v>
      </c>
      <c r="J206" s="36">
        <f>SUMIFS(СВЦЭМ!$E$39:$E$782,СВЦЭМ!$A$39:$A$782,$A206,СВЦЭМ!$B$39:$B$782,J$191)+'СЕТ СН'!$F$15</f>
        <v>133.34186152000001</v>
      </c>
      <c r="K206" s="36">
        <f>SUMIFS(СВЦЭМ!$E$39:$E$782,СВЦЭМ!$A$39:$A$782,$A206,СВЦЭМ!$B$39:$B$782,K$191)+'СЕТ СН'!$F$15</f>
        <v>130.72593355999999</v>
      </c>
      <c r="L206" s="36">
        <f>SUMIFS(СВЦЭМ!$E$39:$E$782,СВЦЭМ!$A$39:$A$782,$A206,СВЦЭМ!$B$39:$B$782,L$191)+'СЕТ СН'!$F$15</f>
        <v>128.8964689</v>
      </c>
      <c r="M206" s="36">
        <f>SUMIFS(СВЦЭМ!$E$39:$E$782,СВЦЭМ!$A$39:$A$782,$A206,СВЦЭМ!$B$39:$B$782,M$191)+'СЕТ СН'!$F$15</f>
        <v>129.88689472999999</v>
      </c>
      <c r="N206" s="36">
        <f>SUMIFS(СВЦЭМ!$E$39:$E$782,СВЦЭМ!$A$39:$A$782,$A206,СВЦЭМ!$B$39:$B$782,N$191)+'СЕТ СН'!$F$15</f>
        <v>132.7769783</v>
      </c>
      <c r="O206" s="36">
        <f>SUMIFS(СВЦЭМ!$E$39:$E$782,СВЦЭМ!$A$39:$A$782,$A206,СВЦЭМ!$B$39:$B$782,O$191)+'СЕТ СН'!$F$15</f>
        <v>133.50283855999999</v>
      </c>
      <c r="P206" s="36">
        <f>SUMIFS(СВЦЭМ!$E$39:$E$782,СВЦЭМ!$A$39:$A$782,$A206,СВЦЭМ!$B$39:$B$782,P$191)+'СЕТ СН'!$F$15</f>
        <v>135.45954562</v>
      </c>
      <c r="Q206" s="36">
        <f>SUMIFS(СВЦЭМ!$E$39:$E$782,СВЦЭМ!$A$39:$A$782,$A206,СВЦЭМ!$B$39:$B$782,Q$191)+'СЕТ СН'!$F$15</f>
        <v>136.05546801</v>
      </c>
      <c r="R206" s="36">
        <f>SUMIFS(СВЦЭМ!$E$39:$E$782,СВЦЭМ!$A$39:$A$782,$A206,СВЦЭМ!$B$39:$B$782,R$191)+'СЕТ СН'!$F$15</f>
        <v>137.62317630000001</v>
      </c>
      <c r="S206" s="36">
        <f>SUMIFS(СВЦЭМ!$E$39:$E$782,СВЦЭМ!$A$39:$A$782,$A206,СВЦЭМ!$B$39:$B$782,S$191)+'СЕТ СН'!$F$15</f>
        <v>134.98763298</v>
      </c>
      <c r="T206" s="36">
        <f>SUMIFS(СВЦЭМ!$E$39:$E$782,СВЦЭМ!$A$39:$A$782,$A206,СВЦЭМ!$B$39:$B$782,T$191)+'СЕТ СН'!$F$15</f>
        <v>131.71489445</v>
      </c>
      <c r="U206" s="36">
        <f>SUMIFS(СВЦЭМ!$E$39:$E$782,СВЦЭМ!$A$39:$A$782,$A206,СВЦЭМ!$B$39:$B$782,U$191)+'СЕТ СН'!$F$15</f>
        <v>132.79174717000001</v>
      </c>
      <c r="V206" s="36">
        <f>SUMIFS(СВЦЭМ!$E$39:$E$782,СВЦЭМ!$A$39:$A$782,$A206,СВЦЭМ!$B$39:$B$782,V$191)+'СЕТ СН'!$F$15</f>
        <v>134.49838086</v>
      </c>
      <c r="W206" s="36">
        <f>SUMIFS(СВЦЭМ!$E$39:$E$782,СВЦЭМ!$A$39:$A$782,$A206,СВЦЭМ!$B$39:$B$782,W$191)+'СЕТ СН'!$F$15</f>
        <v>135.18422391999999</v>
      </c>
      <c r="X206" s="36">
        <f>SUMIFS(СВЦЭМ!$E$39:$E$782,СВЦЭМ!$A$39:$A$782,$A206,СВЦЭМ!$B$39:$B$782,X$191)+'СЕТ СН'!$F$15</f>
        <v>134.85344452000001</v>
      </c>
      <c r="Y206" s="36">
        <f>SUMIFS(СВЦЭМ!$E$39:$E$782,СВЦЭМ!$A$39:$A$782,$A206,СВЦЭМ!$B$39:$B$782,Y$191)+'СЕТ СН'!$F$15</f>
        <v>136.89672861</v>
      </c>
    </row>
    <row r="207" spans="1:25" ht="15.75" x14ac:dyDescent="0.2">
      <c r="A207" s="35">
        <f t="shared" si="5"/>
        <v>45307</v>
      </c>
      <c r="B207" s="36">
        <f>SUMIFS(СВЦЭМ!$E$39:$E$782,СВЦЭМ!$A$39:$A$782,$A207,СВЦЭМ!$B$39:$B$782,B$191)+'СЕТ СН'!$F$15</f>
        <v>143.16702108999999</v>
      </c>
      <c r="C207" s="36">
        <f>SUMIFS(СВЦЭМ!$E$39:$E$782,СВЦЭМ!$A$39:$A$782,$A207,СВЦЭМ!$B$39:$B$782,C$191)+'СЕТ СН'!$F$15</f>
        <v>146.37196204</v>
      </c>
      <c r="D207" s="36">
        <f>SUMIFS(СВЦЭМ!$E$39:$E$782,СВЦЭМ!$A$39:$A$782,$A207,СВЦЭМ!$B$39:$B$782,D$191)+'СЕТ СН'!$F$15</f>
        <v>148.0754785</v>
      </c>
      <c r="E207" s="36">
        <f>SUMIFS(СВЦЭМ!$E$39:$E$782,СВЦЭМ!$A$39:$A$782,$A207,СВЦЭМ!$B$39:$B$782,E$191)+'СЕТ СН'!$F$15</f>
        <v>148.98791242999999</v>
      </c>
      <c r="F207" s="36">
        <f>SUMIFS(СВЦЭМ!$E$39:$E$782,СВЦЭМ!$A$39:$A$782,$A207,СВЦЭМ!$B$39:$B$782,F$191)+'СЕТ СН'!$F$15</f>
        <v>148.96711139999999</v>
      </c>
      <c r="G207" s="36">
        <f>SUMIFS(СВЦЭМ!$E$39:$E$782,СВЦЭМ!$A$39:$A$782,$A207,СВЦЭМ!$B$39:$B$782,G$191)+'СЕТ СН'!$F$15</f>
        <v>147.64619877999999</v>
      </c>
      <c r="H207" s="36">
        <f>SUMIFS(СВЦЭМ!$E$39:$E$782,СВЦЭМ!$A$39:$A$782,$A207,СВЦЭМ!$B$39:$B$782,H$191)+'СЕТ СН'!$F$15</f>
        <v>142.14998442000001</v>
      </c>
      <c r="I207" s="36">
        <f>SUMIFS(СВЦЭМ!$E$39:$E$782,СВЦЭМ!$A$39:$A$782,$A207,СВЦЭМ!$B$39:$B$782,I$191)+'СЕТ СН'!$F$15</f>
        <v>138.64884382</v>
      </c>
      <c r="J207" s="36">
        <f>SUMIFS(СВЦЭМ!$E$39:$E$782,СВЦЭМ!$A$39:$A$782,$A207,СВЦЭМ!$B$39:$B$782,J$191)+'СЕТ СН'!$F$15</f>
        <v>135.20155333</v>
      </c>
      <c r="K207" s="36">
        <f>SUMIFS(СВЦЭМ!$E$39:$E$782,СВЦЭМ!$A$39:$A$782,$A207,СВЦЭМ!$B$39:$B$782,K$191)+'СЕТ СН'!$F$15</f>
        <v>132.75946791999999</v>
      </c>
      <c r="L207" s="36">
        <f>SUMIFS(СВЦЭМ!$E$39:$E$782,СВЦЭМ!$A$39:$A$782,$A207,СВЦЭМ!$B$39:$B$782,L$191)+'СЕТ СН'!$F$15</f>
        <v>132.32480688000001</v>
      </c>
      <c r="M207" s="36">
        <f>SUMIFS(СВЦЭМ!$E$39:$E$782,СВЦЭМ!$A$39:$A$782,$A207,СВЦЭМ!$B$39:$B$782,M$191)+'СЕТ СН'!$F$15</f>
        <v>134.69274003999999</v>
      </c>
      <c r="N207" s="36">
        <f>SUMIFS(СВЦЭМ!$E$39:$E$782,СВЦЭМ!$A$39:$A$782,$A207,СВЦЭМ!$B$39:$B$782,N$191)+'СЕТ СН'!$F$15</f>
        <v>136.25328146000001</v>
      </c>
      <c r="O207" s="36">
        <f>SUMIFS(СВЦЭМ!$E$39:$E$782,СВЦЭМ!$A$39:$A$782,$A207,СВЦЭМ!$B$39:$B$782,O$191)+'СЕТ СН'!$F$15</f>
        <v>136.48775814999999</v>
      </c>
      <c r="P207" s="36">
        <f>SUMIFS(СВЦЭМ!$E$39:$E$782,СВЦЭМ!$A$39:$A$782,$A207,СВЦЭМ!$B$39:$B$782,P$191)+'СЕТ СН'!$F$15</f>
        <v>138.06673286</v>
      </c>
      <c r="Q207" s="36">
        <f>SUMIFS(СВЦЭМ!$E$39:$E$782,СВЦЭМ!$A$39:$A$782,$A207,СВЦЭМ!$B$39:$B$782,Q$191)+'СЕТ СН'!$F$15</f>
        <v>138.39860039999999</v>
      </c>
      <c r="R207" s="36">
        <f>SUMIFS(СВЦЭМ!$E$39:$E$782,СВЦЭМ!$A$39:$A$782,$A207,СВЦЭМ!$B$39:$B$782,R$191)+'СЕТ СН'!$F$15</f>
        <v>138.31550737000001</v>
      </c>
      <c r="S207" s="36">
        <f>SUMIFS(СВЦЭМ!$E$39:$E$782,СВЦЭМ!$A$39:$A$782,$A207,СВЦЭМ!$B$39:$B$782,S$191)+'СЕТ СН'!$F$15</f>
        <v>135.87069894999999</v>
      </c>
      <c r="T207" s="36">
        <f>SUMIFS(СВЦЭМ!$E$39:$E$782,СВЦЭМ!$A$39:$A$782,$A207,СВЦЭМ!$B$39:$B$782,T$191)+'СЕТ СН'!$F$15</f>
        <v>132.10278306999999</v>
      </c>
      <c r="U207" s="36">
        <f>SUMIFS(СВЦЭМ!$E$39:$E$782,СВЦЭМ!$A$39:$A$782,$A207,СВЦЭМ!$B$39:$B$782,U$191)+'СЕТ СН'!$F$15</f>
        <v>133.09213173000001</v>
      </c>
      <c r="V207" s="36">
        <f>SUMIFS(СВЦЭМ!$E$39:$E$782,СВЦЭМ!$A$39:$A$782,$A207,СВЦЭМ!$B$39:$B$782,V$191)+'СЕТ СН'!$F$15</f>
        <v>135.08435008999999</v>
      </c>
      <c r="W207" s="36">
        <f>SUMIFS(СВЦЭМ!$E$39:$E$782,СВЦЭМ!$A$39:$A$782,$A207,СВЦЭМ!$B$39:$B$782,W$191)+'СЕТ СН'!$F$15</f>
        <v>135.65352396</v>
      </c>
      <c r="X207" s="36">
        <f>SUMIFS(СВЦЭМ!$E$39:$E$782,СВЦЭМ!$A$39:$A$782,$A207,СВЦЭМ!$B$39:$B$782,X$191)+'СЕТ СН'!$F$15</f>
        <v>137.11539519999999</v>
      </c>
      <c r="Y207" s="36">
        <f>SUMIFS(СВЦЭМ!$E$39:$E$782,СВЦЭМ!$A$39:$A$782,$A207,СВЦЭМ!$B$39:$B$782,Y$191)+'СЕТ СН'!$F$15</f>
        <v>139.15377452999999</v>
      </c>
    </row>
    <row r="208" spans="1:25" ht="15.75" x14ac:dyDescent="0.2">
      <c r="A208" s="35">
        <f t="shared" si="5"/>
        <v>45308</v>
      </c>
      <c r="B208" s="36">
        <f>SUMIFS(СВЦЭМ!$E$39:$E$782,СВЦЭМ!$A$39:$A$782,$A208,СВЦЭМ!$B$39:$B$782,B$191)+'СЕТ СН'!$F$15</f>
        <v>135.38702411</v>
      </c>
      <c r="C208" s="36">
        <f>SUMIFS(СВЦЭМ!$E$39:$E$782,СВЦЭМ!$A$39:$A$782,$A208,СВЦЭМ!$B$39:$B$782,C$191)+'СЕТ СН'!$F$15</f>
        <v>139.07499543</v>
      </c>
      <c r="D208" s="36">
        <f>SUMIFS(СВЦЭМ!$E$39:$E$782,СВЦЭМ!$A$39:$A$782,$A208,СВЦЭМ!$B$39:$B$782,D$191)+'СЕТ СН'!$F$15</f>
        <v>141.29740906999999</v>
      </c>
      <c r="E208" s="36">
        <f>SUMIFS(СВЦЭМ!$E$39:$E$782,СВЦЭМ!$A$39:$A$782,$A208,СВЦЭМ!$B$39:$B$782,E$191)+'СЕТ СН'!$F$15</f>
        <v>142.29764397</v>
      </c>
      <c r="F208" s="36">
        <f>SUMIFS(СВЦЭМ!$E$39:$E$782,СВЦЭМ!$A$39:$A$782,$A208,СВЦЭМ!$B$39:$B$782,F$191)+'СЕТ СН'!$F$15</f>
        <v>141.36761446</v>
      </c>
      <c r="G208" s="36">
        <f>SUMIFS(СВЦЭМ!$E$39:$E$782,СВЦЭМ!$A$39:$A$782,$A208,СВЦЭМ!$B$39:$B$782,G$191)+'СЕТ СН'!$F$15</f>
        <v>139.30182110999999</v>
      </c>
      <c r="H208" s="36">
        <f>SUMIFS(СВЦЭМ!$E$39:$E$782,СВЦЭМ!$A$39:$A$782,$A208,СВЦЭМ!$B$39:$B$782,H$191)+'СЕТ СН'!$F$15</f>
        <v>135.09123210000001</v>
      </c>
      <c r="I208" s="36">
        <f>SUMIFS(СВЦЭМ!$E$39:$E$782,СВЦЭМ!$A$39:$A$782,$A208,СВЦЭМ!$B$39:$B$782,I$191)+'СЕТ СН'!$F$15</f>
        <v>131.82625630999999</v>
      </c>
      <c r="J208" s="36">
        <f>SUMIFS(СВЦЭМ!$E$39:$E$782,СВЦЭМ!$A$39:$A$782,$A208,СВЦЭМ!$B$39:$B$782,J$191)+'СЕТ СН'!$F$15</f>
        <v>129.12120704</v>
      </c>
      <c r="K208" s="36">
        <f>SUMIFS(СВЦЭМ!$E$39:$E$782,СВЦЭМ!$A$39:$A$782,$A208,СВЦЭМ!$B$39:$B$782,K$191)+'СЕТ СН'!$F$15</f>
        <v>127.53872574</v>
      </c>
      <c r="L208" s="36">
        <f>SUMIFS(СВЦЭМ!$E$39:$E$782,СВЦЭМ!$A$39:$A$782,$A208,СВЦЭМ!$B$39:$B$782,L$191)+'СЕТ СН'!$F$15</f>
        <v>126.34096305</v>
      </c>
      <c r="M208" s="36">
        <f>SUMIFS(СВЦЭМ!$E$39:$E$782,СВЦЭМ!$A$39:$A$782,$A208,СВЦЭМ!$B$39:$B$782,M$191)+'СЕТ СН'!$F$15</f>
        <v>127.90267934000001</v>
      </c>
      <c r="N208" s="36">
        <f>SUMIFS(СВЦЭМ!$E$39:$E$782,СВЦЭМ!$A$39:$A$782,$A208,СВЦЭМ!$B$39:$B$782,N$191)+'СЕТ СН'!$F$15</f>
        <v>129.63920851</v>
      </c>
      <c r="O208" s="36">
        <f>SUMIFS(СВЦЭМ!$E$39:$E$782,СВЦЭМ!$A$39:$A$782,$A208,СВЦЭМ!$B$39:$B$782,O$191)+'СЕТ СН'!$F$15</f>
        <v>129.34016417000001</v>
      </c>
      <c r="P208" s="36">
        <f>SUMIFS(СВЦЭМ!$E$39:$E$782,СВЦЭМ!$A$39:$A$782,$A208,СВЦЭМ!$B$39:$B$782,P$191)+'СЕТ СН'!$F$15</f>
        <v>130.44716550999999</v>
      </c>
      <c r="Q208" s="36">
        <f>SUMIFS(СВЦЭМ!$E$39:$E$782,СВЦЭМ!$A$39:$A$782,$A208,СВЦЭМ!$B$39:$B$782,Q$191)+'СЕТ СН'!$F$15</f>
        <v>131.03010620000001</v>
      </c>
      <c r="R208" s="36">
        <f>SUMIFS(СВЦЭМ!$E$39:$E$782,СВЦЭМ!$A$39:$A$782,$A208,СВЦЭМ!$B$39:$B$782,R$191)+'СЕТ СН'!$F$15</f>
        <v>131.01403973000001</v>
      </c>
      <c r="S208" s="36">
        <f>SUMIFS(СВЦЭМ!$E$39:$E$782,СВЦЭМ!$A$39:$A$782,$A208,СВЦЭМ!$B$39:$B$782,S$191)+'СЕТ СН'!$F$15</f>
        <v>128.77242394999999</v>
      </c>
      <c r="T208" s="36">
        <f>SUMIFS(СВЦЭМ!$E$39:$E$782,СВЦЭМ!$A$39:$A$782,$A208,СВЦЭМ!$B$39:$B$782,T$191)+'СЕТ СН'!$F$15</f>
        <v>125.26633452</v>
      </c>
      <c r="U208" s="36">
        <f>SUMIFS(СВЦЭМ!$E$39:$E$782,СВЦЭМ!$A$39:$A$782,$A208,СВЦЭМ!$B$39:$B$782,U$191)+'СЕТ СН'!$F$15</f>
        <v>125.70072231</v>
      </c>
      <c r="V208" s="36">
        <f>SUMIFS(СВЦЭМ!$E$39:$E$782,СВЦЭМ!$A$39:$A$782,$A208,СВЦЭМ!$B$39:$B$782,V$191)+'СЕТ СН'!$F$15</f>
        <v>127.46518716</v>
      </c>
      <c r="W208" s="36">
        <f>SUMIFS(СВЦЭМ!$E$39:$E$782,СВЦЭМ!$A$39:$A$782,$A208,СВЦЭМ!$B$39:$B$782,W$191)+'СЕТ СН'!$F$15</f>
        <v>128.27956427000001</v>
      </c>
      <c r="X208" s="36">
        <f>SUMIFS(СВЦЭМ!$E$39:$E$782,СВЦЭМ!$A$39:$A$782,$A208,СВЦЭМ!$B$39:$B$782,X$191)+'СЕТ СН'!$F$15</f>
        <v>130.50605304000001</v>
      </c>
      <c r="Y208" s="36">
        <f>SUMIFS(СВЦЭМ!$E$39:$E$782,СВЦЭМ!$A$39:$A$782,$A208,СВЦЭМ!$B$39:$B$782,Y$191)+'СЕТ СН'!$F$15</f>
        <v>132.81618513000001</v>
      </c>
    </row>
    <row r="209" spans="1:25" ht="15.75" x14ac:dyDescent="0.2">
      <c r="A209" s="35">
        <f t="shared" si="5"/>
        <v>45309</v>
      </c>
      <c r="B209" s="36">
        <f>SUMIFS(СВЦЭМ!$E$39:$E$782,СВЦЭМ!$A$39:$A$782,$A209,СВЦЭМ!$B$39:$B$782,B$191)+'СЕТ СН'!$F$15</f>
        <v>137.41043744000001</v>
      </c>
      <c r="C209" s="36">
        <f>SUMIFS(СВЦЭМ!$E$39:$E$782,СВЦЭМ!$A$39:$A$782,$A209,СВЦЭМ!$B$39:$B$782,C$191)+'СЕТ СН'!$F$15</f>
        <v>136.8626682</v>
      </c>
      <c r="D209" s="36">
        <f>SUMIFS(СВЦЭМ!$E$39:$E$782,СВЦЭМ!$A$39:$A$782,$A209,СВЦЭМ!$B$39:$B$782,D$191)+'СЕТ СН'!$F$15</f>
        <v>140.04741358000001</v>
      </c>
      <c r="E209" s="36">
        <f>SUMIFS(СВЦЭМ!$E$39:$E$782,СВЦЭМ!$A$39:$A$782,$A209,СВЦЭМ!$B$39:$B$782,E$191)+'СЕТ СН'!$F$15</f>
        <v>142.54231661</v>
      </c>
      <c r="F209" s="36">
        <f>SUMIFS(СВЦЭМ!$E$39:$E$782,СВЦЭМ!$A$39:$A$782,$A209,СВЦЭМ!$B$39:$B$782,F$191)+'СЕТ СН'!$F$15</f>
        <v>142.95973031</v>
      </c>
      <c r="G209" s="36">
        <f>SUMIFS(СВЦЭМ!$E$39:$E$782,СВЦЭМ!$A$39:$A$782,$A209,СВЦЭМ!$B$39:$B$782,G$191)+'СЕТ СН'!$F$15</f>
        <v>141.72161783000001</v>
      </c>
      <c r="H209" s="36">
        <f>SUMIFS(СВЦЭМ!$E$39:$E$782,СВЦЭМ!$A$39:$A$782,$A209,СВЦЭМ!$B$39:$B$782,H$191)+'СЕТ СН'!$F$15</f>
        <v>139.48971768000001</v>
      </c>
      <c r="I209" s="36">
        <f>SUMIFS(СВЦЭМ!$E$39:$E$782,СВЦЭМ!$A$39:$A$782,$A209,СВЦЭМ!$B$39:$B$782,I$191)+'СЕТ СН'!$F$15</f>
        <v>140.32473582</v>
      </c>
      <c r="J209" s="36">
        <f>SUMIFS(СВЦЭМ!$E$39:$E$782,СВЦЭМ!$A$39:$A$782,$A209,СВЦЭМ!$B$39:$B$782,J$191)+'СЕТ СН'!$F$15</f>
        <v>138.78313102000001</v>
      </c>
      <c r="K209" s="36">
        <f>SUMIFS(СВЦЭМ!$E$39:$E$782,СВЦЭМ!$A$39:$A$782,$A209,СВЦЭМ!$B$39:$B$782,K$191)+'СЕТ СН'!$F$15</f>
        <v>136.24329392000001</v>
      </c>
      <c r="L209" s="36">
        <f>SUMIFS(СВЦЭМ!$E$39:$E$782,СВЦЭМ!$A$39:$A$782,$A209,СВЦЭМ!$B$39:$B$782,L$191)+'СЕТ СН'!$F$15</f>
        <v>136.74298293000001</v>
      </c>
      <c r="M209" s="36">
        <f>SUMIFS(СВЦЭМ!$E$39:$E$782,СВЦЭМ!$A$39:$A$782,$A209,СВЦЭМ!$B$39:$B$782,M$191)+'СЕТ СН'!$F$15</f>
        <v>137.86918435999999</v>
      </c>
      <c r="N209" s="36">
        <f>SUMIFS(СВЦЭМ!$E$39:$E$782,СВЦЭМ!$A$39:$A$782,$A209,СВЦЭМ!$B$39:$B$782,N$191)+'СЕТ СН'!$F$15</f>
        <v>139.56370960999999</v>
      </c>
      <c r="O209" s="36">
        <f>SUMIFS(СВЦЭМ!$E$39:$E$782,СВЦЭМ!$A$39:$A$782,$A209,СВЦЭМ!$B$39:$B$782,O$191)+'СЕТ СН'!$F$15</f>
        <v>140.43645222999999</v>
      </c>
      <c r="P209" s="36">
        <f>SUMIFS(СВЦЭМ!$E$39:$E$782,СВЦЭМ!$A$39:$A$782,$A209,СВЦЭМ!$B$39:$B$782,P$191)+'СЕТ СН'!$F$15</f>
        <v>141.57922110999999</v>
      </c>
      <c r="Q209" s="36">
        <f>SUMIFS(СВЦЭМ!$E$39:$E$782,СВЦЭМ!$A$39:$A$782,$A209,СВЦЭМ!$B$39:$B$782,Q$191)+'СЕТ СН'!$F$15</f>
        <v>142.17876709000001</v>
      </c>
      <c r="R209" s="36">
        <f>SUMIFS(СВЦЭМ!$E$39:$E$782,СВЦЭМ!$A$39:$A$782,$A209,СВЦЭМ!$B$39:$B$782,R$191)+'СЕТ СН'!$F$15</f>
        <v>142.17115256</v>
      </c>
      <c r="S209" s="36">
        <f>SUMIFS(СВЦЭМ!$E$39:$E$782,СВЦЭМ!$A$39:$A$782,$A209,СВЦЭМ!$B$39:$B$782,S$191)+'СЕТ СН'!$F$15</f>
        <v>139.05348504</v>
      </c>
      <c r="T209" s="36">
        <f>SUMIFS(СВЦЭМ!$E$39:$E$782,СВЦЭМ!$A$39:$A$782,$A209,СВЦЭМ!$B$39:$B$782,T$191)+'СЕТ СН'!$F$15</f>
        <v>134.93259775999999</v>
      </c>
      <c r="U209" s="36">
        <f>SUMIFS(СВЦЭМ!$E$39:$E$782,СВЦЭМ!$A$39:$A$782,$A209,СВЦЭМ!$B$39:$B$782,U$191)+'СЕТ СН'!$F$15</f>
        <v>135.79461703999999</v>
      </c>
      <c r="V209" s="36">
        <f>SUMIFS(СВЦЭМ!$E$39:$E$782,СВЦЭМ!$A$39:$A$782,$A209,СВЦЭМ!$B$39:$B$782,V$191)+'СЕТ СН'!$F$15</f>
        <v>137.14448227</v>
      </c>
      <c r="W209" s="36">
        <f>SUMIFS(СВЦЭМ!$E$39:$E$782,СВЦЭМ!$A$39:$A$782,$A209,СВЦЭМ!$B$39:$B$782,W$191)+'СЕТ СН'!$F$15</f>
        <v>137.51846209000001</v>
      </c>
      <c r="X209" s="36">
        <f>SUMIFS(СВЦЭМ!$E$39:$E$782,СВЦЭМ!$A$39:$A$782,$A209,СВЦЭМ!$B$39:$B$782,X$191)+'СЕТ СН'!$F$15</f>
        <v>139.60834241000001</v>
      </c>
      <c r="Y209" s="36">
        <f>SUMIFS(СВЦЭМ!$E$39:$E$782,СВЦЭМ!$A$39:$A$782,$A209,СВЦЭМ!$B$39:$B$782,Y$191)+'СЕТ СН'!$F$15</f>
        <v>142.15451722</v>
      </c>
    </row>
    <row r="210" spans="1:25" ht="15.75" x14ac:dyDescent="0.2">
      <c r="A210" s="35">
        <f t="shared" si="5"/>
        <v>45310</v>
      </c>
      <c r="B210" s="36">
        <f>SUMIFS(СВЦЭМ!$E$39:$E$782,СВЦЭМ!$A$39:$A$782,$A210,СВЦЭМ!$B$39:$B$782,B$191)+'СЕТ СН'!$F$15</f>
        <v>144.91210952</v>
      </c>
      <c r="C210" s="36">
        <f>SUMIFS(СВЦЭМ!$E$39:$E$782,СВЦЭМ!$A$39:$A$782,$A210,СВЦЭМ!$B$39:$B$782,C$191)+'СЕТ СН'!$F$15</f>
        <v>148.10632910999999</v>
      </c>
      <c r="D210" s="36">
        <f>SUMIFS(СВЦЭМ!$E$39:$E$782,СВЦЭМ!$A$39:$A$782,$A210,СВЦЭМ!$B$39:$B$782,D$191)+'СЕТ СН'!$F$15</f>
        <v>149.18028219999999</v>
      </c>
      <c r="E210" s="36">
        <f>SUMIFS(СВЦЭМ!$E$39:$E$782,СВЦЭМ!$A$39:$A$782,$A210,СВЦЭМ!$B$39:$B$782,E$191)+'СЕТ СН'!$F$15</f>
        <v>149.96708566000001</v>
      </c>
      <c r="F210" s="36">
        <f>SUMIFS(СВЦЭМ!$E$39:$E$782,СВЦЭМ!$A$39:$A$782,$A210,СВЦЭМ!$B$39:$B$782,F$191)+'СЕТ СН'!$F$15</f>
        <v>149.79566729999999</v>
      </c>
      <c r="G210" s="36">
        <f>SUMIFS(СВЦЭМ!$E$39:$E$782,СВЦЭМ!$A$39:$A$782,$A210,СВЦЭМ!$B$39:$B$782,G$191)+'СЕТ СН'!$F$15</f>
        <v>148.62206043</v>
      </c>
      <c r="H210" s="36">
        <f>SUMIFS(СВЦЭМ!$E$39:$E$782,СВЦЭМ!$A$39:$A$782,$A210,СВЦЭМ!$B$39:$B$782,H$191)+'СЕТ СН'!$F$15</f>
        <v>143.82617726000001</v>
      </c>
      <c r="I210" s="36">
        <f>SUMIFS(СВЦЭМ!$E$39:$E$782,СВЦЭМ!$A$39:$A$782,$A210,СВЦЭМ!$B$39:$B$782,I$191)+'СЕТ СН'!$F$15</f>
        <v>139.56194077999999</v>
      </c>
      <c r="J210" s="36">
        <f>SUMIFS(СВЦЭМ!$E$39:$E$782,СВЦЭМ!$A$39:$A$782,$A210,СВЦЭМ!$B$39:$B$782,J$191)+'СЕТ СН'!$F$15</f>
        <v>137.34526747000001</v>
      </c>
      <c r="K210" s="36">
        <f>SUMIFS(СВЦЭМ!$E$39:$E$782,СВЦЭМ!$A$39:$A$782,$A210,СВЦЭМ!$B$39:$B$782,K$191)+'СЕТ СН'!$F$15</f>
        <v>136.02670520999999</v>
      </c>
      <c r="L210" s="36">
        <f>SUMIFS(СВЦЭМ!$E$39:$E$782,СВЦЭМ!$A$39:$A$782,$A210,СВЦЭМ!$B$39:$B$782,L$191)+'СЕТ СН'!$F$15</f>
        <v>134.71523737999999</v>
      </c>
      <c r="M210" s="36">
        <f>SUMIFS(СВЦЭМ!$E$39:$E$782,СВЦЭМ!$A$39:$A$782,$A210,СВЦЭМ!$B$39:$B$782,M$191)+'СЕТ СН'!$F$15</f>
        <v>134.73940683000001</v>
      </c>
      <c r="N210" s="36">
        <f>SUMIFS(СВЦЭМ!$E$39:$E$782,СВЦЭМ!$A$39:$A$782,$A210,СВЦЭМ!$B$39:$B$782,N$191)+'СЕТ СН'!$F$15</f>
        <v>135.98446837</v>
      </c>
      <c r="O210" s="36">
        <f>SUMIFS(СВЦЭМ!$E$39:$E$782,СВЦЭМ!$A$39:$A$782,$A210,СВЦЭМ!$B$39:$B$782,O$191)+'СЕТ СН'!$F$15</f>
        <v>136.07622443</v>
      </c>
      <c r="P210" s="36">
        <f>SUMIFS(СВЦЭМ!$E$39:$E$782,СВЦЭМ!$A$39:$A$782,$A210,СВЦЭМ!$B$39:$B$782,P$191)+'СЕТ СН'!$F$15</f>
        <v>136.88836577000001</v>
      </c>
      <c r="Q210" s="36">
        <f>SUMIFS(СВЦЭМ!$E$39:$E$782,СВЦЭМ!$A$39:$A$782,$A210,СВЦЭМ!$B$39:$B$782,Q$191)+'СЕТ СН'!$F$15</f>
        <v>138.5399587</v>
      </c>
      <c r="R210" s="36">
        <f>SUMIFS(СВЦЭМ!$E$39:$E$782,СВЦЭМ!$A$39:$A$782,$A210,СВЦЭМ!$B$39:$B$782,R$191)+'СЕТ СН'!$F$15</f>
        <v>139.56547384999999</v>
      </c>
      <c r="S210" s="36">
        <f>SUMIFS(СВЦЭМ!$E$39:$E$782,СВЦЭМ!$A$39:$A$782,$A210,СВЦЭМ!$B$39:$B$782,S$191)+'СЕТ СН'!$F$15</f>
        <v>136.08921651</v>
      </c>
      <c r="T210" s="36">
        <f>SUMIFS(СВЦЭМ!$E$39:$E$782,СВЦЭМ!$A$39:$A$782,$A210,СВЦЭМ!$B$39:$B$782,T$191)+'СЕТ СН'!$F$15</f>
        <v>131.96707454</v>
      </c>
      <c r="U210" s="36">
        <f>SUMIFS(СВЦЭМ!$E$39:$E$782,СВЦЭМ!$A$39:$A$782,$A210,СВЦЭМ!$B$39:$B$782,U$191)+'СЕТ СН'!$F$15</f>
        <v>133.48904218000001</v>
      </c>
      <c r="V210" s="36">
        <f>SUMIFS(СВЦЭМ!$E$39:$E$782,СВЦЭМ!$A$39:$A$782,$A210,СВЦЭМ!$B$39:$B$782,V$191)+'СЕТ СН'!$F$15</f>
        <v>134.59089466</v>
      </c>
      <c r="W210" s="36">
        <f>SUMIFS(СВЦЭМ!$E$39:$E$782,СВЦЭМ!$A$39:$A$782,$A210,СВЦЭМ!$B$39:$B$782,W$191)+'СЕТ СН'!$F$15</f>
        <v>135.07430962999999</v>
      </c>
      <c r="X210" s="36">
        <f>SUMIFS(СВЦЭМ!$E$39:$E$782,СВЦЭМ!$A$39:$A$782,$A210,СВЦЭМ!$B$39:$B$782,X$191)+'СЕТ СН'!$F$15</f>
        <v>137.10180195000001</v>
      </c>
      <c r="Y210" s="36">
        <f>SUMIFS(СВЦЭМ!$E$39:$E$782,СВЦЭМ!$A$39:$A$782,$A210,СВЦЭМ!$B$39:$B$782,Y$191)+'СЕТ СН'!$F$15</f>
        <v>144.91909333999999</v>
      </c>
    </row>
    <row r="211" spans="1:25" ht="15.75" x14ac:dyDescent="0.2">
      <c r="A211" s="35">
        <f t="shared" si="5"/>
        <v>45311</v>
      </c>
      <c r="B211" s="36">
        <f>SUMIFS(СВЦЭМ!$E$39:$E$782,СВЦЭМ!$A$39:$A$782,$A211,СВЦЭМ!$B$39:$B$782,B$191)+'СЕТ СН'!$F$15</f>
        <v>144.65321180000001</v>
      </c>
      <c r="C211" s="36">
        <f>SUMIFS(СВЦЭМ!$E$39:$E$782,СВЦЭМ!$A$39:$A$782,$A211,СВЦЭМ!$B$39:$B$782,C$191)+'СЕТ СН'!$F$15</f>
        <v>145.24039920000001</v>
      </c>
      <c r="D211" s="36">
        <f>SUMIFS(СВЦЭМ!$E$39:$E$782,СВЦЭМ!$A$39:$A$782,$A211,СВЦЭМ!$B$39:$B$782,D$191)+'СЕТ СН'!$F$15</f>
        <v>147.67458877999999</v>
      </c>
      <c r="E211" s="36">
        <f>SUMIFS(СВЦЭМ!$E$39:$E$782,СВЦЭМ!$A$39:$A$782,$A211,СВЦЭМ!$B$39:$B$782,E$191)+'СЕТ СН'!$F$15</f>
        <v>148.25965776999999</v>
      </c>
      <c r="F211" s="36">
        <f>SUMIFS(СВЦЭМ!$E$39:$E$782,СВЦЭМ!$A$39:$A$782,$A211,СВЦЭМ!$B$39:$B$782,F$191)+'СЕТ СН'!$F$15</f>
        <v>148.23898889</v>
      </c>
      <c r="G211" s="36">
        <f>SUMIFS(СВЦЭМ!$E$39:$E$782,СВЦЭМ!$A$39:$A$782,$A211,СВЦЭМ!$B$39:$B$782,G$191)+'СЕТ СН'!$F$15</f>
        <v>147.17863165</v>
      </c>
      <c r="H211" s="36">
        <f>SUMIFS(СВЦЭМ!$E$39:$E$782,СВЦЭМ!$A$39:$A$782,$A211,СВЦЭМ!$B$39:$B$782,H$191)+'СЕТ СН'!$F$15</f>
        <v>144.72031208999999</v>
      </c>
      <c r="I211" s="36">
        <f>SUMIFS(СВЦЭМ!$E$39:$E$782,СВЦЭМ!$A$39:$A$782,$A211,СВЦЭМ!$B$39:$B$782,I$191)+'СЕТ СН'!$F$15</f>
        <v>142.86715078</v>
      </c>
      <c r="J211" s="36">
        <f>SUMIFS(СВЦЭМ!$E$39:$E$782,СВЦЭМ!$A$39:$A$782,$A211,СВЦЭМ!$B$39:$B$782,J$191)+'СЕТ СН'!$F$15</f>
        <v>138.26540743000001</v>
      </c>
      <c r="K211" s="36">
        <f>SUMIFS(СВЦЭМ!$E$39:$E$782,СВЦЭМ!$A$39:$A$782,$A211,СВЦЭМ!$B$39:$B$782,K$191)+'СЕТ СН'!$F$15</f>
        <v>134.83822430999999</v>
      </c>
      <c r="L211" s="36">
        <f>SUMIFS(СВЦЭМ!$E$39:$E$782,СВЦЭМ!$A$39:$A$782,$A211,СВЦЭМ!$B$39:$B$782,L$191)+'СЕТ СН'!$F$15</f>
        <v>132.47176023</v>
      </c>
      <c r="M211" s="36">
        <f>SUMIFS(СВЦЭМ!$E$39:$E$782,СВЦЭМ!$A$39:$A$782,$A211,СВЦЭМ!$B$39:$B$782,M$191)+'СЕТ СН'!$F$15</f>
        <v>132.78478827999999</v>
      </c>
      <c r="N211" s="36">
        <f>SUMIFS(СВЦЭМ!$E$39:$E$782,СВЦЭМ!$A$39:$A$782,$A211,СВЦЭМ!$B$39:$B$782,N$191)+'СЕТ СН'!$F$15</f>
        <v>134.36829252999999</v>
      </c>
      <c r="O211" s="36">
        <f>SUMIFS(СВЦЭМ!$E$39:$E$782,СВЦЭМ!$A$39:$A$782,$A211,СВЦЭМ!$B$39:$B$782,O$191)+'СЕТ СН'!$F$15</f>
        <v>135.35776888999999</v>
      </c>
      <c r="P211" s="36">
        <f>SUMIFS(СВЦЭМ!$E$39:$E$782,СВЦЭМ!$A$39:$A$782,$A211,СВЦЭМ!$B$39:$B$782,P$191)+'СЕТ СН'!$F$15</f>
        <v>136.62123647000001</v>
      </c>
      <c r="Q211" s="36">
        <f>SUMIFS(СВЦЭМ!$E$39:$E$782,СВЦЭМ!$A$39:$A$782,$A211,СВЦЭМ!$B$39:$B$782,Q$191)+'СЕТ СН'!$F$15</f>
        <v>137.6706757</v>
      </c>
      <c r="R211" s="36">
        <f>SUMIFS(СВЦЭМ!$E$39:$E$782,СВЦЭМ!$A$39:$A$782,$A211,СВЦЭМ!$B$39:$B$782,R$191)+'СЕТ СН'!$F$15</f>
        <v>138.76113835000001</v>
      </c>
      <c r="S211" s="36">
        <f>SUMIFS(СВЦЭМ!$E$39:$E$782,СВЦЭМ!$A$39:$A$782,$A211,СВЦЭМ!$B$39:$B$782,S$191)+'СЕТ СН'!$F$15</f>
        <v>135.96059119</v>
      </c>
      <c r="T211" s="36">
        <f>SUMIFS(СВЦЭМ!$E$39:$E$782,СВЦЭМ!$A$39:$A$782,$A211,СВЦЭМ!$B$39:$B$782,T$191)+'СЕТ СН'!$F$15</f>
        <v>132.23463387000001</v>
      </c>
      <c r="U211" s="36">
        <f>SUMIFS(СВЦЭМ!$E$39:$E$782,СВЦЭМ!$A$39:$A$782,$A211,СВЦЭМ!$B$39:$B$782,U$191)+'СЕТ СН'!$F$15</f>
        <v>133.95310878999999</v>
      </c>
      <c r="V211" s="36">
        <f>SUMIFS(СВЦЭМ!$E$39:$E$782,СВЦЭМ!$A$39:$A$782,$A211,СВЦЭМ!$B$39:$B$782,V$191)+'СЕТ СН'!$F$15</f>
        <v>134.40017183000001</v>
      </c>
      <c r="W211" s="36">
        <f>SUMIFS(СВЦЭМ!$E$39:$E$782,СВЦЭМ!$A$39:$A$782,$A211,СВЦЭМ!$B$39:$B$782,W$191)+'СЕТ СН'!$F$15</f>
        <v>135.27122535000001</v>
      </c>
      <c r="X211" s="36">
        <f>SUMIFS(СВЦЭМ!$E$39:$E$782,СВЦЭМ!$A$39:$A$782,$A211,СВЦЭМ!$B$39:$B$782,X$191)+'СЕТ СН'!$F$15</f>
        <v>137.38871716</v>
      </c>
      <c r="Y211" s="36">
        <f>SUMIFS(СВЦЭМ!$E$39:$E$782,СВЦЭМ!$A$39:$A$782,$A211,СВЦЭМ!$B$39:$B$782,Y$191)+'СЕТ СН'!$F$15</f>
        <v>139.18662431000001</v>
      </c>
    </row>
    <row r="212" spans="1:25" ht="15.75" x14ac:dyDescent="0.2">
      <c r="A212" s="35">
        <f t="shared" si="5"/>
        <v>45312</v>
      </c>
      <c r="B212" s="36">
        <f>SUMIFS(СВЦЭМ!$E$39:$E$782,СВЦЭМ!$A$39:$A$782,$A212,СВЦЭМ!$B$39:$B$782,B$191)+'СЕТ СН'!$F$15</f>
        <v>143.25296875999999</v>
      </c>
      <c r="C212" s="36">
        <f>SUMIFS(СВЦЭМ!$E$39:$E$782,СВЦЭМ!$A$39:$A$782,$A212,СВЦЭМ!$B$39:$B$782,C$191)+'СЕТ СН'!$F$15</f>
        <v>146.65020716000001</v>
      </c>
      <c r="D212" s="36">
        <f>SUMIFS(СВЦЭМ!$E$39:$E$782,СВЦЭМ!$A$39:$A$782,$A212,СВЦЭМ!$B$39:$B$782,D$191)+'СЕТ СН'!$F$15</f>
        <v>147.75371849999999</v>
      </c>
      <c r="E212" s="36">
        <f>SUMIFS(СВЦЭМ!$E$39:$E$782,СВЦЭМ!$A$39:$A$782,$A212,СВЦЭМ!$B$39:$B$782,E$191)+'СЕТ СН'!$F$15</f>
        <v>149.04704713999999</v>
      </c>
      <c r="F212" s="36">
        <f>SUMIFS(СВЦЭМ!$E$39:$E$782,СВЦЭМ!$A$39:$A$782,$A212,СВЦЭМ!$B$39:$B$782,F$191)+'СЕТ СН'!$F$15</f>
        <v>148.80220263999999</v>
      </c>
      <c r="G212" s="36">
        <f>SUMIFS(СВЦЭМ!$E$39:$E$782,СВЦЭМ!$A$39:$A$782,$A212,СВЦЭМ!$B$39:$B$782,G$191)+'СЕТ СН'!$F$15</f>
        <v>148.44931457000001</v>
      </c>
      <c r="H212" s="36">
        <f>SUMIFS(СВЦЭМ!$E$39:$E$782,СВЦЭМ!$A$39:$A$782,$A212,СВЦЭМ!$B$39:$B$782,H$191)+'СЕТ СН'!$F$15</f>
        <v>147.58734774000001</v>
      </c>
      <c r="I212" s="36">
        <f>SUMIFS(СВЦЭМ!$E$39:$E$782,СВЦЭМ!$A$39:$A$782,$A212,СВЦЭМ!$B$39:$B$782,I$191)+'СЕТ СН'!$F$15</f>
        <v>147.07185317</v>
      </c>
      <c r="J212" s="36">
        <f>SUMIFS(СВЦЭМ!$E$39:$E$782,СВЦЭМ!$A$39:$A$782,$A212,СВЦЭМ!$B$39:$B$782,J$191)+'СЕТ СН'!$F$15</f>
        <v>142.93520154999999</v>
      </c>
      <c r="K212" s="36">
        <f>SUMIFS(СВЦЭМ!$E$39:$E$782,СВЦЭМ!$A$39:$A$782,$A212,СВЦЭМ!$B$39:$B$782,K$191)+'СЕТ СН'!$F$15</f>
        <v>139.14796373999999</v>
      </c>
      <c r="L212" s="36">
        <f>SUMIFS(СВЦЭМ!$E$39:$E$782,СВЦЭМ!$A$39:$A$782,$A212,СВЦЭМ!$B$39:$B$782,L$191)+'СЕТ СН'!$F$15</f>
        <v>135.44526879</v>
      </c>
      <c r="M212" s="36">
        <f>SUMIFS(СВЦЭМ!$E$39:$E$782,СВЦЭМ!$A$39:$A$782,$A212,СВЦЭМ!$B$39:$B$782,M$191)+'СЕТ СН'!$F$15</f>
        <v>133.93256013000001</v>
      </c>
      <c r="N212" s="36">
        <f>SUMIFS(СВЦЭМ!$E$39:$E$782,СВЦЭМ!$A$39:$A$782,$A212,СВЦЭМ!$B$39:$B$782,N$191)+'СЕТ СН'!$F$15</f>
        <v>134.44199914999999</v>
      </c>
      <c r="O212" s="36">
        <f>SUMIFS(СВЦЭМ!$E$39:$E$782,СВЦЭМ!$A$39:$A$782,$A212,СВЦЭМ!$B$39:$B$782,O$191)+'СЕТ СН'!$F$15</f>
        <v>135.49045086000001</v>
      </c>
      <c r="P212" s="36">
        <f>SUMIFS(СВЦЭМ!$E$39:$E$782,СВЦЭМ!$A$39:$A$782,$A212,СВЦЭМ!$B$39:$B$782,P$191)+'СЕТ СН'!$F$15</f>
        <v>137.35424254</v>
      </c>
      <c r="Q212" s="36">
        <f>SUMIFS(СВЦЭМ!$E$39:$E$782,СВЦЭМ!$A$39:$A$782,$A212,СВЦЭМ!$B$39:$B$782,Q$191)+'СЕТ СН'!$F$15</f>
        <v>138.7237117</v>
      </c>
      <c r="R212" s="36">
        <f>SUMIFS(СВЦЭМ!$E$39:$E$782,СВЦЭМ!$A$39:$A$782,$A212,СВЦЭМ!$B$39:$B$782,R$191)+'СЕТ СН'!$F$15</f>
        <v>138.22481970999999</v>
      </c>
      <c r="S212" s="36">
        <f>SUMIFS(СВЦЭМ!$E$39:$E$782,СВЦЭМ!$A$39:$A$782,$A212,СВЦЭМ!$B$39:$B$782,S$191)+'СЕТ СН'!$F$15</f>
        <v>136.68222789000001</v>
      </c>
      <c r="T212" s="36">
        <f>SUMIFS(СВЦЭМ!$E$39:$E$782,СВЦЭМ!$A$39:$A$782,$A212,СВЦЭМ!$B$39:$B$782,T$191)+'СЕТ СН'!$F$15</f>
        <v>132.03464534</v>
      </c>
      <c r="U212" s="36">
        <f>SUMIFS(СВЦЭМ!$E$39:$E$782,СВЦЭМ!$A$39:$A$782,$A212,СВЦЭМ!$B$39:$B$782,U$191)+'СЕТ СН'!$F$15</f>
        <v>132.60307291999999</v>
      </c>
      <c r="V212" s="36">
        <f>SUMIFS(СВЦЭМ!$E$39:$E$782,СВЦЭМ!$A$39:$A$782,$A212,СВЦЭМ!$B$39:$B$782,V$191)+'СЕТ СН'!$F$15</f>
        <v>132.48201653999999</v>
      </c>
      <c r="W212" s="36">
        <f>SUMIFS(СВЦЭМ!$E$39:$E$782,СВЦЭМ!$A$39:$A$782,$A212,СВЦЭМ!$B$39:$B$782,W$191)+'СЕТ СН'!$F$15</f>
        <v>133.83302017</v>
      </c>
      <c r="X212" s="36">
        <f>SUMIFS(СВЦЭМ!$E$39:$E$782,СВЦЭМ!$A$39:$A$782,$A212,СВЦЭМ!$B$39:$B$782,X$191)+'СЕТ СН'!$F$15</f>
        <v>136.18364989</v>
      </c>
      <c r="Y212" s="36">
        <f>SUMIFS(СВЦЭМ!$E$39:$E$782,СВЦЭМ!$A$39:$A$782,$A212,СВЦЭМ!$B$39:$B$782,Y$191)+'СЕТ СН'!$F$15</f>
        <v>137.96463764999999</v>
      </c>
    </row>
    <row r="213" spans="1:25" ht="15.75" x14ac:dyDescent="0.2">
      <c r="A213" s="35">
        <f t="shared" si="5"/>
        <v>45313</v>
      </c>
      <c r="B213" s="36">
        <f>SUMIFS(СВЦЭМ!$E$39:$E$782,СВЦЭМ!$A$39:$A$782,$A213,СВЦЭМ!$B$39:$B$782,B$191)+'СЕТ СН'!$F$15</f>
        <v>141.44575216999999</v>
      </c>
      <c r="C213" s="36">
        <f>SUMIFS(СВЦЭМ!$E$39:$E$782,СВЦЭМ!$A$39:$A$782,$A213,СВЦЭМ!$B$39:$B$782,C$191)+'СЕТ СН'!$F$15</f>
        <v>149.14101428999999</v>
      </c>
      <c r="D213" s="36">
        <f>SUMIFS(СВЦЭМ!$E$39:$E$782,СВЦЭМ!$A$39:$A$782,$A213,СВЦЭМ!$B$39:$B$782,D$191)+'СЕТ СН'!$F$15</f>
        <v>153.93394800999999</v>
      </c>
      <c r="E213" s="36">
        <f>SUMIFS(СВЦЭМ!$E$39:$E$782,СВЦЭМ!$A$39:$A$782,$A213,СВЦЭМ!$B$39:$B$782,E$191)+'СЕТ СН'!$F$15</f>
        <v>154.57161164999999</v>
      </c>
      <c r="F213" s="36">
        <f>SUMIFS(СВЦЭМ!$E$39:$E$782,СВЦЭМ!$A$39:$A$782,$A213,СВЦЭМ!$B$39:$B$782,F$191)+'СЕТ СН'!$F$15</f>
        <v>154.65744255999999</v>
      </c>
      <c r="G213" s="36">
        <f>SUMIFS(СВЦЭМ!$E$39:$E$782,СВЦЭМ!$A$39:$A$782,$A213,СВЦЭМ!$B$39:$B$782,G$191)+'СЕТ СН'!$F$15</f>
        <v>153.88021076999999</v>
      </c>
      <c r="H213" s="36">
        <f>SUMIFS(СВЦЭМ!$E$39:$E$782,СВЦЭМ!$A$39:$A$782,$A213,СВЦЭМ!$B$39:$B$782,H$191)+'СЕТ СН'!$F$15</f>
        <v>150.95591053000001</v>
      </c>
      <c r="I213" s="36">
        <f>SUMIFS(СВЦЭМ!$E$39:$E$782,СВЦЭМ!$A$39:$A$782,$A213,СВЦЭМ!$B$39:$B$782,I$191)+'СЕТ СН'!$F$15</f>
        <v>149.56431769</v>
      </c>
      <c r="J213" s="36">
        <f>SUMIFS(СВЦЭМ!$E$39:$E$782,СВЦЭМ!$A$39:$A$782,$A213,СВЦЭМ!$B$39:$B$782,J$191)+'СЕТ СН'!$F$15</f>
        <v>147.36098177</v>
      </c>
      <c r="K213" s="36">
        <f>SUMIFS(СВЦЭМ!$E$39:$E$782,СВЦЭМ!$A$39:$A$782,$A213,СВЦЭМ!$B$39:$B$782,K$191)+'СЕТ СН'!$F$15</f>
        <v>144.40253146000001</v>
      </c>
      <c r="L213" s="36">
        <f>SUMIFS(СВЦЭМ!$E$39:$E$782,СВЦЭМ!$A$39:$A$782,$A213,СВЦЭМ!$B$39:$B$782,L$191)+'СЕТ СН'!$F$15</f>
        <v>143.43365557000001</v>
      </c>
      <c r="M213" s="36">
        <f>SUMIFS(СВЦЭМ!$E$39:$E$782,СВЦЭМ!$A$39:$A$782,$A213,СВЦЭМ!$B$39:$B$782,M$191)+'СЕТ СН'!$F$15</f>
        <v>146.22030318</v>
      </c>
      <c r="N213" s="36">
        <f>SUMIFS(СВЦЭМ!$E$39:$E$782,СВЦЭМ!$A$39:$A$782,$A213,СВЦЭМ!$B$39:$B$782,N$191)+'СЕТ СН'!$F$15</f>
        <v>146.15789662</v>
      </c>
      <c r="O213" s="36">
        <f>SUMIFS(СВЦЭМ!$E$39:$E$782,СВЦЭМ!$A$39:$A$782,$A213,СВЦЭМ!$B$39:$B$782,O$191)+'СЕТ СН'!$F$15</f>
        <v>146.93751868999999</v>
      </c>
      <c r="P213" s="36">
        <f>SUMIFS(СВЦЭМ!$E$39:$E$782,СВЦЭМ!$A$39:$A$782,$A213,СВЦЭМ!$B$39:$B$782,P$191)+'СЕТ СН'!$F$15</f>
        <v>150.89129338000001</v>
      </c>
      <c r="Q213" s="36">
        <f>SUMIFS(СВЦЭМ!$E$39:$E$782,СВЦЭМ!$A$39:$A$782,$A213,СВЦЭМ!$B$39:$B$782,Q$191)+'СЕТ СН'!$F$15</f>
        <v>152.20106190000001</v>
      </c>
      <c r="R213" s="36">
        <f>SUMIFS(СВЦЭМ!$E$39:$E$782,СВЦЭМ!$A$39:$A$782,$A213,СВЦЭМ!$B$39:$B$782,R$191)+'СЕТ СН'!$F$15</f>
        <v>152.35255286</v>
      </c>
      <c r="S213" s="36">
        <f>SUMIFS(СВЦЭМ!$E$39:$E$782,СВЦЭМ!$A$39:$A$782,$A213,СВЦЭМ!$B$39:$B$782,S$191)+'СЕТ СН'!$F$15</f>
        <v>149.4915599</v>
      </c>
      <c r="T213" s="36">
        <f>SUMIFS(СВЦЭМ!$E$39:$E$782,СВЦЭМ!$A$39:$A$782,$A213,СВЦЭМ!$B$39:$B$782,T$191)+'СЕТ СН'!$F$15</f>
        <v>145.73099529000001</v>
      </c>
      <c r="U213" s="36">
        <f>SUMIFS(СВЦЭМ!$E$39:$E$782,СВЦЭМ!$A$39:$A$782,$A213,СВЦЭМ!$B$39:$B$782,U$191)+'СЕТ СН'!$F$15</f>
        <v>145.67115415999999</v>
      </c>
      <c r="V213" s="36">
        <f>SUMIFS(СВЦЭМ!$E$39:$E$782,СВЦЭМ!$A$39:$A$782,$A213,СВЦЭМ!$B$39:$B$782,V$191)+'СЕТ СН'!$F$15</f>
        <v>148.73764001000001</v>
      </c>
      <c r="W213" s="36">
        <f>SUMIFS(СВЦЭМ!$E$39:$E$782,СВЦЭМ!$A$39:$A$782,$A213,СВЦЭМ!$B$39:$B$782,W$191)+'СЕТ СН'!$F$15</f>
        <v>149.95852919000001</v>
      </c>
      <c r="X213" s="36">
        <f>SUMIFS(СВЦЭМ!$E$39:$E$782,СВЦЭМ!$A$39:$A$782,$A213,СВЦЭМ!$B$39:$B$782,X$191)+'СЕТ СН'!$F$15</f>
        <v>152.87179225</v>
      </c>
      <c r="Y213" s="36">
        <f>SUMIFS(СВЦЭМ!$E$39:$E$782,СВЦЭМ!$A$39:$A$782,$A213,СВЦЭМ!$B$39:$B$782,Y$191)+'СЕТ СН'!$F$15</f>
        <v>155.88704189000001</v>
      </c>
    </row>
    <row r="214" spans="1:25" ht="15.75" x14ac:dyDescent="0.2">
      <c r="A214" s="35">
        <f t="shared" si="5"/>
        <v>45314</v>
      </c>
      <c r="B214" s="36">
        <f>SUMIFS(СВЦЭМ!$E$39:$E$782,СВЦЭМ!$A$39:$A$782,$A214,СВЦЭМ!$B$39:$B$782,B$191)+'СЕТ СН'!$F$15</f>
        <v>149.74851839999999</v>
      </c>
      <c r="C214" s="36">
        <f>SUMIFS(СВЦЭМ!$E$39:$E$782,СВЦЭМ!$A$39:$A$782,$A214,СВЦЭМ!$B$39:$B$782,C$191)+'СЕТ СН'!$F$15</f>
        <v>154.08699475</v>
      </c>
      <c r="D214" s="36">
        <f>SUMIFS(СВЦЭМ!$E$39:$E$782,СВЦЭМ!$A$39:$A$782,$A214,СВЦЭМ!$B$39:$B$782,D$191)+'СЕТ СН'!$F$15</f>
        <v>156.14019789</v>
      </c>
      <c r="E214" s="36">
        <f>SUMIFS(СВЦЭМ!$E$39:$E$782,СВЦЭМ!$A$39:$A$782,$A214,СВЦЭМ!$B$39:$B$782,E$191)+'СЕТ СН'!$F$15</f>
        <v>156.74508900999999</v>
      </c>
      <c r="F214" s="36">
        <f>SUMIFS(СВЦЭМ!$E$39:$E$782,СВЦЭМ!$A$39:$A$782,$A214,СВЦЭМ!$B$39:$B$782,F$191)+'СЕТ СН'!$F$15</f>
        <v>156.57352121</v>
      </c>
      <c r="G214" s="36">
        <f>SUMIFS(СВЦЭМ!$E$39:$E$782,СВЦЭМ!$A$39:$A$782,$A214,СВЦЭМ!$B$39:$B$782,G$191)+'СЕТ СН'!$F$15</f>
        <v>155.63172233</v>
      </c>
      <c r="H214" s="36">
        <f>SUMIFS(СВЦЭМ!$E$39:$E$782,СВЦЭМ!$A$39:$A$782,$A214,СВЦЭМ!$B$39:$B$782,H$191)+'СЕТ СН'!$F$15</f>
        <v>149.99605568999999</v>
      </c>
      <c r="I214" s="36">
        <f>SUMIFS(СВЦЭМ!$E$39:$E$782,СВЦЭМ!$A$39:$A$782,$A214,СВЦЭМ!$B$39:$B$782,I$191)+'СЕТ СН'!$F$15</f>
        <v>146.39812821000001</v>
      </c>
      <c r="J214" s="36">
        <f>SUMIFS(СВЦЭМ!$E$39:$E$782,СВЦЭМ!$A$39:$A$782,$A214,СВЦЭМ!$B$39:$B$782,J$191)+'СЕТ СН'!$F$15</f>
        <v>142.5977742</v>
      </c>
      <c r="K214" s="36">
        <f>SUMIFS(СВЦЭМ!$E$39:$E$782,СВЦЭМ!$A$39:$A$782,$A214,СВЦЭМ!$B$39:$B$782,K$191)+'СЕТ СН'!$F$15</f>
        <v>140.02043259000001</v>
      </c>
      <c r="L214" s="36">
        <f>SUMIFS(СВЦЭМ!$E$39:$E$782,СВЦЭМ!$A$39:$A$782,$A214,СВЦЭМ!$B$39:$B$782,L$191)+'СЕТ СН'!$F$15</f>
        <v>140.76590773000001</v>
      </c>
      <c r="M214" s="36">
        <f>SUMIFS(СВЦЭМ!$E$39:$E$782,СВЦЭМ!$A$39:$A$782,$A214,СВЦЭМ!$B$39:$B$782,M$191)+'СЕТ СН'!$F$15</f>
        <v>144.04521044000001</v>
      </c>
      <c r="N214" s="36">
        <f>SUMIFS(СВЦЭМ!$E$39:$E$782,СВЦЭМ!$A$39:$A$782,$A214,СВЦЭМ!$B$39:$B$782,N$191)+'СЕТ СН'!$F$15</f>
        <v>145.14219026000001</v>
      </c>
      <c r="O214" s="36">
        <f>SUMIFS(СВЦЭМ!$E$39:$E$782,СВЦЭМ!$A$39:$A$782,$A214,СВЦЭМ!$B$39:$B$782,O$191)+'СЕТ СН'!$F$15</f>
        <v>145.70329877</v>
      </c>
      <c r="P214" s="36">
        <f>SUMIFS(СВЦЭМ!$E$39:$E$782,СВЦЭМ!$A$39:$A$782,$A214,СВЦЭМ!$B$39:$B$782,P$191)+'СЕТ СН'!$F$15</f>
        <v>146.49557637999999</v>
      </c>
      <c r="Q214" s="36">
        <f>SUMIFS(СВЦЭМ!$E$39:$E$782,СВЦЭМ!$A$39:$A$782,$A214,СВЦЭМ!$B$39:$B$782,Q$191)+'СЕТ СН'!$F$15</f>
        <v>147.37063856</v>
      </c>
      <c r="R214" s="36">
        <f>SUMIFS(СВЦЭМ!$E$39:$E$782,СВЦЭМ!$A$39:$A$782,$A214,СВЦЭМ!$B$39:$B$782,R$191)+'СЕТ СН'!$F$15</f>
        <v>147.42907869000001</v>
      </c>
      <c r="S214" s="36">
        <f>SUMIFS(СВЦЭМ!$E$39:$E$782,СВЦЭМ!$A$39:$A$782,$A214,СВЦЭМ!$B$39:$B$782,S$191)+'СЕТ СН'!$F$15</f>
        <v>145.03728475</v>
      </c>
      <c r="T214" s="36">
        <f>SUMIFS(СВЦЭМ!$E$39:$E$782,СВЦЭМ!$A$39:$A$782,$A214,СВЦЭМ!$B$39:$B$782,T$191)+'СЕТ СН'!$F$15</f>
        <v>141.66851184999999</v>
      </c>
      <c r="U214" s="36">
        <f>SUMIFS(СВЦЭМ!$E$39:$E$782,СВЦЭМ!$A$39:$A$782,$A214,СВЦЭМ!$B$39:$B$782,U$191)+'СЕТ СН'!$F$15</f>
        <v>142.04527945000001</v>
      </c>
      <c r="V214" s="36">
        <f>SUMIFS(СВЦЭМ!$E$39:$E$782,СВЦЭМ!$A$39:$A$782,$A214,СВЦЭМ!$B$39:$B$782,V$191)+'СЕТ СН'!$F$15</f>
        <v>142.46738026</v>
      </c>
      <c r="W214" s="36">
        <f>SUMIFS(СВЦЭМ!$E$39:$E$782,СВЦЭМ!$A$39:$A$782,$A214,СВЦЭМ!$B$39:$B$782,W$191)+'СЕТ СН'!$F$15</f>
        <v>143.5165642</v>
      </c>
      <c r="X214" s="36">
        <f>SUMIFS(СВЦЭМ!$E$39:$E$782,СВЦЭМ!$A$39:$A$782,$A214,СВЦЭМ!$B$39:$B$782,X$191)+'СЕТ СН'!$F$15</f>
        <v>146.1637087</v>
      </c>
      <c r="Y214" s="36">
        <f>SUMIFS(СВЦЭМ!$E$39:$E$782,СВЦЭМ!$A$39:$A$782,$A214,СВЦЭМ!$B$39:$B$782,Y$191)+'СЕТ СН'!$F$15</f>
        <v>149.14375906999999</v>
      </c>
    </row>
    <row r="215" spans="1:25" ht="15.75" x14ac:dyDescent="0.2">
      <c r="A215" s="35">
        <f t="shared" si="5"/>
        <v>45315</v>
      </c>
      <c r="B215" s="36">
        <f>SUMIFS(СВЦЭМ!$E$39:$E$782,СВЦЭМ!$A$39:$A$782,$A215,СВЦЭМ!$B$39:$B$782,B$191)+'СЕТ СН'!$F$15</f>
        <v>156.6442663</v>
      </c>
      <c r="C215" s="36">
        <f>SUMIFS(СВЦЭМ!$E$39:$E$782,СВЦЭМ!$A$39:$A$782,$A215,СВЦЭМ!$B$39:$B$782,C$191)+'СЕТ СН'!$F$15</f>
        <v>160.19633016</v>
      </c>
      <c r="D215" s="36">
        <f>SUMIFS(СВЦЭМ!$E$39:$E$782,СВЦЭМ!$A$39:$A$782,$A215,СВЦЭМ!$B$39:$B$782,D$191)+'СЕТ СН'!$F$15</f>
        <v>161.06847314000001</v>
      </c>
      <c r="E215" s="36">
        <f>SUMIFS(СВЦЭМ!$E$39:$E$782,СВЦЭМ!$A$39:$A$782,$A215,СВЦЭМ!$B$39:$B$782,E$191)+'СЕТ СН'!$F$15</f>
        <v>162.87439806</v>
      </c>
      <c r="F215" s="36">
        <f>SUMIFS(СВЦЭМ!$E$39:$E$782,СВЦЭМ!$A$39:$A$782,$A215,СВЦЭМ!$B$39:$B$782,F$191)+'СЕТ СН'!$F$15</f>
        <v>161.97016214999999</v>
      </c>
      <c r="G215" s="36">
        <f>SUMIFS(СВЦЭМ!$E$39:$E$782,СВЦЭМ!$A$39:$A$782,$A215,СВЦЭМ!$B$39:$B$782,G$191)+'СЕТ СН'!$F$15</f>
        <v>160.27345237</v>
      </c>
      <c r="H215" s="36">
        <f>SUMIFS(СВЦЭМ!$E$39:$E$782,СВЦЭМ!$A$39:$A$782,$A215,СВЦЭМ!$B$39:$B$782,H$191)+'СЕТ СН'!$F$15</f>
        <v>157.05248283</v>
      </c>
      <c r="I215" s="36">
        <f>SUMIFS(СВЦЭМ!$E$39:$E$782,СВЦЭМ!$A$39:$A$782,$A215,СВЦЭМ!$B$39:$B$782,I$191)+'СЕТ СН'!$F$15</f>
        <v>153.69921923999999</v>
      </c>
      <c r="J215" s="36">
        <f>SUMIFS(СВЦЭМ!$E$39:$E$782,СВЦЭМ!$A$39:$A$782,$A215,СВЦЭМ!$B$39:$B$782,J$191)+'СЕТ СН'!$F$15</f>
        <v>149.85084610000001</v>
      </c>
      <c r="K215" s="36">
        <f>SUMIFS(СВЦЭМ!$E$39:$E$782,СВЦЭМ!$A$39:$A$782,$A215,СВЦЭМ!$B$39:$B$782,K$191)+'СЕТ СН'!$F$15</f>
        <v>148.44190176000001</v>
      </c>
      <c r="L215" s="36">
        <f>SUMIFS(СВЦЭМ!$E$39:$E$782,СВЦЭМ!$A$39:$A$782,$A215,СВЦЭМ!$B$39:$B$782,L$191)+'СЕТ СН'!$F$15</f>
        <v>147.15375005000001</v>
      </c>
      <c r="M215" s="36">
        <f>SUMIFS(СВЦЭМ!$E$39:$E$782,СВЦЭМ!$A$39:$A$782,$A215,СВЦЭМ!$B$39:$B$782,M$191)+'СЕТ СН'!$F$15</f>
        <v>149.74827654000001</v>
      </c>
      <c r="N215" s="36">
        <f>SUMIFS(СВЦЭМ!$E$39:$E$782,СВЦЭМ!$A$39:$A$782,$A215,СВЦЭМ!$B$39:$B$782,N$191)+'СЕТ СН'!$F$15</f>
        <v>151.66399551000001</v>
      </c>
      <c r="O215" s="36">
        <f>SUMIFS(СВЦЭМ!$E$39:$E$782,СВЦЭМ!$A$39:$A$782,$A215,СВЦЭМ!$B$39:$B$782,O$191)+'СЕТ СН'!$F$15</f>
        <v>151.68805298999999</v>
      </c>
      <c r="P215" s="36">
        <f>SUMIFS(СВЦЭМ!$E$39:$E$782,СВЦЭМ!$A$39:$A$782,$A215,СВЦЭМ!$B$39:$B$782,P$191)+'СЕТ СН'!$F$15</f>
        <v>152.95849871999999</v>
      </c>
      <c r="Q215" s="36">
        <f>SUMIFS(СВЦЭМ!$E$39:$E$782,СВЦЭМ!$A$39:$A$782,$A215,СВЦЭМ!$B$39:$B$782,Q$191)+'СЕТ СН'!$F$15</f>
        <v>153.35949524</v>
      </c>
      <c r="R215" s="36">
        <f>SUMIFS(СВЦЭМ!$E$39:$E$782,СВЦЭМ!$A$39:$A$782,$A215,СВЦЭМ!$B$39:$B$782,R$191)+'СЕТ СН'!$F$15</f>
        <v>153.27087374999999</v>
      </c>
      <c r="S215" s="36">
        <f>SUMIFS(СВЦЭМ!$E$39:$E$782,СВЦЭМ!$A$39:$A$782,$A215,СВЦЭМ!$B$39:$B$782,S$191)+'СЕТ СН'!$F$15</f>
        <v>151.46177667000001</v>
      </c>
      <c r="T215" s="36">
        <f>SUMIFS(СВЦЭМ!$E$39:$E$782,СВЦЭМ!$A$39:$A$782,$A215,СВЦЭМ!$B$39:$B$782,T$191)+'СЕТ СН'!$F$15</f>
        <v>147.69187987000001</v>
      </c>
      <c r="U215" s="36">
        <f>SUMIFS(СВЦЭМ!$E$39:$E$782,СВЦЭМ!$A$39:$A$782,$A215,СВЦЭМ!$B$39:$B$782,U$191)+'СЕТ СН'!$F$15</f>
        <v>147.75932422</v>
      </c>
      <c r="V215" s="36">
        <f>SUMIFS(СВЦЭМ!$E$39:$E$782,СВЦЭМ!$A$39:$A$782,$A215,СВЦЭМ!$B$39:$B$782,V$191)+'СЕТ СН'!$F$15</f>
        <v>148.45880192999999</v>
      </c>
      <c r="W215" s="36">
        <f>SUMIFS(СВЦЭМ!$E$39:$E$782,СВЦЭМ!$A$39:$A$782,$A215,СВЦЭМ!$B$39:$B$782,W$191)+'СЕТ СН'!$F$15</f>
        <v>150.38865005</v>
      </c>
      <c r="X215" s="36">
        <f>SUMIFS(СВЦЭМ!$E$39:$E$782,СВЦЭМ!$A$39:$A$782,$A215,СВЦЭМ!$B$39:$B$782,X$191)+'СЕТ СН'!$F$15</f>
        <v>151.64179088</v>
      </c>
      <c r="Y215" s="36">
        <f>SUMIFS(СВЦЭМ!$E$39:$E$782,СВЦЭМ!$A$39:$A$782,$A215,СВЦЭМ!$B$39:$B$782,Y$191)+'СЕТ СН'!$F$15</f>
        <v>153.50926564</v>
      </c>
    </row>
    <row r="216" spans="1:25" ht="15.75" x14ac:dyDescent="0.2">
      <c r="A216" s="35">
        <f t="shared" si="5"/>
        <v>45316</v>
      </c>
      <c r="B216" s="36">
        <f>SUMIFS(СВЦЭМ!$E$39:$E$782,СВЦЭМ!$A$39:$A$782,$A216,СВЦЭМ!$B$39:$B$782,B$191)+'СЕТ СН'!$F$15</f>
        <v>152.03513810000001</v>
      </c>
      <c r="C216" s="36">
        <f>SUMIFS(СВЦЭМ!$E$39:$E$782,СВЦЭМ!$A$39:$A$782,$A216,СВЦЭМ!$B$39:$B$782,C$191)+'СЕТ СН'!$F$15</f>
        <v>155.79261864</v>
      </c>
      <c r="D216" s="36">
        <f>SUMIFS(СВЦЭМ!$E$39:$E$782,СВЦЭМ!$A$39:$A$782,$A216,СВЦЭМ!$B$39:$B$782,D$191)+'СЕТ СН'!$F$15</f>
        <v>159.0497374</v>
      </c>
      <c r="E216" s="36">
        <f>SUMIFS(СВЦЭМ!$E$39:$E$782,СВЦЭМ!$A$39:$A$782,$A216,СВЦЭМ!$B$39:$B$782,E$191)+'СЕТ СН'!$F$15</f>
        <v>158.93117061999999</v>
      </c>
      <c r="F216" s="36">
        <f>SUMIFS(СВЦЭМ!$E$39:$E$782,СВЦЭМ!$A$39:$A$782,$A216,СВЦЭМ!$B$39:$B$782,F$191)+'СЕТ СН'!$F$15</f>
        <v>158.18494416999999</v>
      </c>
      <c r="G216" s="36">
        <f>SUMIFS(СВЦЭМ!$E$39:$E$782,СВЦЭМ!$A$39:$A$782,$A216,СВЦЭМ!$B$39:$B$782,G$191)+'СЕТ СН'!$F$15</f>
        <v>157.52262021000001</v>
      </c>
      <c r="H216" s="36">
        <f>SUMIFS(СВЦЭМ!$E$39:$E$782,СВЦЭМ!$A$39:$A$782,$A216,СВЦЭМ!$B$39:$B$782,H$191)+'СЕТ СН'!$F$15</f>
        <v>150.31450268</v>
      </c>
      <c r="I216" s="36">
        <f>SUMIFS(СВЦЭМ!$E$39:$E$782,СВЦЭМ!$A$39:$A$782,$A216,СВЦЭМ!$B$39:$B$782,I$191)+'СЕТ СН'!$F$15</f>
        <v>145.85922417</v>
      </c>
      <c r="J216" s="36">
        <f>SUMIFS(СВЦЭМ!$E$39:$E$782,СВЦЭМ!$A$39:$A$782,$A216,СВЦЭМ!$B$39:$B$782,J$191)+'СЕТ СН'!$F$15</f>
        <v>142.90377964000001</v>
      </c>
      <c r="K216" s="36">
        <f>SUMIFS(СВЦЭМ!$E$39:$E$782,СВЦЭМ!$A$39:$A$782,$A216,СВЦЭМ!$B$39:$B$782,K$191)+'СЕТ СН'!$F$15</f>
        <v>140.77576323</v>
      </c>
      <c r="L216" s="36">
        <f>SUMIFS(СВЦЭМ!$E$39:$E$782,СВЦЭМ!$A$39:$A$782,$A216,СВЦЭМ!$B$39:$B$782,L$191)+'СЕТ СН'!$F$15</f>
        <v>139.83654983</v>
      </c>
      <c r="M216" s="36">
        <f>SUMIFS(СВЦЭМ!$E$39:$E$782,СВЦЭМ!$A$39:$A$782,$A216,СВЦЭМ!$B$39:$B$782,M$191)+'СЕТ СН'!$F$15</f>
        <v>141.70343319</v>
      </c>
      <c r="N216" s="36">
        <f>SUMIFS(СВЦЭМ!$E$39:$E$782,СВЦЭМ!$A$39:$A$782,$A216,СВЦЭМ!$B$39:$B$782,N$191)+'СЕТ СН'!$F$15</f>
        <v>143.48174804000001</v>
      </c>
      <c r="O216" s="36">
        <f>SUMIFS(СВЦЭМ!$E$39:$E$782,СВЦЭМ!$A$39:$A$782,$A216,СВЦЭМ!$B$39:$B$782,O$191)+'СЕТ СН'!$F$15</f>
        <v>143.98451976000001</v>
      </c>
      <c r="P216" s="36">
        <f>SUMIFS(СВЦЭМ!$E$39:$E$782,СВЦЭМ!$A$39:$A$782,$A216,СВЦЭМ!$B$39:$B$782,P$191)+'СЕТ СН'!$F$15</f>
        <v>144.84470866999999</v>
      </c>
      <c r="Q216" s="36">
        <f>SUMIFS(СВЦЭМ!$E$39:$E$782,СВЦЭМ!$A$39:$A$782,$A216,СВЦЭМ!$B$39:$B$782,Q$191)+'СЕТ СН'!$F$15</f>
        <v>145.07748426000001</v>
      </c>
      <c r="R216" s="36">
        <f>SUMIFS(СВЦЭМ!$E$39:$E$782,СВЦЭМ!$A$39:$A$782,$A216,СВЦЭМ!$B$39:$B$782,R$191)+'СЕТ СН'!$F$15</f>
        <v>145.01257935999999</v>
      </c>
      <c r="S216" s="36">
        <f>SUMIFS(СВЦЭМ!$E$39:$E$782,СВЦЭМ!$A$39:$A$782,$A216,СВЦЭМ!$B$39:$B$782,S$191)+'СЕТ СН'!$F$15</f>
        <v>143.33750845</v>
      </c>
      <c r="T216" s="36">
        <f>SUMIFS(СВЦЭМ!$E$39:$E$782,СВЦЭМ!$A$39:$A$782,$A216,СВЦЭМ!$B$39:$B$782,T$191)+'СЕТ СН'!$F$15</f>
        <v>139.27277770000001</v>
      </c>
      <c r="U216" s="36">
        <f>SUMIFS(СВЦЭМ!$E$39:$E$782,СВЦЭМ!$A$39:$A$782,$A216,СВЦЭМ!$B$39:$B$782,U$191)+'СЕТ СН'!$F$15</f>
        <v>139.53790759</v>
      </c>
      <c r="V216" s="36">
        <f>SUMIFS(СВЦЭМ!$E$39:$E$782,СВЦЭМ!$A$39:$A$782,$A216,СВЦЭМ!$B$39:$B$782,V$191)+'СЕТ СН'!$F$15</f>
        <v>143.95441491</v>
      </c>
      <c r="W216" s="36">
        <f>SUMIFS(СВЦЭМ!$E$39:$E$782,СВЦЭМ!$A$39:$A$782,$A216,СВЦЭМ!$B$39:$B$782,W$191)+'СЕТ СН'!$F$15</f>
        <v>144.90324225000001</v>
      </c>
      <c r="X216" s="36">
        <f>SUMIFS(СВЦЭМ!$E$39:$E$782,СВЦЭМ!$A$39:$A$782,$A216,СВЦЭМ!$B$39:$B$782,X$191)+'СЕТ СН'!$F$15</f>
        <v>147.17144339999999</v>
      </c>
      <c r="Y216" s="36">
        <f>SUMIFS(СВЦЭМ!$E$39:$E$782,СВЦЭМ!$A$39:$A$782,$A216,СВЦЭМ!$B$39:$B$782,Y$191)+'СЕТ СН'!$F$15</f>
        <v>148.01011697000001</v>
      </c>
    </row>
    <row r="217" spans="1:25" ht="15.75" x14ac:dyDescent="0.2">
      <c r="A217" s="35">
        <f t="shared" si="5"/>
        <v>45317</v>
      </c>
      <c r="B217" s="36">
        <f>SUMIFS(СВЦЭМ!$E$39:$E$782,СВЦЭМ!$A$39:$A$782,$A217,СВЦЭМ!$B$39:$B$782,B$191)+'СЕТ СН'!$F$15</f>
        <v>153.20010305</v>
      </c>
      <c r="C217" s="36">
        <f>SUMIFS(СВЦЭМ!$E$39:$E$782,СВЦЭМ!$A$39:$A$782,$A217,СВЦЭМ!$B$39:$B$782,C$191)+'СЕТ СН'!$F$15</f>
        <v>156.91843639999999</v>
      </c>
      <c r="D217" s="36">
        <f>SUMIFS(СВЦЭМ!$E$39:$E$782,СВЦЭМ!$A$39:$A$782,$A217,СВЦЭМ!$B$39:$B$782,D$191)+'СЕТ СН'!$F$15</f>
        <v>158.23518035999999</v>
      </c>
      <c r="E217" s="36">
        <f>SUMIFS(СВЦЭМ!$E$39:$E$782,СВЦЭМ!$A$39:$A$782,$A217,СВЦЭМ!$B$39:$B$782,E$191)+'СЕТ СН'!$F$15</f>
        <v>158.10836638999999</v>
      </c>
      <c r="F217" s="36">
        <f>SUMIFS(СВЦЭМ!$E$39:$E$782,СВЦЭМ!$A$39:$A$782,$A217,СВЦЭМ!$B$39:$B$782,F$191)+'СЕТ СН'!$F$15</f>
        <v>157.9008159</v>
      </c>
      <c r="G217" s="36">
        <f>SUMIFS(СВЦЭМ!$E$39:$E$782,СВЦЭМ!$A$39:$A$782,$A217,СВЦЭМ!$B$39:$B$782,G$191)+'СЕТ СН'!$F$15</f>
        <v>156.97341635999999</v>
      </c>
      <c r="H217" s="36">
        <f>SUMIFS(СВЦЭМ!$E$39:$E$782,СВЦЭМ!$A$39:$A$782,$A217,СВЦЭМ!$B$39:$B$782,H$191)+'СЕТ СН'!$F$15</f>
        <v>152.20015208000001</v>
      </c>
      <c r="I217" s="36">
        <f>SUMIFS(СВЦЭМ!$E$39:$E$782,СВЦЭМ!$A$39:$A$782,$A217,СВЦЭМ!$B$39:$B$782,I$191)+'СЕТ СН'!$F$15</f>
        <v>148.08810030999999</v>
      </c>
      <c r="J217" s="36">
        <f>SUMIFS(СВЦЭМ!$E$39:$E$782,СВЦЭМ!$A$39:$A$782,$A217,СВЦЭМ!$B$39:$B$782,J$191)+'СЕТ СН'!$F$15</f>
        <v>142.76054979</v>
      </c>
      <c r="K217" s="36">
        <f>SUMIFS(СВЦЭМ!$E$39:$E$782,СВЦЭМ!$A$39:$A$782,$A217,СВЦЭМ!$B$39:$B$782,K$191)+'СЕТ СН'!$F$15</f>
        <v>142.86387042999999</v>
      </c>
      <c r="L217" s="36">
        <f>SUMIFS(СВЦЭМ!$E$39:$E$782,СВЦЭМ!$A$39:$A$782,$A217,СВЦЭМ!$B$39:$B$782,L$191)+'СЕТ СН'!$F$15</f>
        <v>142.44268095999999</v>
      </c>
      <c r="M217" s="36">
        <f>SUMIFS(СВЦЭМ!$E$39:$E$782,СВЦЭМ!$A$39:$A$782,$A217,СВЦЭМ!$B$39:$B$782,M$191)+'СЕТ СН'!$F$15</f>
        <v>143.33380217000001</v>
      </c>
      <c r="N217" s="36">
        <f>SUMIFS(СВЦЭМ!$E$39:$E$782,СВЦЭМ!$A$39:$A$782,$A217,СВЦЭМ!$B$39:$B$782,N$191)+'СЕТ СН'!$F$15</f>
        <v>144.00358285999999</v>
      </c>
      <c r="O217" s="36">
        <f>SUMIFS(СВЦЭМ!$E$39:$E$782,СВЦЭМ!$A$39:$A$782,$A217,СВЦЭМ!$B$39:$B$782,O$191)+'СЕТ СН'!$F$15</f>
        <v>143.7328861</v>
      </c>
      <c r="P217" s="36">
        <f>SUMIFS(СВЦЭМ!$E$39:$E$782,СВЦЭМ!$A$39:$A$782,$A217,СВЦЭМ!$B$39:$B$782,P$191)+'СЕТ СН'!$F$15</f>
        <v>143.41766765</v>
      </c>
      <c r="Q217" s="36">
        <f>SUMIFS(СВЦЭМ!$E$39:$E$782,СВЦЭМ!$A$39:$A$782,$A217,СВЦЭМ!$B$39:$B$782,Q$191)+'СЕТ СН'!$F$15</f>
        <v>145.22686052</v>
      </c>
      <c r="R217" s="36">
        <f>SUMIFS(СВЦЭМ!$E$39:$E$782,СВЦЭМ!$A$39:$A$782,$A217,СВЦЭМ!$B$39:$B$782,R$191)+'СЕТ СН'!$F$15</f>
        <v>146.93351371</v>
      </c>
      <c r="S217" s="36">
        <f>SUMIFS(СВЦЭМ!$E$39:$E$782,СВЦЭМ!$A$39:$A$782,$A217,СВЦЭМ!$B$39:$B$782,S$191)+'СЕТ СН'!$F$15</f>
        <v>145.75651715000001</v>
      </c>
      <c r="T217" s="36">
        <f>SUMIFS(СВЦЭМ!$E$39:$E$782,СВЦЭМ!$A$39:$A$782,$A217,СВЦЭМ!$B$39:$B$782,T$191)+'СЕТ СН'!$F$15</f>
        <v>141.92598520999999</v>
      </c>
      <c r="U217" s="36">
        <f>SUMIFS(СВЦЭМ!$E$39:$E$782,СВЦЭМ!$A$39:$A$782,$A217,СВЦЭМ!$B$39:$B$782,U$191)+'СЕТ СН'!$F$15</f>
        <v>140.08778627000001</v>
      </c>
      <c r="V217" s="36">
        <f>SUMIFS(СВЦЭМ!$E$39:$E$782,СВЦЭМ!$A$39:$A$782,$A217,СВЦЭМ!$B$39:$B$782,V$191)+'СЕТ СН'!$F$15</f>
        <v>143.74172153000001</v>
      </c>
      <c r="W217" s="36">
        <f>SUMIFS(СВЦЭМ!$E$39:$E$782,СВЦЭМ!$A$39:$A$782,$A217,СВЦЭМ!$B$39:$B$782,W$191)+'СЕТ СН'!$F$15</f>
        <v>143.44553590999999</v>
      </c>
      <c r="X217" s="36">
        <f>SUMIFS(СВЦЭМ!$E$39:$E$782,СВЦЭМ!$A$39:$A$782,$A217,СВЦЭМ!$B$39:$B$782,X$191)+'СЕТ СН'!$F$15</f>
        <v>145.59256791999999</v>
      </c>
      <c r="Y217" s="36">
        <f>SUMIFS(СВЦЭМ!$E$39:$E$782,СВЦЭМ!$A$39:$A$782,$A217,СВЦЭМ!$B$39:$B$782,Y$191)+'СЕТ СН'!$F$15</f>
        <v>154.24478479999999</v>
      </c>
    </row>
    <row r="218" spans="1:25" ht="15.75" x14ac:dyDescent="0.2">
      <c r="A218" s="35">
        <f t="shared" si="5"/>
        <v>45318</v>
      </c>
      <c r="B218" s="36">
        <f>SUMIFS(СВЦЭМ!$E$39:$E$782,СВЦЭМ!$A$39:$A$782,$A218,СВЦЭМ!$B$39:$B$782,B$191)+'СЕТ СН'!$F$15</f>
        <v>141.39028870000001</v>
      </c>
      <c r="C218" s="36">
        <f>SUMIFS(СВЦЭМ!$E$39:$E$782,СВЦЭМ!$A$39:$A$782,$A218,СВЦЭМ!$B$39:$B$782,C$191)+'СЕТ СН'!$F$15</f>
        <v>144.21946643000001</v>
      </c>
      <c r="D218" s="36">
        <f>SUMIFS(СВЦЭМ!$E$39:$E$782,СВЦЭМ!$A$39:$A$782,$A218,СВЦЭМ!$B$39:$B$782,D$191)+'СЕТ СН'!$F$15</f>
        <v>146.17693238000001</v>
      </c>
      <c r="E218" s="36">
        <f>SUMIFS(СВЦЭМ!$E$39:$E$782,СВЦЭМ!$A$39:$A$782,$A218,СВЦЭМ!$B$39:$B$782,E$191)+'СЕТ СН'!$F$15</f>
        <v>146.76856595999999</v>
      </c>
      <c r="F218" s="36">
        <f>SUMIFS(СВЦЭМ!$E$39:$E$782,СВЦЭМ!$A$39:$A$782,$A218,СВЦЭМ!$B$39:$B$782,F$191)+'СЕТ СН'!$F$15</f>
        <v>146.42924479999999</v>
      </c>
      <c r="G218" s="36">
        <f>SUMIFS(СВЦЭМ!$E$39:$E$782,СВЦЭМ!$A$39:$A$782,$A218,СВЦЭМ!$B$39:$B$782,G$191)+'СЕТ СН'!$F$15</f>
        <v>145.74234831999999</v>
      </c>
      <c r="H218" s="36">
        <f>SUMIFS(СВЦЭМ!$E$39:$E$782,СВЦЭМ!$A$39:$A$782,$A218,СВЦЭМ!$B$39:$B$782,H$191)+'СЕТ СН'!$F$15</f>
        <v>143.58421138</v>
      </c>
      <c r="I218" s="36">
        <f>SUMIFS(СВЦЭМ!$E$39:$E$782,СВЦЭМ!$A$39:$A$782,$A218,СВЦЭМ!$B$39:$B$782,I$191)+'СЕТ СН'!$F$15</f>
        <v>141.90038347000001</v>
      </c>
      <c r="J218" s="36">
        <f>SUMIFS(СВЦЭМ!$E$39:$E$782,СВЦЭМ!$A$39:$A$782,$A218,СВЦЭМ!$B$39:$B$782,J$191)+'СЕТ СН'!$F$15</f>
        <v>135.64538815</v>
      </c>
      <c r="K218" s="36">
        <f>SUMIFS(СВЦЭМ!$E$39:$E$782,СВЦЭМ!$A$39:$A$782,$A218,СВЦЭМ!$B$39:$B$782,K$191)+'СЕТ СН'!$F$15</f>
        <v>130.65166013999999</v>
      </c>
      <c r="L218" s="36">
        <f>SUMIFS(СВЦЭМ!$E$39:$E$782,СВЦЭМ!$A$39:$A$782,$A218,СВЦЭМ!$B$39:$B$782,L$191)+'СЕТ СН'!$F$15</f>
        <v>127.96701566999999</v>
      </c>
      <c r="M218" s="36">
        <f>SUMIFS(СВЦЭМ!$E$39:$E$782,СВЦЭМ!$A$39:$A$782,$A218,СВЦЭМ!$B$39:$B$782,M$191)+'СЕТ СН'!$F$15</f>
        <v>129.26083333</v>
      </c>
      <c r="N218" s="36">
        <f>SUMIFS(СВЦЭМ!$E$39:$E$782,СВЦЭМ!$A$39:$A$782,$A218,СВЦЭМ!$B$39:$B$782,N$191)+'СЕТ СН'!$F$15</f>
        <v>130.23898715000001</v>
      </c>
      <c r="O218" s="36">
        <f>SUMIFS(СВЦЭМ!$E$39:$E$782,СВЦЭМ!$A$39:$A$782,$A218,СВЦЭМ!$B$39:$B$782,O$191)+'СЕТ СН'!$F$15</f>
        <v>131.02854074000001</v>
      </c>
      <c r="P218" s="36">
        <f>SUMIFS(СВЦЭМ!$E$39:$E$782,СВЦЭМ!$A$39:$A$782,$A218,СВЦЭМ!$B$39:$B$782,P$191)+'СЕТ СН'!$F$15</f>
        <v>132.19487978000001</v>
      </c>
      <c r="Q218" s="36">
        <f>SUMIFS(СВЦЭМ!$E$39:$E$782,СВЦЭМ!$A$39:$A$782,$A218,СВЦЭМ!$B$39:$B$782,Q$191)+'СЕТ СН'!$F$15</f>
        <v>132.21410183</v>
      </c>
      <c r="R218" s="36">
        <f>SUMIFS(СВЦЭМ!$E$39:$E$782,СВЦЭМ!$A$39:$A$782,$A218,СВЦЭМ!$B$39:$B$782,R$191)+'СЕТ СН'!$F$15</f>
        <v>132.53561092000001</v>
      </c>
      <c r="S218" s="36">
        <f>SUMIFS(СВЦЭМ!$E$39:$E$782,СВЦЭМ!$A$39:$A$782,$A218,СВЦЭМ!$B$39:$B$782,S$191)+'СЕТ СН'!$F$15</f>
        <v>133.27371904</v>
      </c>
      <c r="T218" s="36">
        <f>SUMIFS(СВЦЭМ!$E$39:$E$782,СВЦЭМ!$A$39:$A$782,$A218,СВЦЭМ!$B$39:$B$782,T$191)+'СЕТ СН'!$F$15</f>
        <v>129.35338404000001</v>
      </c>
      <c r="U218" s="36">
        <f>SUMIFS(СВЦЭМ!$E$39:$E$782,СВЦЭМ!$A$39:$A$782,$A218,СВЦЭМ!$B$39:$B$782,U$191)+'СЕТ СН'!$F$15</f>
        <v>130.22636224999999</v>
      </c>
      <c r="V218" s="36">
        <f>SUMIFS(СВЦЭМ!$E$39:$E$782,СВЦЭМ!$A$39:$A$782,$A218,СВЦЭМ!$B$39:$B$782,V$191)+'СЕТ СН'!$F$15</f>
        <v>131.37522608</v>
      </c>
      <c r="W218" s="36">
        <f>SUMIFS(СВЦЭМ!$E$39:$E$782,СВЦЭМ!$A$39:$A$782,$A218,СВЦЭМ!$B$39:$B$782,W$191)+'СЕТ СН'!$F$15</f>
        <v>132.98108909999999</v>
      </c>
      <c r="X218" s="36">
        <f>SUMIFS(СВЦЭМ!$E$39:$E$782,СВЦЭМ!$A$39:$A$782,$A218,СВЦЭМ!$B$39:$B$782,X$191)+'СЕТ СН'!$F$15</f>
        <v>135.33694646999999</v>
      </c>
      <c r="Y218" s="36">
        <f>SUMIFS(СВЦЭМ!$E$39:$E$782,СВЦЭМ!$A$39:$A$782,$A218,СВЦЭМ!$B$39:$B$782,Y$191)+'СЕТ СН'!$F$15</f>
        <v>137.83268907999999</v>
      </c>
    </row>
    <row r="219" spans="1:25" ht="15.75" x14ac:dyDescent="0.2">
      <c r="A219" s="35">
        <f t="shared" si="5"/>
        <v>45319</v>
      </c>
      <c r="B219" s="36">
        <f>SUMIFS(СВЦЭМ!$E$39:$E$782,СВЦЭМ!$A$39:$A$782,$A219,СВЦЭМ!$B$39:$B$782,B$191)+'СЕТ СН'!$F$15</f>
        <v>138.18293389999999</v>
      </c>
      <c r="C219" s="36">
        <f>SUMIFS(СВЦЭМ!$E$39:$E$782,СВЦЭМ!$A$39:$A$782,$A219,СВЦЭМ!$B$39:$B$782,C$191)+'СЕТ СН'!$F$15</f>
        <v>141.20612238000001</v>
      </c>
      <c r="D219" s="36">
        <f>SUMIFS(СВЦЭМ!$E$39:$E$782,СВЦЭМ!$A$39:$A$782,$A219,СВЦЭМ!$B$39:$B$782,D$191)+'СЕТ СН'!$F$15</f>
        <v>143.45290552</v>
      </c>
      <c r="E219" s="36">
        <f>SUMIFS(СВЦЭМ!$E$39:$E$782,СВЦЭМ!$A$39:$A$782,$A219,СВЦЭМ!$B$39:$B$782,E$191)+'СЕТ СН'!$F$15</f>
        <v>144.49824849000001</v>
      </c>
      <c r="F219" s="36">
        <f>SUMIFS(СВЦЭМ!$E$39:$E$782,СВЦЭМ!$A$39:$A$782,$A219,СВЦЭМ!$B$39:$B$782,F$191)+'СЕТ СН'!$F$15</f>
        <v>144.00632093999999</v>
      </c>
      <c r="G219" s="36">
        <f>SUMIFS(СВЦЭМ!$E$39:$E$782,СВЦЭМ!$A$39:$A$782,$A219,СВЦЭМ!$B$39:$B$782,G$191)+'СЕТ СН'!$F$15</f>
        <v>143.24617925000001</v>
      </c>
      <c r="H219" s="36">
        <f>SUMIFS(СВЦЭМ!$E$39:$E$782,СВЦЭМ!$A$39:$A$782,$A219,СВЦЭМ!$B$39:$B$782,H$191)+'СЕТ СН'!$F$15</f>
        <v>142.26972472</v>
      </c>
      <c r="I219" s="36">
        <f>SUMIFS(СВЦЭМ!$E$39:$E$782,СВЦЭМ!$A$39:$A$782,$A219,СВЦЭМ!$B$39:$B$782,I$191)+'СЕТ СН'!$F$15</f>
        <v>141.42086750999999</v>
      </c>
      <c r="J219" s="36">
        <f>SUMIFS(СВЦЭМ!$E$39:$E$782,СВЦЭМ!$A$39:$A$782,$A219,СВЦЭМ!$B$39:$B$782,J$191)+'СЕТ СН'!$F$15</f>
        <v>137.93319228999999</v>
      </c>
      <c r="K219" s="36">
        <f>SUMIFS(СВЦЭМ!$E$39:$E$782,СВЦЭМ!$A$39:$A$782,$A219,СВЦЭМ!$B$39:$B$782,K$191)+'СЕТ СН'!$F$15</f>
        <v>133.69694917000001</v>
      </c>
      <c r="L219" s="36">
        <f>SUMIFS(СВЦЭМ!$E$39:$E$782,СВЦЭМ!$A$39:$A$782,$A219,СВЦЭМ!$B$39:$B$782,L$191)+'СЕТ СН'!$F$15</f>
        <v>130.31306999</v>
      </c>
      <c r="M219" s="36">
        <f>SUMIFS(СВЦЭМ!$E$39:$E$782,СВЦЭМ!$A$39:$A$782,$A219,СВЦЭМ!$B$39:$B$782,M$191)+'СЕТ СН'!$F$15</f>
        <v>130.07212774999999</v>
      </c>
      <c r="N219" s="36">
        <f>SUMIFS(СВЦЭМ!$E$39:$E$782,СВЦЭМ!$A$39:$A$782,$A219,СВЦЭМ!$B$39:$B$782,N$191)+'СЕТ СН'!$F$15</f>
        <v>130.99269111000001</v>
      </c>
      <c r="O219" s="36">
        <f>SUMIFS(СВЦЭМ!$E$39:$E$782,СВЦЭМ!$A$39:$A$782,$A219,СВЦЭМ!$B$39:$B$782,O$191)+'СЕТ СН'!$F$15</f>
        <v>131.75032981000001</v>
      </c>
      <c r="P219" s="36">
        <f>SUMIFS(СВЦЭМ!$E$39:$E$782,СВЦЭМ!$A$39:$A$782,$A219,СВЦЭМ!$B$39:$B$782,P$191)+'СЕТ СН'!$F$15</f>
        <v>132.51217922000001</v>
      </c>
      <c r="Q219" s="36">
        <f>SUMIFS(СВЦЭМ!$E$39:$E$782,СВЦЭМ!$A$39:$A$782,$A219,СВЦЭМ!$B$39:$B$782,Q$191)+'СЕТ СН'!$F$15</f>
        <v>133.10954242</v>
      </c>
      <c r="R219" s="36">
        <f>SUMIFS(СВЦЭМ!$E$39:$E$782,СВЦЭМ!$A$39:$A$782,$A219,СВЦЭМ!$B$39:$B$782,R$191)+'СЕТ СН'!$F$15</f>
        <v>132.81402102000001</v>
      </c>
      <c r="S219" s="36">
        <f>SUMIFS(СВЦЭМ!$E$39:$E$782,СВЦЭМ!$A$39:$A$782,$A219,СВЦЭМ!$B$39:$B$782,S$191)+'СЕТ СН'!$F$15</f>
        <v>130.78509062000001</v>
      </c>
      <c r="T219" s="36">
        <f>SUMIFS(СВЦЭМ!$E$39:$E$782,СВЦЭМ!$A$39:$A$782,$A219,СВЦЭМ!$B$39:$B$782,T$191)+'СЕТ СН'!$F$15</f>
        <v>126.96279668</v>
      </c>
      <c r="U219" s="36">
        <f>SUMIFS(СВЦЭМ!$E$39:$E$782,СВЦЭМ!$A$39:$A$782,$A219,СВЦЭМ!$B$39:$B$782,U$191)+'СЕТ СН'!$F$15</f>
        <v>126.87174941000001</v>
      </c>
      <c r="V219" s="36">
        <f>SUMIFS(СВЦЭМ!$E$39:$E$782,СВЦЭМ!$A$39:$A$782,$A219,СВЦЭМ!$B$39:$B$782,V$191)+'СЕТ СН'!$F$15</f>
        <v>128.55774364000001</v>
      </c>
      <c r="W219" s="36">
        <f>SUMIFS(СВЦЭМ!$E$39:$E$782,СВЦЭМ!$A$39:$A$782,$A219,СВЦЭМ!$B$39:$B$782,W$191)+'СЕТ СН'!$F$15</f>
        <v>130.10790535000001</v>
      </c>
      <c r="X219" s="36">
        <f>SUMIFS(СВЦЭМ!$E$39:$E$782,СВЦЭМ!$A$39:$A$782,$A219,СВЦЭМ!$B$39:$B$782,X$191)+'СЕТ СН'!$F$15</f>
        <v>133.17726605999999</v>
      </c>
      <c r="Y219" s="36">
        <f>SUMIFS(СВЦЭМ!$E$39:$E$782,СВЦЭМ!$A$39:$A$782,$A219,СВЦЭМ!$B$39:$B$782,Y$191)+'СЕТ СН'!$F$15</f>
        <v>134.94172689000001</v>
      </c>
    </row>
    <row r="220" spans="1:25" ht="15.75" x14ac:dyDescent="0.2">
      <c r="A220" s="35">
        <f t="shared" si="5"/>
        <v>45320</v>
      </c>
      <c r="B220" s="36">
        <f>SUMIFS(СВЦЭМ!$E$39:$E$782,СВЦЭМ!$A$39:$A$782,$A220,СВЦЭМ!$B$39:$B$782,B$191)+'СЕТ СН'!$F$15</f>
        <v>137.07043067999999</v>
      </c>
      <c r="C220" s="36">
        <f>SUMIFS(СВЦЭМ!$E$39:$E$782,СВЦЭМ!$A$39:$A$782,$A220,СВЦЭМ!$B$39:$B$782,C$191)+'СЕТ СН'!$F$15</f>
        <v>139.88498525</v>
      </c>
      <c r="D220" s="36">
        <f>SUMIFS(СВЦЭМ!$E$39:$E$782,СВЦЭМ!$A$39:$A$782,$A220,СВЦЭМ!$B$39:$B$782,D$191)+'СЕТ СН'!$F$15</f>
        <v>140.81373614</v>
      </c>
      <c r="E220" s="36">
        <f>SUMIFS(СВЦЭМ!$E$39:$E$782,СВЦЭМ!$A$39:$A$782,$A220,СВЦЭМ!$B$39:$B$782,E$191)+'СЕТ СН'!$F$15</f>
        <v>141.78528638</v>
      </c>
      <c r="F220" s="36">
        <f>SUMIFS(СВЦЭМ!$E$39:$E$782,СВЦЭМ!$A$39:$A$782,$A220,СВЦЭМ!$B$39:$B$782,F$191)+'СЕТ СН'!$F$15</f>
        <v>141.63546937999999</v>
      </c>
      <c r="G220" s="36">
        <f>SUMIFS(СВЦЭМ!$E$39:$E$782,СВЦЭМ!$A$39:$A$782,$A220,СВЦЭМ!$B$39:$B$782,G$191)+'СЕТ СН'!$F$15</f>
        <v>139.56077153000001</v>
      </c>
      <c r="H220" s="36">
        <f>SUMIFS(СВЦЭМ!$E$39:$E$782,СВЦЭМ!$A$39:$A$782,$A220,СВЦЭМ!$B$39:$B$782,H$191)+'СЕТ СН'!$F$15</f>
        <v>137.29977006999999</v>
      </c>
      <c r="I220" s="36">
        <f>SUMIFS(СВЦЭМ!$E$39:$E$782,СВЦЭМ!$A$39:$A$782,$A220,СВЦЭМ!$B$39:$B$782,I$191)+'СЕТ СН'!$F$15</f>
        <v>134.70349496</v>
      </c>
      <c r="J220" s="36">
        <f>SUMIFS(СВЦЭМ!$E$39:$E$782,СВЦЭМ!$A$39:$A$782,$A220,СВЦЭМ!$B$39:$B$782,J$191)+'СЕТ СН'!$F$15</f>
        <v>131.57473207999999</v>
      </c>
      <c r="K220" s="36">
        <f>SUMIFS(СВЦЭМ!$E$39:$E$782,СВЦЭМ!$A$39:$A$782,$A220,СВЦЭМ!$B$39:$B$782,K$191)+'СЕТ СН'!$F$15</f>
        <v>129.31037384999999</v>
      </c>
      <c r="L220" s="36">
        <f>SUMIFS(СВЦЭМ!$E$39:$E$782,СВЦЭМ!$A$39:$A$782,$A220,СВЦЭМ!$B$39:$B$782,L$191)+'СЕТ СН'!$F$15</f>
        <v>128.42674826000001</v>
      </c>
      <c r="M220" s="36">
        <f>SUMIFS(СВЦЭМ!$E$39:$E$782,СВЦЭМ!$A$39:$A$782,$A220,СВЦЭМ!$B$39:$B$782,M$191)+'СЕТ СН'!$F$15</f>
        <v>130.01966967000001</v>
      </c>
      <c r="N220" s="36">
        <f>SUMIFS(СВЦЭМ!$E$39:$E$782,СВЦЭМ!$A$39:$A$782,$A220,СВЦЭМ!$B$39:$B$782,N$191)+'СЕТ СН'!$F$15</f>
        <v>132.15334815</v>
      </c>
      <c r="O220" s="36">
        <f>SUMIFS(СВЦЭМ!$E$39:$E$782,СВЦЭМ!$A$39:$A$782,$A220,СВЦЭМ!$B$39:$B$782,O$191)+'СЕТ СН'!$F$15</f>
        <v>133.26504279</v>
      </c>
      <c r="P220" s="36">
        <f>SUMIFS(СВЦЭМ!$E$39:$E$782,СВЦЭМ!$A$39:$A$782,$A220,СВЦЭМ!$B$39:$B$782,P$191)+'СЕТ СН'!$F$15</f>
        <v>134.08955854999999</v>
      </c>
      <c r="Q220" s="36">
        <f>SUMIFS(СВЦЭМ!$E$39:$E$782,СВЦЭМ!$A$39:$A$782,$A220,СВЦЭМ!$B$39:$B$782,Q$191)+'СЕТ СН'!$F$15</f>
        <v>135.06391858999999</v>
      </c>
      <c r="R220" s="36">
        <f>SUMIFS(СВЦЭМ!$E$39:$E$782,СВЦЭМ!$A$39:$A$782,$A220,СВЦЭМ!$B$39:$B$782,R$191)+'СЕТ СН'!$F$15</f>
        <v>134.56036621999999</v>
      </c>
      <c r="S220" s="36">
        <f>SUMIFS(СВЦЭМ!$E$39:$E$782,СВЦЭМ!$A$39:$A$782,$A220,СВЦЭМ!$B$39:$B$782,S$191)+'СЕТ СН'!$F$15</f>
        <v>132.36528375</v>
      </c>
      <c r="T220" s="36">
        <f>SUMIFS(СВЦЭМ!$E$39:$E$782,СВЦЭМ!$A$39:$A$782,$A220,СВЦЭМ!$B$39:$B$782,T$191)+'СЕТ СН'!$F$15</f>
        <v>129.05032066000001</v>
      </c>
      <c r="U220" s="36">
        <f>SUMIFS(СВЦЭМ!$E$39:$E$782,СВЦЭМ!$A$39:$A$782,$A220,СВЦЭМ!$B$39:$B$782,U$191)+'СЕТ СН'!$F$15</f>
        <v>129.35038449999999</v>
      </c>
      <c r="V220" s="36">
        <f>SUMIFS(СВЦЭМ!$E$39:$E$782,СВЦЭМ!$A$39:$A$782,$A220,СВЦЭМ!$B$39:$B$782,V$191)+'СЕТ СН'!$F$15</f>
        <v>130.36420981000001</v>
      </c>
      <c r="W220" s="36">
        <f>SUMIFS(СВЦЭМ!$E$39:$E$782,СВЦЭМ!$A$39:$A$782,$A220,СВЦЭМ!$B$39:$B$782,W$191)+'СЕТ СН'!$F$15</f>
        <v>131.74641918</v>
      </c>
      <c r="X220" s="36">
        <f>SUMIFS(СВЦЭМ!$E$39:$E$782,СВЦЭМ!$A$39:$A$782,$A220,СВЦЭМ!$B$39:$B$782,X$191)+'СЕТ СН'!$F$15</f>
        <v>134.05157614000001</v>
      </c>
      <c r="Y220" s="36">
        <f>SUMIFS(СВЦЭМ!$E$39:$E$782,СВЦЭМ!$A$39:$A$782,$A220,СВЦЭМ!$B$39:$B$782,Y$191)+'СЕТ СН'!$F$15</f>
        <v>135.86594448</v>
      </c>
    </row>
    <row r="221" spans="1:25" ht="15.75" x14ac:dyDescent="0.2">
      <c r="A221" s="35">
        <f t="shared" si="5"/>
        <v>45321</v>
      </c>
      <c r="B221" s="36">
        <f>SUMIFS(СВЦЭМ!$E$39:$E$782,СВЦЭМ!$A$39:$A$782,$A221,СВЦЭМ!$B$39:$B$782,B$191)+'СЕТ СН'!$F$15</f>
        <v>144.00156831999999</v>
      </c>
      <c r="C221" s="36">
        <f>SUMIFS(СВЦЭМ!$E$39:$E$782,СВЦЭМ!$A$39:$A$782,$A221,СВЦЭМ!$B$39:$B$782,C$191)+'СЕТ СН'!$F$15</f>
        <v>145.53614970000001</v>
      </c>
      <c r="D221" s="36">
        <f>SUMIFS(СВЦЭМ!$E$39:$E$782,СВЦЭМ!$A$39:$A$782,$A221,СВЦЭМ!$B$39:$B$782,D$191)+'СЕТ СН'!$F$15</f>
        <v>147.75060639</v>
      </c>
      <c r="E221" s="36">
        <f>SUMIFS(СВЦЭМ!$E$39:$E$782,СВЦЭМ!$A$39:$A$782,$A221,СВЦЭМ!$B$39:$B$782,E$191)+'СЕТ СН'!$F$15</f>
        <v>148.79405148999999</v>
      </c>
      <c r="F221" s="36">
        <f>SUMIFS(СВЦЭМ!$E$39:$E$782,СВЦЭМ!$A$39:$A$782,$A221,СВЦЭМ!$B$39:$B$782,F$191)+'СЕТ СН'!$F$15</f>
        <v>148.10136191000001</v>
      </c>
      <c r="G221" s="36">
        <f>SUMIFS(СВЦЭМ!$E$39:$E$782,СВЦЭМ!$A$39:$A$782,$A221,СВЦЭМ!$B$39:$B$782,G$191)+'СЕТ СН'!$F$15</f>
        <v>146.02206332</v>
      </c>
      <c r="H221" s="36">
        <f>SUMIFS(СВЦЭМ!$E$39:$E$782,СВЦЭМ!$A$39:$A$782,$A221,СВЦЭМ!$B$39:$B$782,H$191)+'СЕТ СН'!$F$15</f>
        <v>141.47696110999999</v>
      </c>
      <c r="I221" s="36">
        <f>SUMIFS(СВЦЭМ!$E$39:$E$782,СВЦЭМ!$A$39:$A$782,$A221,СВЦЭМ!$B$39:$B$782,I$191)+'СЕТ СН'!$F$15</f>
        <v>138.96038399</v>
      </c>
      <c r="J221" s="36">
        <f>SUMIFS(СВЦЭМ!$E$39:$E$782,СВЦЭМ!$A$39:$A$782,$A221,СВЦЭМ!$B$39:$B$782,J$191)+'СЕТ СН'!$F$15</f>
        <v>133.45242715000001</v>
      </c>
      <c r="K221" s="36">
        <f>SUMIFS(СВЦЭМ!$E$39:$E$782,СВЦЭМ!$A$39:$A$782,$A221,СВЦЭМ!$B$39:$B$782,K$191)+'СЕТ СН'!$F$15</f>
        <v>132.14121569</v>
      </c>
      <c r="L221" s="36">
        <f>SUMIFS(СВЦЭМ!$E$39:$E$782,СВЦЭМ!$A$39:$A$782,$A221,СВЦЭМ!$B$39:$B$782,L$191)+'СЕТ СН'!$F$15</f>
        <v>133.44038873</v>
      </c>
      <c r="M221" s="36">
        <f>SUMIFS(СВЦЭМ!$E$39:$E$782,СВЦЭМ!$A$39:$A$782,$A221,СВЦЭМ!$B$39:$B$782,M$191)+'СЕТ СН'!$F$15</f>
        <v>140.09431809</v>
      </c>
      <c r="N221" s="36">
        <f>SUMIFS(СВЦЭМ!$E$39:$E$782,СВЦЭМ!$A$39:$A$782,$A221,СВЦЭМ!$B$39:$B$782,N$191)+'СЕТ СН'!$F$15</f>
        <v>143.55357792000001</v>
      </c>
      <c r="O221" s="36">
        <f>SUMIFS(СВЦЭМ!$E$39:$E$782,СВЦЭМ!$A$39:$A$782,$A221,СВЦЭМ!$B$39:$B$782,O$191)+'СЕТ СН'!$F$15</f>
        <v>144.96398124000001</v>
      </c>
      <c r="P221" s="36">
        <f>SUMIFS(СВЦЭМ!$E$39:$E$782,СВЦЭМ!$A$39:$A$782,$A221,СВЦЭМ!$B$39:$B$782,P$191)+'СЕТ СН'!$F$15</f>
        <v>146.39630342999999</v>
      </c>
      <c r="Q221" s="36">
        <f>SUMIFS(СВЦЭМ!$E$39:$E$782,СВЦЭМ!$A$39:$A$782,$A221,СВЦЭМ!$B$39:$B$782,Q$191)+'СЕТ СН'!$F$15</f>
        <v>147.71788318</v>
      </c>
      <c r="R221" s="36">
        <f>SUMIFS(СВЦЭМ!$E$39:$E$782,СВЦЭМ!$A$39:$A$782,$A221,СВЦЭМ!$B$39:$B$782,R$191)+'СЕТ СН'!$F$15</f>
        <v>147.60888054</v>
      </c>
      <c r="S221" s="36">
        <f>SUMIFS(СВЦЭМ!$E$39:$E$782,СВЦЭМ!$A$39:$A$782,$A221,СВЦЭМ!$B$39:$B$782,S$191)+'СЕТ СН'!$F$15</f>
        <v>145.85388570999999</v>
      </c>
      <c r="T221" s="36">
        <f>SUMIFS(СВЦЭМ!$E$39:$E$782,СВЦЭМ!$A$39:$A$782,$A221,СВЦЭМ!$B$39:$B$782,T$191)+'СЕТ СН'!$F$15</f>
        <v>138.72615033</v>
      </c>
      <c r="U221" s="36">
        <f>SUMIFS(СВЦЭМ!$E$39:$E$782,СВЦЭМ!$A$39:$A$782,$A221,СВЦЭМ!$B$39:$B$782,U$191)+'СЕТ СН'!$F$15</f>
        <v>136.20029221999999</v>
      </c>
      <c r="V221" s="36">
        <f>SUMIFS(СВЦЭМ!$E$39:$E$782,СВЦЭМ!$A$39:$A$782,$A221,СВЦЭМ!$B$39:$B$782,V$191)+'СЕТ СН'!$F$15</f>
        <v>138.23199149999999</v>
      </c>
      <c r="W221" s="36">
        <f>SUMIFS(СВЦЭМ!$E$39:$E$782,СВЦЭМ!$A$39:$A$782,$A221,СВЦЭМ!$B$39:$B$782,W$191)+'СЕТ СН'!$F$15</f>
        <v>136.34850796999999</v>
      </c>
      <c r="X221" s="36">
        <f>SUMIFS(СВЦЭМ!$E$39:$E$782,СВЦЭМ!$A$39:$A$782,$A221,СВЦЭМ!$B$39:$B$782,X$191)+'СЕТ СН'!$F$15</f>
        <v>138.18800246000001</v>
      </c>
      <c r="Y221" s="36">
        <f>SUMIFS(СВЦЭМ!$E$39:$E$782,СВЦЭМ!$A$39:$A$782,$A221,СВЦЭМ!$B$39:$B$782,Y$191)+'СЕТ СН'!$F$15</f>
        <v>140.86151644</v>
      </c>
    </row>
    <row r="222" spans="1:25" ht="15.75" x14ac:dyDescent="0.2">
      <c r="A222" s="35">
        <f t="shared" si="5"/>
        <v>45322</v>
      </c>
      <c r="B222" s="36">
        <f>SUMIFS(СВЦЭМ!$E$39:$E$782,СВЦЭМ!$A$39:$A$782,$A222,СВЦЭМ!$B$39:$B$782,B$191)+'СЕТ СН'!$F$15</f>
        <v>144.77124166999999</v>
      </c>
      <c r="C222" s="36">
        <f>SUMIFS(СВЦЭМ!$E$39:$E$782,СВЦЭМ!$A$39:$A$782,$A222,СВЦЭМ!$B$39:$B$782,C$191)+'СЕТ СН'!$F$15</f>
        <v>148.92514127000001</v>
      </c>
      <c r="D222" s="36">
        <f>SUMIFS(СВЦЭМ!$E$39:$E$782,СВЦЭМ!$A$39:$A$782,$A222,СВЦЭМ!$B$39:$B$782,D$191)+'СЕТ СН'!$F$15</f>
        <v>150.04043927999999</v>
      </c>
      <c r="E222" s="36">
        <f>SUMIFS(СВЦЭМ!$E$39:$E$782,СВЦЭМ!$A$39:$A$782,$A222,СВЦЭМ!$B$39:$B$782,E$191)+'СЕТ СН'!$F$15</f>
        <v>151.50731192000001</v>
      </c>
      <c r="F222" s="36">
        <f>SUMIFS(СВЦЭМ!$E$39:$E$782,СВЦЭМ!$A$39:$A$782,$A222,СВЦЭМ!$B$39:$B$782,F$191)+'СЕТ СН'!$F$15</f>
        <v>150.84726605</v>
      </c>
      <c r="G222" s="36">
        <f>SUMIFS(СВЦЭМ!$E$39:$E$782,СВЦЭМ!$A$39:$A$782,$A222,СВЦЭМ!$B$39:$B$782,G$191)+'СЕТ СН'!$F$15</f>
        <v>148.51866956999999</v>
      </c>
      <c r="H222" s="36">
        <f>SUMIFS(СВЦЭМ!$E$39:$E$782,СВЦЭМ!$A$39:$A$782,$A222,СВЦЭМ!$B$39:$B$782,H$191)+'СЕТ СН'!$F$15</f>
        <v>143.85301272999999</v>
      </c>
      <c r="I222" s="36">
        <f>SUMIFS(СВЦЭМ!$E$39:$E$782,СВЦЭМ!$A$39:$A$782,$A222,СВЦЭМ!$B$39:$B$782,I$191)+'СЕТ СН'!$F$15</f>
        <v>140.22202290999999</v>
      </c>
      <c r="J222" s="36">
        <f>SUMIFS(СВЦЭМ!$E$39:$E$782,СВЦЭМ!$A$39:$A$782,$A222,СВЦЭМ!$B$39:$B$782,J$191)+'СЕТ СН'!$F$15</f>
        <v>137.00438887000001</v>
      </c>
      <c r="K222" s="36">
        <f>SUMIFS(СВЦЭМ!$E$39:$E$782,СВЦЭМ!$A$39:$A$782,$A222,СВЦЭМ!$B$39:$B$782,K$191)+'СЕТ СН'!$F$15</f>
        <v>134.42117789</v>
      </c>
      <c r="L222" s="36">
        <f>SUMIFS(СВЦЭМ!$E$39:$E$782,СВЦЭМ!$A$39:$A$782,$A222,СВЦЭМ!$B$39:$B$782,L$191)+'СЕТ СН'!$F$15</f>
        <v>134.44212691999999</v>
      </c>
      <c r="M222" s="36">
        <f>SUMIFS(СВЦЭМ!$E$39:$E$782,СВЦЭМ!$A$39:$A$782,$A222,СВЦЭМ!$B$39:$B$782,M$191)+'СЕТ СН'!$F$15</f>
        <v>145.42069709</v>
      </c>
      <c r="N222" s="36">
        <f>SUMIFS(СВЦЭМ!$E$39:$E$782,СВЦЭМ!$A$39:$A$782,$A222,СВЦЭМ!$B$39:$B$782,N$191)+'СЕТ СН'!$F$15</f>
        <v>147.85466181000001</v>
      </c>
      <c r="O222" s="36">
        <f>SUMIFS(СВЦЭМ!$E$39:$E$782,СВЦЭМ!$A$39:$A$782,$A222,СВЦЭМ!$B$39:$B$782,O$191)+'СЕТ СН'!$F$15</f>
        <v>149.27440834999999</v>
      </c>
      <c r="P222" s="36">
        <f>SUMIFS(СВЦЭМ!$E$39:$E$782,СВЦЭМ!$A$39:$A$782,$A222,СВЦЭМ!$B$39:$B$782,P$191)+'СЕТ СН'!$F$15</f>
        <v>150.73761955000001</v>
      </c>
      <c r="Q222" s="36">
        <f>SUMIFS(СВЦЭМ!$E$39:$E$782,СВЦЭМ!$A$39:$A$782,$A222,СВЦЭМ!$B$39:$B$782,Q$191)+'СЕТ СН'!$F$15</f>
        <v>152.39676743999999</v>
      </c>
      <c r="R222" s="36">
        <f>SUMIFS(СВЦЭМ!$E$39:$E$782,СВЦЭМ!$A$39:$A$782,$A222,СВЦЭМ!$B$39:$B$782,R$191)+'СЕТ СН'!$F$15</f>
        <v>152.22906365</v>
      </c>
      <c r="S222" s="36">
        <f>SUMIFS(СВЦЭМ!$E$39:$E$782,СВЦЭМ!$A$39:$A$782,$A222,СВЦЭМ!$B$39:$B$782,S$191)+'СЕТ СН'!$F$15</f>
        <v>149.15385244000001</v>
      </c>
      <c r="T222" s="36">
        <f>SUMIFS(СВЦЭМ!$E$39:$E$782,СВЦЭМ!$A$39:$A$782,$A222,СВЦЭМ!$B$39:$B$782,T$191)+'СЕТ СН'!$F$15</f>
        <v>142.75408250999999</v>
      </c>
      <c r="U222" s="36">
        <f>SUMIFS(СВЦЭМ!$E$39:$E$782,СВЦЭМ!$A$39:$A$782,$A222,СВЦЭМ!$B$39:$B$782,U$191)+'СЕТ СН'!$F$15</f>
        <v>141.33282933000001</v>
      </c>
      <c r="V222" s="36">
        <f>SUMIFS(СВЦЭМ!$E$39:$E$782,СВЦЭМ!$A$39:$A$782,$A222,СВЦЭМ!$B$39:$B$782,V$191)+'СЕТ СН'!$F$15</f>
        <v>138.66277278999999</v>
      </c>
      <c r="W222" s="36">
        <f>SUMIFS(СВЦЭМ!$E$39:$E$782,СВЦЭМ!$A$39:$A$782,$A222,СВЦЭМ!$B$39:$B$782,W$191)+'СЕТ СН'!$F$15</f>
        <v>137.05366104000001</v>
      </c>
      <c r="X222" s="36">
        <f>SUMIFS(СВЦЭМ!$E$39:$E$782,СВЦЭМ!$A$39:$A$782,$A222,СВЦЭМ!$B$39:$B$782,X$191)+'СЕТ СН'!$F$15</f>
        <v>138.61669504</v>
      </c>
      <c r="Y222" s="36">
        <f>SUMIFS(СВЦЭМ!$E$39:$E$782,СВЦЭМ!$A$39:$A$782,$A222,СВЦЭМ!$B$39:$B$782,Y$191)+'СЕТ СН'!$F$15</f>
        <v>141.29178712000001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01.01.2024</v>
      </c>
      <c r="B227" s="36">
        <f>SUMIFS(СВЦЭМ!$F$39:$F$782,СВЦЭМ!$A$39:$A$782,$A227,СВЦЭМ!$B$39:$B$782,B$226)+'СЕТ СН'!$F$15</f>
        <v>159.54936361</v>
      </c>
      <c r="C227" s="36">
        <f>SUMIFS(СВЦЭМ!$F$39:$F$782,СВЦЭМ!$A$39:$A$782,$A227,СВЦЭМ!$B$39:$B$782,C$226)+'СЕТ СН'!$F$15</f>
        <v>161.85784563999999</v>
      </c>
      <c r="D227" s="36">
        <f>SUMIFS(СВЦЭМ!$F$39:$F$782,СВЦЭМ!$A$39:$A$782,$A227,СВЦЭМ!$B$39:$B$782,D$226)+'СЕТ СН'!$F$15</f>
        <v>162.77468861</v>
      </c>
      <c r="E227" s="36">
        <f>SUMIFS(СВЦЭМ!$F$39:$F$782,СВЦЭМ!$A$39:$A$782,$A227,СВЦЭМ!$B$39:$B$782,E$226)+'СЕТ СН'!$F$15</f>
        <v>165.09579699</v>
      </c>
      <c r="F227" s="36">
        <f>SUMIFS(СВЦЭМ!$F$39:$F$782,СВЦЭМ!$A$39:$A$782,$A227,СВЦЭМ!$B$39:$B$782,F$226)+'СЕТ СН'!$F$15</f>
        <v>166.27002777000001</v>
      </c>
      <c r="G227" s="36">
        <f>SUMIFS(СВЦЭМ!$F$39:$F$782,СВЦЭМ!$A$39:$A$782,$A227,СВЦЭМ!$B$39:$B$782,G$226)+'СЕТ СН'!$F$15</f>
        <v>165.37096990000001</v>
      </c>
      <c r="H227" s="36">
        <f>SUMIFS(СВЦЭМ!$F$39:$F$782,СВЦЭМ!$A$39:$A$782,$A227,СВЦЭМ!$B$39:$B$782,H$226)+'СЕТ СН'!$F$15</f>
        <v>165.14496152999999</v>
      </c>
      <c r="I227" s="36">
        <f>SUMIFS(СВЦЭМ!$F$39:$F$782,СВЦЭМ!$A$39:$A$782,$A227,СВЦЭМ!$B$39:$B$782,I$226)+'СЕТ СН'!$F$15</f>
        <v>165.45342592</v>
      </c>
      <c r="J227" s="36">
        <f>SUMIFS(СВЦЭМ!$F$39:$F$782,СВЦЭМ!$A$39:$A$782,$A227,СВЦЭМ!$B$39:$B$782,J$226)+'СЕТ СН'!$F$15</f>
        <v>165.33752336000001</v>
      </c>
      <c r="K227" s="36">
        <f>SUMIFS(СВЦЭМ!$F$39:$F$782,СВЦЭМ!$A$39:$A$782,$A227,СВЦЭМ!$B$39:$B$782,K$226)+'СЕТ СН'!$F$15</f>
        <v>160.01662529999999</v>
      </c>
      <c r="L227" s="36">
        <f>SUMIFS(СВЦЭМ!$F$39:$F$782,СВЦЭМ!$A$39:$A$782,$A227,СВЦЭМ!$B$39:$B$782,L$226)+'СЕТ СН'!$F$15</f>
        <v>159.29629939</v>
      </c>
      <c r="M227" s="36">
        <f>SUMIFS(СВЦЭМ!$F$39:$F$782,СВЦЭМ!$A$39:$A$782,$A227,СВЦЭМ!$B$39:$B$782,M$226)+'СЕТ СН'!$F$15</f>
        <v>159.62289268999999</v>
      </c>
      <c r="N227" s="36">
        <f>SUMIFS(СВЦЭМ!$F$39:$F$782,СВЦЭМ!$A$39:$A$782,$A227,СВЦЭМ!$B$39:$B$782,N$226)+'СЕТ СН'!$F$15</f>
        <v>159.04719057</v>
      </c>
      <c r="O227" s="36">
        <f>SUMIFS(СВЦЭМ!$F$39:$F$782,СВЦЭМ!$A$39:$A$782,$A227,СВЦЭМ!$B$39:$B$782,O$226)+'СЕТ СН'!$F$15</f>
        <v>159.97831755999999</v>
      </c>
      <c r="P227" s="36">
        <f>SUMIFS(СВЦЭМ!$F$39:$F$782,СВЦЭМ!$A$39:$A$782,$A227,СВЦЭМ!$B$39:$B$782,P$226)+'СЕТ СН'!$F$15</f>
        <v>162.0217782</v>
      </c>
      <c r="Q227" s="36">
        <f>SUMIFS(СВЦЭМ!$F$39:$F$782,СВЦЭМ!$A$39:$A$782,$A227,СВЦЭМ!$B$39:$B$782,Q$226)+'СЕТ СН'!$F$15</f>
        <v>161.95356846999999</v>
      </c>
      <c r="R227" s="36">
        <f>SUMIFS(СВЦЭМ!$F$39:$F$782,СВЦЭМ!$A$39:$A$782,$A227,СВЦЭМ!$B$39:$B$782,R$226)+'СЕТ СН'!$F$15</f>
        <v>162.12805456000001</v>
      </c>
      <c r="S227" s="36">
        <f>SUMIFS(СВЦЭМ!$F$39:$F$782,СВЦЭМ!$A$39:$A$782,$A227,СВЦЭМ!$B$39:$B$782,S$226)+'СЕТ СН'!$F$15</f>
        <v>160.17848031</v>
      </c>
      <c r="T227" s="36">
        <f>SUMIFS(СВЦЭМ!$F$39:$F$782,СВЦЭМ!$A$39:$A$782,$A227,СВЦЭМ!$B$39:$B$782,T$226)+'СЕТ СН'!$F$15</f>
        <v>156.57904070999999</v>
      </c>
      <c r="U227" s="36">
        <f>SUMIFS(СВЦЭМ!$F$39:$F$782,СВЦЭМ!$A$39:$A$782,$A227,СВЦЭМ!$B$39:$B$782,U$226)+'СЕТ СН'!$F$15</f>
        <v>156.15208533000001</v>
      </c>
      <c r="V227" s="36">
        <f>SUMIFS(СВЦЭМ!$F$39:$F$782,СВЦЭМ!$A$39:$A$782,$A227,СВЦЭМ!$B$39:$B$782,V$226)+'СЕТ СН'!$F$15</f>
        <v>156.93158675000001</v>
      </c>
      <c r="W227" s="36">
        <f>SUMIFS(СВЦЭМ!$F$39:$F$782,СВЦЭМ!$A$39:$A$782,$A227,СВЦЭМ!$B$39:$B$782,W$226)+'СЕТ СН'!$F$15</f>
        <v>155.06655728999999</v>
      </c>
      <c r="X227" s="36">
        <f>SUMIFS(СВЦЭМ!$F$39:$F$782,СВЦЭМ!$A$39:$A$782,$A227,СВЦЭМ!$B$39:$B$782,X$226)+'СЕТ СН'!$F$15</f>
        <v>156.73219886000001</v>
      </c>
      <c r="Y227" s="36">
        <f>SUMIFS(СВЦЭМ!$F$39:$F$782,СВЦЭМ!$A$39:$A$782,$A227,СВЦЭМ!$B$39:$B$782,Y$226)+'СЕТ СН'!$F$15</f>
        <v>155.68407776000001</v>
      </c>
      <c r="AA227" s="45"/>
    </row>
    <row r="228" spans="1:27" ht="15.75" x14ac:dyDescent="0.2">
      <c r="A228" s="35">
        <f>A227+1</f>
        <v>45293</v>
      </c>
      <c r="B228" s="36">
        <f>SUMIFS(СВЦЭМ!$F$39:$F$782,СВЦЭМ!$A$39:$A$782,$A228,СВЦЭМ!$B$39:$B$782,B$226)+'СЕТ СН'!$F$15</f>
        <v>149.29438865</v>
      </c>
      <c r="C228" s="36">
        <f>SUMIFS(СВЦЭМ!$F$39:$F$782,СВЦЭМ!$A$39:$A$782,$A228,СВЦЭМ!$B$39:$B$782,C$226)+'СЕТ СН'!$F$15</f>
        <v>151.93449649999999</v>
      </c>
      <c r="D228" s="36">
        <f>SUMIFS(СВЦЭМ!$F$39:$F$782,СВЦЭМ!$A$39:$A$782,$A228,СВЦЭМ!$B$39:$B$782,D$226)+'СЕТ СН'!$F$15</f>
        <v>153.53109076000001</v>
      </c>
      <c r="E228" s="36">
        <f>SUMIFS(СВЦЭМ!$F$39:$F$782,СВЦЭМ!$A$39:$A$782,$A228,СВЦЭМ!$B$39:$B$782,E$226)+'СЕТ СН'!$F$15</f>
        <v>154.24935855000001</v>
      </c>
      <c r="F228" s="36">
        <f>SUMIFS(СВЦЭМ!$F$39:$F$782,СВЦЭМ!$A$39:$A$782,$A228,СВЦЭМ!$B$39:$B$782,F$226)+'СЕТ СН'!$F$15</f>
        <v>154.29889682999999</v>
      </c>
      <c r="G228" s="36">
        <f>SUMIFS(СВЦЭМ!$F$39:$F$782,СВЦЭМ!$A$39:$A$782,$A228,СВЦЭМ!$B$39:$B$782,G$226)+'СЕТ СН'!$F$15</f>
        <v>153.68983983999999</v>
      </c>
      <c r="H228" s="36">
        <f>SUMIFS(СВЦЭМ!$F$39:$F$782,СВЦЭМ!$A$39:$A$782,$A228,СВЦЭМ!$B$39:$B$782,H$226)+'СЕТ СН'!$F$15</f>
        <v>153.47479949999999</v>
      </c>
      <c r="I228" s="36">
        <f>SUMIFS(СВЦЭМ!$F$39:$F$782,СВЦЭМ!$A$39:$A$782,$A228,СВЦЭМ!$B$39:$B$782,I$226)+'СЕТ СН'!$F$15</f>
        <v>153.6977076</v>
      </c>
      <c r="J228" s="36">
        <f>SUMIFS(СВЦЭМ!$F$39:$F$782,СВЦЭМ!$A$39:$A$782,$A228,СВЦЭМ!$B$39:$B$782,J$226)+'СЕТ СН'!$F$15</f>
        <v>152.1786032</v>
      </c>
      <c r="K228" s="36">
        <f>SUMIFS(СВЦЭМ!$F$39:$F$782,СВЦЭМ!$A$39:$A$782,$A228,СВЦЭМ!$B$39:$B$782,K$226)+'СЕТ СН'!$F$15</f>
        <v>149.17622243</v>
      </c>
      <c r="L228" s="36">
        <f>SUMIFS(СВЦЭМ!$F$39:$F$782,СВЦЭМ!$A$39:$A$782,$A228,СВЦЭМ!$B$39:$B$782,L$226)+'СЕТ СН'!$F$15</f>
        <v>145.92374654</v>
      </c>
      <c r="M228" s="36">
        <f>SUMIFS(СВЦЭМ!$F$39:$F$782,СВЦЭМ!$A$39:$A$782,$A228,СВЦЭМ!$B$39:$B$782,M$226)+'СЕТ СН'!$F$15</f>
        <v>145.15789142</v>
      </c>
      <c r="N228" s="36">
        <f>SUMIFS(СВЦЭМ!$F$39:$F$782,СВЦЭМ!$A$39:$A$782,$A228,СВЦЭМ!$B$39:$B$782,N$226)+'СЕТ СН'!$F$15</f>
        <v>145.10127320999999</v>
      </c>
      <c r="O228" s="36">
        <f>SUMIFS(СВЦЭМ!$F$39:$F$782,СВЦЭМ!$A$39:$A$782,$A228,СВЦЭМ!$B$39:$B$782,O$226)+'СЕТ СН'!$F$15</f>
        <v>146.95775967</v>
      </c>
      <c r="P228" s="36">
        <f>SUMIFS(СВЦЭМ!$F$39:$F$782,СВЦЭМ!$A$39:$A$782,$A228,СВЦЭМ!$B$39:$B$782,P$226)+'СЕТ СН'!$F$15</f>
        <v>147.90886878000001</v>
      </c>
      <c r="Q228" s="36">
        <f>SUMIFS(СВЦЭМ!$F$39:$F$782,СВЦЭМ!$A$39:$A$782,$A228,СВЦЭМ!$B$39:$B$782,Q$226)+'СЕТ СН'!$F$15</f>
        <v>150.63617285999999</v>
      </c>
      <c r="R228" s="36">
        <f>SUMIFS(СВЦЭМ!$F$39:$F$782,СВЦЭМ!$A$39:$A$782,$A228,СВЦЭМ!$B$39:$B$782,R$226)+'СЕТ СН'!$F$15</f>
        <v>150.52912258000001</v>
      </c>
      <c r="S228" s="36">
        <f>SUMIFS(СВЦЭМ!$F$39:$F$782,СВЦЭМ!$A$39:$A$782,$A228,СВЦЭМ!$B$39:$B$782,S$226)+'СЕТ СН'!$F$15</f>
        <v>147.19943756000001</v>
      </c>
      <c r="T228" s="36">
        <f>SUMIFS(СВЦЭМ!$F$39:$F$782,СВЦЭМ!$A$39:$A$782,$A228,СВЦЭМ!$B$39:$B$782,T$226)+'СЕТ СН'!$F$15</f>
        <v>143.41256411000001</v>
      </c>
      <c r="U228" s="36">
        <f>SUMIFS(СВЦЭМ!$F$39:$F$782,СВЦЭМ!$A$39:$A$782,$A228,СВЦЭМ!$B$39:$B$782,U$226)+'СЕТ СН'!$F$15</f>
        <v>144.0303566</v>
      </c>
      <c r="V228" s="36">
        <f>SUMIFS(СВЦЭМ!$F$39:$F$782,СВЦЭМ!$A$39:$A$782,$A228,СВЦЭМ!$B$39:$B$782,V$226)+'СЕТ СН'!$F$15</f>
        <v>145.31693584000001</v>
      </c>
      <c r="W228" s="36">
        <f>SUMIFS(СВЦЭМ!$F$39:$F$782,СВЦЭМ!$A$39:$A$782,$A228,СВЦЭМ!$B$39:$B$782,W$226)+'СЕТ СН'!$F$15</f>
        <v>146.28618216000001</v>
      </c>
      <c r="X228" s="36">
        <f>SUMIFS(СВЦЭМ!$F$39:$F$782,СВЦЭМ!$A$39:$A$782,$A228,СВЦЭМ!$B$39:$B$782,X$226)+'СЕТ СН'!$F$15</f>
        <v>146.61894652000001</v>
      </c>
      <c r="Y228" s="36">
        <f>SUMIFS(СВЦЭМ!$F$39:$F$782,СВЦЭМ!$A$39:$A$782,$A228,СВЦЭМ!$B$39:$B$782,Y$226)+'СЕТ СН'!$F$15</f>
        <v>148.09851085</v>
      </c>
    </row>
    <row r="229" spans="1:27" ht="15.75" x14ac:dyDescent="0.2">
      <c r="A229" s="35">
        <f t="shared" ref="A229:A257" si="6">A228+1</f>
        <v>45294</v>
      </c>
      <c r="B229" s="36">
        <f>SUMIFS(СВЦЭМ!$F$39:$F$782,СВЦЭМ!$A$39:$A$782,$A229,СВЦЭМ!$B$39:$B$782,B$226)+'СЕТ СН'!$F$15</f>
        <v>141.74072753999999</v>
      </c>
      <c r="C229" s="36">
        <f>SUMIFS(СВЦЭМ!$F$39:$F$782,СВЦЭМ!$A$39:$A$782,$A229,СВЦЭМ!$B$39:$B$782,C$226)+'СЕТ СН'!$F$15</f>
        <v>139.10504385999999</v>
      </c>
      <c r="D229" s="36">
        <f>SUMIFS(СВЦЭМ!$F$39:$F$782,СВЦЭМ!$A$39:$A$782,$A229,СВЦЭМ!$B$39:$B$782,D$226)+'СЕТ СН'!$F$15</f>
        <v>144.51298313999999</v>
      </c>
      <c r="E229" s="36">
        <f>SUMIFS(СВЦЭМ!$F$39:$F$782,СВЦЭМ!$A$39:$A$782,$A229,СВЦЭМ!$B$39:$B$782,E$226)+'СЕТ СН'!$F$15</f>
        <v>143.45909655</v>
      </c>
      <c r="F229" s="36">
        <f>SUMIFS(СВЦЭМ!$F$39:$F$782,СВЦЭМ!$A$39:$A$782,$A229,СВЦЭМ!$B$39:$B$782,F$226)+'СЕТ СН'!$F$15</f>
        <v>143.60442348000001</v>
      </c>
      <c r="G229" s="36">
        <f>SUMIFS(СВЦЭМ!$F$39:$F$782,СВЦЭМ!$A$39:$A$782,$A229,СВЦЭМ!$B$39:$B$782,G$226)+'СЕТ СН'!$F$15</f>
        <v>144.44154847999999</v>
      </c>
      <c r="H229" s="36">
        <f>SUMIFS(СВЦЭМ!$F$39:$F$782,СВЦЭМ!$A$39:$A$782,$A229,СВЦЭМ!$B$39:$B$782,H$226)+'СЕТ СН'!$F$15</f>
        <v>144.08738316</v>
      </c>
      <c r="I229" s="36">
        <f>SUMIFS(СВЦЭМ!$F$39:$F$782,СВЦЭМ!$A$39:$A$782,$A229,СВЦЭМ!$B$39:$B$782,I$226)+'СЕТ СН'!$F$15</f>
        <v>143.26603577</v>
      </c>
      <c r="J229" s="36">
        <f>SUMIFS(СВЦЭМ!$F$39:$F$782,СВЦЭМ!$A$39:$A$782,$A229,СВЦЭМ!$B$39:$B$782,J$226)+'СЕТ СН'!$F$15</f>
        <v>140.45309180999999</v>
      </c>
      <c r="K229" s="36">
        <f>SUMIFS(СВЦЭМ!$F$39:$F$782,СВЦЭМ!$A$39:$A$782,$A229,СВЦЭМ!$B$39:$B$782,K$226)+'СЕТ СН'!$F$15</f>
        <v>137.47251492000001</v>
      </c>
      <c r="L229" s="36">
        <f>SUMIFS(СВЦЭМ!$F$39:$F$782,СВЦЭМ!$A$39:$A$782,$A229,СВЦЭМ!$B$39:$B$782,L$226)+'СЕТ СН'!$F$15</f>
        <v>135.23541947999999</v>
      </c>
      <c r="M229" s="36">
        <f>SUMIFS(СВЦЭМ!$F$39:$F$782,СВЦЭМ!$A$39:$A$782,$A229,СВЦЭМ!$B$39:$B$782,M$226)+'СЕТ СН'!$F$15</f>
        <v>136.14665327</v>
      </c>
      <c r="N229" s="36">
        <f>SUMIFS(СВЦЭМ!$F$39:$F$782,СВЦЭМ!$A$39:$A$782,$A229,СВЦЭМ!$B$39:$B$782,N$226)+'СЕТ СН'!$F$15</f>
        <v>137.3345831</v>
      </c>
      <c r="O229" s="36">
        <f>SUMIFS(СВЦЭМ!$F$39:$F$782,СВЦЭМ!$A$39:$A$782,$A229,СВЦЭМ!$B$39:$B$782,O$226)+'СЕТ СН'!$F$15</f>
        <v>138.79896127000001</v>
      </c>
      <c r="P229" s="36">
        <f>SUMIFS(СВЦЭМ!$F$39:$F$782,СВЦЭМ!$A$39:$A$782,$A229,СВЦЭМ!$B$39:$B$782,P$226)+'СЕТ СН'!$F$15</f>
        <v>139.76504019000001</v>
      </c>
      <c r="Q229" s="36">
        <f>SUMIFS(СВЦЭМ!$F$39:$F$782,СВЦЭМ!$A$39:$A$782,$A229,СВЦЭМ!$B$39:$B$782,Q$226)+'СЕТ СН'!$F$15</f>
        <v>140.90976323000001</v>
      </c>
      <c r="R229" s="36">
        <f>SUMIFS(СВЦЭМ!$F$39:$F$782,СВЦЭМ!$A$39:$A$782,$A229,СВЦЭМ!$B$39:$B$782,R$226)+'СЕТ СН'!$F$15</f>
        <v>141.10052485</v>
      </c>
      <c r="S229" s="36">
        <f>SUMIFS(СВЦЭМ!$F$39:$F$782,СВЦЭМ!$A$39:$A$782,$A229,СВЦЭМ!$B$39:$B$782,S$226)+'СЕТ СН'!$F$15</f>
        <v>138.20439469999999</v>
      </c>
      <c r="T229" s="36">
        <f>SUMIFS(СВЦЭМ!$F$39:$F$782,СВЦЭМ!$A$39:$A$782,$A229,СВЦЭМ!$B$39:$B$782,T$226)+'СЕТ СН'!$F$15</f>
        <v>134.06671975</v>
      </c>
      <c r="U229" s="36">
        <f>SUMIFS(СВЦЭМ!$F$39:$F$782,СВЦЭМ!$A$39:$A$782,$A229,СВЦЭМ!$B$39:$B$782,U$226)+'СЕТ СН'!$F$15</f>
        <v>134.88904160999999</v>
      </c>
      <c r="V229" s="36">
        <f>SUMIFS(СВЦЭМ!$F$39:$F$782,СВЦЭМ!$A$39:$A$782,$A229,СВЦЭМ!$B$39:$B$782,V$226)+'СЕТ СН'!$F$15</f>
        <v>136.33724738000001</v>
      </c>
      <c r="W229" s="36">
        <f>SUMIFS(СВЦЭМ!$F$39:$F$782,СВЦЭМ!$A$39:$A$782,$A229,СВЦЭМ!$B$39:$B$782,W$226)+'СЕТ СН'!$F$15</f>
        <v>136.65174639</v>
      </c>
      <c r="X229" s="36">
        <f>SUMIFS(СВЦЭМ!$F$39:$F$782,СВЦЭМ!$A$39:$A$782,$A229,СВЦЭМ!$B$39:$B$782,X$226)+'СЕТ СН'!$F$15</f>
        <v>138.43221750999999</v>
      </c>
      <c r="Y229" s="36">
        <f>SUMIFS(СВЦЭМ!$F$39:$F$782,СВЦЭМ!$A$39:$A$782,$A229,СВЦЭМ!$B$39:$B$782,Y$226)+'СЕТ СН'!$F$15</f>
        <v>140.33445341000001</v>
      </c>
    </row>
    <row r="230" spans="1:27" ht="15.75" x14ac:dyDescent="0.2">
      <c r="A230" s="35">
        <f t="shared" si="6"/>
        <v>45295</v>
      </c>
      <c r="B230" s="36">
        <f>SUMIFS(СВЦЭМ!$F$39:$F$782,СВЦЭМ!$A$39:$A$782,$A230,СВЦЭМ!$B$39:$B$782,B$226)+'СЕТ СН'!$F$15</f>
        <v>134.25206987000001</v>
      </c>
      <c r="C230" s="36">
        <f>SUMIFS(СВЦЭМ!$F$39:$F$782,СВЦЭМ!$A$39:$A$782,$A230,СВЦЭМ!$B$39:$B$782,C$226)+'СЕТ СН'!$F$15</f>
        <v>136.82733955</v>
      </c>
      <c r="D230" s="36">
        <f>SUMIFS(СВЦЭМ!$F$39:$F$782,СВЦЭМ!$A$39:$A$782,$A230,СВЦЭМ!$B$39:$B$782,D$226)+'СЕТ СН'!$F$15</f>
        <v>137.06241725000001</v>
      </c>
      <c r="E230" s="36">
        <f>SUMIFS(СВЦЭМ!$F$39:$F$782,СВЦЭМ!$A$39:$A$782,$A230,СВЦЭМ!$B$39:$B$782,E$226)+'СЕТ СН'!$F$15</f>
        <v>138.25028626</v>
      </c>
      <c r="F230" s="36">
        <f>SUMIFS(СВЦЭМ!$F$39:$F$782,СВЦЭМ!$A$39:$A$782,$A230,СВЦЭМ!$B$39:$B$782,F$226)+'СЕТ СН'!$F$15</f>
        <v>138.33505572000001</v>
      </c>
      <c r="G230" s="36">
        <f>SUMIFS(СВЦЭМ!$F$39:$F$782,СВЦЭМ!$A$39:$A$782,$A230,СВЦЭМ!$B$39:$B$782,G$226)+'СЕТ СН'!$F$15</f>
        <v>137.61735178999999</v>
      </c>
      <c r="H230" s="36">
        <f>SUMIFS(СВЦЭМ!$F$39:$F$782,СВЦЭМ!$A$39:$A$782,$A230,СВЦЭМ!$B$39:$B$782,H$226)+'СЕТ СН'!$F$15</f>
        <v>136.75909437999999</v>
      </c>
      <c r="I230" s="36">
        <f>SUMIFS(СВЦЭМ!$F$39:$F$782,СВЦЭМ!$A$39:$A$782,$A230,СВЦЭМ!$B$39:$B$782,I$226)+'СЕТ СН'!$F$15</f>
        <v>135.65730346000001</v>
      </c>
      <c r="J230" s="36">
        <f>SUMIFS(СВЦЭМ!$F$39:$F$782,СВЦЭМ!$A$39:$A$782,$A230,СВЦЭМ!$B$39:$B$782,J$226)+'СЕТ СН'!$F$15</f>
        <v>135.44552471</v>
      </c>
      <c r="K230" s="36">
        <f>SUMIFS(СВЦЭМ!$F$39:$F$782,СВЦЭМ!$A$39:$A$782,$A230,СВЦЭМ!$B$39:$B$782,K$226)+'СЕТ СН'!$F$15</f>
        <v>131.92787683</v>
      </c>
      <c r="L230" s="36">
        <f>SUMIFS(СВЦЭМ!$F$39:$F$782,СВЦЭМ!$A$39:$A$782,$A230,СВЦЭМ!$B$39:$B$782,L$226)+'СЕТ СН'!$F$15</f>
        <v>129.82896113000001</v>
      </c>
      <c r="M230" s="36">
        <f>SUMIFS(СВЦЭМ!$F$39:$F$782,СВЦЭМ!$A$39:$A$782,$A230,СВЦЭМ!$B$39:$B$782,M$226)+'СЕТ СН'!$F$15</f>
        <v>129.82727352000001</v>
      </c>
      <c r="N230" s="36">
        <f>SUMIFS(СВЦЭМ!$F$39:$F$782,СВЦЭМ!$A$39:$A$782,$A230,СВЦЭМ!$B$39:$B$782,N$226)+'СЕТ СН'!$F$15</f>
        <v>131.00529491</v>
      </c>
      <c r="O230" s="36">
        <f>SUMIFS(СВЦЭМ!$F$39:$F$782,СВЦЭМ!$A$39:$A$782,$A230,СВЦЭМ!$B$39:$B$782,O$226)+'СЕТ СН'!$F$15</f>
        <v>131.93989737999999</v>
      </c>
      <c r="P230" s="36">
        <f>SUMIFS(СВЦЭМ!$F$39:$F$782,СВЦЭМ!$A$39:$A$782,$A230,СВЦЭМ!$B$39:$B$782,P$226)+'СЕТ СН'!$F$15</f>
        <v>133.18114700000001</v>
      </c>
      <c r="Q230" s="36">
        <f>SUMIFS(СВЦЭМ!$F$39:$F$782,СВЦЭМ!$A$39:$A$782,$A230,СВЦЭМ!$B$39:$B$782,Q$226)+'СЕТ СН'!$F$15</f>
        <v>134.43129102</v>
      </c>
      <c r="R230" s="36">
        <f>SUMIFS(СВЦЭМ!$F$39:$F$782,СВЦЭМ!$A$39:$A$782,$A230,СВЦЭМ!$B$39:$B$782,R$226)+'СЕТ СН'!$F$15</f>
        <v>134.92701536999999</v>
      </c>
      <c r="S230" s="36">
        <f>SUMIFS(СВЦЭМ!$F$39:$F$782,СВЦЭМ!$A$39:$A$782,$A230,СВЦЭМ!$B$39:$B$782,S$226)+'СЕТ СН'!$F$15</f>
        <v>131.35831436999999</v>
      </c>
      <c r="T230" s="36">
        <f>SUMIFS(СВЦЭМ!$F$39:$F$782,СВЦЭМ!$A$39:$A$782,$A230,СВЦЭМ!$B$39:$B$782,T$226)+'СЕТ СН'!$F$15</f>
        <v>128.00519706</v>
      </c>
      <c r="U230" s="36">
        <f>SUMIFS(СВЦЭМ!$F$39:$F$782,СВЦЭМ!$A$39:$A$782,$A230,СВЦЭМ!$B$39:$B$782,U$226)+'СЕТ СН'!$F$15</f>
        <v>128.61256465</v>
      </c>
      <c r="V230" s="36">
        <f>SUMIFS(СВЦЭМ!$F$39:$F$782,СВЦЭМ!$A$39:$A$782,$A230,СВЦЭМ!$B$39:$B$782,V$226)+'СЕТ СН'!$F$15</f>
        <v>130.76906314999999</v>
      </c>
      <c r="W230" s="36">
        <f>SUMIFS(СВЦЭМ!$F$39:$F$782,СВЦЭМ!$A$39:$A$782,$A230,СВЦЭМ!$B$39:$B$782,W$226)+'СЕТ СН'!$F$15</f>
        <v>131.41227050000001</v>
      </c>
      <c r="X230" s="36">
        <f>SUMIFS(СВЦЭМ!$F$39:$F$782,СВЦЭМ!$A$39:$A$782,$A230,СВЦЭМ!$B$39:$B$782,X$226)+'СЕТ СН'!$F$15</f>
        <v>132.98809817</v>
      </c>
      <c r="Y230" s="36">
        <f>SUMIFS(СВЦЭМ!$F$39:$F$782,СВЦЭМ!$A$39:$A$782,$A230,СВЦЭМ!$B$39:$B$782,Y$226)+'СЕТ СН'!$F$15</f>
        <v>134.42200206000001</v>
      </c>
    </row>
    <row r="231" spans="1:27" ht="15.75" x14ac:dyDescent="0.2">
      <c r="A231" s="35">
        <f t="shared" si="6"/>
        <v>45296</v>
      </c>
      <c r="B231" s="36">
        <f>SUMIFS(СВЦЭМ!$F$39:$F$782,СВЦЭМ!$A$39:$A$782,$A231,СВЦЭМ!$B$39:$B$782,B$226)+'СЕТ СН'!$F$15</f>
        <v>138.38236180999999</v>
      </c>
      <c r="C231" s="36">
        <f>SUMIFS(СВЦЭМ!$F$39:$F$782,СВЦЭМ!$A$39:$A$782,$A231,СВЦЭМ!$B$39:$B$782,C$226)+'СЕТ СН'!$F$15</f>
        <v>141.12439839000001</v>
      </c>
      <c r="D231" s="36">
        <f>SUMIFS(СВЦЭМ!$F$39:$F$782,СВЦЭМ!$A$39:$A$782,$A231,СВЦЭМ!$B$39:$B$782,D$226)+'СЕТ СН'!$F$15</f>
        <v>142.68258871</v>
      </c>
      <c r="E231" s="36">
        <f>SUMIFS(СВЦЭМ!$F$39:$F$782,СВЦЭМ!$A$39:$A$782,$A231,СВЦЭМ!$B$39:$B$782,E$226)+'СЕТ СН'!$F$15</f>
        <v>143.23864592999999</v>
      </c>
      <c r="F231" s="36">
        <f>SUMIFS(СВЦЭМ!$F$39:$F$782,СВЦЭМ!$A$39:$A$782,$A231,СВЦЭМ!$B$39:$B$782,F$226)+'СЕТ СН'!$F$15</f>
        <v>143.60919197999999</v>
      </c>
      <c r="G231" s="36">
        <f>SUMIFS(СВЦЭМ!$F$39:$F$782,СВЦЭМ!$A$39:$A$782,$A231,СВЦЭМ!$B$39:$B$782,G$226)+'СЕТ СН'!$F$15</f>
        <v>142.96774418999999</v>
      </c>
      <c r="H231" s="36">
        <f>SUMIFS(СВЦЭМ!$F$39:$F$782,СВЦЭМ!$A$39:$A$782,$A231,СВЦЭМ!$B$39:$B$782,H$226)+'СЕТ СН'!$F$15</f>
        <v>141.48154901999999</v>
      </c>
      <c r="I231" s="36">
        <f>SUMIFS(СВЦЭМ!$F$39:$F$782,СВЦЭМ!$A$39:$A$782,$A231,СВЦЭМ!$B$39:$B$782,I$226)+'СЕТ СН'!$F$15</f>
        <v>140.17206542</v>
      </c>
      <c r="J231" s="36">
        <f>SUMIFS(СВЦЭМ!$F$39:$F$782,СВЦЭМ!$A$39:$A$782,$A231,СВЦЭМ!$B$39:$B$782,J$226)+'СЕТ СН'!$F$15</f>
        <v>136.87921277000001</v>
      </c>
      <c r="K231" s="36">
        <f>SUMIFS(СВЦЭМ!$F$39:$F$782,СВЦЭМ!$A$39:$A$782,$A231,СВЦЭМ!$B$39:$B$782,K$226)+'СЕТ СН'!$F$15</f>
        <v>133.01019700000001</v>
      </c>
      <c r="L231" s="36">
        <f>SUMIFS(СВЦЭМ!$F$39:$F$782,СВЦЭМ!$A$39:$A$782,$A231,СВЦЭМ!$B$39:$B$782,L$226)+'СЕТ СН'!$F$15</f>
        <v>129.58149632999999</v>
      </c>
      <c r="M231" s="36">
        <f>SUMIFS(СВЦЭМ!$F$39:$F$782,СВЦЭМ!$A$39:$A$782,$A231,СВЦЭМ!$B$39:$B$782,M$226)+'СЕТ СН'!$F$15</f>
        <v>128.84144319000001</v>
      </c>
      <c r="N231" s="36">
        <f>SUMIFS(СВЦЭМ!$F$39:$F$782,СВЦЭМ!$A$39:$A$782,$A231,СВЦЭМ!$B$39:$B$782,N$226)+'СЕТ СН'!$F$15</f>
        <v>130.13919036999999</v>
      </c>
      <c r="O231" s="36">
        <f>SUMIFS(СВЦЭМ!$F$39:$F$782,СВЦЭМ!$A$39:$A$782,$A231,СВЦЭМ!$B$39:$B$782,O$226)+'СЕТ СН'!$F$15</f>
        <v>132.30670689999999</v>
      </c>
      <c r="P231" s="36">
        <f>SUMIFS(СВЦЭМ!$F$39:$F$782,СВЦЭМ!$A$39:$A$782,$A231,СВЦЭМ!$B$39:$B$782,P$226)+'СЕТ СН'!$F$15</f>
        <v>133.44322495</v>
      </c>
      <c r="Q231" s="36">
        <f>SUMIFS(СВЦЭМ!$F$39:$F$782,СВЦЭМ!$A$39:$A$782,$A231,СВЦЭМ!$B$39:$B$782,Q$226)+'СЕТ СН'!$F$15</f>
        <v>134.72687912999999</v>
      </c>
      <c r="R231" s="36">
        <f>SUMIFS(СВЦЭМ!$F$39:$F$782,СВЦЭМ!$A$39:$A$782,$A231,СВЦЭМ!$B$39:$B$782,R$226)+'СЕТ СН'!$F$15</f>
        <v>133.48510818</v>
      </c>
      <c r="S231" s="36">
        <f>SUMIFS(СВЦЭМ!$F$39:$F$782,СВЦЭМ!$A$39:$A$782,$A231,СВЦЭМ!$B$39:$B$782,S$226)+'СЕТ СН'!$F$15</f>
        <v>129.68321286</v>
      </c>
      <c r="T231" s="36">
        <f>SUMIFS(СВЦЭМ!$F$39:$F$782,СВЦЭМ!$A$39:$A$782,$A231,СВЦЭМ!$B$39:$B$782,T$226)+'СЕТ СН'!$F$15</f>
        <v>128.23329412999999</v>
      </c>
      <c r="U231" s="36">
        <f>SUMIFS(СВЦЭМ!$F$39:$F$782,СВЦЭМ!$A$39:$A$782,$A231,СВЦЭМ!$B$39:$B$782,U$226)+'СЕТ СН'!$F$15</f>
        <v>128.95604671000001</v>
      </c>
      <c r="V231" s="36">
        <f>SUMIFS(СВЦЭМ!$F$39:$F$782,СВЦЭМ!$A$39:$A$782,$A231,СВЦЭМ!$B$39:$B$782,V$226)+'СЕТ СН'!$F$15</f>
        <v>130.71557193999999</v>
      </c>
      <c r="W231" s="36">
        <f>SUMIFS(СВЦЭМ!$F$39:$F$782,СВЦЭМ!$A$39:$A$782,$A231,СВЦЭМ!$B$39:$B$782,W$226)+'СЕТ СН'!$F$15</f>
        <v>130.90461626000001</v>
      </c>
      <c r="X231" s="36">
        <f>SUMIFS(СВЦЭМ!$F$39:$F$782,СВЦЭМ!$A$39:$A$782,$A231,СВЦЭМ!$B$39:$B$782,X$226)+'СЕТ СН'!$F$15</f>
        <v>131.79153574</v>
      </c>
      <c r="Y231" s="36">
        <f>SUMIFS(СВЦЭМ!$F$39:$F$782,СВЦЭМ!$A$39:$A$782,$A231,СВЦЭМ!$B$39:$B$782,Y$226)+'СЕТ СН'!$F$15</f>
        <v>132.98300248999999</v>
      </c>
    </row>
    <row r="232" spans="1:27" ht="15.75" x14ac:dyDescent="0.2">
      <c r="A232" s="35">
        <f t="shared" si="6"/>
        <v>45297</v>
      </c>
      <c r="B232" s="36">
        <f>SUMIFS(СВЦЭМ!$F$39:$F$782,СВЦЭМ!$A$39:$A$782,$A232,СВЦЭМ!$B$39:$B$782,B$226)+'СЕТ СН'!$F$15</f>
        <v>146.55787415</v>
      </c>
      <c r="C232" s="36">
        <f>SUMIFS(СВЦЭМ!$F$39:$F$782,СВЦЭМ!$A$39:$A$782,$A232,СВЦЭМ!$B$39:$B$782,C$226)+'СЕТ СН'!$F$15</f>
        <v>144.94801856999999</v>
      </c>
      <c r="D232" s="36">
        <f>SUMIFS(СВЦЭМ!$F$39:$F$782,СВЦЭМ!$A$39:$A$782,$A232,СВЦЭМ!$B$39:$B$782,D$226)+'СЕТ СН'!$F$15</f>
        <v>146.09982350999999</v>
      </c>
      <c r="E232" s="36">
        <f>SUMIFS(СВЦЭМ!$F$39:$F$782,СВЦЭМ!$A$39:$A$782,$A232,СВЦЭМ!$B$39:$B$782,E$226)+'СЕТ СН'!$F$15</f>
        <v>147.31934315000001</v>
      </c>
      <c r="F232" s="36">
        <f>SUMIFS(СВЦЭМ!$F$39:$F$782,СВЦЭМ!$A$39:$A$782,$A232,СВЦЭМ!$B$39:$B$782,F$226)+'СЕТ СН'!$F$15</f>
        <v>147.10727700000001</v>
      </c>
      <c r="G232" s="36">
        <f>SUMIFS(СВЦЭМ!$F$39:$F$782,СВЦЭМ!$A$39:$A$782,$A232,СВЦЭМ!$B$39:$B$782,G$226)+'СЕТ СН'!$F$15</f>
        <v>146.46774696</v>
      </c>
      <c r="H232" s="36">
        <f>SUMIFS(СВЦЭМ!$F$39:$F$782,СВЦЭМ!$A$39:$A$782,$A232,СВЦЭМ!$B$39:$B$782,H$226)+'СЕТ СН'!$F$15</f>
        <v>145.10315467000001</v>
      </c>
      <c r="I232" s="36">
        <f>SUMIFS(СВЦЭМ!$F$39:$F$782,СВЦЭМ!$A$39:$A$782,$A232,СВЦЭМ!$B$39:$B$782,I$226)+'СЕТ СН'!$F$15</f>
        <v>141.76694581999999</v>
      </c>
      <c r="J232" s="36">
        <f>SUMIFS(СВЦЭМ!$F$39:$F$782,СВЦЭМ!$A$39:$A$782,$A232,СВЦЭМ!$B$39:$B$782,J$226)+'СЕТ СН'!$F$15</f>
        <v>141.01728661999999</v>
      </c>
      <c r="K232" s="36">
        <f>SUMIFS(СВЦЭМ!$F$39:$F$782,СВЦЭМ!$A$39:$A$782,$A232,СВЦЭМ!$B$39:$B$782,K$226)+'СЕТ СН'!$F$15</f>
        <v>137.76313490000001</v>
      </c>
      <c r="L232" s="36">
        <f>SUMIFS(СВЦЭМ!$F$39:$F$782,СВЦЭМ!$A$39:$A$782,$A232,СВЦЭМ!$B$39:$B$782,L$226)+'СЕТ СН'!$F$15</f>
        <v>134.42652713000001</v>
      </c>
      <c r="M232" s="36">
        <f>SUMIFS(СВЦЭМ!$F$39:$F$782,СВЦЭМ!$A$39:$A$782,$A232,СВЦЭМ!$B$39:$B$782,M$226)+'СЕТ СН'!$F$15</f>
        <v>133.90920704999999</v>
      </c>
      <c r="N232" s="36">
        <f>SUMIFS(СВЦЭМ!$F$39:$F$782,СВЦЭМ!$A$39:$A$782,$A232,СВЦЭМ!$B$39:$B$782,N$226)+'СЕТ СН'!$F$15</f>
        <v>134.62404354</v>
      </c>
      <c r="O232" s="36">
        <f>SUMIFS(СВЦЭМ!$F$39:$F$782,СВЦЭМ!$A$39:$A$782,$A232,СВЦЭМ!$B$39:$B$782,O$226)+'СЕТ СН'!$F$15</f>
        <v>135.71409566</v>
      </c>
      <c r="P232" s="36">
        <f>SUMIFS(СВЦЭМ!$F$39:$F$782,СВЦЭМ!$A$39:$A$782,$A232,СВЦЭМ!$B$39:$B$782,P$226)+'СЕТ СН'!$F$15</f>
        <v>136.71128419999999</v>
      </c>
      <c r="Q232" s="36">
        <f>SUMIFS(СВЦЭМ!$F$39:$F$782,СВЦЭМ!$A$39:$A$782,$A232,СВЦЭМ!$B$39:$B$782,Q$226)+'СЕТ СН'!$F$15</f>
        <v>137.65466122000001</v>
      </c>
      <c r="R232" s="36">
        <f>SUMIFS(СВЦЭМ!$F$39:$F$782,СВЦЭМ!$A$39:$A$782,$A232,СВЦЭМ!$B$39:$B$782,R$226)+'СЕТ СН'!$F$15</f>
        <v>139.15021032999999</v>
      </c>
      <c r="S232" s="36">
        <f>SUMIFS(СВЦЭМ!$F$39:$F$782,СВЦЭМ!$A$39:$A$782,$A232,СВЦЭМ!$B$39:$B$782,S$226)+'СЕТ СН'!$F$15</f>
        <v>134.48499871999999</v>
      </c>
      <c r="T232" s="36">
        <f>SUMIFS(СВЦЭМ!$F$39:$F$782,СВЦЭМ!$A$39:$A$782,$A232,СВЦЭМ!$B$39:$B$782,T$226)+'СЕТ СН'!$F$15</f>
        <v>131.4381099</v>
      </c>
      <c r="U232" s="36">
        <f>SUMIFS(СВЦЭМ!$F$39:$F$782,СВЦЭМ!$A$39:$A$782,$A232,СВЦЭМ!$B$39:$B$782,U$226)+'СЕТ СН'!$F$15</f>
        <v>132.16290738000001</v>
      </c>
      <c r="V232" s="36">
        <f>SUMIFS(СВЦЭМ!$F$39:$F$782,СВЦЭМ!$A$39:$A$782,$A232,СВЦЭМ!$B$39:$B$782,V$226)+'СЕТ СН'!$F$15</f>
        <v>134.1263563</v>
      </c>
      <c r="W232" s="36">
        <f>SUMIFS(СВЦЭМ!$F$39:$F$782,СВЦЭМ!$A$39:$A$782,$A232,СВЦЭМ!$B$39:$B$782,W$226)+'СЕТ СН'!$F$15</f>
        <v>134.51505333</v>
      </c>
      <c r="X232" s="36">
        <f>SUMIFS(СВЦЭМ!$F$39:$F$782,СВЦЭМ!$A$39:$A$782,$A232,СВЦЭМ!$B$39:$B$782,X$226)+'СЕТ СН'!$F$15</f>
        <v>135.73229018000001</v>
      </c>
      <c r="Y232" s="36">
        <f>SUMIFS(СВЦЭМ!$F$39:$F$782,СВЦЭМ!$A$39:$A$782,$A232,СВЦЭМ!$B$39:$B$782,Y$226)+'СЕТ СН'!$F$15</f>
        <v>137.11619801000001</v>
      </c>
    </row>
    <row r="233" spans="1:27" ht="15.75" x14ac:dyDescent="0.2">
      <c r="A233" s="35">
        <f t="shared" si="6"/>
        <v>45298</v>
      </c>
      <c r="B233" s="36">
        <f>SUMIFS(СВЦЭМ!$F$39:$F$782,СВЦЭМ!$A$39:$A$782,$A233,СВЦЭМ!$B$39:$B$782,B$226)+'СЕТ СН'!$F$15</f>
        <v>139.96799583999999</v>
      </c>
      <c r="C233" s="36">
        <f>SUMIFS(СВЦЭМ!$F$39:$F$782,СВЦЭМ!$A$39:$A$782,$A233,СВЦЭМ!$B$39:$B$782,C$226)+'СЕТ СН'!$F$15</f>
        <v>146.77767122</v>
      </c>
      <c r="D233" s="36">
        <f>SUMIFS(СВЦЭМ!$F$39:$F$782,СВЦЭМ!$A$39:$A$782,$A233,СВЦЭМ!$B$39:$B$782,D$226)+'СЕТ СН'!$F$15</f>
        <v>148.64851551000001</v>
      </c>
      <c r="E233" s="36">
        <f>SUMIFS(СВЦЭМ!$F$39:$F$782,СВЦЭМ!$A$39:$A$782,$A233,СВЦЭМ!$B$39:$B$782,E$226)+'СЕТ СН'!$F$15</f>
        <v>149.47908174</v>
      </c>
      <c r="F233" s="36">
        <f>SUMIFS(СВЦЭМ!$F$39:$F$782,СВЦЭМ!$A$39:$A$782,$A233,СВЦЭМ!$B$39:$B$782,F$226)+'СЕТ СН'!$F$15</f>
        <v>149.39227962000001</v>
      </c>
      <c r="G233" s="36">
        <f>SUMIFS(СВЦЭМ!$F$39:$F$782,СВЦЭМ!$A$39:$A$782,$A233,СВЦЭМ!$B$39:$B$782,G$226)+'СЕТ СН'!$F$15</f>
        <v>148.73501820000001</v>
      </c>
      <c r="H233" s="36">
        <f>SUMIFS(СВЦЭМ!$F$39:$F$782,СВЦЭМ!$A$39:$A$782,$A233,СВЦЭМ!$B$39:$B$782,H$226)+'СЕТ СН'!$F$15</f>
        <v>147.63507851</v>
      </c>
      <c r="I233" s="36">
        <f>SUMIFS(СВЦЭМ!$F$39:$F$782,СВЦЭМ!$A$39:$A$782,$A233,СВЦЭМ!$B$39:$B$782,I$226)+'СЕТ СН'!$F$15</f>
        <v>147.83252056000001</v>
      </c>
      <c r="J233" s="36">
        <f>SUMIFS(СВЦЭМ!$F$39:$F$782,СВЦЭМ!$A$39:$A$782,$A233,СВЦЭМ!$B$39:$B$782,J$226)+'СЕТ СН'!$F$15</f>
        <v>145.02947369</v>
      </c>
      <c r="K233" s="36">
        <f>SUMIFS(СВЦЭМ!$F$39:$F$782,СВЦЭМ!$A$39:$A$782,$A233,СВЦЭМ!$B$39:$B$782,K$226)+'СЕТ СН'!$F$15</f>
        <v>141.7190727</v>
      </c>
      <c r="L233" s="36">
        <f>SUMIFS(СВЦЭМ!$F$39:$F$782,СВЦЭМ!$A$39:$A$782,$A233,СВЦЭМ!$B$39:$B$782,L$226)+'СЕТ СН'!$F$15</f>
        <v>139.11634333999999</v>
      </c>
      <c r="M233" s="36">
        <f>SUMIFS(СВЦЭМ!$F$39:$F$782,СВЦЭМ!$A$39:$A$782,$A233,СВЦЭМ!$B$39:$B$782,M$226)+'СЕТ СН'!$F$15</f>
        <v>137.53238440000001</v>
      </c>
      <c r="N233" s="36">
        <f>SUMIFS(СВЦЭМ!$F$39:$F$782,СВЦЭМ!$A$39:$A$782,$A233,СВЦЭМ!$B$39:$B$782,N$226)+'СЕТ СН'!$F$15</f>
        <v>138.59223168</v>
      </c>
      <c r="O233" s="36">
        <f>SUMIFS(СВЦЭМ!$F$39:$F$782,СВЦЭМ!$A$39:$A$782,$A233,СВЦЭМ!$B$39:$B$782,O$226)+'СЕТ СН'!$F$15</f>
        <v>139.37301543000001</v>
      </c>
      <c r="P233" s="36">
        <f>SUMIFS(СВЦЭМ!$F$39:$F$782,СВЦЭМ!$A$39:$A$782,$A233,СВЦЭМ!$B$39:$B$782,P$226)+'СЕТ СН'!$F$15</f>
        <v>141.01836471999999</v>
      </c>
      <c r="Q233" s="36">
        <f>SUMIFS(СВЦЭМ!$F$39:$F$782,СВЦЭМ!$A$39:$A$782,$A233,СВЦЭМ!$B$39:$B$782,Q$226)+'СЕТ СН'!$F$15</f>
        <v>140.90158183</v>
      </c>
      <c r="R233" s="36">
        <f>SUMIFS(СВЦЭМ!$F$39:$F$782,СВЦЭМ!$A$39:$A$782,$A233,СВЦЭМ!$B$39:$B$782,R$226)+'СЕТ СН'!$F$15</f>
        <v>140.1931568</v>
      </c>
      <c r="S233" s="36">
        <f>SUMIFS(СВЦЭМ!$F$39:$F$782,СВЦЭМ!$A$39:$A$782,$A233,СВЦЭМ!$B$39:$B$782,S$226)+'СЕТ СН'!$F$15</f>
        <v>138.07768687999999</v>
      </c>
      <c r="T233" s="36">
        <f>SUMIFS(СВЦЭМ!$F$39:$F$782,СВЦЭМ!$A$39:$A$782,$A233,СВЦЭМ!$B$39:$B$782,T$226)+'СЕТ СН'!$F$15</f>
        <v>136.96785782000001</v>
      </c>
      <c r="U233" s="36">
        <f>SUMIFS(СВЦЭМ!$F$39:$F$782,СВЦЭМ!$A$39:$A$782,$A233,СВЦЭМ!$B$39:$B$782,U$226)+'СЕТ СН'!$F$15</f>
        <v>138.60996018</v>
      </c>
      <c r="V233" s="36">
        <f>SUMIFS(СВЦЭМ!$F$39:$F$782,СВЦЭМ!$A$39:$A$782,$A233,СВЦЭМ!$B$39:$B$782,V$226)+'СЕТ СН'!$F$15</f>
        <v>139.54830369999999</v>
      </c>
      <c r="W233" s="36">
        <f>SUMIFS(СВЦЭМ!$F$39:$F$782,СВЦЭМ!$A$39:$A$782,$A233,СВЦЭМ!$B$39:$B$782,W$226)+'СЕТ СН'!$F$15</f>
        <v>139.97971760999999</v>
      </c>
      <c r="X233" s="36">
        <f>SUMIFS(СВЦЭМ!$F$39:$F$782,СВЦЭМ!$A$39:$A$782,$A233,СВЦЭМ!$B$39:$B$782,X$226)+'СЕТ СН'!$F$15</f>
        <v>141.46843675</v>
      </c>
      <c r="Y233" s="36">
        <f>SUMIFS(СВЦЭМ!$F$39:$F$782,СВЦЭМ!$A$39:$A$782,$A233,СВЦЭМ!$B$39:$B$782,Y$226)+'СЕТ СН'!$F$15</f>
        <v>142.78189864999999</v>
      </c>
    </row>
    <row r="234" spans="1:27" ht="15.75" x14ac:dyDescent="0.2">
      <c r="A234" s="35">
        <f t="shared" si="6"/>
        <v>45299</v>
      </c>
      <c r="B234" s="36">
        <f>SUMIFS(СВЦЭМ!$F$39:$F$782,СВЦЭМ!$A$39:$A$782,$A234,СВЦЭМ!$B$39:$B$782,B$226)+'СЕТ СН'!$F$15</f>
        <v>130.56643041999999</v>
      </c>
      <c r="C234" s="36">
        <f>SUMIFS(СВЦЭМ!$F$39:$F$782,СВЦЭМ!$A$39:$A$782,$A234,СВЦЭМ!$B$39:$B$782,C$226)+'СЕТ СН'!$F$15</f>
        <v>132.39137303000001</v>
      </c>
      <c r="D234" s="36">
        <f>SUMIFS(СВЦЭМ!$F$39:$F$782,СВЦЭМ!$A$39:$A$782,$A234,СВЦЭМ!$B$39:$B$782,D$226)+'СЕТ СН'!$F$15</f>
        <v>134.38208650000001</v>
      </c>
      <c r="E234" s="36">
        <f>SUMIFS(СВЦЭМ!$F$39:$F$782,СВЦЭМ!$A$39:$A$782,$A234,СВЦЭМ!$B$39:$B$782,E$226)+'СЕТ СН'!$F$15</f>
        <v>135.25527708999999</v>
      </c>
      <c r="F234" s="36">
        <f>SUMIFS(СВЦЭМ!$F$39:$F$782,СВЦЭМ!$A$39:$A$782,$A234,СВЦЭМ!$B$39:$B$782,F$226)+'СЕТ СН'!$F$15</f>
        <v>136.05700462999999</v>
      </c>
      <c r="G234" s="36">
        <f>SUMIFS(СВЦЭМ!$F$39:$F$782,СВЦЭМ!$A$39:$A$782,$A234,СВЦЭМ!$B$39:$B$782,G$226)+'СЕТ СН'!$F$15</f>
        <v>135.45196630000001</v>
      </c>
      <c r="H234" s="36">
        <f>SUMIFS(СВЦЭМ!$F$39:$F$782,СВЦЭМ!$A$39:$A$782,$A234,СВЦЭМ!$B$39:$B$782,H$226)+'СЕТ СН'!$F$15</f>
        <v>134.15856238000001</v>
      </c>
      <c r="I234" s="36">
        <f>SUMIFS(СВЦЭМ!$F$39:$F$782,СВЦЭМ!$A$39:$A$782,$A234,СВЦЭМ!$B$39:$B$782,I$226)+'СЕТ СН'!$F$15</f>
        <v>133.37006579999999</v>
      </c>
      <c r="J234" s="36">
        <f>SUMIFS(СВЦЭМ!$F$39:$F$782,СВЦЭМ!$A$39:$A$782,$A234,СВЦЭМ!$B$39:$B$782,J$226)+'СЕТ СН'!$F$15</f>
        <v>130.80133645999999</v>
      </c>
      <c r="K234" s="36">
        <f>SUMIFS(СВЦЭМ!$F$39:$F$782,СВЦЭМ!$A$39:$A$782,$A234,СВЦЭМ!$B$39:$B$782,K$226)+'СЕТ СН'!$F$15</f>
        <v>129.83183475000001</v>
      </c>
      <c r="L234" s="36">
        <f>SUMIFS(СВЦЭМ!$F$39:$F$782,СВЦЭМ!$A$39:$A$782,$A234,СВЦЭМ!$B$39:$B$782,L$226)+'СЕТ СН'!$F$15</f>
        <v>135.56962177</v>
      </c>
      <c r="M234" s="36">
        <f>SUMIFS(СВЦЭМ!$F$39:$F$782,СВЦЭМ!$A$39:$A$782,$A234,СВЦЭМ!$B$39:$B$782,M$226)+'СЕТ СН'!$F$15</f>
        <v>134.47493451</v>
      </c>
      <c r="N234" s="36">
        <f>SUMIFS(СВЦЭМ!$F$39:$F$782,СВЦЭМ!$A$39:$A$782,$A234,СВЦЭМ!$B$39:$B$782,N$226)+'СЕТ СН'!$F$15</f>
        <v>135.16813550000001</v>
      </c>
      <c r="O234" s="36">
        <f>SUMIFS(СВЦЭМ!$F$39:$F$782,СВЦЭМ!$A$39:$A$782,$A234,СВЦЭМ!$B$39:$B$782,O$226)+'СЕТ СН'!$F$15</f>
        <v>136.44553930000001</v>
      </c>
      <c r="P234" s="36">
        <f>SUMIFS(СВЦЭМ!$F$39:$F$782,СВЦЭМ!$A$39:$A$782,$A234,СВЦЭМ!$B$39:$B$782,P$226)+'СЕТ СН'!$F$15</f>
        <v>138.0541849</v>
      </c>
      <c r="Q234" s="36">
        <f>SUMIFS(СВЦЭМ!$F$39:$F$782,СВЦЭМ!$A$39:$A$782,$A234,СВЦЭМ!$B$39:$B$782,Q$226)+'СЕТ СН'!$F$15</f>
        <v>138.33641233</v>
      </c>
      <c r="R234" s="36">
        <f>SUMIFS(СВЦЭМ!$F$39:$F$782,СВЦЭМ!$A$39:$A$782,$A234,СВЦЭМ!$B$39:$B$782,R$226)+'СЕТ СН'!$F$15</f>
        <v>137.69148698999999</v>
      </c>
      <c r="S234" s="36">
        <f>SUMIFS(СВЦЭМ!$F$39:$F$782,СВЦЭМ!$A$39:$A$782,$A234,СВЦЭМ!$B$39:$B$782,S$226)+'СЕТ СН'!$F$15</f>
        <v>135.46882557000001</v>
      </c>
      <c r="T234" s="36">
        <f>SUMIFS(СВЦЭМ!$F$39:$F$782,СВЦЭМ!$A$39:$A$782,$A234,СВЦЭМ!$B$39:$B$782,T$226)+'СЕТ СН'!$F$15</f>
        <v>132.72046001999999</v>
      </c>
      <c r="U234" s="36">
        <f>SUMIFS(СВЦЭМ!$F$39:$F$782,СВЦЭМ!$A$39:$A$782,$A234,СВЦЭМ!$B$39:$B$782,U$226)+'СЕТ СН'!$F$15</f>
        <v>133.60424265</v>
      </c>
      <c r="V234" s="36">
        <f>SUMIFS(СВЦЭМ!$F$39:$F$782,СВЦЭМ!$A$39:$A$782,$A234,СВЦЭМ!$B$39:$B$782,V$226)+'СЕТ СН'!$F$15</f>
        <v>135.37601278</v>
      </c>
      <c r="W234" s="36">
        <f>SUMIFS(СВЦЭМ!$F$39:$F$782,СВЦЭМ!$A$39:$A$782,$A234,СВЦЭМ!$B$39:$B$782,W$226)+'СЕТ СН'!$F$15</f>
        <v>134.9488198</v>
      </c>
      <c r="X234" s="36">
        <f>SUMIFS(СВЦЭМ!$F$39:$F$782,СВЦЭМ!$A$39:$A$782,$A234,СВЦЭМ!$B$39:$B$782,X$226)+'СЕТ СН'!$F$15</f>
        <v>136.02848356999999</v>
      </c>
      <c r="Y234" s="36">
        <f>SUMIFS(СВЦЭМ!$F$39:$F$782,СВЦЭМ!$A$39:$A$782,$A234,СВЦЭМ!$B$39:$B$782,Y$226)+'СЕТ СН'!$F$15</f>
        <v>136.8612703</v>
      </c>
    </row>
    <row r="235" spans="1:27" ht="15.75" x14ac:dyDescent="0.2">
      <c r="A235" s="35">
        <f t="shared" si="6"/>
        <v>45300</v>
      </c>
      <c r="B235" s="36">
        <f>SUMIFS(СВЦЭМ!$F$39:$F$782,СВЦЭМ!$A$39:$A$782,$A235,СВЦЭМ!$B$39:$B$782,B$226)+'СЕТ СН'!$F$15</f>
        <v>137.46742333</v>
      </c>
      <c r="C235" s="36">
        <f>SUMIFS(СВЦЭМ!$F$39:$F$782,СВЦЭМ!$A$39:$A$782,$A235,СВЦЭМ!$B$39:$B$782,C$226)+'СЕТ СН'!$F$15</f>
        <v>144.59962801</v>
      </c>
      <c r="D235" s="36">
        <f>SUMIFS(СВЦЭМ!$F$39:$F$782,СВЦЭМ!$A$39:$A$782,$A235,СВЦЭМ!$B$39:$B$782,D$226)+'СЕТ СН'!$F$15</f>
        <v>149.84109452000001</v>
      </c>
      <c r="E235" s="36">
        <f>SUMIFS(СВЦЭМ!$F$39:$F$782,СВЦЭМ!$A$39:$A$782,$A235,СВЦЭМ!$B$39:$B$782,E$226)+'СЕТ СН'!$F$15</f>
        <v>151.51912060000001</v>
      </c>
      <c r="F235" s="36">
        <f>SUMIFS(СВЦЭМ!$F$39:$F$782,СВЦЭМ!$A$39:$A$782,$A235,СВЦЭМ!$B$39:$B$782,F$226)+'СЕТ СН'!$F$15</f>
        <v>151.34181813999999</v>
      </c>
      <c r="G235" s="36">
        <f>SUMIFS(СВЦЭМ!$F$39:$F$782,СВЦЭМ!$A$39:$A$782,$A235,СВЦЭМ!$B$39:$B$782,G$226)+'СЕТ СН'!$F$15</f>
        <v>150.24419662</v>
      </c>
      <c r="H235" s="36">
        <f>SUMIFS(СВЦЭМ!$F$39:$F$782,СВЦЭМ!$A$39:$A$782,$A235,СВЦЭМ!$B$39:$B$782,H$226)+'СЕТ СН'!$F$15</f>
        <v>145.19780648</v>
      </c>
      <c r="I235" s="36">
        <f>SUMIFS(СВЦЭМ!$F$39:$F$782,СВЦЭМ!$A$39:$A$782,$A235,СВЦЭМ!$B$39:$B$782,I$226)+'СЕТ СН'!$F$15</f>
        <v>142.29583640000001</v>
      </c>
      <c r="J235" s="36">
        <f>SUMIFS(СВЦЭМ!$F$39:$F$782,СВЦЭМ!$A$39:$A$782,$A235,СВЦЭМ!$B$39:$B$782,J$226)+'СЕТ СН'!$F$15</f>
        <v>141.31542826</v>
      </c>
      <c r="K235" s="36">
        <f>SUMIFS(СВЦЭМ!$F$39:$F$782,СВЦЭМ!$A$39:$A$782,$A235,СВЦЭМ!$B$39:$B$782,K$226)+'СЕТ СН'!$F$15</f>
        <v>139.77532909000001</v>
      </c>
      <c r="L235" s="36">
        <f>SUMIFS(СВЦЭМ!$F$39:$F$782,СВЦЭМ!$A$39:$A$782,$A235,СВЦЭМ!$B$39:$B$782,L$226)+'СЕТ СН'!$F$15</f>
        <v>138.67521747999999</v>
      </c>
      <c r="M235" s="36">
        <f>SUMIFS(СВЦЭМ!$F$39:$F$782,СВЦЭМ!$A$39:$A$782,$A235,СВЦЭМ!$B$39:$B$782,M$226)+'СЕТ СН'!$F$15</f>
        <v>139.81131070000001</v>
      </c>
      <c r="N235" s="36">
        <f>SUMIFS(СВЦЭМ!$F$39:$F$782,СВЦЭМ!$A$39:$A$782,$A235,СВЦЭМ!$B$39:$B$782,N$226)+'СЕТ СН'!$F$15</f>
        <v>141.00540409999999</v>
      </c>
      <c r="O235" s="36">
        <f>SUMIFS(СВЦЭМ!$F$39:$F$782,СВЦЭМ!$A$39:$A$782,$A235,СВЦЭМ!$B$39:$B$782,O$226)+'СЕТ СН'!$F$15</f>
        <v>140.85632819</v>
      </c>
      <c r="P235" s="36">
        <f>SUMIFS(СВЦЭМ!$F$39:$F$782,СВЦЭМ!$A$39:$A$782,$A235,СВЦЭМ!$B$39:$B$782,P$226)+'СЕТ СН'!$F$15</f>
        <v>142.31672068</v>
      </c>
      <c r="Q235" s="36">
        <f>SUMIFS(СВЦЭМ!$F$39:$F$782,СВЦЭМ!$A$39:$A$782,$A235,СВЦЭМ!$B$39:$B$782,Q$226)+'СЕТ СН'!$F$15</f>
        <v>142.67537289000001</v>
      </c>
      <c r="R235" s="36">
        <f>SUMIFS(СВЦЭМ!$F$39:$F$782,СВЦЭМ!$A$39:$A$782,$A235,СВЦЭМ!$B$39:$B$782,R$226)+'СЕТ СН'!$F$15</f>
        <v>142.00270965000001</v>
      </c>
      <c r="S235" s="36">
        <f>SUMIFS(СВЦЭМ!$F$39:$F$782,СВЦЭМ!$A$39:$A$782,$A235,СВЦЭМ!$B$39:$B$782,S$226)+'СЕТ СН'!$F$15</f>
        <v>140.44228056</v>
      </c>
      <c r="T235" s="36">
        <f>SUMIFS(СВЦЭМ!$F$39:$F$782,СВЦЭМ!$A$39:$A$782,$A235,СВЦЭМ!$B$39:$B$782,T$226)+'СЕТ СН'!$F$15</f>
        <v>138.11841022999999</v>
      </c>
      <c r="U235" s="36">
        <f>SUMIFS(СВЦЭМ!$F$39:$F$782,СВЦЭМ!$A$39:$A$782,$A235,СВЦЭМ!$B$39:$B$782,U$226)+'СЕТ СН'!$F$15</f>
        <v>139.06408316</v>
      </c>
      <c r="V235" s="36">
        <f>SUMIFS(СВЦЭМ!$F$39:$F$782,СВЦЭМ!$A$39:$A$782,$A235,СВЦЭМ!$B$39:$B$782,V$226)+'СЕТ СН'!$F$15</f>
        <v>140.00538284999999</v>
      </c>
      <c r="W235" s="36">
        <f>SUMIFS(СВЦЭМ!$F$39:$F$782,СВЦЭМ!$A$39:$A$782,$A235,СВЦЭМ!$B$39:$B$782,W$226)+'СЕТ СН'!$F$15</f>
        <v>140.72782021</v>
      </c>
      <c r="X235" s="36">
        <f>SUMIFS(СВЦЭМ!$F$39:$F$782,СВЦЭМ!$A$39:$A$782,$A235,СВЦЭМ!$B$39:$B$782,X$226)+'СЕТ СН'!$F$15</f>
        <v>141.94294445</v>
      </c>
      <c r="Y235" s="36">
        <f>SUMIFS(СВЦЭМ!$F$39:$F$782,СВЦЭМ!$A$39:$A$782,$A235,СВЦЭМ!$B$39:$B$782,Y$226)+'СЕТ СН'!$F$15</f>
        <v>143.5129039</v>
      </c>
    </row>
    <row r="236" spans="1:27" ht="15.75" x14ac:dyDescent="0.2">
      <c r="A236" s="35">
        <f t="shared" si="6"/>
        <v>45301</v>
      </c>
      <c r="B236" s="36">
        <f>SUMIFS(СВЦЭМ!$F$39:$F$782,СВЦЭМ!$A$39:$A$782,$A236,СВЦЭМ!$B$39:$B$782,B$226)+'СЕТ СН'!$F$15</f>
        <v>143.15102368999999</v>
      </c>
      <c r="C236" s="36">
        <f>SUMIFS(СВЦЭМ!$F$39:$F$782,СВЦЭМ!$A$39:$A$782,$A236,СВЦЭМ!$B$39:$B$782,C$226)+'СЕТ СН'!$F$15</f>
        <v>146.41729511</v>
      </c>
      <c r="D236" s="36">
        <f>SUMIFS(СВЦЭМ!$F$39:$F$782,СВЦЭМ!$A$39:$A$782,$A236,СВЦЭМ!$B$39:$B$782,D$226)+'СЕТ СН'!$F$15</f>
        <v>148.97433265000001</v>
      </c>
      <c r="E236" s="36">
        <f>SUMIFS(СВЦЭМ!$F$39:$F$782,СВЦЭМ!$A$39:$A$782,$A236,СВЦЭМ!$B$39:$B$782,E$226)+'СЕТ СН'!$F$15</f>
        <v>150.24268720000001</v>
      </c>
      <c r="F236" s="36">
        <f>SUMIFS(СВЦЭМ!$F$39:$F$782,СВЦЭМ!$A$39:$A$782,$A236,СВЦЭМ!$B$39:$B$782,F$226)+'СЕТ СН'!$F$15</f>
        <v>149.76144016999999</v>
      </c>
      <c r="G236" s="36">
        <f>SUMIFS(СВЦЭМ!$F$39:$F$782,СВЦЭМ!$A$39:$A$782,$A236,СВЦЭМ!$B$39:$B$782,G$226)+'СЕТ СН'!$F$15</f>
        <v>148.16299154000001</v>
      </c>
      <c r="H236" s="36">
        <f>SUMIFS(СВЦЭМ!$F$39:$F$782,СВЦЭМ!$A$39:$A$782,$A236,СВЦЭМ!$B$39:$B$782,H$226)+'СЕТ СН'!$F$15</f>
        <v>143.33538845999999</v>
      </c>
      <c r="I236" s="36">
        <f>SUMIFS(СВЦЭМ!$F$39:$F$782,СВЦЭМ!$A$39:$A$782,$A236,СВЦЭМ!$B$39:$B$782,I$226)+'СЕТ СН'!$F$15</f>
        <v>140.06190512000001</v>
      </c>
      <c r="J236" s="36">
        <f>SUMIFS(СВЦЭМ!$F$39:$F$782,СВЦЭМ!$A$39:$A$782,$A236,СВЦЭМ!$B$39:$B$782,J$226)+'СЕТ СН'!$F$15</f>
        <v>141.07173889000001</v>
      </c>
      <c r="K236" s="36">
        <f>SUMIFS(СВЦЭМ!$F$39:$F$782,СВЦЭМ!$A$39:$A$782,$A236,СВЦЭМ!$B$39:$B$782,K$226)+'СЕТ СН'!$F$15</f>
        <v>139.42914586000001</v>
      </c>
      <c r="L236" s="36">
        <f>SUMIFS(СВЦЭМ!$F$39:$F$782,СВЦЭМ!$A$39:$A$782,$A236,СВЦЭМ!$B$39:$B$782,L$226)+'СЕТ СН'!$F$15</f>
        <v>138.35489906999999</v>
      </c>
      <c r="M236" s="36">
        <f>SUMIFS(СВЦЭМ!$F$39:$F$782,СВЦЭМ!$A$39:$A$782,$A236,СВЦЭМ!$B$39:$B$782,M$226)+'СЕТ СН'!$F$15</f>
        <v>138.64480682999999</v>
      </c>
      <c r="N236" s="36">
        <f>SUMIFS(СВЦЭМ!$F$39:$F$782,СВЦЭМ!$A$39:$A$782,$A236,СВЦЭМ!$B$39:$B$782,N$226)+'СЕТ СН'!$F$15</f>
        <v>137.73551545000001</v>
      </c>
      <c r="O236" s="36">
        <f>SUMIFS(СВЦЭМ!$F$39:$F$782,СВЦЭМ!$A$39:$A$782,$A236,СВЦЭМ!$B$39:$B$782,O$226)+'СЕТ СН'!$F$15</f>
        <v>138.19481958</v>
      </c>
      <c r="P236" s="36">
        <f>SUMIFS(СВЦЭМ!$F$39:$F$782,СВЦЭМ!$A$39:$A$782,$A236,СВЦЭМ!$B$39:$B$782,P$226)+'СЕТ СН'!$F$15</f>
        <v>139.15920051000001</v>
      </c>
      <c r="Q236" s="36">
        <f>SUMIFS(СВЦЭМ!$F$39:$F$782,СВЦЭМ!$A$39:$A$782,$A236,СВЦЭМ!$B$39:$B$782,Q$226)+'СЕТ СН'!$F$15</f>
        <v>138.53237596</v>
      </c>
      <c r="R236" s="36">
        <f>SUMIFS(СВЦЭМ!$F$39:$F$782,СВЦЭМ!$A$39:$A$782,$A236,СВЦЭМ!$B$39:$B$782,R$226)+'СЕТ СН'!$F$15</f>
        <v>139.06653073000001</v>
      </c>
      <c r="S236" s="36">
        <f>SUMIFS(СВЦЭМ!$F$39:$F$782,СВЦЭМ!$A$39:$A$782,$A236,СВЦЭМ!$B$39:$B$782,S$226)+'СЕТ СН'!$F$15</f>
        <v>137.41062496000001</v>
      </c>
      <c r="T236" s="36">
        <f>SUMIFS(СВЦЭМ!$F$39:$F$782,СВЦЭМ!$A$39:$A$782,$A236,СВЦЭМ!$B$39:$B$782,T$226)+'СЕТ СН'!$F$15</f>
        <v>135.91314213999999</v>
      </c>
      <c r="U236" s="36">
        <f>SUMIFS(СВЦЭМ!$F$39:$F$782,СВЦЭМ!$A$39:$A$782,$A236,СВЦЭМ!$B$39:$B$782,U$226)+'СЕТ СН'!$F$15</f>
        <v>137.15056901</v>
      </c>
      <c r="V236" s="36">
        <f>SUMIFS(СВЦЭМ!$F$39:$F$782,СВЦЭМ!$A$39:$A$782,$A236,СВЦЭМ!$B$39:$B$782,V$226)+'СЕТ СН'!$F$15</f>
        <v>138.53526238000001</v>
      </c>
      <c r="W236" s="36">
        <f>SUMIFS(СВЦЭМ!$F$39:$F$782,СВЦЭМ!$A$39:$A$782,$A236,СВЦЭМ!$B$39:$B$782,W$226)+'СЕТ СН'!$F$15</f>
        <v>138.43680732999999</v>
      </c>
      <c r="X236" s="36">
        <f>SUMIFS(СВЦЭМ!$F$39:$F$782,СВЦЭМ!$A$39:$A$782,$A236,СВЦЭМ!$B$39:$B$782,X$226)+'СЕТ СН'!$F$15</f>
        <v>140.11333571</v>
      </c>
      <c r="Y236" s="36">
        <f>SUMIFS(СВЦЭМ!$F$39:$F$782,СВЦЭМ!$A$39:$A$782,$A236,СВЦЭМ!$B$39:$B$782,Y$226)+'СЕТ СН'!$F$15</f>
        <v>142.07518977000001</v>
      </c>
    </row>
    <row r="237" spans="1:27" ht="15.75" x14ac:dyDescent="0.2">
      <c r="A237" s="35">
        <f t="shared" si="6"/>
        <v>45302</v>
      </c>
      <c r="B237" s="36">
        <f>SUMIFS(СВЦЭМ!$F$39:$F$782,СВЦЭМ!$A$39:$A$782,$A237,СВЦЭМ!$B$39:$B$782,B$226)+'СЕТ СН'!$F$15</f>
        <v>144.48321489</v>
      </c>
      <c r="C237" s="36">
        <f>SUMIFS(СВЦЭМ!$F$39:$F$782,СВЦЭМ!$A$39:$A$782,$A237,СВЦЭМ!$B$39:$B$782,C$226)+'СЕТ СН'!$F$15</f>
        <v>147.78965005000001</v>
      </c>
      <c r="D237" s="36">
        <f>SUMIFS(СВЦЭМ!$F$39:$F$782,СВЦЭМ!$A$39:$A$782,$A237,СВЦЭМ!$B$39:$B$782,D$226)+'СЕТ СН'!$F$15</f>
        <v>149.35553118000001</v>
      </c>
      <c r="E237" s="36">
        <f>SUMIFS(СВЦЭМ!$F$39:$F$782,СВЦЭМ!$A$39:$A$782,$A237,СВЦЭМ!$B$39:$B$782,E$226)+'СЕТ СН'!$F$15</f>
        <v>151.18191967000001</v>
      </c>
      <c r="F237" s="36">
        <f>SUMIFS(СВЦЭМ!$F$39:$F$782,СВЦЭМ!$A$39:$A$782,$A237,СВЦЭМ!$B$39:$B$782,F$226)+'СЕТ СН'!$F$15</f>
        <v>150.88439602</v>
      </c>
      <c r="G237" s="36">
        <f>SUMIFS(СВЦЭМ!$F$39:$F$782,СВЦЭМ!$A$39:$A$782,$A237,СВЦЭМ!$B$39:$B$782,G$226)+'СЕТ СН'!$F$15</f>
        <v>149.46999069</v>
      </c>
      <c r="H237" s="36">
        <f>SUMIFS(СВЦЭМ!$F$39:$F$782,СВЦЭМ!$A$39:$A$782,$A237,СВЦЭМ!$B$39:$B$782,H$226)+'СЕТ СН'!$F$15</f>
        <v>144.91406320999999</v>
      </c>
      <c r="I237" s="36">
        <f>SUMIFS(СВЦЭМ!$F$39:$F$782,СВЦЭМ!$A$39:$A$782,$A237,СВЦЭМ!$B$39:$B$782,I$226)+'СЕТ СН'!$F$15</f>
        <v>141.58750143</v>
      </c>
      <c r="J237" s="36">
        <f>SUMIFS(СВЦЭМ!$F$39:$F$782,СВЦЭМ!$A$39:$A$782,$A237,СВЦЭМ!$B$39:$B$782,J$226)+'СЕТ СН'!$F$15</f>
        <v>140.59438793000001</v>
      </c>
      <c r="K237" s="36">
        <f>SUMIFS(СВЦЭМ!$F$39:$F$782,СВЦЭМ!$A$39:$A$782,$A237,СВЦЭМ!$B$39:$B$782,K$226)+'СЕТ СН'!$F$15</f>
        <v>139.4325532</v>
      </c>
      <c r="L237" s="36">
        <f>SUMIFS(СВЦЭМ!$F$39:$F$782,СВЦЭМ!$A$39:$A$782,$A237,СВЦЭМ!$B$39:$B$782,L$226)+'СЕТ СН'!$F$15</f>
        <v>138.20989109000001</v>
      </c>
      <c r="M237" s="36">
        <f>SUMIFS(СВЦЭМ!$F$39:$F$782,СВЦЭМ!$A$39:$A$782,$A237,СВЦЭМ!$B$39:$B$782,M$226)+'СЕТ СН'!$F$15</f>
        <v>138.85605717999999</v>
      </c>
      <c r="N237" s="36">
        <f>SUMIFS(СВЦЭМ!$F$39:$F$782,СВЦЭМ!$A$39:$A$782,$A237,СВЦЭМ!$B$39:$B$782,N$226)+'СЕТ СН'!$F$15</f>
        <v>138.88669913999999</v>
      </c>
      <c r="O237" s="36">
        <f>SUMIFS(СВЦЭМ!$F$39:$F$782,СВЦЭМ!$A$39:$A$782,$A237,СВЦЭМ!$B$39:$B$782,O$226)+'СЕТ СН'!$F$15</f>
        <v>140.12916708</v>
      </c>
      <c r="P237" s="36">
        <f>SUMIFS(СВЦЭМ!$F$39:$F$782,СВЦЭМ!$A$39:$A$782,$A237,СВЦЭМ!$B$39:$B$782,P$226)+'СЕТ СН'!$F$15</f>
        <v>140.24860082000001</v>
      </c>
      <c r="Q237" s="36">
        <f>SUMIFS(СВЦЭМ!$F$39:$F$782,СВЦЭМ!$A$39:$A$782,$A237,СВЦЭМ!$B$39:$B$782,Q$226)+'СЕТ СН'!$F$15</f>
        <v>141.31437618999999</v>
      </c>
      <c r="R237" s="36">
        <f>SUMIFS(СВЦЭМ!$F$39:$F$782,СВЦЭМ!$A$39:$A$782,$A237,СВЦЭМ!$B$39:$B$782,R$226)+'СЕТ СН'!$F$15</f>
        <v>140.51396754000001</v>
      </c>
      <c r="S237" s="36">
        <f>SUMIFS(СВЦЭМ!$F$39:$F$782,СВЦЭМ!$A$39:$A$782,$A237,СВЦЭМ!$B$39:$B$782,S$226)+'СЕТ СН'!$F$15</f>
        <v>138.07891287999999</v>
      </c>
      <c r="T237" s="36">
        <f>SUMIFS(СВЦЭМ!$F$39:$F$782,СВЦЭМ!$A$39:$A$782,$A237,СВЦЭМ!$B$39:$B$782,T$226)+'СЕТ СН'!$F$15</f>
        <v>136.72604143999999</v>
      </c>
      <c r="U237" s="36">
        <f>SUMIFS(СВЦЭМ!$F$39:$F$782,СВЦЭМ!$A$39:$A$782,$A237,СВЦЭМ!$B$39:$B$782,U$226)+'СЕТ СН'!$F$15</f>
        <v>138.61859913000001</v>
      </c>
      <c r="V237" s="36">
        <f>SUMIFS(СВЦЭМ!$F$39:$F$782,СВЦЭМ!$A$39:$A$782,$A237,СВЦЭМ!$B$39:$B$782,V$226)+'СЕТ СН'!$F$15</f>
        <v>140.55178169000001</v>
      </c>
      <c r="W237" s="36">
        <f>SUMIFS(СВЦЭМ!$F$39:$F$782,СВЦЭМ!$A$39:$A$782,$A237,СВЦЭМ!$B$39:$B$782,W$226)+'СЕТ СН'!$F$15</f>
        <v>140.91105963999999</v>
      </c>
      <c r="X237" s="36">
        <f>SUMIFS(СВЦЭМ!$F$39:$F$782,СВЦЭМ!$A$39:$A$782,$A237,СВЦЭМ!$B$39:$B$782,X$226)+'СЕТ СН'!$F$15</f>
        <v>143.00679219</v>
      </c>
      <c r="Y237" s="36">
        <f>SUMIFS(СВЦЭМ!$F$39:$F$782,СВЦЭМ!$A$39:$A$782,$A237,СВЦЭМ!$B$39:$B$782,Y$226)+'СЕТ СН'!$F$15</f>
        <v>145.57231780000001</v>
      </c>
    </row>
    <row r="238" spans="1:27" ht="15.75" x14ac:dyDescent="0.2">
      <c r="A238" s="35">
        <f t="shared" si="6"/>
        <v>45303</v>
      </c>
      <c r="B238" s="36">
        <f>SUMIFS(СВЦЭМ!$F$39:$F$782,СВЦЭМ!$A$39:$A$782,$A238,СВЦЭМ!$B$39:$B$782,B$226)+'СЕТ СН'!$F$15</f>
        <v>148.22139498000001</v>
      </c>
      <c r="C238" s="36">
        <f>SUMIFS(СВЦЭМ!$F$39:$F$782,СВЦЭМ!$A$39:$A$782,$A238,СВЦЭМ!$B$39:$B$782,C$226)+'СЕТ СН'!$F$15</f>
        <v>151.29079218000001</v>
      </c>
      <c r="D238" s="36">
        <f>SUMIFS(СВЦЭМ!$F$39:$F$782,СВЦЭМ!$A$39:$A$782,$A238,СВЦЭМ!$B$39:$B$782,D$226)+'СЕТ СН'!$F$15</f>
        <v>152.47309114000001</v>
      </c>
      <c r="E238" s="36">
        <f>SUMIFS(СВЦЭМ!$F$39:$F$782,СВЦЭМ!$A$39:$A$782,$A238,СВЦЭМ!$B$39:$B$782,E$226)+'СЕТ СН'!$F$15</f>
        <v>153.58484175000001</v>
      </c>
      <c r="F238" s="36">
        <f>SUMIFS(СВЦЭМ!$F$39:$F$782,СВЦЭМ!$A$39:$A$782,$A238,СВЦЭМ!$B$39:$B$782,F$226)+'СЕТ СН'!$F$15</f>
        <v>153.51914785</v>
      </c>
      <c r="G238" s="36">
        <f>SUMIFS(СВЦЭМ!$F$39:$F$782,СВЦЭМ!$A$39:$A$782,$A238,СВЦЭМ!$B$39:$B$782,G$226)+'СЕТ СН'!$F$15</f>
        <v>151.37005912000001</v>
      </c>
      <c r="H238" s="36">
        <f>SUMIFS(СВЦЭМ!$F$39:$F$782,СВЦЭМ!$A$39:$A$782,$A238,СВЦЭМ!$B$39:$B$782,H$226)+'СЕТ СН'!$F$15</f>
        <v>147.19659806000001</v>
      </c>
      <c r="I238" s="36">
        <f>SUMIFS(СВЦЭМ!$F$39:$F$782,СВЦЭМ!$A$39:$A$782,$A238,СВЦЭМ!$B$39:$B$782,I$226)+'СЕТ СН'!$F$15</f>
        <v>145.63996384999999</v>
      </c>
      <c r="J238" s="36">
        <f>SUMIFS(СВЦЭМ!$F$39:$F$782,СВЦЭМ!$A$39:$A$782,$A238,СВЦЭМ!$B$39:$B$782,J$226)+'СЕТ СН'!$F$15</f>
        <v>143.05464481999999</v>
      </c>
      <c r="K238" s="36">
        <f>SUMIFS(СВЦЭМ!$F$39:$F$782,СВЦЭМ!$A$39:$A$782,$A238,СВЦЭМ!$B$39:$B$782,K$226)+'СЕТ СН'!$F$15</f>
        <v>141.30539586</v>
      </c>
      <c r="L238" s="36">
        <f>SUMIFS(СВЦЭМ!$F$39:$F$782,СВЦЭМ!$A$39:$A$782,$A238,СВЦЭМ!$B$39:$B$782,L$226)+'СЕТ СН'!$F$15</f>
        <v>139.69745734</v>
      </c>
      <c r="M238" s="36">
        <f>SUMIFS(СВЦЭМ!$F$39:$F$782,СВЦЭМ!$A$39:$A$782,$A238,СВЦЭМ!$B$39:$B$782,M$226)+'СЕТ СН'!$F$15</f>
        <v>141.20200091999999</v>
      </c>
      <c r="N238" s="36">
        <f>SUMIFS(СВЦЭМ!$F$39:$F$782,СВЦЭМ!$A$39:$A$782,$A238,СВЦЭМ!$B$39:$B$782,N$226)+'СЕТ СН'!$F$15</f>
        <v>143.25107818999999</v>
      </c>
      <c r="O238" s="36">
        <f>SUMIFS(СВЦЭМ!$F$39:$F$782,СВЦЭМ!$A$39:$A$782,$A238,СВЦЭМ!$B$39:$B$782,O$226)+'СЕТ СН'!$F$15</f>
        <v>144.11802395000001</v>
      </c>
      <c r="P238" s="36">
        <f>SUMIFS(СВЦЭМ!$F$39:$F$782,СВЦЭМ!$A$39:$A$782,$A238,СВЦЭМ!$B$39:$B$782,P$226)+'СЕТ СН'!$F$15</f>
        <v>144.48209201</v>
      </c>
      <c r="Q238" s="36">
        <f>SUMIFS(СВЦЭМ!$F$39:$F$782,СВЦЭМ!$A$39:$A$782,$A238,СВЦЭМ!$B$39:$B$782,Q$226)+'СЕТ СН'!$F$15</f>
        <v>145.24230498</v>
      </c>
      <c r="R238" s="36">
        <f>SUMIFS(СВЦЭМ!$F$39:$F$782,СВЦЭМ!$A$39:$A$782,$A238,СВЦЭМ!$B$39:$B$782,R$226)+'СЕТ СН'!$F$15</f>
        <v>145.48928222000001</v>
      </c>
      <c r="S238" s="36">
        <f>SUMIFS(СВЦЭМ!$F$39:$F$782,СВЦЭМ!$A$39:$A$782,$A238,СВЦЭМ!$B$39:$B$782,S$226)+'СЕТ СН'!$F$15</f>
        <v>142.4473787</v>
      </c>
      <c r="T238" s="36">
        <f>SUMIFS(СВЦЭМ!$F$39:$F$782,СВЦЭМ!$A$39:$A$782,$A238,СВЦЭМ!$B$39:$B$782,T$226)+'СЕТ СН'!$F$15</f>
        <v>138.95634376000001</v>
      </c>
      <c r="U238" s="36">
        <f>SUMIFS(СВЦЭМ!$F$39:$F$782,СВЦЭМ!$A$39:$A$782,$A238,СВЦЭМ!$B$39:$B$782,U$226)+'СЕТ СН'!$F$15</f>
        <v>139.90790276000001</v>
      </c>
      <c r="V238" s="36">
        <f>SUMIFS(СВЦЭМ!$F$39:$F$782,СВЦЭМ!$A$39:$A$782,$A238,СВЦЭМ!$B$39:$B$782,V$226)+'СЕТ СН'!$F$15</f>
        <v>141.39012789</v>
      </c>
      <c r="W238" s="36">
        <f>SUMIFS(СВЦЭМ!$F$39:$F$782,СВЦЭМ!$A$39:$A$782,$A238,СВЦЭМ!$B$39:$B$782,W$226)+'СЕТ СН'!$F$15</f>
        <v>142.60833547999999</v>
      </c>
      <c r="X238" s="36">
        <f>SUMIFS(СВЦЭМ!$F$39:$F$782,СВЦЭМ!$A$39:$A$782,$A238,СВЦЭМ!$B$39:$B$782,X$226)+'СЕТ СН'!$F$15</f>
        <v>144.81897873</v>
      </c>
      <c r="Y238" s="36">
        <f>SUMIFS(СВЦЭМ!$F$39:$F$782,СВЦЭМ!$A$39:$A$782,$A238,СВЦЭМ!$B$39:$B$782,Y$226)+'СЕТ СН'!$F$15</f>
        <v>145.35670340999999</v>
      </c>
    </row>
    <row r="239" spans="1:27" ht="15.75" x14ac:dyDescent="0.2">
      <c r="A239" s="35">
        <f t="shared" si="6"/>
        <v>45304</v>
      </c>
      <c r="B239" s="36">
        <f>SUMIFS(СВЦЭМ!$F$39:$F$782,СВЦЭМ!$A$39:$A$782,$A239,СВЦЭМ!$B$39:$B$782,B$226)+'СЕТ СН'!$F$15</f>
        <v>134.28937773999999</v>
      </c>
      <c r="C239" s="36">
        <f>SUMIFS(СВЦЭМ!$F$39:$F$782,СВЦЭМ!$A$39:$A$782,$A239,СВЦЭМ!$B$39:$B$782,C$226)+'СЕТ СН'!$F$15</f>
        <v>131.70188716999999</v>
      </c>
      <c r="D239" s="36">
        <f>SUMIFS(СВЦЭМ!$F$39:$F$782,СВЦЭМ!$A$39:$A$782,$A239,СВЦЭМ!$B$39:$B$782,D$226)+'СЕТ СН'!$F$15</f>
        <v>133.64822995</v>
      </c>
      <c r="E239" s="36">
        <f>SUMIFS(СВЦЭМ!$F$39:$F$782,СВЦЭМ!$A$39:$A$782,$A239,СВЦЭМ!$B$39:$B$782,E$226)+'СЕТ СН'!$F$15</f>
        <v>134.63264570999999</v>
      </c>
      <c r="F239" s="36">
        <f>SUMIFS(СВЦЭМ!$F$39:$F$782,СВЦЭМ!$A$39:$A$782,$A239,СВЦЭМ!$B$39:$B$782,F$226)+'СЕТ СН'!$F$15</f>
        <v>135.15750262</v>
      </c>
      <c r="G239" s="36">
        <f>SUMIFS(СВЦЭМ!$F$39:$F$782,СВЦЭМ!$A$39:$A$782,$A239,СВЦЭМ!$B$39:$B$782,G$226)+'СЕТ СН'!$F$15</f>
        <v>134.37223696000001</v>
      </c>
      <c r="H239" s="36">
        <f>SUMIFS(СВЦЭМ!$F$39:$F$782,СВЦЭМ!$A$39:$A$782,$A239,СВЦЭМ!$B$39:$B$782,H$226)+'СЕТ СН'!$F$15</f>
        <v>133.49287691999999</v>
      </c>
      <c r="I239" s="36">
        <f>SUMIFS(СВЦЭМ!$F$39:$F$782,СВЦЭМ!$A$39:$A$782,$A239,СВЦЭМ!$B$39:$B$782,I$226)+'СЕТ СН'!$F$15</f>
        <v>134.37210184</v>
      </c>
      <c r="J239" s="36">
        <f>SUMIFS(СВЦЭМ!$F$39:$F$782,СВЦЭМ!$A$39:$A$782,$A239,СВЦЭМ!$B$39:$B$782,J$226)+'СЕТ СН'!$F$15</f>
        <v>131.14870124999999</v>
      </c>
      <c r="K239" s="36">
        <f>SUMIFS(СВЦЭМ!$F$39:$F$782,СВЦЭМ!$A$39:$A$782,$A239,СВЦЭМ!$B$39:$B$782,K$226)+'СЕТ СН'!$F$15</f>
        <v>128.93119605999999</v>
      </c>
      <c r="L239" s="36">
        <f>SUMIFS(СВЦЭМ!$F$39:$F$782,СВЦЭМ!$A$39:$A$782,$A239,СВЦЭМ!$B$39:$B$782,L$226)+'СЕТ СН'!$F$15</f>
        <v>124.36590658999999</v>
      </c>
      <c r="M239" s="36">
        <f>SUMIFS(СВЦЭМ!$F$39:$F$782,СВЦЭМ!$A$39:$A$782,$A239,СВЦЭМ!$B$39:$B$782,M$226)+'СЕТ СН'!$F$15</f>
        <v>123.42040027</v>
      </c>
      <c r="N239" s="36">
        <f>SUMIFS(СВЦЭМ!$F$39:$F$782,СВЦЭМ!$A$39:$A$782,$A239,СВЦЭМ!$B$39:$B$782,N$226)+'СЕТ СН'!$F$15</f>
        <v>124.0816631</v>
      </c>
      <c r="O239" s="36">
        <f>SUMIFS(СВЦЭМ!$F$39:$F$782,СВЦЭМ!$A$39:$A$782,$A239,СВЦЭМ!$B$39:$B$782,O$226)+'СЕТ СН'!$F$15</f>
        <v>125.26473009999999</v>
      </c>
      <c r="P239" s="36">
        <f>SUMIFS(СВЦЭМ!$F$39:$F$782,СВЦЭМ!$A$39:$A$782,$A239,СВЦЭМ!$B$39:$B$782,P$226)+'СЕТ СН'!$F$15</f>
        <v>126.84891524</v>
      </c>
      <c r="Q239" s="36">
        <f>SUMIFS(СВЦЭМ!$F$39:$F$782,СВЦЭМ!$A$39:$A$782,$A239,СВЦЭМ!$B$39:$B$782,Q$226)+'СЕТ СН'!$F$15</f>
        <v>127.78687277</v>
      </c>
      <c r="R239" s="36">
        <f>SUMIFS(СВЦЭМ!$F$39:$F$782,СВЦЭМ!$A$39:$A$782,$A239,СВЦЭМ!$B$39:$B$782,R$226)+'СЕТ СН'!$F$15</f>
        <v>126.42814147</v>
      </c>
      <c r="S239" s="36">
        <f>SUMIFS(СВЦЭМ!$F$39:$F$782,СВЦЭМ!$A$39:$A$782,$A239,СВЦЭМ!$B$39:$B$782,S$226)+'СЕТ СН'!$F$15</f>
        <v>124.62119896</v>
      </c>
      <c r="T239" s="36">
        <f>SUMIFS(СВЦЭМ!$F$39:$F$782,СВЦЭМ!$A$39:$A$782,$A239,СВЦЭМ!$B$39:$B$782,T$226)+'СЕТ СН'!$F$15</f>
        <v>121.58724100000001</v>
      </c>
      <c r="U239" s="36">
        <f>SUMIFS(СВЦЭМ!$F$39:$F$782,СВЦЭМ!$A$39:$A$782,$A239,СВЦЭМ!$B$39:$B$782,U$226)+'СЕТ СН'!$F$15</f>
        <v>121.50810448999999</v>
      </c>
      <c r="V239" s="36">
        <f>SUMIFS(СВЦЭМ!$F$39:$F$782,СВЦЭМ!$A$39:$A$782,$A239,СВЦЭМ!$B$39:$B$782,V$226)+'СЕТ СН'!$F$15</f>
        <v>123.37952623</v>
      </c>
      <c r="W239" s="36">
        <f>SUMIFS(СВЦЭМ!$F$39:$F$782,СВЦЭМ!$A$39:$A$782,$A239,СВЦЭМ!$B$39:$B$782,W$226)+'СЕТ СН'!$F$15</f>
        <v>124.20451937</v>
      </c>
      <c r="X239" s="36">
        <f>SUMIFS(СВЦЭМ!$F$39:$F$782,СВЦЭМ!$A$39:$A$782,$A239,СВЦЭМ!$B$39:$B$782,X$226)+'СЕТ СН'!$F$15</f>
        <v>126.19509445</v>
      </c>
      <c r="Y239" s="36">
        <f>SUMIFS(СВЦЭМ!$F$39:$F$782,СВЦЭМ!$A$39:$A$782,$A239,СВЦЭМ!$B$39:$B$782,Y$226)+'СЕТ СН'!$F$15</f>
        <v>128.50215822999999</v>
      </c>
    </row>
    <row r="240" spans="1:27" ht="15.75" x14ac:dyDescent="0.2">
      <c r="A240" s="35">
        <f t="shared" si="6"/>
        <v>45305</v>
      </c>
      <c r="B240" s="36">
        <f>SUMIFS(СВЦЭМ!$F$39:$F$782,СВЦЭМ!$A$39:$A$782,$A240,СВЦЭМ!$B$39:$B$782,B$226)+'СЕТ СН'!$F$15</f>
        <v>140.04127142999999</v>
      </c>
      <c r="C240" s="36">
        <f>SUMIFS(СВЦЭМ!$F$39:$F$782,СВЦЭМ!$A$39:$A$782,$A240,СВЦЭМ!$B$39:$B$782,C$226)+'СЕТ СН'!$F$15</f>
        <v>141.60471077</v>
      </c>
      <c r="D240" s="36">
        <f>SUMIFS(СВЦЭМ!$F$39:$F$782,СВЦЭМ!$A$39:$A$782,$A240,СВЦЭМ!$B$39:$B$782,D$226)+'СЕТ СН'!$F$15</f>
        <v>142.80300328999999</v>
      </c>
      <c r="E240" s="36">
        <f>SUMIFS(СВЦЭМ!$F$39:$F$782,СВЦЭМ!$A$39:$A$782,$A240,СВЦЭМ!$B$39:$B$782,E$226)+'СЕТ СН'!$F$15</f>
        <v>144.1131116</v>
      </c>
      <c r="F240" s="36">
        <f>SUMIFS(СВЦЭМ!$F$39:$F$782,СВЦЭМ!$A$39:$A$782,$A240,СВЦЭМ!$B$39:$B$782,F$226)+'СЕТ СН'!$F$15</f>
        <v>144.64604822000001</v>
      </c>
      <c r="G240" s="36">
        <f>SUMIFS(СВЦЭМ!$F$39:$F$782,СВЦЭМ!$A$39:$A$782,$A240,СВЦЭМ!$B$39:$B$782,G$226)+'СЕТ СН'!$F$15</f>
        <v>143.71358183000001</v>
      </c>
      <c r="H240" s="36">
        <f>SUMIFS(СВЦЭМ!$F$39:$F$782,СВЦЭМ!$A$39:$A$782,$A240,СВЦЭМ!$B$39:$B$782,H$226)+'СЕТ СН'!$F$15</f>
        <v>141.94067376999999</v>
      </c>
      <c r="I240" s="36">
        <f>SUMIFS(СВЦЭМ!$F$39:$F$782,СВЦЭМ!$A$39:$A$782,$A240,СВЦЭМ!$B$39:$B$782,I$226)+'СЕТ СН'!$F$15</f>
        <v>141.08751264</v>
      </c>
      <c r="J240" s="36">
        <f>SUMIFS(СВЦЭМ!$F$39:$F$782,СВЦЭМ!$A$39:$A$782,$A240,СВЦЭМ!$B$39:$B$782,J$226)+'СЕТ СН'!$F$15</f>
        <v>139.56832754000001</v>
      </c>
      <c r="K240" s="36">
        <f>SUMIFS(СВЦЭМ!$F$39:$F$782,СВЦЭМ!$A$39:$A$782,$A240,СВЦЭМ!$B$39:$B$782,K$226)+'СЕТ СН'!$F$15</f>
        <v>136.07263578999999</v>
      </c>
      <c r="L240" s="36">
        <f>SUMIFS(СВЦЭМ!$F$39:$F$782,СВЦЭМ!$A$39:$A$782,$A240,СВЦЭМ!$B$39:$B$782,L$226)+'СЕТ СН'!$F$15</f>
        <v>133.13605185</v>
      </c>
      <c r="M240" s="36">
        <f>SUMIFS(СВЦЭМ!$F$39:$F$782,СВЦЭМ!$A$39:$A$782,$A240,СВЦЭМ!$B$39:$B$782,M$226)+'СЕТ СН'!$F$15</f>
        <v>132.26984042000001</v>
      </c>
      <c r="N240" s="36">
        <f>SUMIFS(СВЦЭМ!$F$39:$F$782,СВЦЭМ!$A$39:$A$782,$A240,СВЦЭМ!$B$39:$B$782,N$226)+'СЕТ СН'!$F$15</f>
        <v>132.13376790999999</v>
      </c>
      <c r="O240" s="36">
        <f>SUMIFS(СВЦЭМ!$F$39:$F$782,СВЦЭМ!$A$39:$A$782,$A240,СВЦЭМ!$B$39:$B$782,O$226)+'СЕТ СН'!$F$15</f>
        <v>133.72476592000001</v>
      </c>
      <c r="P240" s="36">
        <f>SUMIFS(СВЦЭМ!$F$39:$F$782,СВЦЭМ!$A$39:$A$782,$A240,СВЦЭМ!$B$39:$B$782,P$226)+'СЕТ СН'!$F$15</f>
        <v>135.19910611</v>
      </c>
      <c r="Q240" s="36">
        <f>SUMIFS(СВЦЭМ!$F$39:$F$782,СВЦЭМ!$A$39:$A$782,$A240,СВЦЭМ!$B$39:$B$782,Q$226)+'СЕТ СН'!$F$15</f>
        <v>134.81303202000001</v>
      </c>
      <c r="R240" s="36">
        <f>SUMIFS(СВЦЭМ!$F$39:$F$782,СВЦЭМ!$A$39:$A$782,$A240,СВЦЭМ!$B$39:$B$782,R$226)+'СЕТ СН'!$F$15</f>
        <v>134.1808293</v>
      </c>
      <c r="S240" s="36">
        <f>SUMIFS(СВЦЭМ!$F$39:$F$782,СВЦЭМ!$A$39:$A$782,$A240,СВЦЭМ!$B$39:$B$782,S$226)+'СЕТ СН'!$F$15</f>
        <v>131.31055237000001</v>
      </c>
      <c r="T240" s="36">
        <f>SUMIFS(СВЦЭМ!$F$39:$F$782,СВЦЭМ!$A$39:$A$782,$A240,СВЦЭМ!$B$39:$B$782,T$226)+'СЕТ СН'!$F$15</f>
        <v>128.24157858000001</v>
      </c>
      <c r="U240" s="36">
        <f>SUMIFS(СВЦЭМ!$F$39:$F$782,СВЦЭМ!$A$39:$A$782,$A240,СВЦЭМ!$B$39:$B$782,U$226)+'СЕТ СН'!$F$15</f>
        <v>129.4812096</v>
      </c>
      <c r="V240" s="36">
        <f>SUMIFS(СВЦЭМ!$F$39:$F$782,СВЦЭМ!$A$39:$A$782,$A240,СВЦЭМ!$B$39:$B$782,V$226)+'СЕТ СН'!$F$15</f>
        <v>130.69982254999999</v>
      </c>
      <c r="W240" s="36">
        <f>SUMIFS(СВЦЭМ!$F$39:$F$782,СВЦЭМ!$A$39:$A$782,$A240,СВЦЭМ!$B$39:$B$782,W$226)+'СЕТ СН'!$F$15</f>
        <v>132.90909285999999</v>
      </c>
      <c r="X240" s="36">
        <f>SUMIFS(СВЦЭМ!$F$39:$F$782,СВЦЭМ!$A$39:$A$782,$A240,СВЦЭМ!$B$39:$B$782,X$226)+'СЕТ СН'!$F$15</f>
        <v>135.65758861</v>
      </c>
      <c r="Y240" s="36">
        <f>SUMIFS(СВЦЭМ!$F$39:$F$782,СВЦЭМ!$A$39:$A$782,$A240,СВЦЭМ!$B$39:$B$782,Y$226)+'СЕТ СН'!$F$15</f>
        <v>137.41451928999999</v>
      </c>
    </row>
    <row r="241" spans="1:25" ht="15.75" x14ac:dyDescent="0.2">
      <c r="A241" s="35">
        <f t="shared" si="6"/>
        <v>45306</v>
      </c>
      <c r="B241" s="36">
        <f>SUMIFS(СВЦЭМ!$F$39:$F$782,СВЦЭМ!$A$39:$A$782,$A241,СВЦЭМ!$B$39:$B$782,B$226)+'СЕТ СН'!$F$15</f>
        <v>137.56431927</v>
      </c>
      <c r="C241" s="36">
        <f>SUMIFS(СВЦЭМ!$F$39:$F$782,СВЦЭМ!$A$39:$A$782,$A241,СВЦЭМ!$B$39:$B$782,C$226)+'СЕТ СН'!$F$15</f>
        <v>141.05055300000001</v>
      </c>
      <c r="D241" s="36">
        <f>SUMIFS(СВЦЭМ!$F$39:$F$782,СВЦЭМ!$A$39:$A$782,$A241,СВЦЭМ!$B$39:$B$782,D$226)+'СЕТ СН'!$F$15</f>
        <v>142.26957877999999</v>
      </c>
      <c r="E241" s="36">
        <f>SUMIFS(СВЦЭМ!$F$39:$F$782,СВЦЭМ!$A$39:$A$782,$A241,СВЦЭМ!$B$39:$B$782,E$226)+'СЕТ СН'!$F$15</f>
        <v>144.05621452</v>
      </c>
      <c r="F241" s="36">
        <f>SUMIFS(СВЦЭМ!$F$39:$F$782,СВЦЭМ!$A$39:$A$782,$A241,СВЦЭМ!$B$39:$B$782,F$226)+'СЕТ СН'!$F$15</f>
        <v>144.27279096000001</v>
      </c>
      <c r="G241" s="36">
        <f>SUMIFS(СВЦЭМ!$F$39:$F$782,СВЦЭМ!$A$39:$A$782,$A241,СВЦЭМ!$B$39:$B$782,G$226)+'СЕТ СН'!$F$15</f>
        <v>142.01411826</v>
      </c>
      <c r="H241" s="36">
        <f>SUMIFS(СВЦЭМ!$F$39:$F$782,СВЦЭМ!$A$39:$A$782,$A241,СВЦЭМ!$B$39:$B$782,H$226)+'СЕТ СН'!$F$15</f>
        <v>139.74524564999999</v>
      </c>
      <c r="I241" s="36">
        <f>SUMIFS(СВЦЭМ!$F$39:$F$782,СВЦЭМ!$A$39:$A$782,$A241,СВЦЭМ!$B$39:$B$782,I$226)+'СЕТ СН'!$F$15</f>
        <v>136.72303385000001</v>
      </c>
      <c r="J241" s="36">
        <f>SUMIFS(СВЦЭМ!$F$39:$F$782,СВЦЭМ!$A$39:$A$782,$A241,СВЦЭМ!$B$39:$B$782,J$226)+'СЕТ СН'!$F$15</f>
        <v>133.34186152000001</v>
      </c>
      <c r="K241" s="36">
        <f>SUMIFS(СВЦЭМ!$F$39:$F$782,СВЦЭМ!$A$39:$A$782,$A241,СВЦЭМ!$B$39:$B$782,K$226)+'СЕТ СН'!$F$15</f>
        <v>130.72593355999999</v>
      </c>
      <c r="L241" s="36">
        <f>SUMIFS(СВЦЭМ!$F$39:$F$782,СВЦЭМ!$A$39:$A$782,$A241,СВЦЭМ!$B$39:$B$782,L$226)+'СЕТ СН'!$F$15</f>
        <v>128.8964689</v>
      </c>
      <c r="M241" s="36">
        <f>SUMIFS(СВЦЭМ!$F$39:$F$782,СВЦЭМ!$A$39:$A$782,$A241,СВЦЭМ!$B$39:$B$782,M$226)+'СЕТ СН'!$F$15</f>
        <v>129.88689472999999</v>
      </c>
      <c r="N241" s="36">
        <f>SUMIFS(СВЦЭМ!$F$39:$F$782,СВЦЭМ!$A$39:$A$782,$A241,СВЦЭМ!$B$39:$B$782,N$226)+'СЕТ СН'!$F$15</f>
        <v>132.7769783</v>
      </c>
      <c r="O241" s="36">
        <f>SUMIFS(СВЦЭМ!$F$39:$F$782,СВЦЭМ!$A$39:$A$782,$A241,СВЦЭМ!$B$39:$B$782,O$226)+'СЕТ СН'!$F$15</f>
        <v>133.50283855999999</v>
      </c>
      <c r="P241" s="36">
        <f>SUMIFS(СВЦЭМ!$F$39:$F$782,СВЦЭМ!$A$39:$A$782,$A241,СВЦЭМ!$B$39:$B$782,P$226)+'СЕТ СН'!$F$15</f>
        <v>135.45954562</v>
      </c>
      <c r="Q241" s="36">
        <f>SUMIFS(СВЦЭМ!$F$39:$F$782,СВЦЭМ!$A$39:$A$782,$A241,СВЦЭМ!$B$39:$B$782,Q$226)+'СЕТ СН'!$F$15</f>
        <v>136.05546801</v>
      </c>
      <c r="R241" s="36">
        <f>SUMIFS(СВЦЭМ!$F$39:$F$782,СВЦЭМ!$A$39:$A$782,$A241,СВЦЭМ!$B$39:$B$782,R$226)+'СЕТ СН'!$F$15</f>
        <v>137.62317630000001</v>
      </c>
      <c r="S241" s="36">
        <f>SUMIFS(СВЦЭМ!$F$39:$F$782,СВЦЭМ!$A$39:$A$782,$A241,СВЦЭМ!$B$39:$B$782,S$226)+'СЕТ СН'!$F$15</f>
        <v>134.98763298</v>
      </c>
      <c r="T241" s="36">
        <f>SUMIFS(СВЦЭМ!$F$39:$F$782,СВЦЭМ!$A$39:$A$782,$A241,СВЦЭМ!$B$39:$B$782,T$226)+'СЕТ СН'!$F$15</f>
        <v>131.71489445</v>
      </c>
      <c r="U241" s="36">
        <f>SUMIFS(СВЦЭМ!$F$39:$F$782,СВЦЭМ!$A$39:$A$782,$A241,СВЦЭМ!$B$39:$B$782,U$226)+'СЕТ СН'!$F$15</f>
        <v>132.79174717000001</v>
      </c>
      <c r="V241" s="36">
        <f>SUMIFS(СВЦЭМ!$F$39:$F$782,СВЦЭМ!$A$39:$A$782,$A241,СВЦЭМ!$B$39:$B$782,V$226)+'СЕТ СН'!$F$15</f>
        <v>134.49838086</v>
      </c>
      <c r="W241" s="36">
        <f>SUMIFS(СВЦЭМ!$F$39:$F$782,СВЦЭМ!$A$39:$A$782,$A241,СВЦЭМ!$B$39:$B$782,W$226)+'СЕТ СН'!$F$15</f>
        <v>135.18422391999999</v>
      </c>
      <c r="X241" s="36">
        <f>SUMIFS(СВЦЭМ!$F$39:$F$782,СВЦЭМ!$A$39:$A$782,$A241,СВЦЭМ!$B$39:$B$782,X$226)+'СЕТ СН'!$F$15</f>
        <v>134.85344452000001</v>
      </c>
      <c r="Y241" s="36">
        <f>SUMIFS(СВЦЭМ!$F$39:$F$782,СВЦЭМ!$A$39:$A$782,$A241,СВЦЭМ!$B$39:$B$782,Y$226)+'СЕТ СН'!$F$15</f>
        <v>136.89672861</v>
      </c>
    </row>
    <row r="242" spans="1:25" ht="15.75" x14ac:dyDescent="0.2">
      <c r="A242" s="35">
        <f t="shared" si="6"/>
        <v>45307</v>
      </c>
      <c r="B242" s="36">
        <f>SUMIFS(СВЦЭМ!$F$39:$F$782,СВЦЭМ!$A$39:$A$782,$A242,СВЦЭМ!$B$39:$B$782,B$226)+'СЕТ СН'!$F$15</f>
        <v>143.16702108999999</v>
      </c>
      <c r="C242" s="36">
        <f>SUMIFS(СВЦЭМ!$F$39:$F$782,СВЦЭМ!$A$39:$A$782,$A242,СВЦЭМ!$B$39:$B$782,C$226)+'СЕТ СН'!$F$15</f>
        <v>146.37196204</v>
      </c>
      <c r="D242" s="36">
        <f>SUMIFS(СВЦЭМ!$F$39:$F$782,СВЦЭМ!$A$39:$A$782,$A242,СВЦЭМ!$B$39:$B$782,D$226)+'СЕТ СН'!$F$15</f>
        <v>148.0754785</v>
      </c>
      <c r="E242" s="36">
        <f>SUMIFS(СВЦЭМ!$F$39:$F$782,СВЦЭМ!$A$39:$A$782,$A242,СВЦЭМ!$B$39:$B$782,E$226)+'СЕТ СН'!$F$15</f>
        <v>148.98791242999999</v>
      </c>
      <c r="F242" s="36">
        <f>SUMIFS(СВЦЭМ!$F$39:$F$782,СВЦЭМ!$A$39:$A$782,$A242,СВЦЭМ!$B$39:$B$782,F$226)+'СЕТ СН'!$F$15</f>
        <v>148.96711139999999</v>
      </c>
      <c r="G242" s="36">
        <f>SUMIFS(СВЦЭМ!$F$39:$F$782,СВЦЭМ!$A$39:$A$782,$A242,СВЦЭМ!$B$39:$B$782,G$226)+'СЕТ СН'!$F$15</f>
        <v>147.64619877999999</v>
      </c>
      <c r="H242" s="36">
        <f>SUMIFS(СВЦЭМ!$F$39:$F$782,СВЦЭМ!$A$39:$A$782,$A242,СВЦЭМ!$B$39:$B$782,H$226)+'СЕТ СН'!$F$15</f>
        <v>142.14998442000001</v>
      </c>
      <c r="I242" s="36">
        <f>SUMIFS(СВЦЭМ!$F$39:$F$782,СВЦЭМ!$A$39:$A$782,$A242,СВЦЭМ!$B$39:$B$782,I$226)+'СЕТ СН'!$F$15</f>
        <v>138.64884382</v>
      </c>
      <c r="J242" s="36">
        <f>SUMIFS(СВЦЭМ!$F$39:$F$782,СВЦЭМ!$A$39:$A$782,$A242,СВЦЭМ!$B$39:$B$782,J$226)+'СЕТ СН'!$F$15</f>
        <v>135.20155333</v>
      </c>
      <c r="K242" s="36">
        <f>SUMIFS(СВЦЭМ!$F$39:$F$782,СВЦЭМ!$A$39:$A$782,$A242,СВЦЭМ!$B$39:$B$782,K$226)+'СЕТ СН'!$F$15</f>
        <v>132.75946791999999</v>
      </c>
      <c r="L242" s="36">
        <f>SUMIFS(СВЦЭМ!$F$39:$F$782,СВЦЭМ!$A$39:$A$782,$A242,СВЦЭМ!$B$39:$B$782,L$226)+'СЕТ СН'!$F$15</f>
        <v>132.32480688000001</v>
      </c>
      <c r="M242" s="36">
        <f>SUMIFS(СВЦЭМ!$F$39:$F$782,СВЦЭМ!$A$39:$A$782,$A242,СВЦЭМ!$B$39:$B$782,M$226)+'СЕТ СН'!$F$15</f>
        <v>134.69274003999999</v>
      </c>
      <c r="N242" s="36">
        <f>SUMIFS(СВЦЭМ!$F$39:$F$782,СВЦЭМ!$A$39:$A$782,$A242,СВЦЭМ!$B$39:$B$782,N$226)+'СЕТ СН'!$F$15</f>
        <v>136.25328146000001</v>
      </c>
      <c r="O242" s="36">
        <f>SUMIFS(СВЦЭМ!$F$39:$F$782,СВЦЭМ!$A$39:$A$782,$A242,СВЦЭМ!$B$39:$B$782,O$226)+'СЕТ СН'!$F$15</f>
        <v>136.48775814999999</v>
      </c>
      <c r="P242" s="36">
        <f>SUMIFS(СВЦЭМ!$F$39:$F$782,СВЦЭМ!$A$39:$A$782,$A242,СВЦЭМ!$B$39:$B$782,P$226)+'СЕТ СН'!$F$15</f>
        <v>138.06673286</v>
      </c>
      <c r="Q242" s="36">
        <f>SUMIFS(СВЦЭМ!$F$39:$F$782,СВЦЭМ!$A$39:$A$782,$A242,СВЦЭМ!$B$39:$B$782,Q$226)+'СЕТ СН'!$F$15</f>
        <v>138.39860039999999</v>
      </c>
      <c r="R242" s="36">
        <f>SUMIFS(СВЦЭМ!$F$39:$F$782,СВЦЭМ!$A$39:$A$782,$A242,СВЦЭМ!$B$39:$B$782,R$226)+'СЕТ СН'!$F$15</f>
        <v>138.31550737000001</v>
      </c>
      <c r="S242" s="36">
        <f>SUMIFS(СВЦЭМ!$F$39:$F$782,СВЦЭМ!$A$39:$A$782,$A242,СВЦЭМ!$B$39:$B$782,S$226)+'СЕТ СН'!$F$15</f>
        <v>135.87069894999999</v>
      </c>
      <c r="T242" s="36">
        <f>SUMIFS(СВЦЭМ!$F$39:$F$782,СВЦЭМ!$A$39:$A$782,$A242,СВЦЭМ!$B$39:$B$782,T$226)+'СЕТ СН'!$F$15</f>
        <v>132.10278306999999</v>
      </c>
      <c r="U242" s="36">
        <f>SUMIFS(СВЦЭМ!$F$39:$F$782,СВЦЭМ!$A$39:$A$782,$A242,СВЦЭМ!$B$39:$B$782,U$226)+'СЕТ СН'!$F$15</f>
        <v>133.09213173000001</v>
      </c>
      <c r="V242" s="36">
        <f>SUMIFS(СВЦЭМ!$F$39:$F$782,СВЦЭМ!$A$39:$A$782,$A242,СВЦЭМ!$B$39:$B$782,V$226)+'СЕТ СН'!$F$15</f>
        <v>135.08435008999999</v>
      </c>
      <c r="W242" s="36">
        <f>SUMIFS(СВЦЭМ!$F$39:$F$782,СВЦЭМ!$A$39:$A$782,$A242,СВЦЭМ!$B$39:$B$782,W$226)+'СЕТ СН'!$F$15</f>
        <v>135.65352396</v>
      </c>
      <c r="X242" s="36">
        <f>SUMIFS(СВЦЭМ!$F$39:$F$782,СВЦЭМ!$A$39:$A$782,$A242,СВЦЭМ!$B$39:$B$782,X$226)+'СЕТ СН'!$F$15</f>
        <v>137.11539519999999</v>
      </c>
      <c r="Y242" s="36">
        <f>SUMIFS(СВЦЭМ!$F$39:$F$782,СВЦЭМ!$A$39:$A$782,$A242,СВЦЭМ!$B$39:$B$782,Y$226)+'СЕТ СН'!$F$15</f>
        <v>139.15377452999999</v>
      </c>
    </row>
    <row r="243" spans="1:25" ht="15.75" x14ac:dyDescent="0.2">
      <c r="A243" s="35">
        <f t="shared" si="6"/>
        <v>45308</v>
      </c>
      <c r="B243" s="36">
        <f>SUMIFS(СВЦЭМ!$F$39:$F$782,СВЦЭМ!$A$39:$A$782,$A243,СВЦЭМ!$B$39:$B$782,B$226)+'СЕТ СН'!$F$15</f>
        <v>135.38702411</v>
      </c>
      <c r="C243" s="36">
        <f>SUMIFS(СВЦЭМ!$F$39:$F$782,СВЦЭМ!$A$39:$A$782,$A243,СВЦЭМ!$B$39:$B$782,C$226)+'СЕТ СН'!$F$15</f>
        <v>139.07499543</v>
      </c>
      <c r="D243" s="36">
        <f>SUMIFS(СВЦЭМ!$F$39:$F$782,СВЦЭМ!$A$39:$A$782,$A243,СВЦЭМ!$B$39:$B$782,D$226)+'СЕТ СН'!$F$15</f>
        <v>141.29740906999999</v>
      </c>
      <c r="E243" s="36">
        <f>SUMIFS(СВЦЭМ!$F$39:$F$782,СВЦЭМ!$A$39:$A$782,$A243,СВЦЭМ!$B$39:$B$782,E$226)+'СЕТ СН'!$F$15</f>
        <v>142.29764397</v>
      </c>
      <c r="F243" s="36">
        <f>SUMIFS(СВЦЭМ!$F$39:$F$782,СВЦЭМ!$A$39:$A$782,$A243,СВЦЭМ!$B$39:$B$782,F$226)+'СЕТ СН'!$F$15</f>
        <v>141.36761446</v>
      </c>
      <c r="G243" s="36">
        <f>SUMIFS(СВЦЭМ!$F$39:$F$782,СВЦЭМ!$A$39:$A$782,$A243,СВЦЭМ!$B$39:$B$782,G$226)+'СЕТ СН'!$F$15</f>
        <v>139.30182110999999</v>
      </c>
      <c r="H243" s="36">
        <f>SUMIFS(СВЦЭМ!$F$39:$F$782,СВЦЭМ!$A$39:$A$782,$A243,СВЦЭМ!$B$39:$B$782,H$226)+'СЕТ СН'!$F$15</f>
        <v>135.09123210000001</v>
      </c>
      <c r="I243" s="36">
        <f>SUMIFS(СВЦЭМ!$F$39:$F$782,СВЦЭМ!$A$39:$A$782,$A243,СВЦЭМ!$B$39:$B$782,I$226)+'СЕТ СН'!$F$15</f>
        <v>131.82625630999999</v>
      </c>
      <c r="J243" s="36">
        <f>SUMIFS(СВЦЭМ!$F$39:$F$782,СВЦЭМ!$A$39:$A$782,$A243,СВЦЭМ!$B$39:$B$782,J$226)+'СЕТ СН'!$F$15</f>
        <v>129.12120704</v>
      </c>
      <c r="K243" s="36">
        <f>SUMIFS(СВЦЭМ!$F$39:$F$782,СВЦЭМ!$A$39:$A$782,$A243,СВЦЭМ!$B$39:$B$782,K$226)+'СЕТ СН'!$F$15</f>
        <v>127.53872574</v>
      </c>
      <c r="L243" s="36">
        <f>SUMIFS(СВЦЭМ!$F$39:$F$782,СВЦЭМ!$A$39:$A$782,$A243,СВЦЭМ!$B$39:$B$782,L$226)+'СЕТ СН'!$F$15</f>
        <v>126.34096305</v>
      </c>
      <c r="M243" s="36">
        <f>SUMIFS(СВЦЭМ!$F$39:$F$782,СВЦЭМ!$A$39:$A$782,$A243,СВЦЭМ!$B$39:$B$782,M$226)+'СЕТ СН'!$F$15</f>
        <v>127.90267934000001</v>
      </c>
      <c r="N243" s="36">
        <f>SUMIFS(СВЦЭМ!$F$39:$F$782,СВЦЭМ!$A$39:$A$782,$A243,СВЦЭМ!$B$39:$B$782,N$226)+'СЕТ СН'!$F$15</f>
        <v>129.63920851</v>
      </c>
      <c r="O243" s="36">
        <f>SUMIFS(СВЦЭМ!$F$39:$F$782,СВЦЭМ!$A$39:$A$782,$A243,СВЦЭМ!$B$39:$B$782,O$226)+'СЕТ СН'!$F$15</f>
        <v>129.34016417000001</v>
      </c>
      <c r="P243" s="36">
        <f>SUMIFS(СВЦЭМ!$F$39:$F$782,СВЦЭМ!$A$39:$A$782,$A243,СВЦЭМ!$B$39:$B$782,P$226)+'СЕТ СН'!$F$15</f>
        <v>130.44716550999999</v>
      </c>
      <c r="Q243" s="36">
        <f>SUMIFS(СВЦЭМ!$F$39:$F$782,СВЦЭМ!$A$39:$A$782,$A243,СВЦЭМ!$B$39:$B$782,Q$226)+'СЕТ СН'!$F$15</f>
        <v>131.03010620000001</v>
      </c>
      <c r="R243" s="36">
        <f>SUMIFS(СВЦЭМ!$F$39:$F$782,СВЦЭМ!$A$39:$A$782,$A243,СВЦЭМ!$B$39:$B$782,R$226)+'СЕТ СН'!$F$15</f>
        <v>131.01403973000001</v>
      </c>
      <c r="S243" s="36">
        <f>SUMIFS(СВЦЭМ!$F$39:$F$782,СВЦЭМ!$A$39:$A$782,$A243,СВЦЭМ!$B$39:$B$782,S$226)+'СЕТ СН'!$F$15</f>
        <v>128.77242394999999</v>
      </c>
      <c r="T243" s="36">
        <f>SUMIFS(СВЦЭМ!$F$39:$F$782,СВЦЭМ!$A$39:$A$782,$A243,СВЦЭМ!$B$39:$B$782,T$226)+'СЕТ СН'!$F$15</f>
        <v>125.26633452</v>
      </c>
      <c r="U243" s="36">
        <f>SUMIFS(СВЦЭМ!$F$39:$F$782,СВЦЭМ!$A$39:$A$782,$A243,СВЦЭМ!$B$39:$B$782,U$226)+'СЕТ СН'!$F$15</f>
        <v>125.70072231</v>
      </c>
      <c r="V243" s="36">
        <f>SUMIFS(СВЦЭМ!$F$39:$F$782,СВЦЭМ!$A$39:$A$782,$A243,СВЦЭМ!$B$39:$B$782,V$226)+'СЕТ СН'!$F$15</f>
        <v>127.46518716</v>
      </c>
      <c r="W243" s="36">
        <f>SUMIFS(СВЦЭМ!$F$39:$F$782,СВЦЭМ!$A$39:$A$782,$A243,СВЦЭМ!$B$39:$B$782,W$226)+'СЕТ СН'!$F$15</f>
        <v>128.27956427000001</v>
      </c>
      <c r="X243" s="36">
        <f>SUMIFS(СВЦЭМ!$F$39:$F$782,СВЦЭМ!$A$39:$A$782,$A243,СВЦЭМ!$B$39:$B$782,X$226)+'СЕТ СН'!$F$15</f>
        <v>130.50605304000001</v>
      </c>
      <c r="Y243" s="36">
        <f>SUMIFS(СВЦЭМ!$F$39:$F$782,СВЦЭМ!$A$39:$A$782,$A243,СВЦЭМ!$B$39:$B$782,Y$226)+'СЕТ СН'!$F$15</f>
        <v>132.81618513000001</v>
      </c>
    </row>
    <row r="244" spans="1:25" ht="15.75" x14ac:dyDescent="0.2">
      <c r="A244" s="35">
        <f t="shared" si="6"/>
        <v>45309</v>
      </c>
      <c r="B244" s="36">
        <f>SUMIFS(СВЦЭМ!$F$39:$F$782,СВЦЭМ!$A$39:$A$782,$A244,СВЦЭМ!$B$39:$B$782,B$226)+'СЕТ СН'!$F$15</f>
        <v>137.41043744000001</v>
      </c>
      <c r="C244" s="36">
        <f>SUMIFS(СВЦЭМ!$F$39:$F$782,СВЦЭМ!$A$39:$A$782,$A244,СВЦЭМ!$B$39:$B$782,C$226)+'СЕТ СН'!$F$15</f>
        <v>136.8626682</v>
      </c>
      <c r="D244" s="36">
        <f>SUMIFS(СВЦЭМ!$F$39:$F$782,СВЦЭМ!$A$39:$A$782,$A244,СВЦЭМ!$B$39:$B$782,D$226)+'СЕТ СН'!$F$15</f>
        <v>140.04741358000001</v>
      </c>
      <c r="E244" s="36">
        <f>SUMIFS(СВЦЭМ!$F$39:$F$782,СВЦЭМ!$A$39:$A$782,$A244,СВЦЭМ!$B$39:$B$782,E$226)+'СЕТ СН'!$F$15</f>
        <v>142.54231661</v>
      </c>
      <c r="F244" s="36">
        <f>SUMIFS(СВЦЭМ!$F$39:$F$782,СВЦЭМ!$A$39:$A$782,$A244,СВЦЭМ!$B$39:$B$782,F$226)+'СЕТ СН'!$F$15</f>
        <v>142.95973031</v>
      </c>
      <c r="G244" s="36">
        <f>SUMIFS(СВЦЭМ!$F$39:$F$782,СВЦЭМ!$A$39:$A$782,$A244,СВЦЭМ!$B$39:$B$782,G$226)+'СЕТ СН'!$F$15</f>
        <v>141.72161783000001</v>
      </c>
      <c r="H244" s="36">
        <f>SUMIFS(СВЦЭМ!$F$39:$F$782,СВЦЭМ!$A$39:$A$782,$A244,СВЦЭМ!$B$39:$B$782,H$226)+'СЕТ СН'!$F$15</f>
        <v>139.48971768000001</v>
      </c>
      <c r="I244" s="36">
        <f>SUMIFS(СВЦЭМ!$F$39:$F$782,СВЦЭМ!$A$39:$A$782,$A244,СВЦЭМ!$B$39:$B$782,I$226)+'СЕТ СН'!$F$15</f>
        <v>140.32473582</v>
      </c>
      <c r="J244" s="36">
        <f>SUMIFS(СВЦЭМ!$F$39:$F$782,СВЦЭМ!$A$39:$A$782,$A244,СВЦЭМ!$B$39:$B$782,J$226)+'СЕТ СН'!$F$15</f>
        <v>138.78313102000001</v>
      </c>
      <c r="K244" s="36">
        <f>SUMIFS(СВЦЭМ!$F$39:$F$782,СВЦЭМ!$A$39:$A$782,$A244,СВЦЭМ!$B$39:$B$782,K$226)+'СЕТ СН'!$F$15</f>
        <v>136.24329392000001</v>
      </c>
      <c r="L244" s="36">
        <f>SUMIFS(СВЦЭМ!$F$39:$F$782,СВЦЭМ!$A$39:$A$782,$A244,СВЦЭМ!$B$39:$B$782,L$226)+'СЕТ СН'!$F$15</f>
        <v>136.74298293000001</v>
      </c>
      <c r="M244" s="36">
        <f>SUMIFS(СВЦЭМ!$F$39:$F$782,СВЦЭМ!$A$39:$A$782,$A244,СВЦЭМ!$B$39:$B$782,M$226)+'СЕТ СН'!$F$15</f>
        <v>137.86918435999999</v>
      </c>
      <c r="N244" s="36">
        <f>SUMIFS(СВЦЭМ!$F$39:$F$782,СВЦЭМ!$A$39:$A$782,$A244,СВЦЭМ!$B$39:$B$782,N$226)+'СЕТ СН'!$F$15</f>
        <v>139.56370960999999</v>
      </c>
      <c r="O244" s="36">
        <f>SUMIFS(СВЦЭМ!$F$39:$F$782,СВЦЭМ!$A$39:$A$782,$A244,СВЦЭМ!$B$39:$B$782,O$226)+'СЕТ СН'!$F$15</f>
        <v>140.43645222999999</v>
      </c>
      <c r="P244" s="36">
        <f>SUMIFS(СВЦЭМ!$F$39:$F$782,СВЦЭМ!$A$39:$A$782,$A244,СВЦЭМ!$B$39:$B$782,P$226)+'СЕТ СН'!$F$15</f>
        <v>141.57922110999999</v>
      </c>
      <c r="Q244" s="36">
        <f>SUMIFS(СВЦЭМ!$F$39:$F$782,СВЦЭМ!$A$39:$A$782,$A244,СВЦЭМ!$B$39:$B$782,Q$226)+'СЕТ СН'!$F$15</f>
        <v>142.17876709000001</v>
      </c>
      <c r="R244" s="36">
        <f>SUMIFS(СВЦЭМ!$F$39:$F$782,СВЦЭМ!$A$39:$A$782,$A244,СВЦЭМ!$B$39:$B$782,R$226)+'СЕТ СН'!$F$15</f>
        <v>142.17115256</v>
      </c>
      <c r="S244" s="36">
        <f>SUMIFS(СВЦЭМ!$F$39:$F$782,СВЦЭМ!$A$39:$A$782,$A244,СВЦЭМ!$B$39:$B$782,S$226)+'СЕТ СН'!$F$15</f>
        <v>139.05348504</v>
      </c>
      <c r="T244" s="36">
        <f>SUMIFS(СВЦЭМ!$F$39:$F$782,СВЦЭМ!$A$39:$A$782,$A244,СВЦЭМ!$B$39:$B$782,T$226)+'СЕТ СН'!$F$15</f>
        <v>134.93259775999999</v>
      </c>
      <c r="U244" s="36">
        <f>SUMIFS(СВЦЭМ!$F$39:$F$782,СВЦЭМ!$A$39:$A$782,$A244,СВЦЭМ!$B$39:$B$782,U$226)+'СЕТ СН'!$F$15</f>
        <v>135.79461703999999</v>
      </c>
      <c r="V244" s="36">
        <f>SUMIFS(СВЦЭМ!$F$39:$F$782,СВЦЭМ!$A$39:$A$782,$A244,СВЦЭМ!$B$39:$B$782,V$226)+'СЕТ СН'!$F$15</f>
        <v>137.14448227</v>
      </c>
      <c r="W244" s="36">
        <f>SUMIFS(СВЦЭМ!$F$39:$F$782,СВЦЭМ!$A$39:$A$782,$A244,СВЦЭМ!$B$39:$B$782,W$226)+'СЕТ СН'!$F$15</f>
        <v>137.51846209000001</v>
      </c>
      <c r="X244" s="36">
        <f>SUMIFS(СВЦЭМ!$F$39:$F$782,СВЦЭМ!$A$39:$A$782,$A244,СВЦЭМ!$B$39:$B$782,X$226)+'СЕТ СН'!$F$15</f>
        <v>139.60834241000001</v>
      </c>
      <c r="Y244" s="36">
        <f>SUMIFS(СВЦЭМ!$F$39:$F$782,СВЦЭМ!$A$39:$A$782,$A244,СВЦЭМ!$B$39:$B$782,Y$226)+'СЕТ СН'!$F$15</f>
        <v>142.15451722</v>
      </c>
    </row>
    <row r="245" spans="1:25" ht="15.75" x14ac:dyDescent="0.2">
      <c r="A245" s="35">
        <f t="shared" si="6"/>
        <v>45310</v>
      </c>
      <c r="B245" s="36">
        <f>SUMIFS(СВЦЭМ!$F$39:$F$782,СВЦЭМ!$A$39:$A$782,$A245,СВЦЭМ!$B$39:$B$782,B$226)+'СЕТ СН'!$F$15</f>
        <v>144.91210952</v>
      </c>
      <c r="C245" s="36">
        <f>SUMIFS(СВЦЭМ!$F$39:$F$782,СВЦЭМ!$A$39:$A$782,$A245,СВЦЭМ!$B$39:$B$782,C$226)+'СЕТ СН'!$F$15</f>
        <v>148.10632910999999</v>
      </c>
      <c r="D245" s="36">
        <f>SUMIFS(СВЦЭМ!$F$39:$F$782,СВЦЭМ!$A$39:$A$782,$A245,СВЦЭМ!$B$39:$B$782,D$226)+'СЕТ СН'!$F$15</f>
        <v>149.18028219999999</v>
      </c>
      <c r="E245" s="36">
        <f>SUMIFS(СВЦЭМ!$F$39:$F$782,СВЦЭМ!$A$39:$A$782,$A245,СВЦЭМ!$B$39:$B$782,E$226)+'СЕТ СН'!$F$15</f>
        <v>149.96708566000001</v>
      </c>
      <c r="F245" s="36">
        <f>SUMIFS(СВЦЭМ!$F$39:$F$782,СВЦЭМ!$A$39:$A$782,$A245,СВЦЭМ!$B$39:$B$782,F$226)+'СЕТ СН'!$F$15</f>
        <v>149.79566729999999</v>
      </c>
      <c r="G245" s="36">
        <f>SUMIFS(СВЦЭМ!$F$39:$F$782,СВЦЭМ!$A$39:$A$782,$A245,СВЦЭМ!$B$39:$B$782,G$226)+'СЕТ СН'!$F$15</f>
        <v>148.62206043</v>
      </c>
      <c r="H245" s="36">
        <f>SUMIFS(СВЦЭМ!$F$39:$F$782,СВЦЭМ!$A$39:$A$782,$A245,СВЦЭМ!$B$39:$B$782,H$226)+'СЕТ СН'!$F$15</f>
        <v>143.82617726000001</v>
      </c>
      <c r="I245" s="36">
        <f>SUMIFS(СВЦЭМ!$F$39:$F$782,СВЦЭМ!$A$39:$A$782,$A245,СВЦЭМ!$B$39:$B$782,I$226)+'СЕТ СН'!$F$15</f>
        <v>139.56194077999999</v>
      </c>
      <c r="J245" s="36">
        <f>SUMIFS(СВЦЭМ!$F$39:$F$782,СВЦЭМ!$A$39:$A$782,$A245,СВЦЭМ!$B$39:$B$782,J$226)+'СЕТ СН'!$F$15</f>
        <v>137.34526747000001</v>
      </c>
      <c r="K245" s="36">
        <f>SUMIFS(СВЦЭМ!$F$39:$F$782,СВЦЭМ!$A$39:$A$782,$A245,СВЦЭМ!$B$39:$B$782,K$226)+'СЕТ СН'!$F$15</f>
        <v>136.02670520999999</v>
      </c>
      <c r="L245" s="36">
        <f>SUMIFS(СВЦЭМ!$F$39:$F$782,СВЦЭМ!$A$39:$A$782,$A245,СВЦЭМ!$B$39:$B$782,L$226)+'СЕТ СН'!$F$15</f>
        <v>134.71523737999999</v>
      </c>
      <c r="M245" s="36">
        <f>SUMIFS(СВЦЭМ!$F$39:$F$782,СВЦЭМ!$A$39:$A$782,$A245,СВЦЭМ!$B$39:$B$782,M$226)+'СЕТ СН'!$F$15</f>
        <v>134.73940683000001</v>
      </c>
      <c r="N245" s="36">
        <f>SUMIFS(СВЦЭМ!$F$39:$F$782,СВЦЭМ!$A$39:$A$782,$A245,СВЦЭМ!$B$39:$B$782,N$226)+'СЕТ СН'!$F$15</f>
        <v>135.98446837</v>
      </c>
      <c r="O245" s="36">
        <f>SUMIFS(СВЦЭМ!$F$39:$F$782,СВЦЭМ!$A$39:$A$782,$A245,СВЦЭМ!$B$39:$B$782,O$226)+'СЕТ СН'!$F$15</f>
        <v>136.07622443</v>
      </c>
      <c r="P245" s="36">
        <f>SUMIFS(СВЦЭМ!$F$39:$F$782,СВЦЭМ!$A$39:$A$782,$A245,СВЦЭМ!$B$39:$B$782,P$226)+'СЕТ СН'!$F$15</f>
        <v>136.88836577000001</v>
      </c>
      <c r="Q245" s="36">
        <f>SUMIFS(СВЦЭМ!$F$39:$F$782,СВЦЭМ!$A$39:$A$782,$A245,СВЦЭМ!$B$39:$B$782,Q$226)+'СЕТ СН'!$F$15</f>
        <v>138.5399587</v>
      </c>
      <c r="R245" s="36">
        <f>SUMIFS(СВЦЭМ!$F$39:$F$782,СВЦЭМ!$A$39:$A$782,$A245,СВЦЭМ!$B$39:$B$782,R$226)+'СЕТ СН'!$F$15</f>
        <v>139.56547384999999</v>
      </c>
      <c r="S245" s="36">
        <f>SUMIFS(СВЦЭМ!$F$39:$F$782,СВЦЭМ!$A$39:$A$782,$A245,СВЦЭМ!$B$39:$B$782,S$226)+'СЕТ СН'!$F$15</f>
        <v>136.08921651</v>
      </c>
      <c r="T245" s="36">
        <f>SUMIFS(СВЦЭМ!$F$39:$F$782,СВЦЭМ!$A$39:$A$782,$A245,СВЦЭМ!$B$39:$B$782,T$226)+'СЕТ СН'!$F$15</f>
        <v>131.96707454</v>
      </c>
      <c r="U245" s="36">
        <f>SUMIFS(СВЦЭМ!$F$39:$F$782,СВЦЭМ!$A$39:$A$782,$A245,СВЦЭМ!$B$39:$B$782,U$226)+'СЕТ СН'!$F$15</f>
        <v>133.48904218000001</v>
      </c>
      <c r="V245" s="36">
        <f>SUMIFS(СВЦЭМ!$F$39:$F$782,СВЦЭМ!$A$39:$A$782,$A245,СВЦЭМ!$B$39:$B$782,V$226)+'СЕТ СН'!$F$15</f>
        <v>134.59089466</v>
      </c>
      <c r="W245" s="36">
        <f>SUMIFS(СВЦЭМ!$F$39:$F$782,СВЦЭМ!$A$39:$A$782,$A245,СВЦЭМ!$B$39:$B$782,W$226)+'СЕТ СН'!$F$15</f>
        <v>135.07430962999999</v>
      </c>
      <c r="X245" s="36">
        <f>SUMIFS(СВЦЭМ!$F$39:$F$782,СВЦЭМ!$A$39:$A$782,$A245,СВЦЭМ!$B$39:$B$782,X$226)+'СЕТ СН'!$F$15</f>
        <v>137.10180195000001</v>
      </c>
      <c r="Y245" s="36">
        <f>SUMIFS(СВЦЭМ!$F$39:$F$782,СВЦЭМ!$A$39:$A$782,$A245,СВЦЭМ!$B$39:$B$782,Y$226)+'СЕТ СН'!$F$15</f>
        <v>144.91909333999999</v>
      </c>
    </row>
    <row r="246" spans="1:25" ht="15.75" x14ac:dyDescent="0.2">
      <c r="A246" s="35">
        <f t="shared" si="6"/>
        <v>45311</v>
      </c>
      <c r="B246" s="36">
        <f>SUMIFS(СВЦЭМ!$F$39:$F$782,СВЦЭМ!$A$39:$A$782,$A246,СВЦЭМ!$B$39:$B$782,B$226)+'СЕТ СН'!$F$15</f>
        <v>144.65321180000001</v>
      </c>
      <c r="C246" s="36">
        <f>SUMIFS(СВЦЭМ!$F$39:$F$782,СВЦЭМ!$A$39:$A$782,$A246,СВЦЭМ!$B$39:$B$782,C$226)+'СЕТ СН'!$F$15</f>
        <v>145.24039920000001</v>
      </c>
      <c r="D246" s="36">
        <f>SUMIFS(СВЦЭМ!$F$39:$F$782,СВЦЭМ!$A$39:$A$782,$A246,СВЦЭМ!$B$39:$B$782,D$226)+'СЕТ СН'!$F$15</f>
        <v>147.67458877999999</v>
      </c>
      <c r="E246" s="36">
        <f>SUMIFS(СВЦЭМ!$F$39:$F$782,СВЦЭМ!$A$39:$A$782,$A246,СВЦЭМ!$B$39:$B$782,E$226)+'СЕТ СН'!$F$15</f>
        <v>148.25965776999999</v>
      </c>
      <c r="F246" s="36">
        <f>SUMIFS(СВЦЭМ!$F$39:$F$782,СВЦЭМ!$A$39:$A$782,$A246,СВЦЭМ!$B$39:$B$782,F$226)+'СЕТ СН'!$F$15</f>
        <v>148.23898889</v>
      </c>
      <c r="G246" s="36">
        <f>SUMIFS(СВЦЭМ!$F$39:$F$782,СВЦЭМ!$A$39:$A$782,$A246,СВЦЭМ!$B$39:$B$782,G$226)+'СЕТ СН'!$F$15</f>
        <v>147.17863165</v>
      </c>
      <c r="H246" s="36">
        <f>SUMIFS(СВЦЭМ!$F$39:$F$782,СВЦЭМ!$A$39:$A$782,$A246,СВЦЭМ!$B$39:$B$782,H$226)+'СЕТ СН'!$F$15</f>
        <v>144.72031208999999</v>
      </c>
      <c r="I246" s="36">
        <f>SUMIFS(СВЦЭМ!$F$39:$F$782,СВЦЭМ!$A$39:$A$782,$A246,СВЦЭМ!$B$39:$B$782,I$226)+'СЕТ СН'!$F$15</f>
        <v>142.86715078</v>
      </c>
      <c r="J246" s="36">
        <f>SUMIFS(СВЦЭМ!$F$39:$F$782,СВЦЭМ!$A$39:$A$782,$A246,СВЦЭМ!$B$39:$B$782,J$226)+'СЕТ СН'!$F$15</f>
        <v>138.26540743000001</v>
      </c>
      <c r="K246" s="36">
        <f>SUMIFS(СВЦЭМ!$F$39:$F$782,СВЦЭМ!$A$39:$A$782,$A246,СВЦЭМ!$B$39:$B$782,K$226)+'СЕТ СН'!$F$15</f>
        <v>134.83822430999999</v>
      </c>
      <c r="L246" s="36">
        <f>SUMIFS(СВЦЭМ!$F$39:$F$782,СВЦЭМ!$A$39:$A$782,$A246,СВЦЭМ!$B$39:$B$782,L$226)+'СЕТ СН'!$F$15</f>
        <v>132.47176023</v>
      </c>
      <c r="M246" s="36">
        <f>SUMIFS(СВЦЭМ!$F$39:$F$782,СВЦЭМ!$A$39:$A$782,$A246,СВЦЭМ!$B$39:$B$782,M$226)+'СЕТ СН'!$F$15</f>
        <v>132.78478827999999</v>
      </c>
      <c r="N246" s="36">
        <f>SUMIFS(СВЦЭМ!$F$39:$F$782,СВЦЭМ!$A$39:$A$782,$A246,СВЦЭМ!$B$39:$B$782,N$226)+'СЕТ СН'!$F$15</f>
        <v>134.36829252999999</v>
      </c>
      <c r="O246" s="36">
        <f>SUMIFS(СВЦЭМ!$F$39:$F$782,СВЦЭМ!$A$39:$A$782,$A246,СВЦЭМ!$B$39:$B$782,O$226)+'СЕТ СН'!$F$15</f>
        <v>135.35776888999999</v>
      </c>
      <c r="P246" s="36">
        <f>SUMIFS(СВЦЭМ!$F$39:$F$782,СВЦЭМ!$A$39:$A$782,$A246,СВЦЭМ!$B$39:$B$782,P$226)+'СЕТ СН'!$F$15</f>
        <v>136.62123647000001</v>
      </c>
      <c r="Q246" s="36">
        <f>SUMIFS(СВЦЭМ!$F$39:$F$782,СВЦЭМ!$A$39:$A$782,$A246,СВЦЭМ!$B$39:$B$782,Q$226)+'СЕТ СН'!$F$15</f>
        <v>137.6706757</v>
      </c>
      <c r="R246" s="36">
        <f>SUMIFS(СВЦЭМ!$F$39:$F$782,СВЦЭМ!$A$39:$A$782,$A246,СВЦЭМ!$B$39:$B$782,R$226)+'СЕТ СН'!$F$15</f>
        <v>138.76113835000001</v>
      </c>
      <c r="S246" s="36">
        <f>SUMIFS(СВЦЭМ!$F$39:$F$782,СВЦЭМ!$A$39:$A$782,$A246,СВЦЭМ!$B$39:$B$782,S$226)+'СЕТ СН'!$F$15</f>
        <v>135.96059119</v>
      </c>
      <c r="T246" s="36">
        <f>SUMIFS(СВЦЭМ!$F$39:$F$782,СВЦЭМ!$A$39:$A$782,$A246,СВЦЭМ!$B$39:$B$782,T$226)+'СЕТ СН'!$F$15</f>
        <v>132.23463387000001</v>
      </c>
      <c r="U246" s="36">
        <f>SUMIFS(СВЦЭМ!$F$39:$F$782,СВЦЭМ!$A$39:$A$782,$A246,СВЦЭМ!$B$39:$B$782,U$226)+'СЕТ СН'!$F$15</f>
        <v>133.95310878999999</v>
      </c>
      <c r="V246" s="36">
        <f>SUMIFS(СВЦЭМ!$F$39:$F$782,СВЦЭМ!$A$39:$A$782,$A246,СВЦЭМ!$B$39:$B$782,V$226)+'СЕТ СН'!$F$15</f>
        <v>134.40017183000001</v>
      </c>
      <c r="W246" s="36">
        <f>SUMIFS(СВЦЭМ!$F$39:$F$782,СВЦЭМ!$A$39:$A$782,$A246,СВЦЭМ!$B$39:$B$782,W$226)+'СЕТ СН'!$F$15</f>
        <v>135.27122535000001</v>
      </c>
      <c r="X246" s="36">
        <f>SUMIFS(СВЦЭМ!$F$39:$F$782,СВЦЭМ!$A$39:$A$782,$A246,СВЦЭМ!$B$39:$B$782,X$226)+'СЕТ СН'!$F$15</f>
        <v>137.38871716</v>
      </c>
      <c r="Y246" s="36">
        <f>SUMIFS(СВЦЭМ!$F$39:$F$782,СВЦЭМ!$A$39:$A$782,$A246,СВЦЭМ!$B$39:$B$782,Y$226)+'СЕТ СН'!$F$15</f>
        <v>139.18662431000001</v>
      </c>
    </row>
    <row r="247" spans="1:25" ht="15.75" x14ac:dyDescent="0.2">
      <c r="A247" s="35">
        <f t="shared" si="6"/>
        <v>45312</v>
      </c>
      <c r="B247" s="36">
        <f>SUMIFS(СВЦЭМ!$F$39:$F$782,СВЦЭМ!$A$39:$A$782,$A247,СВЦЭМ!$B$39:$B$782,B$226)+'СЕТ СН'!$F$15</f>
        <v>143.25296875999999</v>
      </c>
      <c r="C247" s="36">
        <f>SUMIFS(СВЦЭМ!$F$39:$F$782,СВЦЭМ!$A$39:$A$782,$A247,СВЦЭМ!$B$39:$B$782,C$226)+'СЕТ СН'!$F$15</f>
        <v>146.65020716000001</v>
      </c>
      <c r="D247" s="36">
        <f>SUMIFS(СВЦЭМ!$F$39:$F$782,СВЦЭМ!$A$39:$A$782,$A247,СВЦЭМ!$B$39:$B$782,D$226)+'СЕТ СН'!$F$15</f>
        <v>147.75371849999999</v>
      </c>
      <c r="E247" s="36">
        <f>SUMIFS(СВЦЭМ!$F$39:$F$782,СВЦЭМ!$A$39:$A$782,$A247,СВЦЭМ!$B$39:$B$782,E$226)+'СЕТ СН'!$F$15</f>
        <v>149.04704713999999</v>
      </c>
      <c r="F247" s="36">
        <f>SUMIFS(СВЦЭМ!$F$39:$F$782,СВЦЭМ!$A$39:$A$782,$A247,СВЦЭМ!$B$39:$B$782,F$226)+'СЕТ СН'!$F$15</f>
        <v>148.80220263999999</v>
      </c>
      <c r="G247" s="36">
        <f>SUMIFS(СВЦЭМ!$F$39:$F$782,СВЦЭМ!$A$39:$A$782,$A247,СВЦЭМ!$B$39:$B$782,G$226)+'СЕТ СН'!$F$15</f>
        <v>148.44931457000001</v>
      </c>
      <c r="H247" s="36">
        <f>SUMIFS(СВЦЭМ!$F$39:$F$782,СВЦЭМ!$A$39:$A$782,$A247,СВЦЭМ!$B$39:$B$782,H$226)+'СЕТ СН'!$F$15</f>
        <v>147.58734774000001</v>
      </c>
      <c r="I247" s="36">
        <f>SUMIFS(СВЦЭМ!$F$39:$F$782,СВЦЭМ!$A$39:$A$782,$A247,СВЦЭМ!$B$39:$B$782,I$226)+'СЕТ СН'!$F$15</f>
        <v>147.07185317</v>
      </c>
      <c r="J247" s="36">
        <f>SUMIFS(СВЦЭМ!$F$39:$F$782,СВЦЭМ!$A$39:$A$782,$A247,СВЦЭМ!$B$39:$B$782,J$226)+'СЕТ СН'!$F$15</f>
        <v>142.93520154999999</v>
      </c>
      <c r="K247" s="36">
        <f>SUMIFS(СВЦЭМ!$F$39:$F$782,СВЦЭМ!$A$39:$A$782,$A247,СВЦЭМ!$B$39:$B$782,K$226)+'СЕТ СН'!$F$15</f>
        <v>139.14796373999999</v>
      </c>
      <c r="L247" s="36">
        <f>SUMIFS(СВЦЭМ!$F$39:$F$782,СВЦЭМ!$A$39:$A$782,$A247,СВЦЭМ!$B$39:$B$782,L$226)+'СЕТ СН'!$F$15</f>
        <v>135.44526879</v>
      </c>
      <c r="M247" s="36">
        <f>SUMIFS(СВЦЭМ!$F$39:$F$782,СВЦЭМ!$A$39:$A$782,$A247,СВЦЭМ!$B$39:$B$782,M$226)+'СЕТ СН'!$F$15</f>
        <v>133.93256013000001</v>
      </c>
      <c r="N247" s="36">
        <f>SUMIFS(СВЦЭМ!$F$39:$F$782,СВЦЭМ!$A$39:$A$782,$A247,СВЦЭМ!$B$39:$B$782,N$226)+'СЕТ СН'!$F$15</f>
        <v>134.44199914999999</v>
      </c>
      <c r="O247" s="36">
        <f>SUMIFS(СВЦЭМ!$F$39:$F$782,СВЦЭМ!$A$39:$A$782,$A247,СВЦЭМ!$B$39:$B$782,O$226)+'СЕТ СН'!$F$15</f>
        <v>135.49045086000001</v>
      </c>
      <c r="P247" s="36">
        <f>SUMIFS(СВЦЭМ!$F$39:$F$782,СВЦЭМ!$A$39:$A$782,$A247,СВЦЭМ!$B$39:$B$782,P$226)+'СЕТ СН'!$F$15</f>
        <v>137.35424254</v>
      </c>
      <c r="Q247" s="36">
        <f>SUMIFS(СВЦЭМ!$F$39:$F$782,СВЦЭМ!$A$39:$A$782,$A247,СВЦЭМ!$B$39:$B$782,Q$226)+'СЕТ СН'!$F$15</f>
        <v>138.7237117</v>
      </c>
      <c r="R247" s="36">
        <f>SUMIFS(СВЦЭМ!$F$39:$F$782,СВЦЭМ!$A$39:$A$782,$A247,СВЦЭМ!$B$39:$B$782,R$226)+'СЕТ СН'!$F$15</f>
        <v>138.22481970999999</v>
      </c>
      <c r="S247" s="36">
        <f>SUMIFS(СВЦЭМ!$F$39:$F$782,СВЦЭМ!$A$39:$A$782,$A247,СВЦЭМ!$B$39:$B$782,S$226)+'СЕТ СН'!$F$15</f>
        <v>136.68222789000001</v>
      </c>
      <c r="T247" s="36">
        <f>SUMIFS(СВЦЭМ!$F$39:$F$782,СВЦЭМ!$A$39:$A$782,$A247,СВЦЭМ!$B$39:$B$782,T$226)+'СЕТ СН'!$F$15</f>
        <v>132.03464534</v>
      </c>
      <c r="U247" s="36">
        <f>SUMIFS(СВЦЭМ!$F$39:$F$782,СВЦЭМ!$A$39:$A$782,$A247,СВЦЭМ!$B$39:$B$782,U$226)+'СЕТ СН'!$F$15</f>
        <v>132.60307291999999</v>
      </c>
      <c r="V247" s="36">
        <f>SUMIFS(СВЦЭМ!$F$39:$F$782,СВЦЭМ!$A$39:$A$782,$A247,СВЦЭМ!$B$39:$B$782,V$226)+'СЕТ СН'!$F$15</f>
        <v>132.48201653999999</v>
      </c>
      <c r="W247" s="36">
        <f>SUMIFS(СВЦЭМ!$F$39:$F$782,СВЦЭМ!$A$39:$A$782,$A247,СВЦЭМ!$B$39:$B$782,W$226)+'СЕТ СН'!$F$15</f>
        <v>133.83302017</v>
      </c>
      <c r="X247" s="36">
        <f>SUMIFS(СВЦЭМ!$F$39:$F$782,СВЦЭМ!$A$39:$A$782,$A247,СВЦЭМ!$B$39:$B$782,X$226)+'СЕТ СН'!$F$15</f>
        <v>136.18364989</v>
      </c>
      <c r="Y247" s="36">
        <f>SUMIFS(СВЦЭМ!$F$39:$F$782,СВЦЭМ!$A$39:$A$782,$A247,СВЦЭМ!$B$39:$B$782,Y$226)+'СЕТ СН'!$F$15</f>
        <v>137.96463764999999</v>
      </c>
    </row>
    <row r="248" spans="1:25" ht="15.75" x14ac:dyDescent="0.2">
      <c r="A248" s="35">
        <f t="shared" si="6"/>
        <v>45313</v>
      </c>
      <c r="B248" s="36">
        <f>SUMIFS(СВЦЭМ!$F$39:$F$782,СВЦЭМ!$A$39:$A$782,$A248,СВЦЭМ!$B$39:$B$782,B$226)+'СЕТ СН'!$F$15</f>
        <v>141.44575216999999</v>
      </c>
      <c r="C248" s="36">
        <f>SUMIFS(СВЦЭМ!$F$39:$F$782,СВЦЭМ!$A$39:$A$782,$A248,СВЦЭМ!$B$39:$B$782,C$226)+'СЕТ СН'!$F$15</f>
        <v>149.14101428999999</v>
      </c>
      <c r="D248" s="36">
        <f>SUMIFS(СВЦЭМ!$F$39:$F$782,СВЦЭМ!$A$39:$A$782,$A248,СВЦЭМ!$B$39:$B$782,D$226)+'СЕТ СН'!$F$15</f>
        <v>153.93394800999999</v>
      </c>
      <c r="E248" s="36">
        <f>SUMIFS(СВЦЭМ!$F$39:$F$782,СВЦЭМ!$A$39:$A$782,$A248,СВЦЭМ!$B$39:$B$782,E$226)+'СЕТ СН'!$F$15</f>
        <v>154.57161164999999</v>
      </c>
      <c r="F248" s="36">
        <f>SUMIFS(СВЦЭМ!$F$39:$F$782,СВЦЭМ!$A$39:$A$782,$A248,СВЦЭМ!$B$39:$B$782,F$226)+'СЕТ СН'!$F$15</f>
        <v>154.65744255999999</v>
      </c>
      <c r="G248" s="36">
        <f>SUMIFS(СВЦЭМ!$F$39:$F$782,СВЦЭМ!$A$39:$A$782,$A248,СВЦЭМ!$B$39:$B$782,G$226)+'СЕТ СН'!$F$15</f>
        <v>153.88021076999999</v>
      </c>
      <c r="H248" s="36">
        <f>SUMIFS(СВЦЭМ!$F$39:$F$782,СВЦЭМ!$A$39:$A$782,$A248,СВЦЭМ!$B$39:$B$782,H$226)+'СЕТ СН'!$F$15</f>
        <v>150.95591053000001</v>
      </c>
      <c r="I248" s="36">
        <f>SUMIFS(СВЦЭМ!$F$39:$F$782,СВЦЭМ!$A$39:$A$782,$A248,СВЦЭМ!$B$39:$B$782,I$226)+'СЕТ СН'!$F$15</f>
        <v>149.56431769</v>
      </c>
      <c r="J248" s="36">
        <f>SUMIFS(СВЦЭМ!$F$39:$F$782,СВЦЭМ!$A$39:$A$782,$A248,СВЦЭМ!$B$39:$B$782,J$226)+'СЕТ СН'!$F$15</f>
        <v>147.36098177</v>
      </c>
      <c r="K248" s="36">
        <f>SUMIFS(СВЦЭМ!$F$39:$F$782,СВЦЭМ!$A$39:$A$782,$A248,СВЦЭМ!$B$39:$B$782,K$226)+'СЕТ СН'!$F$15</f>
        <v>144.40253146000001</v>
      </c>
      <c r="L248" s="36">
        <f>SUMIFS(СВЦЭМ!$F$39:$F$782,СВЦЭМ!$A$39:$A$782,$A248,СВЦЭМ!$B$39:$B$782,L$226)+'СЕТ СН'!$F$15</f>
        <v>143.43365557000001</v>
      </c>
      <c r="M248" s="36">
        <f>SUMIFS(СВЦЭМ!$F$39:$F$782,СВЦЭМ!$A$39:$A$782,$A248,СВЦЭМ!$B$39:$B$782,M$226)+'СЕТ СН'!$F$15</f>
        <v>146.22030318</v>
      </c>
      <c r="N248" s="36">
        <f>SUMIFS(СВЦЭМ!$F$39:$F$782,СВЦЭМ!$A$39:$A$782,$A248,СВЦЭМ!$B$39:$B$782,N$226)+'СЕТ СН'!$F$15</f>
        <v>146.15789662</v>
      </c>
      <c r="O248" s="36">
        <f>SUMIFS(СВЦЭМ!$F$39:$F$782,СВЦЭМ!$A$39:$A$782,$A248,СВЦЭМ!$B$39:$B$782,O$226)+'СЕТ СН'!$F$15</f>
        <v>146.93751868999999</v>
      </c>
      <c r="P248" s="36">
        <f>SUMIFS(СВЦЭМ!$F$39:$F$782,СВЦЭМ!$A$39:$A$782,$A248,СВЦЭМ!$B$39:$B$782,P$226)+'СЕТ СН'!$F$15</f>
        <v>150.89129338000001</v>
      </c>
      <c r="Q248" s="36">
        <f>SUMIFS(СВЦЭМ!$F$39:$F$782,СВЦЭМ!$A$39:$A$782,$A248,СВЦЭМ!$B$39:$B$782,Q$226)+'СЕТ СН'!$F$15</f>
        <v>152.20106190000001</v>
      </c>
      <c r="R248" s="36">
        <f>SUMIFS(СВЦЭМ!$F$39:$F$782,СВЦЭМ!$A$39:$A$782,$A248,СВЦЭМ!$B$39:$B$782,R$226)+'СЕТ СН'!$F$15</f>
        <v>152.35255286</v>
      </c>
      <c r="S248" s="36">
        <f>SUMIFS(СВЦЭМ!$F$39:$F$782,СВЦЭМ!$A$39:$A$782,$A248,СВЦЭМ!$B$39:$B$782,S$226)+'СЕТ СН'!$F$15</f>
        <v>149.4915599</v>
      </c>
      <c r="T248" s="36">
        <f>SUMIFS(СВЦЭМ!$F$39:$F$782,СВЦЭМ!$A$39:$A$782,$A248,СВЦЭМ!$B$39:$B$782,T$226)+'СЕТ СН'!$F$15</f>
        <v>145.73099529000001</v>
      </c>
      <c r="U248" s="36">
        <f>SUMIFS(СВЦЭМ!$F$39:$F$782,СВЦЭМ!$A$39:$A$782,$A248,СВЦЭМ!$B$39:$B$782,U$226)+'СЕТ СН'!$F$15</f>
        <v>145.67115415999999</v>
      </c>
      <c r="V248" s="36">
        <f>SUMIFS(СВЦЭМ!$F$39:$F$782,СВЦЭМ!$A$39:$A$782,$A248,СВЦЭМ!$B$39:$B$782,V$226)+'СЕТ СН'!$F$15</f>
        <v>148.73764001000001</v>
      </c>
      <c r="W248" s="36">
        <f>SUMIFS(СВЦЭМ!$F$39:$F$782,СВЦЭМ!$A$39:$A$782,$A248,СВЦЭМ!$B$39:$B$782,W$226)+'СЕТ СН'!$F$15</f>
        <v>149.95852919000001</v>
      </c>
      <c r="X248" s="36">
        <f>SUMIFS(СВЦЭМ!$F$39:$F$782,СВЦЭМ!$A$39:$A$782,$A248,СВЦЭМ!$B$39:$B$782,X$226)+'СЕТ СН'!$F$15</f>
        <v>152.87179225</v>
      </c>
      <c r="Y248" s="36">
        <f>SUMIFS(СВЦЭМ!$F$39:$F$782,СВЦЭМ!$A$39:$A$782,$A248,СВЦЭМ!$B$39:$B$782,Y$226)+'СЕТ СН'!$F$15</f>
        <v>155.88704189000001</v>
      </c>
    </row>
    <row r="249" spans="1:25" ht="15.75" x14ac:dyDescent="0.2">
      <c r="A249" s="35">
        <f t="shared" si="6"/>
        <v>45314</v>
      </c>
      <c r="B249" s="36">
        <f>SUMIFS(СВЦЭМ!$F$39:$F$782,СВЦЭМ!$A$39:$A$782,$A249,СВЦЭМ!$B$39:$B$782,B$226)+'СЕТ СН'!$F$15</f>
        <v>149.74851839999999</v>
      </c>
      <c r="C249" s="36">
        <f>SUMIFS(СВЦЭМ!$F$39:$F$782,СВЦЭМ!$A$39:$A$782,$A249,СВЦЭМ!$B$39:$B$782,C$226)+'СЕТ СН'!$F$15</f>
        <v>154.08699475</v>
      </c>
      <c r="D249" s="36">
        <f>SUMIFS(СВЦЭМ!$F$39:$F$782,СВЦЭМ!$A$39:$A$782,$A249,СВЦЭМ!$B$39:$B$782,D$226)+'СЕТ СН'!$F$15</f>
        <v>156.14019789</v>
      </c>
      <c r="E249" s="36">
        <f>SUMIFS(СВЦЭМ!$F$39:$F$782,СВЦЭМ!$A$39:$A$782,$A249,СВЦЭМ!$B$39:$B$782,E$226)+'СЕТ СН'!$F$15</f>
        <v>156.74508900999999</v>
      </c>
      <c r="F249" s="36">
        <f>SUMIFS(СВЦЭМ!$F$39:$F$782,СВЦЭМ!$A$39:$A$782,$A249,СВЦЭМ!$B$39:$B$782,F$226)+'СЕТ СН'!$F$15</f>
        <v>156.57352121</v>
      </c>
      <c r="G249" s="36">
        <f>SUMIFS(СВЦЭМ!$F$39:$F$782,СВЦЭМ!$A$39:$A$782,$A249,СВЦЭМ!$B$39:$B$782,G$226)+'СЕТ СН'!$F$15</f>
        <v>155.63172233</v>
      </c>
      <c r="H249" s="36">
        <f>SUMIFS(СВЦЭМ!$F$39:$F$782,СВЦЭМ!$A$39:$A$782,$A249,СВЦЭМ!$B$39:$B$782,H$226)+'СЕТ СН'!$F$15</f>
        <v>149.99605568999999</v>
      </c>
      <c r="I249" s="36">
        <f>SUMIFS(СВЦЭМ!$F$39:$F$782,СВЦЭМ!$A$39:$A$782,$A249,СВЦЭМ!$B$39:$B$782,I$226)+'СЕТ СН'!$F$15</f>
        <v>146.39812821000001</v>
      </c>
      <c r="J249" s="36">
        <f>SUMIFS(СВЦЭМ!$F$39:$F$782,СВЦЭМ!$A$39:$A$782,$A249,СВЦЭМ!$B$39:$B$782,J$226)+'СЕТ СН'!$F$15</f>
        <v>142.5977742</v>
      </c>
      <c r="K249" s="36">
        <f>SUMIFS(СВЦЭМ!$F$39:$F$782,СВЦЭМ!$A$39:$A$782,$A249,СВЦЭМ!$B$39:$B$782,K$226)+'СЕТ СН'!$F$15</f>
        <v>140.02043259000001</v>
      </c>
      <c r="L249" s="36">
        <f>SUMIFS(СВЦЭМ!$F$39:$F$782,СВЦЭМ!$A$39:$A$782,$A249,СВЦЭМ!$B$39:$B$782,L$226)+'СЕТ СН'!$F$15</f>
        <v>140.76590773000001</v>
      </c>
      <c r="M249" s="36">
        <f>SUMIFS(СВЦЭМ!$F$39:$F$782,СВЦЭМ!$A$39:$A$782,$A249,СВЦЭМ!$B$39:$B$782,M$226)+'СЕТ СН'!$F$15</f>
        <v>144.04521044000001</v>
      </c>
      <c r="N249" s="36">
        <f>SUMIFS(СВЦЭМ!$F$39:$F$782,СВЦЭМ!$A$39:$A$782,$A249,СВЦЭМ!$B$39:$B$782,N$226)+'СЕТ СН'!$F$15</f>
        <v>145.14219026000001</v>
      </c>
      <c r="O249" s="36">
        <f>SUMIFS(СВЦЭМ!$F$39:$F$782,СВЦЭМ!$A$39:$A$782,$A249,СВЦЭМ!$B$39:$B$782,O$226)+'СЕТ СН'!$F$15</f>
        <v>145.70329877</v>
      </c>
      <c r="P249" s="36">
        <f>SUMIFS(СВЦЭМ!$F$39:$F$782,СВЦЭМ!$A$39:$A$782,$A249,СВЦЭМ!$B$39:$B$782,P$226)+'СЕТ СН'!$F$15</f>
        <v>146.49557637999999</v>
      </c>
      <c r="Q249" s="36">
        <f>SUMIFS(СВЦЭМ!$F$39:$F$782,СВЦЭМ!$A$39:$A$782,$A249,СВЦЭМ!$B$39:$B$782,Q$226)+'СЕТ СН'!$F$15</f>
        <v>147.37063856</v>
      </c>
      <c r="R249" s="36">
        <f>SUMIFS(СВЦЭМ!$F$39:$F$782,СВЦЭМ!$A$39:$A$782,$A249,СВЦЭМ!$B$39:$B$782,R$226)+'СЕТ СН'!$F$15</f>
        <v>147.42907869000001</v>
      </c>
      <c r="S249" s="36">
        <f>SUMIFS(СВЦЭМ!$F$39:$F$782,СВЦЭМ!$A$39:$A$782,$A249,СВЦЭМ!$B$39:$B$782,S$226)+'СЕТ СН'!$F$15</f>
        <v>145.03728475</v>
      </c>
      <c r="T249" s="36">
        <f>SUMIFS(СВЦЭМ!$F$39:$F$782,СВЦЭМ!$A$39:$A$782,$A249,СВЦЭМ!$B$39:$B$782,T$226)+'СЕТ СН'!$F$15</f>
        <v>141.66851184999999</v>
      </c>
      <c r="U249" s="36">
        <f>SUMIFS(СВЦЭМ!$F$39:$F$782,СВЦЭМ!$A$39:$A$782,$A249,СВЦЭМ!$B$39:$B$782,U$226)+'СЕТ СН'!$F$15</f>
        <v>142.04527945000001</v>
      </c>
      <c r="V249" s="36">
        <f>SUMIFS(СВЦЭМ!$F$39:$F$782,СВЦЭМ!$A$39:$A$782,$A249,СВЦЭМ!$B$39:$B$782,V$226)+'СЕТ СН'!$F$15</f>
        <v>142.46738026</v>
      </c>
      <c r="W249" s="36">
        <f>SUMIFS(СВЦЭМ!$F$39:$F$782,СВЦЭМ!$A$39:$A$782,$A249,СВЦЭМ!$B$39:$B$782,W$226)+'СЕТ СН'!$F$15</f>
        <v>143.5165642</v>
      </c>
      <c r="X249" s="36">
        <f>SUMIFS(СВЦЭМ!$F$39:$F$782,СВЦЭМ!$A$39:$A$782,$A249,СВЦЭМ!$B$39:$B$782,X$226)+'СЕТ СН'!$F$15</f>
        <v>146.1637087</v>
      </c>
      <c r="Y249" s="36">
        <f>SUMIFS(СВЦЭМ!$F$39:$F$782,СВЦЭМ!$A$39:$A$782,$A249,СВЦЭМ!$B$39:$B$782,Y$226)+'СЕТ СН'!$F$15</f>
        <v>149.14375906999999</v>
      </c>
    </row>
    <row r="250" spans="1:25" ht="15.75" x14ac:dyDescent="0.2">
      <c r="A250" s="35">
        <f t="shared" si="6"/>
        <v>45315</v>
      </c>
      <c r="B250" s="36">
        <f>SUMIFS(СВЦЭМ!$F$39:$F$782,СВЦЭМ!$A$39:$A$782,$A250,СВЦЭМ!$B$39:$B$782,B$226)+'СЕТ СН'!$F$15</f>
        <v>156.6442663</v>
      </c>
      <c r="C250" s="36">
        <f>SUMIFS(СВЦЭМ!$F$39:$F$782,СВЦЭМ!$A$39:$A$782,$A250,СВЦЭМ!$B$39:$B$782,C$226)+'СЕТ СН'!$F$15</f>
        <v>160.19633016</v>
      </c>
      <c r="D250" s="36">
        <f>SUMIFS(СВЦЭМ!$F$39:$F$782,СВЦЭМ!$A$39:$A$782,$A250,СВЦЭМ!$B$39:$B$782,D$226)+'СЕТ СН'!$F$15</f>
        <v>161.06847314000001</v>
      </c>
      <c r="E250" s="36">
        <f>SUMIFS(СВЦЭМ!$F$39:$F$782,СВЦЭМ!$A$39:$A$782,$A250,СВЦЭМ!$B$39:$B$782,E$226)+'СЕТ СН'!$F$15</f>
        <v>162.87439806</v>
      </c>
      <c r="F250" s="36">
        <f>SUMIFS(СВЦЭМ!$F$39:$F$782,СВЦЭМ!$A$39:$A$782,$A250,СВЦЭМ!$B$39:$B$782,F$226)+'СЕТ СН'!$F$15</f>
        <v>161.97016214999999</v>
      </c>
      <c r="G250" s="36">
        <f>SUMIFS(СВЦЭМ!$F$39:$F$782,СВЦЭМ!$A$39:$A$782,$A250,СВЦЭМ!$B$39:$B$782,G$226)+'СЕТ СН'!$F$15</f>
        <v>160.27345237</v>
      </c>
      <c r="H250" s="36">
        <f>SUMIFS(СВЦЭМ!$F$39:$F$782,СВЦЭМ!$A$39:$A$782,$A250,СВЦЭМ!$B$39:$B$782,H$226)+'СЕТ СН'!$F$15</f>
        <v>157.05248283</v>
      </c>
      <c r="I250" s="36">
        <f>SUMIFS(СВЦЭМ!$F$39:$F$782,СВЦЭМ!$A$39:$A$782,$A250,СВЦЭМ!$B$39:$B$782,I$226)+'СЕТ СН'!$F$15</f>
        <v>153.69921923999999</v>
      </c>
      <c r="J250" s="36">
        <f>SUMIFS(СВЦЭМ!$F$39:$F$782,СВЦЭМ!$A$39:$A$782,$A250,СВЦЭМ!$B$39:$B$782,J$226)+'СЕТ СН'!$F$15</f>
        <v>149.85084610000001</v>
      </c>
      <c r="K250" s="36">
        <f>SUMIFS(СВЦЭМ!$F$39:$F$782,СВЦЭМ!$A$39:$A$782,$A250,СВЦЭМ!$B$39:$B$782,K$226)+'СЕТ СН'!$F$15</f>
        <v>148.44190176000001</v>
      </c>
      <c r="L250" s="36">
        <f>SUMIFS(СВЦЭМ!$F$39:$F$782,СВЦЭМ!$A$39:$A$782,$A250,СВЦЭМ!$B$39:$B$782,L$226)+'СЕТ СН'!$F$15</f>
        <v>147.15375005000001</v>
      </c>
      <c r="M250" s="36">
        <f>SUMIFS(СВЦЭМ!$F$39:$F$782,СВЦЭМ!$A$39:$A$782,$A250,СВЦЭМ!$B$39:$B$782,M$226)+'СЕТ СН'!$F$15</f>
        <v>149.74827654000001</v>
      </c>
      <c r="N250" s="36">
        <f>SUMIFS(СВЦЭМ!$F$39:$F$782,СВЦЭМ!$A$39:$A$782,$A250,СВЦЭМ!$B$39:$B$782,N$226)+'СЕТ СН'!$F$15</f>
        <v>151.66399551000001</v>
      </c>
      <c r="O250" s="36">
        <f>SUMIFS(СВЦЭМ!$F$39:$F$782,СВЦЭМ!$A$39:$A$782,$A250,СВЦЭМ!$B$39:$B$782,O$226)+'СЕТ СН'!$F$15</f>
        <v>151.68805298999999</v>
      </c>
      <c r="P250" s="36">
        <f>SUMIFS(СВЦЭМ!$F$39:$F$782,СВЦЭМ!$A$39:$A$782,$A250,СВЦЭМ!$B$39:$B$782,P$226)+'СЕТ СН'!$F$15</f>
        <v>152.95849871999999</v>
      </c>
      <c r="Q250" s="36">
        <f>SUMIFS(СВЦЭМ!$F$39:$F$782,СВЦЭМ!$A$39:$A$782,$A250,СВЦЭМ!$B$39:$B$782,Q$226)+'СЕТ СН'!$F$15</f>
        <v>153.35949524</v>
      </c>
      <c r="R250" s="36">
        <f>SUMIFS(СВЦЭМ!$F$39:$F$782,СВЦЭМ!$A$39:$A$782,$A250,СВЦЭМ!$B$39:$B$782,R$226)+'СЕТ СН'!$F$15</f>
        <v>153.27087374999999</v>
      </c>
      <c r="S250" s="36">
        <f>SUMIFS(СВЦЭМ!$F$39:$F$782,СВЦЭМ!$A$39:$A$782,$A250,СВЦЭМ!$B$39:$B$782,S$226)+'СЕТ СН'!$F$15</f>
        <v>151.46177667000001</v>
      </c>
      <c r="T250" s="36">
        <f>SUMIFS(СВЦЭМ!$F$39:$F$782,СВЦЭМ!$A$39:$A$782,$A250,СВЦЭМ!$B$39:$B$782,T$226)+'СЕТ СН'!$F$15</f>
        <v>147.69187987000001</v>
      </c>
      <c r="U250" s="36">
        <f>SUMIFS(СВЦЭМ!$F$39:$F$782,СВЦЭМ!$A$39:$A$782,$A250,СВЦЭМ!$B$39:$B$782,U$226)+'СЕТ СН'!$F$15</f>
        <v>147.75932422</v>
      </c>
      <c r="V250" s="36">
        <f>SUMIFS(СВЦЭМ!$F$39:$F$782,СВЦЭМ!$A$39:$A$782,$A250,СВЦЭМ!$B$39:$B$782,V$226)+'СЕТ СН'!$F$15</f>
        <v>148.45880192999999</v>
      </c>
      <c r="W250" s="36">
        <f>SUMIFS(СВЦЭМ!$F$39:$F$782,СВЦЭМ!$A$39:$A$782,$A250,СВЦЭМ!$B$39:$B$782,W$226)+'СЕТ СН'!$F$15</f>
        <v>150.38865005</v>
      </c>
      <c r="X250" s="36">
        <f>SUMIFS(СВЦЭМ!$F$39:$F$782,СВЦЭМ!$A$39:$A$782,$A250,СВЦЭМ!$B$39:$B$782,X$226)+'СЕТ СН'!$F$15</f>
        <v>151.64179088</v>
      </c>
      <c r="Y250" s="36">
        <f>SUMIFS(СВЦЭМ!$F$39:$F$782,СВЦЭМ!$A$39:$A$782,$A250,СВЦЭМ!$B$39:$B$782,Y$226)+'СЕТ СН'!$F$15</f>
        <v>153.50926564</v>
      </c>
    </row>
    <row r="251" spans="1:25" ht="15.75" x14ac:dyDescent="0.2">
      <c r="A251" s="35">
        <f t="shared" si="6"/>
        <v>45316</v>
      </c>
      <c r="B251" s="36">
        <f>SUMIFS(СВЦЭМ!$F$39:$F$782,СВЦЭМ!$A$39:$A$782,$A251,СВЦЭМ!$B$39:$B$782,B$226)+'СЕТ СН'!$F$15</f>
        <v>152.03513810000001</v>
      </c>
      <c r="C251" s="36">
        <f>SUMIFS(СВЦЭМ!$F$39:$F$782,СВЦЭМ!$A$39:$A$782,$A251,СВЦЭМ!$B$39:$B$782,C$226)+'СЕТ СН'!$F$15</f>
        <v>155.79261864</v>
      </c>
      <c r="D251" s="36">
        <f>SUMIFS(СВЦЭМ!$F$39:$F$782,СВЦЭМ!$A$39:$A$782,$A251,СВЦЭМ!$B$39:$B$782,D$226)+'СЕТ СН'!$F$15</f>
        <v>159.0497374</v>
      </c>
      <c r="E251" s="36">
        <f>SUMIFS(СВЦЭМ!$F$39:$F$782,СВЦЭМ!$A$39:$A$782,$A251,СВЦЭМ!$B$39:$B$782,E$226)+'СЕТ СН'!$F$15</f>
        <v>158.93117061999999</v>
      </c>
      <c r="F251" s="36">
        <f>SUMIFS(СВЦЭМ!$F$39:$F$782,СВЦЭМ!$A$39:$A$782,$A251,СВЦЭМ!$B$39:$B$782,F$226)+'СЕТ СН'!$F$15</f>
        <v>158.18494416999999</v>
      </c>
      <c r="G251" s="36">
        <f>SUMIFS(СВЦЭМ!$F$39:$F$782,СВЦЭМ!$A$39:$A$782,$A251,СВЦЭМ!$B$39:$B$782,G$226)+'СЕТ СН'!$F$15</f>
        <v>157.52262021000001</v>
      </c>
      <c r="H251" s="36">
        <f>SUMIFS(СВЦЭМ!$F$39:$F$782,СВЦЭМ!$A$39:$A$782,$A251,СВЦЭМ!$B$39:$B$782,H$226)+'СЕТ СН'!$F$15</f>
        <v>150.31450268</v>
      </c>
      <c r="I251" s="36">
        <f>SUMIFS(СВЦЭМ!$F$39:$F$782,СВЦЭМ!$A$39:$A$782,$A251,СВЦЭМ!$B$39:$B$782,I$226)+'СЕТ СН'!$F$15</f>
        <v>145.85922417</v>
      </c>
      <c r="J251" s="36">
        <f>SUMIFS(СВЦЭМ!$F$39:$F$782,СВЦЭМ!$A$39:$A$782,$A251,СВЦЭМ!$B$39:$B$782,J$226)+'СЕТ СН'!$F$15</f>
        <v>142.90377964000001</v>
      </c>
      <c r="K251" s="36">
        <f>SUMIFS(СВЦЭМ!$F$39:$F$782,СВЦЭМ!$A$39:$A$782,$A251,СВЦЭМ!$B$39:$B$782,K$226)+'СЕТ СН'!$F$15</f>
        <v>140.77576323</v>
      </c>
      <c r="L251" s="36">
        <f>SUMIFS(СВЦЭМ!$F$39:$F$782,СВЦЭМ!$A$39:$A$782,$A251,СВЦЭМ!$B$39:$B$782,L$226)+'СЕТ СН'!$F$15</f>
        <v>139.83654983</v>
      </c>
      <c r="M251" s="36">
        <f>SUMIFS(СВЦЭМ!$F$39:$F$782,СВЦЭМ!$A$39:$A$782,$A251,СВЦЭМ!$B$39:$B$782,M$226)+'СЕТ СН'!$F$15</f>
        <v>141.70343319</v>
      </c>
      <c r="N251" s="36">
        <f>SUMIFS(СВЦЭМ!$F$39:$F$782,СВЦЭМ!$A$39:$A$782,$A251,СВЦЭМ!$B$39:$B$782,N$226)+'СЕТ СН'!$F$15</f>
        <v>143.48174804000001</v>
      </c>
      <c r="O251" s="36">
        <f>SUMIFS(СВЦЭМ!$F$39:$F$782,СВЦЭМ!$A$39:$A$782,$A251,СВЦЭМ!$B$39:$B$782,O$226)+'СЕТ СН'!$F$15</f>
        <v>143.98451976000001</v>
      </c>
      <c r="P251" s="36">
        <f>SUMIFS(СВЦЭМ!$F$39:$F$782,СВЦЭМ!$A$39:$A$782,$A251,СВЦЭМ!$B$39:$B$782,P$226)+'СЕТ СН'!$F$15</f>
        <v>144.84470866999999</v>
      </c>
      <c r="Q251" s="36">
        <f>SUMIFS(СВЦЭМ!$F$39:$F$782,СВЦЭМ!$A$39:$A$782,$A251,СВЦЭМ!$B$39:$B$782,Q$226)+'СЕТ СН'!$F$15</f>
        <v>145.07748426000001</v>
      </c>
      <c r="R251" s="36">
        <f>SUMIFS(СВЦЭМ!$F$39:$F$782,СВЦЭМ!$A$39:$A$782,$A251,СВЦЭМ!$B$39:$B$782,R$226)+'СЕТ СН'!$F$15</f>
        <v>145.01257935999999</v>
      </c>
      <c r="S251" s="36">
        <f>SUMIFS(СВЦЭМ!$F$39:$F$782,СВЦЭМ!$A$39:$A$782,$A251,СВЦЭМ!$B$39:$B$782,S$226)+'СЕТ СН'!$F$15</f>
        <v>143.33750845</v>
      </c>
      <c r="T251" s="36">
        <f>SUMIFS(СВЦЭМ!$F$39:$F$782,СВЦЭМ!$A$39:$A$782,$A251,СВЦЭМ!$B$39:$B$782,T$226)+'СЕТ СН'!$F$15</f>
        <v>139.27277770000001</v>
      </c>
      <c r="U251" s="36">
        <f>SUMIFS(СВЦЭМ!$F$39:$F$782,СВЦЭМ!$A$39:$A$782,$A251,СВЦЭМ!$B$39:$B$782,U$226)+'СЕТ СН'!$F$15</f>
        <v>139.53790759</v>
      </c>
      <c r="V251" s="36">
        <f>SUMIFS(СВЦЭМ!$F$39:$F$782,СВЦЭМ!$A$39:$A$782,$A251,СВЦЭМ!$B$39:$B$782,V$226)+'СЕТ СН'!$F$15</f>
        <v>143.95441491</v>
      </c>
      <c r="W251" s="36">
        <f>SUMIFS(СВЦЭМ!$F$39:$F$782,СВЦЭМ!$A$39:$A$782,$A251,СВЦЭМ!$B$39:$B$782,W$226)+'СЕТ СН'!$F$15</f>
        <v>144.90324225000001</v>
      </c>
      <c r="X251" s="36">
        <f>SUMIFS(СВЦЭМ!$F$39:$F$782,СВЦЭМ!$A$39:$A$782,$A251,СВЦЭМ!$B$39:$B$782,X$226)+'СЕТ СН'!$F$15</f>
        <v>147.17144339999999</v>
      </c>
      <c r="Y251" s="36">
        <f>SUMIFS(СВЦЭМ!$F$39:$F$782,СВЦЭМ!$A$39:$A$782,$A251,СВЦЭМ!$B$39:$B$782,Y$226)+'СЕТ СН'!$F$15</f>
        <v>148.01011697000001</v>
      </c>
    </row>
    <row r="252" spans="1:25" ht="15.75" x14ac:dyDescent="0.2">
      <c r="A252" s="35">
        <f t="shared" si="6"/>
        <v>45317</v>
      </c>
      <c r="B252" s="36">
        <f>SUMIFS(СВЦЭМ!$F$39:$F$782,СВЦЭМ!$A$39:$A$782,$A252,СВЦЭМ!$B$39:$B$782,B$226)+'СЕТ СН'!$F$15</f>
        <v>153.20010305</v>
      </c>
      <c r="C252" s="36">
        <f>SUMIFS(СВЦЭМ!$F$39:$F$782,СВЦЭМ!$A$39:$A$782,$A252,СВЦЭМ!$B$39:$B$782,C$226)+'СЕТ СН'!$F$15</f>
        <v>156.91843639999999</v>
      </c>
      <c r="D252" s="36">
        <f>SUMIFS(СВЦЭМ!$F$39:$F$782,СВЦЭМ!$A$39:$A$782,$A252,СВЦЭМ!$B$39:$B$782,D$226)+'СЕТ СН'!$F$15</f>
        <v>158.23518035999999</v>
      </c>
      <c r="E252" s="36">
        <f>SUMIFS(СВЦЭМ!$F$39:$F$782,СВЦЭМ!$A$39:$A$782,$A252,СВЦЭМ!$B$39:$B$782,E$226)+'СЕТ СН'!$F$15</f>
        <v>158.10836638999999</v>
      </c>
      <c r="F252" s="36">
        <f>SUMIFS(СВЦЭМ!$F$39:$F$782,СВЦЭМ!$A$39:$A$782,$A252,СВЦЭМ!$B$39:$B$782,F$226)+'СЕТ СН'!$F$15</f>
        <v>157.9008159</v>
      </c>
      <c r="G252" s="36">
        <f>SUMIFS(СВЦЭМ!$F$39:$F$782,СВЦЭМ!$A$39:$A$782,$A252,СВЦЭМ!$B$39:$B$782,G$226)+'СЕТ СН'!$F$15</f>
        <v>156.97341635999999</v>
      </c>
      <c r="H252" s="36">
        <f>SUMIFS(СВЦЭМ!$F$39:$F$782,СВЦЭМ!$A$39:$A$782,$A252,СВЦЭМ!$B$39:$B$782,H$226)+'СЕТ СН'!$F$15</f>
        <v>152.20015208000001</v>
      </c>
      <c r="I252" s="36">
        <f>SUMIFS(СВЦЭМ!$F$39:$F$782,СВЦЭМ!$A$39:$A$782,$A252,СВЦЭМ!$B$39:$B$782,I$226)+'СЕТ СН'!$F$15</f>
        <v>148.08810030999999</v>
      </c>
      <c r="J252" s="36">
        <f>SUMIFS(СВЦЭМ!$F$39:$F$782,СВЦЭМ!$A$39:$A$782,$A252,СВЦЭМ!$B$39:$B$782,J$226)+'СЕТ СН'!$F$15</f>
        <v>142.76054979</v>
      </c>
      <c r="K252" s="36">
        <f>SUMIFS(СВЦЭМ!$F$39:$F$782,СВЦЭМ!$A$39:$A$782,$A252,СВЦЭМ!$B$39:$B$782,K$226)+'СЕТ СН'!$F$15</f>
        <v>142.86387042999999</v>
      </c>
      <c r="L252" s="36">
        <f>SUMIFS(СВЦЭМ!$F$39:$F$782,СВЦЭМ!$A$39:$A$782,$A252,СВЦЭМ!$B$39:$B$782,L$226)+'СЕТ СН'!$F$15</f>
        <v>142.44268095999999</v>
      </c>
      <c r="M252" s="36">
        <f>SUMIFS(СВЦЭМ!$F$39:$F$782,СВЦЭМ!$A$39:$A$782,$A252,СВЦЭМ!$B$39:$B$782,M$226)+'СЕТ СН'!$F$15</f>
        <v>143.33380217000001</v>
      </c>
      <c r="N252" s="36">
        <f>SUMIFS(СВЦЭМ!$F$39:$F$782,СВЦЭМ!$A$39:$A$782,$A252,СВЦЭМ!$B$39:$B$782,N$226)+'СЕТ СН'!$F$15</f>
        <v>144.00358285999999</v>
      </c>
      <c r="O252" s="36">
        <f>SUMIFS(СВЦЭМ!$F$39:$F$782,СВЦЭМ!$A$39:$A$782,$A252,СВЦЭМ!$B$39:$B$782,O$226)+'СЕТ СН'!$F$15</f>
        <v>143.7328861</v>
      </c>
      <c r="P252" s="36">
        <f>SUMIFS(СВЦЭМ!$F$39:$F$782,СВЦЭМ!$A$39:$A$782,$A252,СВЦЭМ!$B$39:$B$782,P$226)+'СЕТ СН'!$F$15</f>
        <v>143.41766765</v>
      </c>
      <c r="Q252" s="36">
        <f>SUMIFS(СВЦЭМ!$F$39:$F$782,СВЦЭМ!$A$39:$A$782,$A252,СВЦЭМ!$B$39:$B$782,Q$226)+'СЕТ СН'!$F$15</f>
        <v>145.22686052</v>
      </c>
      <c r="R252" s="36">
        <f>SUMIFS(СВЦЭМ!$F$39:$F$782,СВЦЭМ!$A$39:$A$782,$A252,СВЦЭМ!$B$39:$B$782,R$226)+'СЕТ СН'!$F$15</f>
        <v>146.93351371</v>
      </c>
      <c r="S252" s="36">
        <f>SUMIFS(СВЦЭМ!$F$39:$F$782,СВЦЭМ!$A$39:$A$782,$A252,СВЦЭМ!$B$39:$B$782,S$226)+'СЕТ СН'!$F$15</f>
        <v>145.75651715000001</v>
      </c>
      <c r="T252" s="36">
        <f>SUMIFS(СВЦЭМ!$F$39:$F$782,СВЦЭМ!$A$39:$A$782,$A252,СВЦЭМ!$B$39:$B$782,T$226)+'СЕТ СН'!$F$15</f>
        <v>141.92598520999999</v>
      </c>
      <c r="U252" s="36">
        <f>SUMIFS(СВЦЭМ!$F$39:$F$782,СВЦЭМ!$A$39:$A$782,$A252,СВЦЭМ!$B$39:$B$782,U$226)+'СЕТ СН'!$F$15</f>
        <v>140.08778627000001</v>
      </c>
      <c r="V252" s="36">
        <f>SUMIFS(СВЦЭМ!$F$39:$F$782,СВЦЭМ!$A$39:$A$782,$A252,СВЦЭМ!$B$39:$B$782,V$226)+'СЕТ СН'!$F$15</f>
        <v>143.74172153000001</v>
      </c>
      <c r="W252" s="36">
        <f>SUMIFS(СВЦЭМ!$F$39:$F$782,СВЦЭМ!$A$39:$A$782,$A252,СВЦЭМ!$B$39:$B$782,W$226)+'СЕТ СН'!$F$15</f>
        <v>143.44553590999999</v>
      </c>
      <c r="X252" s="36">
        <f>SUMIFS(СВЦЭМ!$F$39:$F$782,СВЦЭМ!$A$39:$A$782,$A252,СВЦЭМ!$B$39:$B$782,X$226)+'СЕТ СН'!$F$15</f>
        <v>145.59256791999999</v>
      </c>
      <c r="Y252" s="36">
        <f>SUMIFS(СВЦЭМ!$F$39:$F$782,СВЦЭМ!$A$39:$A$782,$A252,СВЦЭМ!$B$39:$B$782,Y$226)+'СЕТ СН'!$F$15</f>
        <v>154.24478479999999</v>
      </c>
    </row>
    <row r="253" spans="1:25" ht="15.75" x14ac:dyDescent="0.2">
      <c r="A253" s="35">
        <f t="shared" si="6"/>
        <v>45318</v>
      </c>
      <c r="B253" s="36">
        <f>SUMIFS(СВЦЭМ!$F$39:$F$782,СВЦЭМ!$A$39:$A$782,$A253,СВЦЭМ!$B$39:$B$782,B$226)+'СЕТ СН'!$F$15</f>
        <v>141.39028870000001</v>
      </c>
      <c r="C253" s="36">
        <f>SUMIFS(СВЦЭМ!$F$39:$F$782,СВЦЭМ!$A$39:$A$782,$A253,СВЦЭМ!$B$39:$B$782,C$226)+'СЕТ СН'!$F$15</f>
        <v>144.21946643000001</v>
      </c>
      <c r="D253" s="36">
        <f>SUMIFS(СВЦЭМ!$F$39:$F$782,СВЦЭМ!$A$39:$A$782,$A253,СВЦЭМ!$B$39:$B$782,D$226)+'СЕТ СН'!$F$15</f>
        <v>146.17693238000001</v>
      </c>
      <c r="E253" s="36">
        <f>SUMIFS(СВЦЭМ!$F$39:$F$782,СВЦЭМ!$A$39:$A$782,$A253,СВЦЭМ!$B$39:$B$782,E$226)+'СЕТ СН'!$F$15</f>
        <v>146.76856595999999</v>
      </c>
      <c r="F253" s="36">
        <f>SUMIFS(СВЦЭМ!$F$39:$F$782,СВЦЭМ!$A$39:$A$782,$A253,СВЦЭМ!$B$39:$B$782,F$226)+'СЕТ СН'!$F$15</f>
        <v>146.42924479999999</v>
      </c>
      <c r="G253" s="36">
        <f>SUMIFS(СВЦЭМ!$F$39:$F$782,СВЦЭМ!$A$39:$A$782,$A253,СВЦЭМ!$B$39:$B$782,G$226)+'СЕТ СН'!$F$15</f>
        <v>145.74234831999999</v>
      </c>
      <c r="H253" s="36">
        <f>SUMIFS(СВЦЭМ!$F$39:$F$782,СВЦЭМ!$A$39:$A$782,$A253,СВЦЭМ!$B$39:$B$782,H$226)+'СЕТ СН'!$F$15</f>
        <v>143.58421138</v>
      </c>
      <c r="I253" s="36">
        <f>SUMIFS(СВЦЭМ!$F$39:$F$782,СВЦЭМ!$A$39:$A$782,$A253,СВЦЭМ!$B$39:$B$782,I$226)+'СЕТ СН'!$F$15</f>
        <v>141.90038347000001</v>
      </c>
      <c r="J253" s="36">
        <f>SUMIFS(СВЦЭМ!$F$39:$F$782,СВЦЭМ!$A$39:$A$782,$A253,СВЦЭМ!$B$39:$B$782,J$226)+'СЕТ СН'!$F$15</f>
        <v>135.64538815</v>
      </c>
      <c r="K253" s="36">
        <f>SUMIFS(СВЦЭМ!$F$39:$F$782,СВЦЭМ!$A$39:$A$782,$A253,СВЦЭМ!$B$39:$B$782,K$226)+'СЕТ СН'!$F$15</f>
        <v>130.65166013999999</v>
      </c>
      <c r="L253" s="36">
        <f>SUMIFS(СВЦЭМ!$F$39:$F$782,СВЦЭМ!$A$39:$A$782,$A253,СВЦЭМ!$B$39:$B$782,L$226)+'СЕТ СН'!$F$15</f>
        <v>127.96701566999999</v>
      </c>
      <c r="M253" s="36">
        <f>SUMIFS(СВЦЭМ!$F$39:$F$782,СВЦЭМ!$A$39:$A$782,$A253,СВЦЭМ!$B$39:$B$782,M$226)+'СЕТ СН'!$F$15</f>
        <v>129.26083333</v>
      </c>
      <c r="N253" s="36">
        <f>SUMIFS(СВЦЭМ!$F$39:$F$782,СВЦЭМ!$A$39:$A$782,$A253,СВЦЭМ!$B$39:$B$782,N$226)+'СЕТ СН'!$F$15</f>
        <v>130.23898715000001</v>
      </c>
      <c r="O253" s="36">
        <f>SUMIFS(СВЦЭМ!$F$39:$F$782,СВЦЭМ!$A$39:$A$782,$A253,СВЦЭМ!$B$39:$B$782,O$226)+'СЕТ СН'!$F$15</f>
        <v>131.02854074000001</v>
      </c>
      <c r="P253" s="36">
        <f>SUMIFS(СВЦЭМ!$F$39:$F$782,СВЦЭМ!$A$39:$A$782,$A253,СВЦЭМ!$B$39:$B$782,P$226)+'СЕТ СН'!$F$15</f>
        <v>132.19487978000001</v>
      </c>
      <c r="Q253" s="36">
        <f>SUMIFS(СВЦЭМ!$F$39:$F$782,СВЦЭМ!$A$39:$A$782,$A253,СВЦЭМ!$B$39:$B$782,Q$226)+'СЕТ СН'!$F$15</f>
        <v>132.21410183</v>
      </c>
      <c r="R253" s="36">
        <f>SUMIFS(СВЦЭМ!$F$39:$F$782,СВЦЭМ!$A$39:$A$782,$A253,СВЦЭМ!$B$39:$B$782,R$226)+'СЕТ СН'!$F$15</f>
        <v>132.53561092000001</v>
      </c>
      <c r="S253" s="36">
        <f>SUMIFS(СВЦЭМ!$F$39:$F$782,СВЦЭМ!$A$39:$A$782,$A253,СВЦЭМ!$B$39:$B$782,S$226)+'СЕТ СН'!$F$15</f>
        <v>133.27371904</v>
      </c>
      <c r="T253" s="36">
        <f>SUMIFS(СВЦЭМ!$F$39:$F$782,СВЦЭМ!$A$39:$A$782,$A253,СВЦЭМ!$B$39:$B$782,T$226)+'СЕТ СН'!$F$15</f>
        <v>129.35338404000001</v>
      </c>
      <c r="U253" s="36">
        <f>SUMIFS(СВЦЭМ!$F$39:$F$782,СВЦЭМ!$A$39:$A$782,$A253,СВЦЭМ!$B$39:$B$782,U$226)+'СЕТ СН'!$F$15</f>
        <v>130.22636224999999</v>
      </c>
      <c r="V253" s="36">
        <f>SUMIFS(СВЦЭМ!$F$39:$F$782,СВЦЭМ!$A$39:$A$782,$A253,СВЦЭМ!$B$39:$B$782,V$226)+'СЕТ СН'!$F$15</f>
        <v>131.37522608</v>
      </c>
      <c r="W253" s="36">
        <f>SUMIFS(СВЦЭМ!$F$39:$F$782,СВЦЭМ!$A$39:$A$782,$A253,СВЦЭМ!$B$39:$B$782,W$226)+'СЕТ СН'!$F$15</f>
        <v>132.98108909999999</v>
      </c>
      <c r="X253" s="36">
        <f>SUMIFS(СВЦЭМ!$F$39:$F$782,СВЦЭМ!$A$39:$A$782,$A253,СВЦЭМ!$B$39:$B$782,X$226)+'СЕТ СН'!$F$15</f>
        <v>135.33694646999999</v>
      </c>
      <c r="Y253" s="36">
        <f>SUMIFS(СВЦЭМ!$F$39:$F$782,СВЦЭМ!$A$39:$A$782,$A253,СВЦЭМ!$B$39:$B$782,Y$226)+'СЕТ СН'!$F$15</f>
        <v>137.83268907999999</v>
      </c>
    </row>
    <row r="254" spans="1:25" ht="15.75" x14ac:dyDescent="0.2">
      <c r="A254" s="35">
        <f t="shared" si="6"/>
        <v>45319</v>
      </c>
      <c r="B254" s="36">
        <f>SUMIFS(СВЦЭМ!$F$39:$F$782,СВЦЭМ!$A$39:$A$782,$A254,СВЦЭМ!$B$39:$B$782,B$226)+'СЕТ СН'!$F$15</f>
        <v>138.18293389999999</v>
      </c>
      <c r="C254" s="36">
        <f>SUMIFS(СВЦЭМ!$F$39:$F$782,СВЦЭМ!$A$39:$A$782,$A254,СВЦЭМ!$B$39:$B$782,C$226)+'СЕТ СН'!$F$15</f>
        <v>141.20612238000001</v>
      </c>
      <c r="D254" s="36">
        <f>SUMIFS(СВЦЭМ!$F$39:$F$782,СВЦЭМ!$A$39:$A$782,$A254,СВЦЭМ!$B$39:$B$782,D$226)+'СЕТ СН'!$F$15</f>
        <v>143.45290552</v>
      </c>
      <c r="E254" s="36">
        <f>SUMIFS(СВЦЭМ!$F$39:$F$782,СВЦЭМ!$A$39:$A$782,$A254,СВЦЭМ!$B$39:$B$782,E$226)+'СЕТ СН'!$F$15</f>
        <v>144.49824849000001</v>
      </c>
      <c r="F254" s="36">
        <f>SUMIFS(СВЦЭМ!$F$39:$F$782,СВЦЭМ!$A$39:$A$782,$A254,СВЦЭМ!$B$39:$B$782,F$226)+'СЕТ СН'!$F$15</f>
        <v>144.00632093999999</v>
      </c>
      <c r="G254" s="36">
        <f>SUMIFS(СВЦЭМ!$F$39:$F$782,СВЦЭМ!$A$39:$A$782,$A254,СВЦЭМ!$B$39:$B$782,G$226)+'СЕТ СН'!$F$15</f>
        <v>143.24617925000001</v>
      </c>
      <c r="H254" s="36">
        <f>SUMIFS(СВЦЭМ!$F$39:$F$782,СВЦЭМ!$A$39:$A$782,$A254,СВЦЭМ!$B$39:$B$782,H$226)+'СЕТ СН'!$F$15</f>
        <v>142.26972472</v>
      </c>
      <c r="I254" s="36">
        <f>SUMIFS(СВЦЭМ!$F$39:$F$782,СВЦЭМ!$A$39:$A$782,$A254,СВЦЭМ!$B$39:$B$782,I$226)+'СЕТ СН'!$F$15</f>
        <v>141.42086750999999</v>
      </c>
      <c r="J254" s="36">
        <f>SUMIFS(СВЦЭМ!$F$39:$F$782,СВЦЭМ!$A$39:$A$782,$A254,СВЦЭМ!$B$39:$B$782,J$226)+'СЕТ СН'!$F$15</f>
        <v>137.93319228999999</v>
      </c>
      <c r="K254" s="36">
        <f>SUMIFS(СВЦЭМ!$F$39:$F$782,СВЦЭМ!$A$39:$A$782,$A254,СВЦЭМ!$B$39:$B$782,K$226)+'СЕТ СН'!$F$15</f>
        <v>133.69694917000001</v>
      </c>
      <c r="L254" s="36">
        <f>SUMIFS(СВЦЭМ!$F$39:$F$782,СВЦЭМ!$A$39:$A$782,$A254,СВЦЭМ!$B$39:$B$782,L$226)+'СЕТ СН'!$F$15</f>
        <v>130.31306999</v>
      </c>
      <c r="M254" s="36">
        <f>SUMIFS(СВЦЭМ!$F$39:$F$782,СВЦЭМ!$A$39:$A$782,$A254,СВЦЭМ!$B$39:$B$782,M$226)+'СЕТ СН'!$F$15</f>
        <v>130.07212774999999</v>
      </c>
      <c r="N254" s="36">
        <f>SUMIFS(СВЦЭМ!$F$39:$F$782,СВЦЭМ!$A$39:$A$782,$A254,СВЦЭМ!$B$39:$B$782,N$226)+'СЕТ СН'!$F$15</f>
        <v>130.99269111000001</v>
      </c>
      <c r="O254" s="36">
        <f>SUMIFS(СВЦЭМ!$F$39:$F$782,СВЦЭМ!$A$39:$A$782,$A254,СВЦЭМ!$B$39:$B$782,O$226)+'СЕТ СН'!$F$15</f>
        <v>131.75032981000001</v>
      </c>
      <c r="P254" s="36">
        <f>SUMIFS(СВЦЭМ!$F$39:$F$782,СВЦЭМ!$A$39:$A$782,$A254,СВЦЭМ!$B$39:$B$782,P$226)+'СЕТ СН'!$F$15</f>
        <v>132.51217922000001</v>
      </c>
      <c r="Q254" s="36">
        <f>SUMIFS(СВЦЭМ!$F$39:$F$782,СВЦЭМ!$A$39:$A$782,$A254,СВЦЭМ!$B$39:$B$782,Q$226)+'СЕТ СН'!$F$15</f>
        <v>133.10954242</v>
      </c>
      <c r="R254" s="36">
        <f>SUMIFS(СВЦЭМ!$F$39:$F$782,СВЦЭМ!$A$39:$A$782,$A254,СВЦЭМ!$B$39:$B$782,R$226)+'СЕТ СН'!$F$15</f>
        <v>132.81402102000001</v>
      </c>
      <c r="S254" s="36">
        <f>SUMIFS(СВЦЭМ!$F$39:$F$782,СВЦЭМ!$A$39:$A$782,$A254,СВЦЭМ!$B$39:$B$782,S$226)+'СЕТ СН'!$F$15</f>
        <v>130.78509062000001</v>
      </c>
      <c r="T254" s="36">
        <f>SUMIFS(СВЦЭМ!$F$39:$F$782,СВЦЭМ!$A$39:$A$782,$A254,СВЦЭМ!$B$39:$B$782,T$226)+'СЕТ СН'!$F$15</f>
        <v>126.96279668</v>
      </c>
      <c r="U254" s="36">
        <f>SUMIFS(СВЦЭМ!$F$39:$F$782,СВЦЭМ!$A$39:$A$782,$A254,СВЦЭМ!$B$39:$B$782,U$226)+'СЕТ СН'!$F$15</f>
        <v>126.87174941000001</v>
      </c>
      <c r="V254" s="36">
        <f>SUMIFS(СВЦЭМ!$F$39:$F$782,СВЦЭМ!$A$39:$A$782,$A254,СВЦЭМ!$B$39:$B$782,V$226)+'СЕТ СН'!$F$15</f>
        <v>128.55774364000001</v>
      </c>
      <c r="W254" s="36">
        <f>SUMIFS(СВЦЭМ!$F$39:$F$782,СВЦЭМ!$A$39:$A$782,$A254,СВЦЭМ!$B$39:$B$782,W$226)+'СЕТ СН'!$F$15</f>
        <v>130.10790535000001</v>
      </c>
      <c r="X254" s="36">
        <f>SUMIFS(СВЦЭМ!$F$39:$F$782,СВЦЭМ!$A$39:$A$782,$A254,СВЦЭМ!$B$39:$B$782,X$226)+'СЕТ СН'!$F$15</f>
        <v>133.17726605999999</v>
      </c>
      <c r="Y254" s="36">
        <f>SUMIFS(СВЦЭМ!$F$39:$F$782,СВЦЭМ!$A$39:$A$782,$A254,СВЦЭМ!$B$39:$B$782,Y$226)+'СЕТ СН'!$F$15</f>
        <v>134.94172689000001</v>
      </c>
    </row>
    <row r="255" spans="1:25" ht="15.75" x14ac:dyDescent="0.2">
      <c r="A255" s="35">
        <f t="shared" si="6"/>
        <v>45320</v>
      </c>
      <c r="B255" s="36">
        <f>SUMIFS(СВЦЭМ!$F$39:$F$782,СВЦЭМ!$A$39:$A$782,$A255,СВЦЭМ!$B$39:$B$782,B$226)+'СЕТ СН'!$F$15</f>
        <v>137.07043067999999</v>
      </c>
      <c r="C255" s="36">
        <f>SUMIFS(СВЦЭМ!$F$39:$F$782,СВЦЭМ!$A$39:$A$782,$A255,СВЦЭМ!$B$39:$B$782,C$226)+'СЕТ СН'!$F$15</f>
        <v>139.88498525</v>
      </c>
      <c r="D255" s="36">
        <f>SUMIFS(СВЦЭМ!$F$39:$F$782,СВЦЭМ!$A$39:$A$782,$A255,СВЦЭМ!$B$39:$B$782,D$226)+'СЕТ СН'!$F$15</f>
        <v>140.81373614</v>
      </c>
      <c r="E255" s="36">
        <f>SUMIFS(СВЦЭМ!$F$39:$F$782,СВЦЭМ!$A$39:$A$782,$A255,СВЦЭМ!$B$39:$B$782,E$226)+'СЕТ СН'!$F$15</f>
        <v>141.78528638</v>
      </c>
      <c r="F255" s="36">
        <f>SUMIFS(СВЦЭМ!$F$39:$F$782,СВЦЭМ!$A$39:$A$782,$A255,СВЦЭМ!$B$39:$B$782,F$226)+'СЕТ СН'!$F$15</f>
        <v>141.63546937999999</v>
      </c>
      <c r="G255" s="36">
        <f>SUMIFS(СВЦЭМ!$F$39:$F$782,СВЦЭМ!$A$39:$A$782,$A255,СВЦЭМ!$B$39:$B$782,G$226)+'СЕТ СН'!$F$15</f>
        <v>139.56077153000001</v>
      </c>
      <c r="H255" s="36">
        <f>SUMIFS(СВЦЭМ!$F$39:$F$782,СВЦЭМ!$A$39:$A$782,$A255,СВЦЭМ!$B$39:$B$782,H$226)+'СЕТ СН'!$F$15</f>
        <v>137.29977006999999</v>
      </c>
      <c r="I255" s="36">
        <f>SUMIFS(СВЦЭМ!$F$39:$F$782,СВЦЭМ!$A$39:$A$782,$A255,СВЦЭМ!$B$39:$B$782,I$226)+'СЕТ СН'!$F$15</f>
        <v>134.70349496</v>
      </c>
      <c r="J255" s="36">
        <f>SUMIFS(СВЦЭМ!$F$39:$F$782,СВЦЭМ!$A$39:$A$782,$A255,СВЦЭМ!$B$39:$B$782,J$226)+'СЕТ СН'!$F$15</f>
        <v>131.57473207999999</v>
      </c>
      <c r="K255" s="36">
        <f>SUMIFS(СВЦЭМ!$F$39:$F$782,СВЦЭМ!$A$39:$A$782,$A255,СВЦЭМ!$B$39:$B$782,K$226)+'СЕТ СН'!$F$15</f>
        <v>129.31037384999999</v>
      </c>
      <c r="L255" s="36">
        <f>SUMIFS(СВЦЭМ!$F$39:$F$782,СВЦЭМ!$A$39:$A$782,$A255,СВЦЭМ!$B$39:$B$782,L$226)+'СЕТ СН'!$F$15</f>
        <v>128.42674826000001</v>
      </c>
      <c r="M255" s="36">
        <f>SUMIFS(СВЦЭМ!$F$39:$F$782,СВЦЭМ!$A$39:$A$782,$A255,СВЦЭМ!$B$39:$B$782,M$226)+'СЕТ СН'!$F$15</f>
        <v>130.01966967000001</v>
      </c>
      <c r="N255" s="36">
        <f>SUMIFS(СВЦЭМ!$F$39:$F$782,СВЦЭМ!$A$39:$A$782,$A255,СВЦЭМ!$B$39:$B$782,N$226)+'СЕТ СН'!$F$15</f>
        <v>132.15334815</v>
      </c>
      <c r="O255" s="36">
        <f>SUMIFS(СВЦЭМ!$F$39:$F$782,СВЦЭМ!$A$39:$A$782,$A255,СВЦЭМ!$B$39:$B$782,O$226)+'СЕТ СН'!$F$15</f>
        <v>133.26504279</v>
      </c>
      <c r="P255" s="36">
        <f>SUMIFS(СВЦЭМ!$F$39:$F$782,СВЦЭМ!$A$39:$A$782,$A255,СВЦЭМ!$B$39:$B$782,P$226)+'СЕТ СН'!$F$15</f>
        <v>134.08955854999999</v>
      </c>
      <c r="Q255" s="36">
        <f>SUMIFS(СВЦЭМ!$F$39:$F$782,СВЦЭМ!$A$39:$A$782,$A255,СВЦЭМ!$B$39:$B$782,Q$226)+'СЕТ СН'!$F$15</f>
        <v>135.06391858999999</v>
      </c>
      <c r="R255" s="36">
        <f>SUMIFS(СВЦЭМ!$F$39:$F$782,СВЦЭМ!$A$39:$A$782,$A255,СВЦЭМ!$B$39:$B$782,R$226)+'СЕТ СН'!$F$15</f>
        <v>134.56036621999999</v>
      </c>
      <c r="S255" s="36">
        <f>SUMIFS(СВЦЭМ!$F$39:$F$782,СВЦЭМ!$A$39:$A$782,$A255,СВЦЭМ!$B$39:$B$782,S$226)+'СЕТ СН'!$F$15</f>
        <v>132.36528375</v>
      </c>
      <c r="T255" s="36">
        <f>SUMIFS(СВЦЭМ!$F$39:$F$782,СВЦЭМ!$A$39:$A$782,$A255,СВЦЭМ!$B$39:$B$782,T$226)+'СЕТ СН'!$F$15</f>
        <v>129.05032066000001</v>
      </c>
      <c r="U255" s="36">
        <f>SUMIFS(СВЦЭМ!$F$39:$F$782,СВЦЭМ!$A$39:$A$782,$A255,СВЦЭМ!$B$39:$B$782,U$226)+'СЕТ СН'!$F$15</f>
        <v>129.35038449999999</v>
      </c>
      <c r="V255" s="36">
        <f>SUMIFS(СВЦЭМ!$F$39:$F$782,СВЦЭМ!$A$39:$A$782,$A255,СВЦЭМ!$B$39:$B$782,V$226)+'СЕТ СН'!$F$15</f>
        <v>130.36420981000001</v>
      </c>
      <c r="W255" s="36">
        <f>SUMIFS(СВЦЭМ!$F$39:$F$782,СВЦЭМ!$A$39:$A$782,$A255,СВЦЭМ!$B$39:$B$782,W$226)+'СЕТ СН'!$F$15</f>
        <v>131.74641918</v>
      </c>
      <c r="X255" s="36">
        <f>SUMIFS(СВЦЭМ!$F$39:$F$782,СВЦЭМ!$A$39:$A$782,$A255,СВЦЭМ!$B$39:$B$782,X$226)+'СЕТ СН'!$F$15</f>
        <v>134.05157614000001</v>
      </c>
      <c r="Y255" s="36">
        <f>SUMIFS(СВЦЭМ!$F$39:$F$782,СВЦЭМ!$A$39:$A$782,$A255,СВЦЭМ!$B$39:$B$782,Y$226)+'СЕТ СН'!$F$15</f>
        <v>135.86594448</v>
      </c>
    </row>
    <row r="256" spans="1:25" ht="15.75" x14ac:dyDescent="0.2">
      <c r="A256" s="35">
        <f t="shared" si="6"/>
        <v>45321</v>
      </c>
      <c r="B256" s="36">
        <f>SUMIFS(СВЦЭМ!$F$39:$F$782,СВЦЭМ!$A$39:$A$782,$A256,СВЦЭМ!$B$39:$B$782,B$226)+'СЕТ СН'!$F$15</f>
        <v>144.00156831999999</v>
      </c>
      <c r="C256" s="36">
        <f>SUMIFS(СВЦЭМ!$F$39:$F$782,СВЦЭМ!$A$39:$A$782,$A256,СВЦЭМ!$B$39:$B$782,C$226)+'СЕТ СН'!$F$15</f>
        <v>145.53614970000001</v>
      </c>
      <c r="D256" s="36">
        <f>SUMIFS(СВЦЭМ!$F$39:$F$782,СВЦЭМ!$A$39:$A$782,$A256,СВЦЭМ!$B$39:$B$782,D$226)+'СЕТ СН'!$F$15</f>
        <v>147.75060639</v>
      </c>
      <c r="E256" s="36">
        <f>SUMIFS(СВЦЭМ!$F$39:$F$782,СВЦЭМ!$A$39:$A$782,$A256,СВЦЭМ!$B$39:$B$782,E$226)+'СЕТ СН'!$F$15</f>
        <v>148.79405148999999</v>
      </c>
      <c r="F256" s="36">
        <f>SUMIFS(СВЦЭМ!$F$39:$F$782,СВЦЭМ!$A$39:$A$782,$A256,СВЦЭМ!$B$39:$B$782,F$226)+'СЕТ СН'!$F$15</f>
        <v>148.10136191000001</v>
      </c>
      <c r="G256" s="36">
        <f>SUMIFS(СВЦЭМ!$F$39:$F$782,СВЦЭМ!$A$39:$A$782,$A256,СВЦЭМ!$B$39:$B$782,G$226)+'СЕТ СН'!$F$15</f>
        <v>146.02206332</v>
      </c>
      <c r="H256" s="36">
        <f>SUMIFS(СВЦЭМ!$F$39:$F$782,СВЦЭМ!$A$39:$A$782,$A256,СВЦЭМ!$B$39:$B$782,H$226)+'СЕТ СН'!$F$15</f>
        <v>141.47696110999999</v>
      </c>
      <c r="I256" s="36">
        <f>SUMIFS(СВЦЭМ!$F$39:$F$782,СВЦЭМ!$A$39:$A$782,$A256,СВЦЭМ!$B$39:$B$782,I$226)+'СЕТ СН'!$F$15</f>
        <v>138.96038399</v>
      </c>
      <c r="J256" s="36">
        <f>SUMIFS(СВЦЭМ!$F$39:$F$782,СВЦЭМ!$A$39:$A$782,$A256,СВЦЭМ!$B$39:$B$782,J$226)+'СЕТ СН'!$F$15</f>
        <v>133.45242715000001</v>
      </c>
      <c r="K256" s="36">
        <f>SUMIFS(СВЦЭМ!$F$39:$F$782,СВЦЭМ!$A$39:$A$782,$A256,СВЦЭМ!$B$39:$B$782,K$226)+'СЕТ СН'!$F$15</f>
        <v>132.14121569</v>
      </c>
      <c r="L256" s="36">
        <f>SUMIFS(СВЦЭМ!$F$39:$F$782,СВЦЭМ!$A$39:$A$782,$A256,СВЦЭМ!$B$39:$B$782,L$226)+'СЕТ СН'!$F$15</f>
        <v>133.44038873</v>
      </c>
      <c r="M256" s="36">
        <f>SUMIFS(СВЦЭМ!$F$39:$F$782,СВЦЭМ!$A$39:$A$782,$A256,СВЦЭМ!$B$39:$B$782,M$226)+'СЕТ СН'!$F$15</f>
        <v>140.09431809</v>
      </c>
      <c r="N256" s="36">
        <f>SUMIFS(СВЦЭМ!$F$39:$F$782,СВЦЭМ!$A$39:$A$782,$A256,СВЦЭМ!$B$39:$B$782,N$226)+'СЕТ СН'!$F$15</f>
        <v>143.55357792000001</v>
      </c>
      <c r="O256" s="36">
        <f>SUMIFS(СВЦЭМ!$F$39:$F$782,СВЦЭМ!$A$39:$A$782,$A256,СВЦЭМ!$B$39:$B$782,O$226)+'СЕТ СН'!$F$15</f>
        <v>144.96398124000001</v>
      </c>
      <c r="P256" s="36">
        <f>SUMIFS(СВЦЭМ!$F$39:$F$782,СВЦЭМ!$A$39:$A$782,$A256,СВЦЭМ!$B$39:$B$782,P$226)+'СЕТ СН'!$F$15</f>
        <v>146.39630342999999</v>
      </c>
      <c r="Q256" s="36">
        <f>SUMIFS(СВЦЭМ!$F$39:$F$782,СВЦЭМ!$A$39:$A$782,$A256,СВЦЭМ!$B$39:$B$782,Q$226)+'СЕТ СН'!$F$15</f>
        <v>147.71788318</v>
      </c>
      <c r="R256" s="36">
        <f>SUMIFS(СВЦЭМ!$F$39:$F$782,СВЦЭМ!$A$39:$A$782,$A256,СВЦЭМ!$B$39:$B$782,R$226)+'СЕТ СН'!$F$15</f>
        <v>147.60888054</v>
      </c>
      <c r="S256" s="36">
        <f>SUMIFS(СВЦЭМ!$F$39:$F$782,СВЦЭМ!$A$39:$A$782,$A256,СВЦЭМ!$B$39:$B$782,S$226)+'СЕТ СН'!$F$15</f>
        <v>145.85388570999999</v>
      </c>
      <c r="T256" s="36">
        <f>SUMIFS(СВЦЭМ!$F$39:$F$782,СВЦЭМ!$A$39:$A$782,$A256,СВЦЭМ!$B$39:$B$782,T$226)+'СЕТ СН'!$F$15</f>
        <v>138.72615033</v>
      </c>
      <c r="U256" s="36">
        <f>SUMIFS(СВЦЭМ!$F$39:$F$782,СВЦЭМ!$A$39:$A$782,$A256,СВЦЭМ!$B$39:$B$782,U$226)+'СЕТ СН'!$F$15</f>
        <v>136.20029221999999</v>
      </c>
      <c r="V256" s="36">
        <f>SUMIFS(СВЦЭМ!$F$39:$F$782,СВЦЭМ!$A$39:$A$782,$A256,СВЦЭМ!$B$39:$B$782,V$226)+'СЕТ СН'!$F$15</f>
        <v>138.23199149999999</v>
      </c>
      <c r="W256" s="36">
        <f>SUMIFS(СВЦЭМ!$F$39:$F$782,СВЦЭМ!$A$39:$A$782,$A256,СВЦЭМ!$B$39:$B$782,W$226)+'СЕТ СН'!$F$15</f>
        <v>136.34850796999999</v>
      </c>
      <c r="X256" s="36">
        <f>SUMIFS(СВЦЭМ!$F$39:$F$782,СВЦЭМ!$A$39:$A$782,$A256,СВЦЭМ!$B$39:$B$782,X$226)+'СЕТ СН'!$F$15</f>
        <v>138.18800246000001</v>
      </c>
      <c r="Y256" s="36">
        <f>SUMIFS(СВЦЭМ!$F$39:$F$782,СВЦЭМ!$A$39:$A$782,$A256,СВЦЭМ!$B$39:$B$782,Y$226)+'СЕТ СН'!$F$15</f>
        <v>140.86151644</v>
      </c>
    </row>
    <row r="257" spans="1:27" ht="15.75" x14ac:dyDescent="0.2">
      <c r="A257" s="35">
        <f t="shared" si="6"/>
        <v>45322</v>
      </c>
      <c r="B257" s="36">
        <f>SUMIFS(СВЦЭМ!$F$39:$F$782,СВЦЭМ!$A$39:$A$782,$A257,СВЦЭМ!$B$39:$B$782,B$226)+'СЕТ СН'!$F$15</f>
        <v>144.77124166999999</v>
      </c>
      <c r="C257" s="36">
        <f>SUMIFS(СВЦЭМ!$F$39:$F$782,СВЦЭМ!$A$39:$A$782,$A257,СВЦЭМ!$B$39:$B$782,C$226)+'СЕТ СН'!$F$15</f>
        <v>148.92514127000001</v>
      </c>
      <c r="D257" s="36">
        <f>SUMIFS(СВЦЭМ!$F$39:$F$782,СВЦЭМ!$A$39:$A$782,$A257,СВЦЭМ!$B$39:$B$782,D$226)+'СЕТ СН'!$F$15</f>
        <v>150.04043927999999</v>
      </c>
      <c r="E257" s="36">
        <f>SUMIFS(СВЦЭМ!$F$39:$F$782,СВЦЭМ!$A$39:$A$782,$A257,СВЦЭМ!$B$39:$B$782,E$226)+'СЕТ СН'!$F$15</f>
        <v>151.50731192000001</v>
      </c>
      <c r="F257" s="36">
        <f>SUMIFS(СВЦЭМ!$F$39:$F$782,СВЦЭМ!$A$39:$A$782,$A257,СВЦЭМ!$B$39:$B$782,F$226)+'СЕТ СН'!$F$15</f>
        <v>150.84726605</v>
      </c>
      <c r="G257" s="36">
        <f>SUMIFS(СВЦЭМ!$F$39:$F$782,СВЦЭМ!$A$39:$A$782,$A257,СВЦЭМ!$B$39:$B$782,G$226)+'СЕТ СН'!$F$15</f>
        <v>148.51866956999999</v>
      </c>
      <c r="H257" s="36">
        <f>SUMIFS(СВЦЭМ!$F$39:$F$782,СВЦЭМ!$A$39:$A$782,$A257,СВЦЭМ!$B$39:$B$782,H$226)+'СЕТ СН'!$F$15</f>
        <v>143.85301272999999</v>
      </c>
      <c r="I257" s="36">
        <f>SUMIFS(СВЦЭМ!$F$39:$F$782,СВЦЭМ!$A$39:$A$782,$A257,СВЦЭМ!$B$39:$B$782,I$226)+'СЕТ СН'!$F$15</f>
        <v>140.22202290999999</v>
      </c>
      <c r="J257" s="36">
        <f>SUMIFS(СВЦЭМ!$F$39:$F$782,СВЦЭМ!$A$39:$A$782,$A257,СВЦЭМ!$B$39:$B$782,J$226)+'СЕТ СН'!$F$15</f>
        <v>137.00438887000001</v>
      </c>
      <c r="K257" s="36">
        <f>SUMIFS(СВЦЭМ!$F$39:$F$782,СВЦЭМ!$A$39:$A$782,$A257,СВЦЭМ!$B$39:$B$782,K$226)+'СЕТ СН'!$F$15</f>
        <v>134.42117789</v>
      </c>
      <c r="L257" s="36">
        <f>SUMIFS(СВЦЭМ!$F$39:$F$782,СВЦЭМ!$A$39:$A$782,$A257,СВЦЭМ!$B$39:$B$782,L$226)+'СЕТ СН'!$F$15</f>
        <v>134.44212691999999</v>
      </c>
      <c r="M257" s="36">
        <f>SUMIFS(СВЦЭМ!$F$39:$F$782,СВЦЭМ!$A$39:$A$782,$A257,СВЦЭМ!$B$39:$B$782,M$226)+'СЕТ СН'!$F$15</f>
        <v>145.42069709</v>
      </c>
      <c r="N257" s="36">
        <f>SUMIFS(СВЦЭМ!$F$39:$F$782,СВЦЭМ!$A$39:$A$782,$A257,СВЦЭМ!$B$39:$B$782,N$226)+'СЕТ СН'!$F$15</f>
        <v>147.85466181000001</v>
      </c>
      <c r="O257" s="36">
        <f>SUMIFS(СВЦЭМ!$F$39:$F$782,СВЦЭМ!$A$39:$A$782,$A257,СВЦЭМ!$B$39:$B$782,O$226)+'СЕТ СН'!$F$15</f>
        <v>149.27440834999999</v>
      </c>
      <c r="P257" s="36">
        <f>SUMIFS(СВЦЭМ!$F$39:$F$782,СВЦЭМ!$A$39:$A$782,$A257,СВЦЭМ!$B$39:$B$782,P$226)+'СЕТ СН'!$F$15</f>
        <v>150.73761955000001</v>
      </c>
      <c r="Q257" s="36">
        <f>SUMIFS(СВЦЭМ!$F$39:$F$782,СВЦЭМ!$A$39:$A$782,$A257,СВЦЭМ!$B$39:$B$782,Q$226)+'СЕТ СН'!$F$15</f>
        <v>152.39676743999999</v>
      </c>
      <c r="R257" s="36">
        <f>SUMIFS(СВЦЭМ!$F$39:$F$782,СВЦЭМ!$A$39:$A$782,$A257,СВЦЭМ!$B$39:$B$782,R$226)+'СЕТ СН'!$F$15</f>
        <v>152.22906365</v>
      </c>
      <c r="S257" s="36">
        <f>SUMIFS(СВЦЭМ!$F$39:$F$782,СВЦЭМ!$A$39:$A$782,$A257,СВЦЭМ!$B$39:$B$782,S$226)+'СЕТ СН'!$F$15</f>
        <v>149.15385244000001</v>
      </c>
      <c r="T257" s="36">
        <f>SUMIFS(СВЦЭМ!$F$39:$F$782,СВЦЭМ!$A$39:$A$782,$A257,СВЦЭМ!$B$39:$B$782,T$226)+'СЕТ СН'!$F$15</f>
        <v>142.75408250999999</v>
      </c>
      <c r="U257" s="36">
        <f>SUMIFS(СВЦЭМ!$F$39:$F$782,СВЦЭМ!$A$39:$A$782,$A257,СВЦЭМ!$B$39:$B$782,U$226)+'СЕТ СН'!$F$15</f>
        <v>141.33282933000001</v>
      </c>
      <c r="V257" s="36">
        <f>SUMIFS(СВЦЭМ!$F$39:$F$782,СВЦЭМ!$A$39:$A$782,$A257,СВЦЭМ!$B$39:$B$782,V$226)+'СЕТ СН'!$F$15</f>
        <v>138.66277278999999</v>
      </c>
      <c r="W257" s="36">
        <f>SUMIFS(СВЦЭМ!$F$39:$F$782,СВЦЭМ!$A$39:$A$782,$A257,СВЦЭМ!$B$39:$B$782,W$226)+'СЕТ СН'!$F$15</f>
        <v>137.05366104000001</v>
      </c>
      <c r="X257" s="36">
        <f>SUMIFS(СВЦЭМ!$F$39:$F$782,СВЦЭМ!$A$39:$A$782,$A257,СВЦЭМ!$B$39:$B$782,X$226)+'СЕТ СН'!$F$15</f>
        <v>138.61669504</v>
      </c>
      <c r="Y257" s="36">
        <f>SUMIFS(СВЦЭМ!$F$39:$F$782,СВЦЭМ!$A$39:$A$782,$A257,СВЦЭМ!$B$39:$B$782,Y$226)+'СЕТ СН'!$F$15</f>
        <v>141.29178712000001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01.01.2024</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45293</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45294</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45295</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45296</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45297</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45298</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45299</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45300</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45301</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45302</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45303</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45304</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45305</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45306</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45307</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45308</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45309</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45310</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45311</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45312</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45313</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45314</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45315</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45316</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45317</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45318</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45319</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45320</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45321</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45322</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01.01.2024</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45293</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45294</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45295</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45296</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45297</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45298</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45299</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45300</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45301</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45302</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45303</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45304</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45305</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45306</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45307</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45308</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45309</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45310</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45311</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45312</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45313</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45314</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45315</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45316</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45317</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45318</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45319</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45320</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45321</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45322</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01.01.2024</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45293</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45294</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45295</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45296</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45297</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45298</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45299</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45300</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45301</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45302</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45303</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45304</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45305</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45306</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45307</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45308</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45309</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45310</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45311</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45312</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45313</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45314</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45315</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45316</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45317</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45318</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45319</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45320</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45321</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45322</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01.01.2024</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45293</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45294</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45295</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45296</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45297</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45298</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45299</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45300</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45301</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45302</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45303</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45304</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45305</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45306</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45307</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45308</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45309</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45310</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45311</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45312</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45313</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45314</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45315</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45316</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45317</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45318</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45319</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45320</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45321</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45322</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01.01.2024</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45293</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45294</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45295</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45296</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45297</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45298</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45299</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45300</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45301</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45302</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45303</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45304</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45305</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45306</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45307</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45308</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45309</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45310</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45311</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45312</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45313</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45314</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45315</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45316</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45317</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45318</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45319</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45320</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45321</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45322</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01.01.2024</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45293</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45294</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45295</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45296</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45297</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45298</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45299</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45300</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45301</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45302</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45303</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45304</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45305</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45306</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45307</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45308</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45309</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45310</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45311</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45312</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45313</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45314</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45315</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45316</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45317</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45318</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45319</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45320</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45321</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45322</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100.71937464</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631474.2820181112</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1" sqref="P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1091.8</v>
      </c>
      <c r="G5" s="52">
        <v>1950.02</v>
      </c>
      <c r="H5" s="52">
        <v>2107.88</v>
      </c>
      <c r="I5" s="52">
        <v>2624.41</v>
      </c>
    </row>
    <row r="6" spans="1:9" ht="60" x14ac:dyDescent="0.2">
      <c r="A6" s="53" t="s">
        <v>134</v>
      </c>
      <c r="B6" s="92" t="s">
        <v>156</v>
      </c>
      <c r="C6" s="54">
        <v>44896</v>
      </c>
      <c r="D6" s="54">
        <v>45473</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45292</v>
      </c>
      <c r="D9" s="54">
        <v>45322</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H36" sqref="H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4.3288921399999998</v>
      </c>
    </row>
    <row r="11" spans="1:4" ht="66" customHeight="1" x14ac:dyDescent="0.2">
      <c r="A11" s="169" t="s">
        <v>93</v>
      </c>
      <c r="B11" s="170"/>
      <c r="C11" s="73"/>
      <c r="D11" s="74">
        <v>1801.34769794</v>
      </c>
    </row>
    <row r="12" spans="1:4" ht="30" customHeight="1" x14ac:dyDescent="0.2">
      <c r="A12" s="169" t="s">
        <v>94</v>
      </c>
      <c r="B12" s="170"/>
      <c r="C12" s="73"/>
      <c r="D12" s="75">
        <v>631474.2820181112</v>
      </c>
    </row>
    <row r="13" spans="1:4" ht="30" customHeight="1" x14ac:dyDescent="0.2">
      <c r="A13" s="169" t="s">
        <v>95</v>
      </c>
      <c r="B13" s="170"/>
      <c r="C13" s="73"/>
      <c r="D13" s="76"/>
    </row>
    <row r="14" spans="1:4" ht="15" customHeight="1" x14ac:dyDescent="0.2">
      <c r="A14" s="173" t="s">
        <v>96</v>
      </c>
      <c r="B14" s="174"/>
      <c r="C14" s="73"/>
      <c r="D14" s="74">
        <v>1862.3765535299999</v>
      </c>
    </row>
    <row r="15" spans="1:4" ht="15" customHeight="1" x14ac:dyDescent="0.2">
      <c r="A15" s="173" t="s">
        <v>97</v>
      </c>
      <c r="B15" s="174"/>
      <c r="C15" s="73"/>
      <c r="D15" s="74">
        <v>2792.1337672599998</v>
      </c>
    </row>
    <row r="16" spans="1:4" ht="15" customHeight="1" x14ac:dyDescent="0.2">
      <c r="A16" s="173" t="s">
        <v>98</v>
      </c>
      <c r="B16" s="174"/>
      <c r="C16" s="73"/>
      <c r="D16" s="74">
        <v>4084.7215692999998</v>
      </c>
    </row>
    <row r="17" spans="1:4" ht="15" customHeight="1" x14ac:dyDescent="0.2">
      <c r="A17" s="173" t="s">
        <v>99</v>
      </c>
      <c r="B17" s="174"/>
      <c r="C17" s="73"/>
      <c r="D17" s="74">
        <v>3286.9368681800001</v>
      </c>
    </row>
    <row r="18" spans="1:4" ht="52.5" customHeight="1" x14ac:dyDescent="0.2">
      <c r="A18" s="169" t="s">
        <v>100</v>
      </c>
      <c r="B18" s="170"/>
      <c r="C18" s="73"/>
      <c r="D18" s="74">
        <v>100.71937464</v>
      </c>
    </row>
    <row r="19" spans="1:4" ht="52.5" customHeight="1" x14ac:dyDescent="0.25">
      <c r="A19" s="169" t="s">
        <v>150</v>
      </c>
      <c r="B19" s="170"/>
      <c r="C19" s="81"/>
      <c r="D19" s="74">
        <v>1694.3466872700001</v>
      </c>
    </row>
    <row r="20" spans="1:4" ht="52.5" customHeight="1" x14ac:dyDescent="0.25">
      <c r="A20" s="169" t="s">
        <v>151</v>
      </c>
      <c r="B20" s="170"/>
      <c r="C20" s="81"/>
      <c r="D20" s="101"/>
    </row>
    <row r="21" spans="1:4" ht="52.5" customHeight="1" x14ac:dyDescent="0.25">
      <c r="A21" s="173" t="s">
        <v>152</v>
      </c>
      <c r="B21" s="174"/>
      <c r="C21" s="81"/>
      <c r="D21" s="74">
        <v>1755.4980257699999</v>
      </c>
    </row>
    <row r="22" spans="1:4" ht="52.5" customHeight="1" x14ac:dyDescent="0.25">
      <c r="A22" s="173" t="s">
        <v>153</v>
      </c>
      <c r="B22" s="174"/>
      <c r="C22" s="81"/>
      <c r="D22" s="74">
        <v>1676.11633562</v>
      </c>
    </row>
    <row r="23" spans="1:4" ht="52.5" customHeight="1" x14ac:dyDescent="0.25">
      <c r="A23" s="173" t="s">
        <v>154</v>
      </c>
      <c r="B23" s="174"/>
      <c r="C23" s="81"/>
      <c r="D23" s="74">
        <v>1644.2590302000001</v>
      </c>
    </row>
    <row r="24" spans="1:4" ht="52.5" customHeight="1" x14ac:dyDescent="0.25">
      <c r="A24" s="173" t="s">
        <v>155</v>
      </c>
      <c r="B24" s="174"/>
      <c r="C24" s="81"/>
      <c r="D24" s="74">
        <v>1663.86700404</v>
      </c>
    </row>
    <row r="25" spans="1:4" ht="15" customHeight="1" x14ac:dyDescent="0.2">
      <c r="A25" s="69" t="s">
        <v>101</v>
      </c>
      <c r="B25" s="70"/>
      <c r="C25" s="77"/>
      <c r="D25" s="78"/>
    </row>
    <row r="26" spans="1:4" ht="30" customHeight="1" x14ac:dyDescent="0.2">
      <c r="A26" s="169" t="s">
        <v>102</v>
      </c>
      <c r="B26" s="170"/>
      <c r="C26" s="73"/>
      <c r="D26" s="79">
        <v>987.71900000000005</v>
      </c>
    </row>
    <row r="27" spans="1:4" ht="30" customHeight="1" x14ac:dyDescent="0.2">
      <c r="A27" s="169" t="s">
        <v>103</v>
      </c>
      <c r="B27" s="170"/>
      <c r="C27" s="80"/>
      <c r="D27" s="79">
        <v>1.546</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1.5978458092160001E-3</v>
      </c>
    </row>
    <row r="32" spans="1:4" ht="15" customHeight="1" x14ac:dyDescent="0.25">
      <c r="A32" s="173" t="s">
        <v>98</v>
      </c>
      <c r="B32" s="174"/>
      <c r="C32" s="81"/>
      <c r="D32" s="82">
        <v>3.6950350136589999E-3</v>
      </c>
    </row>
    <row r="33" spans="1:6" ht="15" customHeight="1" x14ac:dyDescent="0.25">
      <c r="A33" s="173" t="s">
        <v>99</v>
      </c>
      <c r="B33" s="174"/>
      <c r="C33" s="81"/>
      <c r="D33" s="82">
        <v>2.4007366814239998E-3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2023.3370565099999</v>
      </c>
      <c r="D39" s="84">
        <v>1916.4053425499999</v>
      </c>
      <c r="E39" s="84">
        <v>159.54936361</v>
      </c>
      <c r="F39" s="84">
        <v>159.54936361</v>
      </c>
    </row>
    <row r="40" spans="1:6" ht="12.75" customHeight="1" x14ac:dyDescent="0.2">
      <c r="A40" s="83" t="s">
        <v>161</v>
      </c>
      <c r="B40" s="83">
        <v>2</v>
      </c>
      <c r="C40" s="84">
        <v>2054.6784792499998</v>
      </c>
      <c r="D40" s="84">
        <v>1944.1333584700001</v>
      </c>
      <c r="E40" s="84">
        <v>161.85784563999999</v>
      </c>
      <c r="F40" s="84">
        <v>161.85784563999999</v>
      </c>
    </row>
    <row r="41" spans="1:6" ht="12.75" customHeight="1" x14ac:dyDescent="0.2">
      <c r="A41" s="83" t="s">
        <v>161</v>
      </c>
      <c r="B41" s="83">
        <v>3</v>
      </c>
      <c r="C41" s="84">
        <v>2065.9119316299998</v>
      </c>
      <c r="D41" s="84">
        <v>1955.1458922899999</v>
      </c>
      <c r="E41" s="84">
        <v>162.77468861</v>
      </c>
      <c r="F41" s="84">
        <v>162.77468861</v>
      </c>
    </row>
    <row r="42" spans="1:6" ht="12.75" customHeight="1" x14ac:dyDescent="0.2">
      <c r="A42" s="83" t="s">
        <v>161</v>
      </c>
      <c r="B42" s="83">
        <v>4</v>
      </c>
      <c r="C42" s="84">
        <v>2084.1364654899999</v>
      </c>
      <c r="D42" s="84">
        <v>1983.02556789</v>
      </c>
      <c r="E42" s="84">
        <v>165.09579699</v>
      </c>
      <c r="F42" s="84">
        <v>165.09579699</v>
      </c>
    </row>
    <row r="43" spans="1:6" ht="12.75" customHeight="1" x14ac:dyDescent="0.2">
      <c r="A43" s="83" t="s">
        <v>161</v>
      </c>
      <c r="B43" s="83">
        <v>5</v>
      </c>
      <c r="C43" s="84">
        <v>2104.9523478699998</v>
      </c>
      <c r="D43" s="84">
        <v>1997.1296801599999</v>
      </c>
      <c r="E43" s="84">
        <v>166.27002777000001</v>
      </c>
      <c r="F43" s="84">
        <v>166.27002777000001</v>
      </c>
    </row>
    <row r="44" spans="1:6" ht="12.75" customHeight="1" x14ac:dyDescent="0.2">
      <c r="A44" s="83" t="s">
        <v>161</v>
      </c>
      <c r="B44" s="83">
        <v>6</v>
      </c>
      <c r="C44" s="84">
        <v>2091.3742296999999</v>
      </c>
      <c r="D44" s="84">
        <v>1986.3307697299999</v>
      </c>
      <c r="E44" s="84">
        <v>165.37096990000001</v>
      </c>
      <c r="F44" s="84">
        <v>165.37096990000001</v>
      </c>
    </row>
    <row r="45" spans="1:6" ht="12.75" customHeight="1" x14ac:dyDescent="0.2">
      <c r="A45" s="83" t="s">
        <v>161</v>
      </c>
      <c r="B45" s="83">
        <v>7</v>
      </c>
      <c r="C45" s="84">
        <v>2093.49616431</v>
      </c>
      <c r="D45" s="84">
        <v>1983.61610107</v>
      </c>
      <c r="E45" s="84">
        <v>165.14496152999999</v>
      </c>
      <c r="F45" s="84">
        <v>165.14496152999999</v>
      </c>
    </row>
    <row r="46" spans="1:6" ht="12.75" customHeight="1" x14ac:dyDescent="0.2">
      <c r="A46" s="83" t="s">
        <v>161</v>
      </c>
      <c r="B46" s="83">
        <v>8</v>
      </c>
      <c r="C46" s="84">
        <v>2095.2301302400001</v>
      </c>
      <c r="D46" s="84">
        <v>1987.3211788799999</v>
      </c>
      <c r="E46" s="84">
        <v>165.45342592</v>
      </c>
      <c r="F46" s="84">
        <v>165.45342592</v>
      </c>
    </row>
    <row r="47" spans="1:6" ht="12.75" customHeight="1" x14ac:dyDescent="0.2">
      <c r="A47" s="83" t="s">
        <v>161</v>
      </c>
      <c r="B47" s="83">
        <v>9</v>
      </c>
      <c r="C47" s="84">
        <v>2088.67281671</v>
      </c>
      <c r="D47" s="84">
        <v>1985.92903118</v>
      </c>
      <c r="E47" s="84">
        <v>165.33752336000001</v>
      </c>
      <c r="F47" s="84">
        <v>165.33752336000001</v>
      </c>
    </row>
    <row r="48" spans="1:6" ht="12.75" customHeight="1" x14ac:dyDescent="0.2">
      <c r="A48" s="83" t="s">
        <v>161</v>
      </c>
      <c r="B48" s="83">
        <v>10</v>
      </c>
      <c r="C48" s="84">
        <v>2031.8704122700001</v>
      </c>
      <c r="D48" s="84">
        <v>1922.0177923900001</v>
      </c>
      <c r="E48" s="84">
        <v>160.01662529999999</v>
      </c>
      <c r="F48" s="84">
        <v>160.01662529999999</v>
      </c>
    </row>
    <row r="49" spans="1:6" ht="12.75" customHeight="1" x14ac:dyDescent="0.2">
      <c r="A49" s="83" t="s">
        <v>161</v>
      </c>
      <c r="B49" s="83">
        <v>11</v>
      </c>
      <c r="C49" s="84">
        <v>2023.7682940100001</v>
      </c>
      <c r="D49" s="84">
        <v>1913.3656963599999</v>
      </c>
      <c r="E49" s="84">
        <v>159.29629939</v>
      </c>
      <c r="F49" s="84">
        <v>159.29629939</v>
      </c>
    </row>
    <row r="50" spans="1:6" ht="12.75" customHeight="1" x14ac:dyDescent="0.2">
      <c r="A50" s="83" t="s">
        <v>161</v>
      </c>
      <c r="B50" s="83">
        <v>12</v>
      </c>
      <c r="C50" s="84">
        <v>2028.2388968299999</v>
      </c>
      <c r="D50" s="84">
        <v>1917.28852706</v>
      </c>
      <c r="E50" s="84">
        <v>159.62289268999999</v>
      </c>
      <c r="F50" s="84">
        <v>159.62289268999999</v>
      </c>
    </row>
    <row r="51" spans="1:6" ht="12.75" customHeight="1" x14ac:dyDescent="0.2">
      <c r="A51" s="83" t="s">
        <v>161</v>
      </c>
      <c r="B51" s="83">
        <v>13</v>
      </c>
      <c r="C51" s="84">
        <v>2020.76855108</v>
      </c>
      <c r="D51" s="84">
        <v>1910.37355981</v>
      </c>
      <c r="E51" s="84">
        <v>159.04719057</v>
      </c>
      <c r="F51" s="84">
        <v>159.04719057</v>
      </c>
    </row>
    <row r="52" spans="1:6" ht="12.75" customHeight="1" x14ac:dyDescent="0.2">
      <c r="A52" s="83" t="s">
        <v>161</v>
      </c>
      <c r="B52" s="83">
        <v>14</v>
      </c>
      <c r="C52" s="84">
        <v>2031.3165899400001</v>
      </c>
      <c r="D52" s="84">
        <v>1921.55766425</v>
      </c>
      <c r="E52" s="84">
        <v>159.97831755999999</v>
      </c>
      <c r="F52" s="84">
        <v>159.97831755999999</v>
      </c>
    </row>
    <row r="53" spans="1:6" ht="12.75" customHeight="1" x14ac:dyDescent="0.2">
      <c r="A53" s="83" t="s">
        <v>161</v>
      </c>
      <c r="B53" s="83">
        <v>15</v>
      </c>
      <c r="C53" s="84">
        <v>2055.8201888200001</v>
      </c>
      <c r="D53" s="84">
        <v>1946.1024119900001</v>
      </c>
      <c r="E53" s="84">
        <v>162.0217782</v>
      </c>
      <c r="F53" s="84">
        <v>162.0217782</v>
      </c>
    </row>
    <row r="54" spans="1:6" ht="12.75" customHeight="1" x14ac:dyDescent="0.2">
      <c r="A54" s="83" t="s">
        <v>161</v>
      </c>
      <c r="B54" s="83">
        <v>16</v>
      </c>
      <c r="C54" s="84">
        <v>2054.6926622699998</v>
      </c>
      <c r="D54" s="84">
        <v>1945.2831202</v>
      </c>
      <c r="E54" s="84">
        <v>161.95356846999999</v>
      </c>
      <c r="F54" s="84">
        <v>161.95356846999999</v>
      </c>
    </row>
    <row r="55" spans="1:6" ht="12.75" customHeight="1" x14ac:dyDescent="0.2">
      <c r="A55" s="83" t="s">
        <v>161</v>
      </c>
      <c r="B55" s="83">
        <v>17</v>
      </c>
      <c r="C55" s="84">
        <v>2054.2811868399999</v>
      </c>
      <c r="D55" s="84">
        <v>1947.3789358900001</v>
      </c>
      <c r="E55" s="84">
        <v>162.12805456000001</v>
      </c>
      <c r="F55" s="84">
        <v>162.12805456000001</v>
      </c>
    </row>
    <row r="56" spans="1:6" ht="12.75" customHeight="1" x14ac:dyDescent="0.2">
      <c r="A56" s="83" t="s">
        <v>161</v>
      </c>
      <c r="B56" s="83">
        <v>18</v>
      </c>
      <c r="C56" s="84">
        <v>2033.1383228499999</v>
      </c>
      <c r="D56" s="84">
        <v>1923.9618917299999</v>
      </c>
      <c r="E56" s="84">
        <v>160.17848031</v>
      </c>
      <c r="F56" s="84">
        <v>160.17848031</v>
      </c>
    </row>
    <row r="57" spans="1:6" ht="12.75" customHeight="1" x14ac:dyDescent="0.2">
      <c r="A57" s="83" t="s">
        <v>161</v>
      </c>
      <c r="B57" s="83">
        <v>19</v>
      </c>
      <c r="C57" s="84">
        <v>1985.1899945600001</v>
      </c>
      <c r="D57" s="84">
        <v>1880.72771556</v>
      </c>
      <c r="E57" s="84">
        <v>156.57904070999999</v>
      </c>
      <c r="F57" s="84">
        <v>156.57904070999999</v>
      </c>
    </row>
    <row r="58" spans="1:6" ht="12.75" customHeight="1" x14ac:dyDescent="0.2">
      <c r="A58" s="83" t="s">
        <v>161</v>
      </c>
      <c r="B58" s="83">
        <v>20</v>
      </c>
      <c r="C58" s="84">
        <v>1983.1159043099999</v>
      </c>
      <c r="D58" s="84">
        <v>1875.5993994600001</v>
      </c>
      <c r="E58" s="84">
        <v>156.15208533000001</v>
      </c>
      <c r="F58" s="84">
        <v>156.15208533000001</v>
      </c>
    </row>
    <row r="59" spans="1:6" ht="12.75" customHeight="1" x14ac:dyDescent="0.2">
      <c r="A59" s="83" t="s">
        <v>161</v>
      </c>
      <c r="B59" s="83">
        <v>21</v>
      </c>
      <c r="C59" s="84">
        <v>1989.3828622599999</v>
      </c>
      <c r="D59" s="84">
        <v>1884.96227411</v>
      </c>
      <c r="E59" s="84">
        <v>156.93158675000001</v>
      </c>
      <c r="F59" s="84">
        <v>156.93158675000001</v>
      </c>
    </row>
    <row r="60" spans="1:6" ht="12.75" customHeight="1" x14ac:dyDescent="0.2">
      <c r="A60" s="83" t="s">
        <v>161</v>
      </c>
      <c r="B60" s="83">
        <v>22</v>
      </c>
      <c r="C60" s="84">
        <v>1968.8796392100001</v>
      </c>
      <c r="D60" s="84">
        <v>1862.56072801</v>
      </c>
      <c r="E60" s="84">
        <v>155.06655728999999</v>
      </c>
      <c r="F60" s="84">
        <v>155.06655728999999</v>
      </c>
    </row>
    <row r="61" spans="1:6" ht="12.75" customHeight="1" x14ac:dyDescent="0.2">
      <c r="A61" s="83" t="s">
        <v>161</v>
      </c>
      <c r="B61" s="83">
        <v>23</v>
      </c>
      <c r="C61" s="84">
        <v>1988.7908765699999</v>
      </c>
      <c r="D61" s="84">
        <v>1882.5673537099999</v>
      </c>
      <c r="E61" s="84">
        <v>156.73219886000001</v>
      </c>
      <c r="F61" s="84">
        <v>156.73219886000001</v>
      </c>
    </row>
    <row r="62" spans="1:6" ht="12.75" customHeight="1" x14ac:dyDescent="0.2">
      <c r="A62" s="83" t="s">
        <v>161</v>
      </c>
      <c r="B62" s="83">
        <v>24</v>
      </c>
      <c r="C62" s="84">
        <v>1977.54086828</v>
      </c>
      <c r="D62" s="84">
        <v>1869.9779906199999</v>
      </c>
      <c r="E62" s="84">
        <v>155.68407776000001</v>
      </c>
      <c r="F62" s="84">
        <v>155.68407776000001</v>
      </c>
    </row>
    <row r="63" spans="1:6" ht="12.75" customHeight="1" x14ac:dyDescent="0.2">
      <c r="A63" s="83" t="s">
        <v>162</v>
      </c>
      <c r="B63" s="83">
        <v>1</v>
      </c>
      <c r="C63" s="84">
        <v>1899.57196045</v>
      </c>
      <c r="D63" s="84">
        <v>1793.22911451</v>
      </c>
      <c r="E63" s="84">
        <v>149.29438865</v>
      </c>
      <c r="F63" s="84">
        <v>149.29438865</v>
      </c>
    </row>
    <row r="64" spans="1:6" ht="12.75" customHeight="1" x14ac:dyDescent="0.2">
      <c r="A64" s="83" t="s">
        <v>162</v>
      </c>
      <c r="B64" s="83">
        <v>2</v>
      </c>
      <c r="C64" s="84">
        <v>1932.0633865299999</v>
      </c>
      <c r="D64" s="84">
        <v>1824.9404085000001</v>
      </c>
      <c r="E64" s="84">
        <v>151.93449649999999</v>
      </c>
      <c r="F64" s="84">
        <v>151.93449649999999</v>
      </c>
    </row>
    <row r="65" spans="1:6" ht="12.75" customHeight="1" x14ac:dyDescent="0.2">
      <c r="A65" s="83" t="s">
        <v>162</v>
      </c>
      <c r="B65" s="83">
        <v>3</v>
      </c>
      <c r="C65" s="84">
        <v>1948.4480503899999</v>
      </c>
      <c r="D65" s="84">
        <v>1844.1176819899999</v>
      </c>
      <c r="E65" s="84">
        <v>153.53109076000001</v>
      </c>
      <c r="F65" s="84">
        <v>153.53109076000001</v>
      </c>
    </row>
    <row r="66" spans="1:6" ht="12.75" customHeight="1" x14ac:dyDescent="0.2">
      <c r="A66" s="83" t="s">
        <v>162</v>
      </c>
      <c r="B66" s="83">
        <v>4</v>
      </c>
      <c r="C66" s="84">
        <v>1960.10987387</v>
      </c>
      <c r="D66" s="84">
        <v>1852.74505722</v>
      </c>
      <c r="E66" s="84">
        <v>154.24935855000001</v>
      </c>
      <c r="F66" s="84">
        <v>154.24935855000001</v>
      </c>
    </row>
    <row r="67" spans="1:6" ht="12.75" customHeight="1" x14ac:dyDescent="0.2">
      <c r="A67" s="83" t="s">
        <v>162</v>
      </c>
      <c r="B67" s="83">
        <v>5</v>
      </c>
      <c r="C67" s="84">
        <v>1959.6889351899999</v>
      </c>
      <c r="D67" s="84">
        <v>1853.3400794900001</v>
      </c>
      <c r="E67" s="84">
        <v>154.29889682999999</v>
      </c>
      <c r="F67" s="84">
        <v>154.29889682999999</v>
      </c>
    </row>
    <row r="68" spans="1:6" ht="12.75" customHeight="1" x14ac:dyDescent="0.2">
      <c r="A68" s="83" t="s">
        <v>162</v>
      </c>
      <c r="B68" s="83">
        <v>6</v>
      </c>
      <c r="C68" s="84">
        <v>1952.9209336900001</v>
      </c>
      <c r="D68" s="84">
        <v>1846.0244748299999</v>
      </c>
      <c r="E68" s="84">
        <v>153.68983983999999</v>
      </c>
      <c r="F68" s="84">
        <v>153.68983983999999</v>
      </c>
    </row>
    <row r="69" spans="1:6" ht="12.75" customHeight="1" x14ac:dyDescent="0.2">
      <c r="A69" s="83" t="s">
        <v>162</v>
      </c>
      <c r="B69" s="83">
        <v>7</v>
      </c>
      <c r="C69" s="84">
        <v>1950.94927508</v>
      </c>
      <c r="D69" s="84">
        <v>1843.4415471899999</v>
      </c>
      <c r="E69" s="84">
        <v>153.47479949999999</v>
      </c>
      <c r="F69" s="84">
        <v>153.47479949999999</v>
      </c>
    </row>
    <row r="70" spans="1:6" ht="12.75" customHeight="1" x14ac:dyDescent="0.2">
      <c r="A70" s="83" t="s">
        <v>162</v>
      </c>
      <c r="B70" s="83">
        <v>8</v>
      </c>
      <c r="C70" s="84">
        <v>1953.61204567</v>
      </c>
      <c r="D70" s="84">
        <v>1846.11897731</v>
      </c>
      <c r="E70" s="84">
        <v>153.6977076</v>
      </c>
      <c r="F70" s="84">
        <v>153.6977076</v>
      </c>
    </row>
    <row r="71" spans="1:6" ht="12.75" customHeight="1" x14ac:dyDescent="0.2">
      <c r="A71" s="83" t="s">
        <v>162</v>
      </c>
      <c r="B71" s="83">
        <v>9</v>
      </c>
      <c r="C71" s="84">
        <v>1933.5134597700001</v>
      </c>
      <c r="D71" s="84">
        <v>1827.8724627199999</v>
      </c>
      <c r="E71" s="84">
        <v>152.1786032</v>
      </c>
      <c r="F71" s="84">
        <v>152.1786032</v>
      </c>
    </row>
    <row r="72" spans="1:6" ht="12.75" customHeight="1" x14ac:dyDescent="0.2">
      <c r="A72" s="83" t="s">
        <v>162</v>
      </c>
      <c r="B72" s="83">
        <v>10</v>
      </c>
      <c r="C72" s="84">
        <v>1901.1117429200001</v>
      </c>
      <c r="D72" s="84">
        <v>1791.8097770899999</v>
      </c>
      <c r="E72" s="84">
        <v>149.17622243</v>
      </c>
      <c r="F72" s="84">
        <v>149.17622243</v>
      </c>
    </row>
    <row r="73" spans="1:6" ht="12.75" customHeight="1" x14ac:dyDescent="0.2">
      <c r="A73" s="83" t="s">
        <v>162</v>
      </c>
      <c r="B73" s="83">
        <v>11</v>
      </c>
      <c r="C73" s="84">
        <v>1862.4043019999999</v>
      </c>
      <c r="D73" s="84">
        <v>1752.74310808</v>
      </c>
      <c r="E73" s="84">
        <v>145.92374654</v>
      </c>
      <c r="F73" s="84">
        <v>145.92374654</v>
      </c>
    </row>
    <row r="74" spans="1:6" ht="12.75" customHeight="1" x14ac:dyDescent="0.2">
      <c r="A74" s="83" t="s">
        <v>162</v>
      </c>
      <c r="B74" s="83">
        <v>12</v>
      </c>
      <c r="C74" s="84">
        <v>1854.4973094300001</v>
      </c>
      <c r="D74" s="84">
        <v>1743.5441441400001</v>
      </c>
      <c r="E74" s="84">
        <v>145.15789142</v>
      </c>
      <c r="F74" s="84">
        <v>145.15789142</v>
      </c>
    </row>
    <row r="75" spans="1:6" ht="12.75" customHeight="1" x14ac:dyDescent="0.2">
      <c r="A75" s="83" t="s">
        <v>162</v>
      </c>
      <c r="B75" s="83">
        <v>13</v>
      </c>
      <c r="C75" s="84">
        <v>1853.17689305</v>
      </c>
      <c r="D75" s="84">
        <v>1742.8640822499999</v>
      </c>
      <c r="E75" s="84">
        <v>145.10127320999999</v>
      </c>
      <c r="F75" s="84">
        <v>145.10127320999999</v>
      </c>
    </row>
    <row r="76" spans="1:6" ht="12.75" customHeight="1" x14ac:dyDescent="0.2">
      <c r="A76" s="83" t="s">
        <v>162</v>
      </c>
      <c r="B76" s="83">
        <v>14</v>
      </c>
      <c r="C76" s="84">
        <v>1873.6422233000001</v>
      </c>
      <c r="D76" s="84">
        <v>1765.1630152600001</v>
      </c>
      <c r="E76" s="84">
        <v>146.95775967</v>
      </c>
      <c r="F76" s="84">
        <v>146.95775967</v>
      </c>
    </row>
    <row r="77" spans="1:6" ht="12.75" customHeight="1" x14ac:dyDescent="0.2">
      <c r="A77" s="83" t="s">
        <v>162</v>
      </c>
      <c r="B77" s="83">
        <v>15</v>
      </c>
      <c r="C77" s="84">
        <v>1883.5896722699999</v>
      </c>
      <c r="D77" s="84">
        <v>1776.5871321699999</v>
      </c>
      <c r="E77" s="84">
        <v>147.90886878000001</v>
      </c>
      <c r="F77" s="84">
        <v>147.90886878000001</v>
      </c>
    </row>
    <row r="78" spans="1:6" ht="12.75" customHeight="1" x14ac:dyDescent="0.2">
      <c r="A78" s="83" t="s">
        <v>162</v>
      </c>
      <c r="B78" s="83">
        <v>16</v>
      </c>
      <c r="C78" s="84">
        <v>1918.1238431199999</v>
      </c>
      <c r="D78" s="84">
        <v>1809.34577184</v>
      </c>
      <c r="E78" s="84">
        <v>150.63617285999999</v>
      </c>
      <c r="F78" s="84">
        <v>150.63617285999999</v>
      </c>
    </row>
    <row r="79" spans="1:6" ht="12.75" customHeight="1" x14ac:dyDescent="0.2">
      <c r="A79" s="83" t="s">
        <v>162</v>
      </c>
      <c r="B79" s="83">
        <v>17</v>
      </c>
      <c r="C79" s="84">
        <v>1918.11917483</v>
      </c>
      <c r="D79" s="84">
        <v>1808.0599520400001</v>
      </c>
      <c r="E79" s="84">
        <v>150.52912258000001</v>
      </c>
      <c r="F79" s="84">
        <v>150.52912258000001</v>
      </c>
    </row>
    <row r="80" spans="1:6" ht="12.75" customHeight="1" x14ac:dyDescent="0.2">
      <c r="A80" s="83" t="s">
        <v>162</v>
      </c>
      <c r="B80" s="83">
        <v>18</v>
      </c>
      <c r="C80" s="84">
        <v>1876.93111004</v>
      </c>
      <c r="D80" s="84">
        <v>1768.0658962</v>
      </c>
      <c r="E80" s="84">
        <v>147.19943756000001</v>
      </c>
      <c r="F80" s="84">
        <v>147.19943756000001</v>
      </c>
    </row>
    <row r="81" spans="1:6" ht="12.75" customHeight="1" x14ac:dyDescent="0.2">
      <c r="A81" s="83" t="s">
        <v>162</v>
      </c>
      <c r="B81" s="83">
        <v>19</v>
      </c>
      <c r="C81" s="84">
        <v>1830.00257689</v>
      </c>
      <c r="D81" s="84">
        <v>1722.5803841100001</v>
      </c>
      <c r="E81" s="84">
        <v>143.41256411000001</v>
      </c>
      <c r="F81" s="84">
        <v>143.41256411000001</v>
      </c>
    </row>
    <row r="82" spans="1:6" ht="12.75" customHeight="1" x14ac:dyDescent="0.2">
      <c r="A82" s="83" t="s">
        <v>162</v>
      </c>
      <c r="B82" s="83">
        <v>20</v>
      </c>
      <c r="C82" s="84">
        <v>1838.7399494700001</v>
      </c>
      <c r="D82" s="84">
        <v>1730.0009140499999</v>
      </c>
      <c r="E82" s="84">
        <v>144.0303566</v>
      </c>
      <c r="F82" s="84">
        <v>144.0303566</v>
      </c>
    </row>
    <row r="83" spans="1:6" ht="12.75" customHeight="1" x14ac:dyDescent="0.2">
      <c r="A83" s="83" t="s">
        <v>162</v>
      </c>
      <c r="B83" s="83">
        <v>21</v>
      </c>
      <c r="C83" s="84">
        <v>1852.1084353599999</v>
      </c>
      <c r="D83" s="84">
        <v>1745.4544844699999</v>
      </c>
      <c r="E83" s="84">
        <v>145.31693584000001</v>
      </c>
      <c r="F83" s="84">
        <v>145.31693584000001</v>
      </c>
    </row>
    <row r="84" spans="1:6" ht="12.75" customHeight="1" x14ac:dyDescent="0.2">
      <c r="A84" s="83" t="s">
        <v>162</v>
      </c>
      <c r="B84" s="83">
        <v>22</v>
      </c>
      <c r="C84" s="84">
        <v>1862.77475125</v>
      </c>
      <c r="D84" s="84">
        <v>1757.0964540099999</v>
      </c>
      <c r="E84" s="84">
        <v>146.28618216000001</v>
      </c>
      <c r="F84" s="84">
        <v>146.28618216000001</v>
      </c>
    </row>
    <row r="85" spans="1:6" ht="12.75" customHeight="1" x14ac:dyDescent="0.2">
      <c r="A85" s="83" t="s">
        <v>162</v>
      </c>
      <c r="B85" s="83">
        <v>23</v>
      </c>
      <c r="C85" s="84">
        <v>1867.1924629600001</v>
      </c>
      <c r="D85" s="84">
        <v>1761.0934075299999</v>
      </c>
      <c r="E85" s="84">
        <v>146.61894652000001</v>
      </c>
      <c r="F85" s="84">
        <v>146.61894652000001</v>
      </c>
    </row>
    <row r="86" spans="1:6" ht="12.75" customHeight="1" x14ac:dyDescent="0.2">
      <c r="A86" s="83" t="s">
        <v>162</v>
      </c>
      <c r="B86" s="83">
        <v>24</v>
      </c>
      <c r="C86" s="84">
        <v>1880.2163023200001</v>
      </c>
      <c r="D86" s="84">
        <v>1778.8649919500001</v>
      </c>
      <c r="E86" s="84">
        <v>148.09851085</v>
      </c>
      <c r="F86" s="84">
        <v>148.09851085</v>
      </c>
    </row>
    <row r="87" spans="1:6" ht="12.75" customHeight="1" x14ac:dyDescent="0.2">
      <c r="A87" s="83" t="s">
        <v>163</v>
      </c>
      <c r="B87" s="83">
        <v>1</v>
      </c>
      <c r="C87" s="84">
        <v>1809.6853525700001</v>
      </c>
      <c r="D87" s="84">
        <v>1702.4993479699999</v>
      </c>
      <c r="E87" s="84">
        <v>141.74072753999999</v>
      </c>
      <c r="F87" s="84">
        <v>141.74072753999999</v>
      </c>
    </row>
    <row r="88" spans="1:6" ht="12.75" customHeight="1" x14ac:dyDescent="0.2">
      <c r="A88" s="83" t="s">
        <v>163</v>
      </c>
      <c r="B88" s="83">
        <v>2</v>
      </c>
      <c r="C88" s="84">
        <v>1777.6856422599999</v>
      </c>
      <c r="D88" s="84">
        <v>1670.84119427</v>
      </c>
      <c r="E88" s="84">
        <v>139.10504385999999</v>
      </c>
      <c r="F88" s="84">
        <v>139.10504385999999</v>
      </c>
    </row>
    <row r="89" spans="1:6" ht="12.75" customHeight="1" x14ac:dyDescent="0.2">
      <c r="A89" s="83" t="s">
        <v>163</v>
      </c>
      <c r="B89" s="83">
        <v>3</v>
      </c>
      <c r="C89" s="84">
        <v>1841.29570539</v>
      </c>
      <c r="D89" s="84">
        <v>1735.7979166</v>
      </c>
      <c r="E89" s="84">
        <v>144.51298313999999</v>
      </c>
      <c r="F89" s="84">
        <v>144.51298313999999</v>
      </c>
    </row>
    <row r="90" spans="1:6" ht="12.75" customHeight="1" x14ac:dyDescent="0.2">
      <c r="A90" s="83" t="s">
        <v>163</v>
      </c>
      <c r="B90" s="83">
        <v>4</v>
      </c>
      <c r="C90" s="84">
        <v>1828.96960519</v>
      </c>
      <c r="D90" s="84">
        <v>1723.1393021700001</v>
      </c>
      <c r="E90" s="84">
        <v>143.45909655</v>
      </c>
      <c r="F90" s="84">
        <v>143.45909655</v>
      </c>
    </row>
    <row r="91" spans="1:6" ht="12.75" customHeight="1" x14ac:dyDescent="0.2">
      <c r="A91" s="83" t="s">
        <v>163</v>
      </c>
      <c r="B91" s="83">
        <v>5</v>
      </c>
      <c r="C91" s="84">
        <v>1831.8603534199999</v>
      </c>
      <c r="D91" s="84">
        <v>1724.8848766199999</v>
      </c>
      <c r="E91" s="84">
        <v>143.60442348000001</v>
      </c>
      <c r="F91" s="84">
        <v>143.60442348000001</v>
      </c>
    </row>
    <row r="92" spans="1:6" ht="12.75" customHeight="1" x14ac:dyDescent="0.2">
      <c r="A92" s="83" t="s">
        <v>163</v>
      </c>
      <c r="B92" s="83">
        <v>6</v>
      </c>
      <c r="C92" s="84">
        <v>1841.0771773399999</v>
      </c>
      <c r="D92" s="84">
        <v>1734.9398890499999</v>
      </c>
      <c r="E92" s="84">
        <v>144.44154847999999</v>
      </c>
      <c r="F92" s="84">
        <v>144.44154847999999</v>
      </c>
    </row>
    <row r="93" spans="1:6" ht="12.75" customHeight="1" x14ac:dyDescent="0.2">
      <c r="A93" s="83" t="s">
        <v>163</v>
      </c>
      <c r="B93" s="83">
        <v>7</v>
      </c>
      <c r="C93" s="84">
        <v>1837.4969043999999</v>
      </c>
      <c r="D93" s="84">
        <v>1730.6858807199999</v>
      </c>
      <c r="E93" s="84">
        <v>144.08738316</v>
      </c>
      <c r="F93" s="84">
        <v>144.08738316</v>
      </c>
    </row>
    <row r="94" spans="1:6" ht="12.75" customHeight="1" x14ac:dyDescent="0.2">
      <c r="A94" s="83" t="s">
        <v>163</v>
      </c>
      <c r="B94" s="83">
        <v>8</v>
      </c>
      <c r="C94" s="84">
        <v>1827.12263747</v>
      </c>
      <c r="D94" s="84">
        <v>1720.82037896</v>
      </c>
      <c r="E94" s="84">
        <v>143.26603577</v>
      </c>
      <c r="F94" s="84">
        <v>143.26603577</v>
      </c>
    </row>
    <row r="95" spans="1:6" ht="12.75" customHeight="1" x14ac:dyDescent="0.2">
      <c r="A95" s="83" t="s">
        <v>163</v>
      </c>
      <c r="B95" s="83">
        <v>9</v>
      </c>
      <c r="C95" s="84">
        <v>1796.2488286600001</v>
      </c>
      <c r="D95" s="84">
        <v>1687.03308765</v>
      </c>
      <c r="E95" s="84">
        <v>140.45309180999999</v>
      </c>
      <c r="F95" s="84">
        <v>140.45309180999999</v>
      </c>
    </row>
    <row r="96" spans="1:6" ht="12.75" customHeight="1" x14ac:dyDescent="0.2">
      <c r="A96" s="83" t="s">
        <v>163</v>
      </c>
      <c r="B96" s="83">
        <v>10</v>
      </c>
      <c r="C96" s="84">
        <v>1760.5326015000001</v>
      </c>
      <c r="D96" s="84">
        <v>1651.23229631</v>
      </c>
      <c r="E96" s="84">
        <v>137.47251492000001</v>
      </c>
      <c r="F96" s="84">
        <v>137.47251492000001</v>
      </c>
    </row>
    <row r="97" spans="1:6" ht="12.75" customHeight="1" x14ac:dyDescent="0.2">
      <c r="A97" s="83" t="s">
        <v>163</v>
      </c>
      <c r="B97" s="83">
        <v>11</v>
      </c>
      <c r="C97" s="84">
        <v>1734.73084563</v>
      </c>
      <c r="D97" s="84">
        <v>1624.3617306399999</v>
      </c>
      <c r="E97" s="84">
        <v>135.23541947999999</v>
      </c>
      <c r="F97" s="84">
        <v>135.23541947999999</v>
      </c>
    </row>
    <row r="98" spans="1:6" ht="12.75" customHeight="1" x14ac:dyDescent="0.2">
      <c r="A98" s="83" t="s">
        <v>163</v>
      </c>
      <c r="B98" s="83">
        <v>12</v>
      </c>
      <c r="C98" s="84">
        <v>1745.67539089</v>
      </c>
      <c r="D98" s="84">
        <v>1635.3068905499999</v>
      </c>
      <c r="E98" s="84">
        <v>136.14665327</v>
      </c>
      <c r="F98" s="84">
        <v>136.14665327</v>
      </c>
    </row>
    <row r="99" spans="1:6" ht="12.75" customHeight="1" x14ac:dyDescent="0.2">
      <c r="A99" s="83" t="s">
        <v>163</v>
      </c>
      <c r="B99" s="83">
        <v>13</v>
      </c>
      <c r="C99" s="84">
        <v>1757.7850635</v>
      </c>
      <c r="D99" s="84">
        <v>1649.5755471800001</v>
      </c>
      <c r="E99" s="84">
        <v>137.3345831</v>
      </c>
      <c r="F99" s="84">
        <v>137.3345831</v>
      </c>
    </row>
    <row r="100" spans="1:6" ht="12.75" customHeight="1" x14ac:dyDescent="0.2">
      <c r="A100" s="83" t="s">
        <v>163</v>
      </c>
      <c r="B100" s="83">
        <v>14</v>
      </c>
      <c r="C100" s="84">
        <v>1775.8006941399999</v>
      </c>
      <c r="D100" s="84">
        <v>1667.16472503</v>
      </c>
      <c r="E100" s="84">
        <v>138.79896127000001</v>
      </c>
      <c r="F100" s="84">
        <v>138.79896127000001</v>
      </c>
    </row>
    <row r="101" spans="1:6" ht="12.75" customHeight="1" x14ac:dyDescent="0.2">
      <c r="A101" s="83" t="s">
        <v>163</v>
      </c>
      <c r="B101" s="83">
        <v>15</v>
      </c>
      <c r="C101" s="84">
        <v>1785.97348607</v>
      </c>
      <c r="D101" s="84">
        <v>1678.7686497499999</v>
      </c>
      <c r="E101" s="84">
        <v>139.76504019000001</v>
      </c>
      <c r="F101" s="84">
        <v>139.76504019000001</v>
      </c>
    </row>
    <row r="102" spans="1:6" ht="12.75" customHeight="1" x14ac:dyDescent="0.2">
      <c r="A102" s="83" t="s">
        <v>163</v>
      </c>
      <c r="B102" s="83">
        <v>16</v>
      </c>
      <c r="C102" s="84">
        <v>1794.5864031599999</v>
      </c>
      <c r="D102" s="84">
        <v>1692.51833388</v>
      </c>
      <c r="E102" s="84">
        <v>140.90976323000001</v>
      </c>
      <c r="F102" s="84">
        <v>140.90976323000001</v>
      </c>
    </row>
    <row r="103" spans="1:6" ht="12.75" customHeight="1" x14ac:dyDescent="0.2">
      <c r="A103" s="83" t="s">
        <v>163</v>
      </c>
      <c r="B103" s="83">
        <v>17</v>
      </c>
      <c r="C103" s="84">
        <v>1804.5791798299999</v>
      </c>
      <c r="D103" s="84">
        <v>1694.8096410200001</v>
      </c>
      <c r="E103" s="84">
        <v>141.10052485</v>
      </c>
      <c r="F103" s="84">
        <v>141.10052485</v>
      </c>
    </row>
    <row r="104" spans="1:6" ht="12.75" customHeight="1" x14ac:dyDescent="0.2">
      <c r="A104" s="83" t="s">
        <v>163</v>
      </c>
      <c r="B104" s="83">
        <v>18</v>
      </c>
      <c r="C104" s="84">
        <v>1769.28325754</v>
      </c>
      <c r="D104" s="84">
        <v>1660.0231701600001</v>
      </c>
      <c r="E104" s="84">
        <v>138.20439469999999</v>
      </c>
      <c r="F104" s="84">
        <v>138.20439469999999</v>
      </c>
    </row>
    <row r="105" spans="1:6" ht="12.75" customHeight="1" x14ac:dyDescent="0.2">
      <c r="A105" s="83" t="s">
        <v>163</v>
      </c>
      <c r="B105" s="83">
        <v>19</v>
      </c>
      <c r="C105" s="84">
        <v>1718.3753982400001</v>
      </c>
      <c r="D105" s="84">
        <v>1610.3240537300001</v>
      </c>
      <c r="E105" s="84">
        <v>134.06671975</v>
      </c>
      <c r="F105" s="84">
        <v>134.06671975</v>
      </c>
    </row>
    <row r="106" spans="1:6" ht="12.75" customHeight="1" x14ac:dyDescent="0.2">
      <c r="A106" s="83" t="s">
        <v>163</v>
      </c>
      <c r="B106" s="83">
        <v>20</v>
      </c>
      <c r="C106" s="84">
        <v>1726.64413309</v>
      </c>
      <c r="D106" s="84">
        <v>1620.20126026</v>
      </c>
      <c r="E106" s="84">
        <v>134.88904160999999</v>
      </c>
      <c r="F106" s="84">
        <v>134.88904160999999</v>
      </c>
    </row>
    <row r="107" spans="1:6" ht="12.75" customHeight="1" x14ac:dyDescent="0.2">
      <c r="A107" s="83" t="s">
        <v>163</v>
      </c>
      <c r="B107" s="83">
        <v>21</v>
      </c>
      <c r="C107" s="84">
        <v>1744.4802050799999</v>
      </c>
      <c r="D107" s="84">
        <v>1637.5961856399999</v>
      </c>
      <c r="E107" s="84">
        <v>136.33724738000001</v>
      </c>
      <c r="F107" s="84">
        <v>136.33724738000001</v>
      </c>
    </row>
    <row r="108" spans="1:6" ht="12.75" customHeight="1" x14ac:dyDescent="0.2">
      <c r="A108" s="83" t="s">
        <v>163</v>
      </c>
      <c r="B108" s="83">
        <v>22</v>
      </c>
      <c r="C108" s="84">
        <v>1747.26763536</v>
      </c>
      <c r="D108" s="84">
        <v>1641.3737474699999</v>
      </c>
      <c r="E108" s="84">
        <v>136.65174639</v>
      </c>
      <c r="F108" s="84">
        <v>136.65174639</v>
      </c>
    </row>
    <row r="109" spans="1:6" ht="12.75" customHeight="1" x14ac:dyDescent="0.2">
      <c r="A109" s="83" t="s">
        <v>163</v>
      </c>
      <c r="B109" s="83">
        <v>23</v>
      </c>
      <c r="C109" s="84">
        <v>1768.82520537</v>
      </c>
      <c r="D109" s="84">
        <v>1662.75963258</v>
      </c>
      <c r="E109" s="84">
        <v>138.43221750999999</v>
      </c>
      <c r="F109" s="84">
        <v>138.43221750999999</v>
      </c>
    </row>
    <row r="110" spans="1:6" ht="12.75" customHeight="1" x14ac:dyDescent="0.2">
      <c r="A110" s="83" t="s">
        <v>163</v>
      </c>
      <c r="B110" s="83">
        <v>24</v>
      </c>
      <c r="C110" s="84">
        <v>1792.1261887799999</v>
      </c>
      <c r="D110" s="84">
        <v>1685.60807869</v>
      </c>
      <c r="E110" s="84">
        <v>140.33445341000001</v>
      </c>
      <c r="F110" s="84">
        <v>140.33445341000001</v>
      </c>
    </row>
    <row r="111" spans="1:6" ht="12.75" customHeight="1" x14ac:dyDescent="0.2">
      <c r="A111" s="83" t="s">
        <v>164</v>
      </c>
      <c r="B111" s="83">
        <v>1</v>
      </c>
      <c r="C111" s="84">
        <v>1719.4304758999999</v>
      </c>
      <c r="D111" s="84">
        <v>1612.55036137</v>
      </c>
      <c r="E111" s="84">
        <v>134.25206987000001</v>
      </c>
      <c r="F111" s="84">
        <v>134.25206987000001</v>
      </c>
    </row>
    <row r="112" spans="1:6" ht="12.75" customHeight="1" x14ac:dyDescent="0.2">
      <c r="A112" s="83" t="s">
        <v>164</v>
      </c>
      <c r="B112" s="83">
        <v>2</v>
      </c>
      <c r="C112" s="84">
        <v>1750.04617082</v>
      </c>
      <c r="D112" s="84">
        <v>1643.4828606599999</v>
      </c>
      <c r="E112" s="84">
        <v>136.82733955</v>
      </c>
      <c r="F112" s="84">
        <v>136.82733955</v>
      </c>
    </row>
    <row r="113" spans="1:6" ht="12.75" customHeight="1" x14ac:dyDescent="0.2">
      <c r="A113" s="83" t="s">
        <v>164</v>
      </c>
      <c r="B113" s="83">
        <v>3</v>
      </c>
      <c r="C113" s="84">
        <v>1752.3741370600001</v>
      </c>
      <c r="D113" s="84">
        <v>1646.30646422</v>
      </c>
      <c r="E113" s="84">
        <v>137.06241725000001</v>
      </c>
      <c r="F113" s="84">
        <v>137.06241725000001</v>
      </c>
    </row>
    <row r="114" spans="1:6" ht="12.75" customHeight="1" x14ac:dyDescent="0.2">
      <c r="A114" s="83" t="s">
        <v>164</v>
      </c>
      <c r="B114" s="83">
        <v>4</v>
      </c>
      <c r="C114" s="84">
        <v>1765.96882213</v>
      </c>
      <c r="D114" s="84">
        <v>1660.5743902700001</v>
      </c>
      <c r="E114" s="84">
        <v>138.25028626</v>
      </c>
      <c r="F114" s="84">
        <v>138.25028626</v>
      </c>
    </row>
    <row r="115" spans="1:6" ht="12.75" customHeight="1" x14ac:dyDescent="0.2">
      <c r="A115" s="83" t="s">
        <v>164</v>
      </c>
      <c r="B115" s="83">
        <v>5</v>
      </c>
      <c r="C115" s="84">
        <v>1768.0832416000001</v>
      </c>
      <c r="D115" s="84">
        <v>1661.5925870399999</v>
      </c>
      <c r="E115" s="84">
        <v>138.33505572000001</v>
      </c>
      <c r="F115" s="84">
        <v>138.33505572000001</v>
      </c>
    </row>
    <row r="116" spans="1:6" ht="12.75" customHeight="1" x14ac:dyDescent="0.2">
      <c r="A116" s="83" t="s">
        <v>164</v>
      </c>
      <c r="B116" s="83">
        <v>6</v>
      </c>
      <c r="C116" s="84">
        <v>1759.3836396300001</v>
      </c>
      <c r="D116" s="84">
        <v>1652.9719845499999</v>
      </c>
      <c r="E116" s="84">
        <v>137.61735178999999</v>
      </c>
      <c r="F116" s="84">
        <v>137.61735178999999</v>
      </c>
    </row>
    <row r="117" spans="1:6" ht="12.75" customHeight="1" x14ac:dyDescent="0.2">
      <c r="A117" s="83" t="s">
        <v>164</v>
      </c>
      <c r="B117" s="83">
        <v>7</v>
      </c>
      <c r="C117" s="84">
        <v>1748.49352335</v>
      </c>
      <c r="D117" s="84">
        <v>1642.6631431599999</v>
      </c>
      <c r="E117" s="84">
        <v>136.75909437999999</v>
      </c>
      <c r="F117" s="84">
        <v>136.75909437999999</v>
      </c>
    </row>
    <row r="118" spans="1:6" ht="12.75" customHeight="1" x14ac:dyDescent="0.2">
      <c r="A118" s="83" t="s">
        <v>164</v>
      </c>
      <c r="B118" s="83">
        <v>8</v>
      </c>
      <c r="C118" s="84">
        <v>1735.82580181</v>
      </c>
      <c r="D118" s="84">
        <v>1629.42913236</v>
      </c>
      <c r="E118" s="84">
        <v>135.65730346000001</v>
      </c>
      <c r="F118" s="84">
        <v>135.65730346000001</v>
      </c>
    </row>
    <row r="119" spans="1:6" ht="12.75" customHeight="1" x14ac:dyDescent="0.2">
      <c r="A119" s="83" t="s">
        <v>164</v>
      </c>
      <c r="B119" s="83">
        <v>9</v>
      </c>
      <c r="C119" s="84">
        <v>1734.9615109700001</v>
      </c>
      <c r="D119" s="84">
        <v>1626.8853808599999</v>
      </c>
      <c r="E119" s="84">
        <v>135.44552471</v>
      </c>
      <c r="F119" s="84">
        <v>135.44552471</v>
      </c>
    </row>
    <row r="120" spans="1:6" ht="12.75" customHeight="1" x14ac:dyDescent="0.2">
      <c r="A120" s="83" t="s">
        <v>164</v>
      </c>
      <c r="B120" s="83">
        <v>10</v>
      </c>
      <c r="C120" s="84">
        <v>1692.6337129999999</v>
      </c>
      <c r="D120" s="84">
        <v>1584.63363478</v>
      </c>
      <c r="E120" s="84">
        <v>131.92787683</v>
      </c>
      <c r="F120" s="84">
        <v>131.92787683</v>
      </c>
    </row>
    <row r="121" spans="1:6" ht="12.75" customHeight="1" x14ac:dyDescent="0.2">
      <c r="A121" s="83" t="s">
        <v>164</v>
      </c>
      <c r="B121" s="83">
        <v>11</v>
      </c>
      <c r="C121" s="84">
        <v>1668.3270031500001</v>
      </c>
      <c r="D121" s="84">
        <v>1559.4227962299999</v>
      </c>
      <c r="E121" s="84">
        <v>129.82896113000001</v>
      </c>
      <c r="F121" s="84">
        <v>129.82896113000001</v>
      </c>
    </row>
    <row r="122" spans="1:6" ht="12.75" customHeight="1" x14ac:dyDescent="0.2">
      <c r="A122" s="83" t="s">
        <v>164</v>
      </c>
      <c r="B122" s="83">
        <v>12</v>
      </c>
      <c r="C122" s="84">
        <v>1667.2353421</v>
      </c>
      <c r="D122" s="84">
        <v>1559.40252566</v>
      </c>
      <c r="E122" s="84">
        <v>129.82727352000001</v>
      </c>
      <c r="F122" s="84">
        <v>129.82727352000001</v>
      </c>
    </row>
    <row r="123" spans="1:6" ht="12.75" customHeight="1" x14ac:dyDescent="0.2">
      <c r="A123" s="83" t="s">
        <v>164</v>
      </c>
      <c r="B123" s="83">
        <v>13</v>
      </c>
      <c r="C123" s="84">
        <v>1674.42611422</v>
      </c>
      <c r="D123" s="84">
        <v>1573.5521684</v>
      </c>
      <c r="E123" s="84">
        <v>131.00529491</v>
      </c>
      <c r="F123" s="84">
        <v>131.00529491</v>
      </c>
    </row>
    <row r="124" spans="1:6" ht="12.75" customHeight="1" x14ac:dyDescent="0.2">
      <c r="A124" s="83" t="s">
        <v>164</v>
      </c>
      <c r="B124" s="83">
        <v>14</v>
      </c>
      <c r="C124" s="84">
        <v>1693.8686827900001</v>
      </c>
      <c r="D124" s="84">
        <v>1584.7780179599999</v>
      </c>
      <c r="E124" s="84">
        <v>131.93989737999999</v>
      </c>
      <c r="F124" s="84">
        <v>131.93989737999999</v>
      </c>
    </row>
    <row r="125" spans="1:6" ht="12.75" customHeight="1" x14ac:dyDescent="0.2">
      <c r="A125" s="83" t="s">
        <v>164</v>
      </c>
      <c r="B125" s="83">
        <v>15</v>
      </c>
      <c r="C125" s="84">
        <v>1704.21409801</v>
      </c>
      <c r="D125" s="84">
        <v>1599.6871178700001</v>
      </c>
      <c r="E125" s="84">
        <v>133.18114700000001</v>
      </c>
      <c r="F125" s="84">
        <v>133.18114700000001</v>
      </c>
    </row>
    <row r="126" spans="1:6" ht="12.75" customHeight="1" x14ac:dyDescent="0.2">
      <c r="A126" s="83" t="s">
        <v>164</v>
      </c>
      <c r="B126" s="83">
        <v>16</v>
      </c>
      <c r="C126" s="84">
        <v>1721.0963422100001</v>
      </c>
      <c r="D126" s="84">
        <v>1614.70305168</v>
      </c>
      <c r="E126" s="84">
        <v>134.43129102</v>
      </c>
      <c r="F126" s="84">
        <v>134.43129102</v>
      </c>
    </row>
    <row r="127" spans="1:6" ht="12.75" customHeight="1" x14ac:dyDescent="0.2">
      <c r="A127" s="83" t="s">
        <v>164</v>
      </c>
      <c r="B127" s="83">
        <v>17</v>
      </c>
      <c r="C127" s="84">
        <v>1728.5281870599999</v>
      </c>
      <c r="D127" s="84">
        <v>1620.65737687</v>
      </c>
      <c r="E127" s="84">
        <v>134.92701536999999</v>
      </c>
      <c r="F127" s="84">
        <v>134.92701536999999</v>
      </c>
    </row>
    <row r="128" spans="1:6" ht="12.75" customHeight="1" x14ac:dyDescent="0.2">
      <c r="A128" s="83" t="s">
        <v>164</v>
      </c>
      <c r="B128" s="83">
        <v>18</v>
      </c>
      <c r="C128" s="84">
        <v>1684.2909724599999</v>
      </c>
      <c r="D128" s="84">
        <v>1577.7924132799999</v>
      </c>
      <c r="E128" s="84">
        <v>131.35831436999999</v>
      </c>
      <c r="F128" s="84">
        <v>131.35831436999999</v>
      </c>
    </row>
    <row r="129" spans="1:6" ht="12.75" customHeight="1" x14ac:dyDescent="0.2">
      <c r="A129" s="83" t="s">
        <v>164</v>
      </c>
      <c r="B129" s="83">
        <v>19</v>
      </c>
      <c r="C129" s="84">
        <v>1643.1647942300001</v>
      </c>
      <c r="D129" s="84">
        <v>1537.5169036899999</v>
      </c>
      <c r="E129" s="84">
        <v>128.00519706</v>
      </c>
      <c r="F129" s="84">
        <v>128.00519706</v>
      </c>
    </row>
    <row r="130" spans="1:6" ht="12.75" customHeight="1" x14ac:dyDescent="0.2">
      <c r="A130" s="83" t="s">
        <v>164</v>
      </c>
      <c r="B130" s="83">
        <v>20</v>
      </c>
      <c r="C130" s="84">
        <v>1651.2260492800001</v>
      </c>
      <c r="D130" s="84">
        <v>1544.8122163999999</v>
      </c>
      <c r="E130" s="84">
        <v>128.61256465</v>
      </c>
      <c r="F130" s="84">
        <v>128.61256465</v>
      </c>
    </row>
    <row r="131" spans="1:6" ht="12.75" customHeight="1" x14ac:dyDescent="0.2">
      <c r="A131" s="83" t="s">
        <v>164</v>
      </c>
      <c r="B131" s="83">
        <v>21</v>
      </c>
      <c r="C131" s="84">
        <v>1676.78445504</v>
      </c>
      <c r="D131" s="84">
        <v>1570.7147029299999</v>
      </c>
      <c r="E131" s="84">
        <v>130.76906314999999</v>
      </c>
      <c r="F131" s="84">
        <v>130.76906314999999</v>
      </c>
    </row>
    <row r="132" spans="1:6" ht="12.75" customHeight="1" x14ac:dyDescent="0.2">
      <c r="A132" s="83" t="s">
        <v>164</v>
      </c>
      <c r="B132" s="83">
        <v>22</v>
      </c>
      <c r="C132" s="84">
        <v>1683.4689379500001</v>
      </c>
      <c r="D132" s="84">
        <v>1578.4404999999999</v>
      </c>
      <c r="E132" s="84">
        <v>131.41227050000001</v>
      </c>
      <c r="F132" s="84">
        <v>131.41227050000001</v>
      </c>
    </row>
    <row r="133" spans="1:6" ht="12.75" customHeight="1" x14ac:dyDescent="0.2">
      <c r="A133" s="83" t="s">
        <v>164</v>
      </c>
      <c r="B133" s="83">
        <v>23</v>
      </c>
      <c r="C133" s="84">
        <v>1703.73125056</v>
      </c>
      <c r="D133" s="84">
        <v>1597.3683383099999</v>
      </c>
      <c r="E133" s="84">
        <v>132.98809817</v>
      </c>
      <c r="F133" s="84">
        <v>132.98809817</v>
      </c>
    </row>
    <row r="134" spans="1:6" ht="12.75" customHeight="1" x14ac:dyDescent="0.2">
      <c r="A134" s="83" t="s">
        <v>164</v>
      </c>
      <c r="B134" s="83">
        <v>24</v>
      </c>
      <c r="C134" s="84">
        <v>1721.61381368</v>
      </c>
      <c r="D134" s="84">
        <v>1614.59147861</v>
      </c>
      <c r="E134" s="84">
        <v>134.42200206000001</v>
      </c>
      <c r="F134" s="84">
        <v>134.42200206000001</v>
      </c>
    </row>
    <row r="135" spans="1:6" ht="12.75" customHeight="1" x14ac:dyDescent="0.2">
      <c r="A135" s="83" t="s">
        <v>165</v>
      </c>
      <c r="B135" s="83">
        <v>1</v>
      </c>
      <c r="C135" s="84">
        <v>1764.57071397</v>
      </c>
      <c r="D135" s="84">
        <v>1662.1607977399999</v>
      </c>
      <c r="E135" s="84">
        <v>138.38236180999999</v>
      </c>
      <c r="F135" s="84">
        <v>138.38236180999999</v>
      </c>
    </row>
    <row r="136" spans="1:6" ht="12.75" customHeight="1" x14ac:dyDescent="0.2">
      <c r="A136" s="83" t="s">
        <v>165</v>
      </c>
      <c r="B136" s="83">
        <v>2</v>
      </c>
      <c r="C136" s="84">
        <v>1802.42268616</v>
      </c>
      <c r="D136" s="84">
        <v>1695.09639479</v>
      </c>
      <c r="E136" s="84">
        <v>141.12439839000001</v>
      </c>
      <c r="F136" s="84">
        <v>141.12439839000001</v>
      </c>
    </row>
    <row r="137" spans="1:6" ht="12.75" customHeight="1" x14ac:dyDescent="0.2">
      <c r="A137" s="83" t="s">
        <v>165</v>
      </c>
      <c r="B137" s="83">
        <v>3</v>
      </c>
      <c r="C137" s="84">
        <v>1820.7891150299999</v>
      </c>
      <c r="D137" s="84">
        <v>1713.81238452</v>
      </c>
      <c r="E137" s="84">
        <v>142.68258871</v>
      </c>
      <c r="F137" s="84">
        <v>142.68258871</v>
      </c>
    </row>
    <row r="138" spans="1:6" ht="12.75" customHeight="1" x14ac:dyDescent="0.2">
      <c r="A138" s="83" t="s">
        <v>165</v>
      </c>
      <c r="B138" s="83">
        <v>4</v>
      </c>
      <c r="C138" s="84">
        <v>1826.73025992</v>
      </c>
      <c r="D138" s="84">
        <v>1720.49138969</v>
      </c>
      <c r="E138" s="84">
        <v>143.23864592999999</v>
      </c>
      <c r="F138" s="84">
        <v>143.23864592999999</v>
      </c>
    </row>
    <row r="139" spans="1:6" ht="12.75" customHeight="1" x14ac:dyDescent="0.2">
      <c r="A139" s="83" t="s">
        <v>165</v>
      </c>
      <c r="B139" s="83">
        <v>5</v>
      </c>
      <c r="C139" s="84">
        <v>1831.45499247</v>
      </c>
      <c r="D139" s="84">
        <v>1724.9421528400001</v>
      </c>
      <c r="E139" s="84">
        <v>143.60919197999999</v>
      </c>
      <c r="F139" s="84">
        <v>143.60919197999999</v>
      </c>
    </row>
    <row r="140" spans="1:6" ht="12.75" customHeight="1" x14ac:dyDescent="0.2">
      <c r="A140" s="83" t="s">
        <v>165</v>
      </c>
      <c r="B140" s="83">
        <v>6</v>
      </c>
      <c r="C140" s="84">
        <v>1824.26922481</v>
      </c>
      <c r="D140" s="84">
        <v>1717.23749054</v>
      </c>
      <c r="E140" s="84">
        <v>142.96774418999999</v>
      </c>
      <c r="F140" s="84">
        <v>142.96774418999999</v>
      </c>
    </row>
    <row r="141" spans="1:6" ht="12.75" customHeight="1" x14ac:dyDescent="0.2">
      <c r="A141" s="83" t="s">
        <v>165</v>
      </c>
      <c r="B141" s="83">
        <v>7</v>
      </c>
      <c r="C141" s="84">
        <v>1806.6955697400001</v>
      </c>
      <c r="D141" s="84">
        <v>1699.3862606499999</v>
      </c>
      <c r="E141" s="84">
        <v>141.48154901999999</v>
      </c>
      <c r="F141" s="84">
        <v>141.48154901999999</v>
      </c>
    </row>
    <row r="142" spans="1:6" ht="12.75" customHeight="1" x14ac:dyDescent="0.2">
      <c r="A142" s="83" t="s">
        <v>165</v>
      </c>
      <c r="B142" s="83">
        <v>8</v>
      </c>
      <c r="C142" s="84">
        <v>1787.23788827</v>
      </c>
      <c r="D142" s="84">
        <v>1683.6575775900001</v>
      </c>
      <c r="E142" s="84">
        <v>140.17206542</v>
      </c>
      <c r="F142" s="84">
        <v>140.17206542</v>
      </c>
    </row>
    <row r="143" spans="1:6" ht="12.75" customHeight="1" x14ac:dyDescent="0.2">
      <c r="A143" s="83" t="s">
        <v>165</v>
      </c>
      <c r="B143" s="83">
        <v>9</v>
      </c>
      <c r="C143" s="84">
        <v>1747.97464261</v>
      </c>
      <c r="D143" s="84">
        <v>1644.1059287800001</v>
      </c>
      <c r="E143" s="84">
        <v>136.87921277000001</v>
      </c>
      <c r="F143" s="84">
        <v>136.87921277000001</v>
      </c>
    </row>
    <row r="144" spans="1:6" ht="12.75" customHeight="1" x14ac:dyDescent="0.2">
      <c r="A144" s="83" t="s">
        <v>165</v>
      </c>
      <c r="B144" s="83">
        <v>10</v>
      </c>
      <c r="C144" s="84">
        <v>1702.7724450200001</v>
      </c>
      <c r="D144" s="84">
        <v>1597.63377541</v>
      </c>
      <c r="E144" s="84">
        <v>133.01019700000001</v>
      </c>
      <c r="F144" s="84">
        <v>133.01019700000001</v>
      </c>
    </row>
    <row r="145" spans="1:6" ht="12.75" customHeight="1" x14ac:dyDescent="0.2">
      <c r="A145" s="83" t="s">
        <v>165</v>
      </c>
      <c r="B145" s="83">
        <v>11</v>
      </c>
      <c r="C145" s="84">
        <v>1666.15819298</v>
      </c>
      <c r="D145" s="84">
        <v>1556.4504065399999</v>
      </c>
      <c r="E145" s="84">
        <v>129.58149632999999</v>
      </c>
      <c r="F145" s="84">
        <v>129.58149632999999</v>
      </c>
    </row>
    <row r="146" spans="1:6" ht="12.75" customHeight="1" x14ac:dyDescent="0.2">
      <c r="A146" s="83" t="s">
        <v>165</v>
      </c>
      <c r="B146" s="83">
        <v>12</v>
      </c>
      <c r="C146" s="84">
        <v>1659.0796188100001</v>
      </c>
      <c r="D146" s="84">
        <v>1547.5613596200001</v>
      </c>
      <c r="E146" s="84">
        <v>128.84144319000001</v>
      </c>
      <c r="F146" s="84">
        <v>128.84144319000001</v>
      </c>
    </row>
    <row r="147" spans="1:6" ht="12.75" customHeight="1" x14ac:dyDescent="0.2">
      <c r="A147" s="83" t="s">
        <v>165</v>
      </c>
      <c r="B147" s="83">
        <v>13</v>
      </c>
      <c r="C147" s="84">
        <v>1671.82921285</v>
      </c>
      <c r="D147" s="84">
        <v>1563.1490722200001</v>
      </c>
      <c r="E147" s="84">
        <v>130.13919036999999</v>
      </c>
      <c r="F147" s="84">
        <v>130.13919036999999</v>
      </c>
    </row>
    <row r="148" spans="1:6" ht="12.75" customHeight="1" x14ac:dyDescent="0.2">
      <c r="A148" s="83" t="s">
        <v>165</v>
      </c>
      <c r="B148" s="83">
        <v>14</v>
      </c>
      <c r="C148" s="84">
        <v>1697.8194421400001</v>
      </c>
      <c r="D148" s="84">
        <v>1589.18390034</v>
      </c>
      <c r="E148" s="84">
        <v>132.30670689999999</v>
      </c>
      <c r="F148" s="84">
        <v>132.30670689999999</v>
      </c>
    </row>
    <row r="149" spans="1:6" ht="12.75" customHeight="1" x14ac:dyDescent="0.2">
      <c r="A149" s="83" t="s">
        <v>165</v>
      </c>
      <c r="B149" s="83">
        <v>15</v>
      </c>
      <c r="C149" s="84">
        <v>1711.5532755300001</v>
      </c>
      <c r="D149" s="84">
        <v>1602.83503137</v>
      </c>
      <c r="E149" s="84">
        <v>133.44322495</v>
      </c>
      <c r="F149" s="84">
        <v>133.44322495</v>
      </c>
    </row>
    <row r="150" spans="1:6" ht="12.75" customHeight="1" x14ac:dyDescent="0.2">
      <c r="A150" s="83" t="s">
        <v>165</v>
      </c>
      <c r="B150" s="83">
        <v>16</v>
      </c>
      <c r="C150" s="84">
        <v>1725.1962613000001</v>
      </c>
      <c r="D150" s="84">
        <v>1618.25346782</v>
      </c>
      <c r="E150" s="84">
        <v>134.72687912999999</v>
      </c>
      <c r="F150" s="84">
        <v>134.72687912999999</v>
      </c>
    </row>
    <row r="151" spans="1:6" ht="12.75" customHeight="1" x14ac:dyDescent="0.2">
      <c r="A151" s="83" t="s">
        <v>165</v>
      </c>
      <c r="B151" s="83">
        <v>17</v>
      </c>
      <c r="C151" s="84">
        <v>1710.1838094100001</v>
      </c>
      <c r="D151" s="84">
        <v>1603.3381060700001</v>
      </c>
      <c r="E151" s="84">
        <v>133.48510818</v>
      </c>
      <c r="F151" s="84">
        <v>133.48510818</v>
      </c>
    </row>
    <row r="152" spans="1:6" ht="12.75" customHeight="1" x14ac:dyDescent="0.2">
      <c r="A152" s="83" t="s">
        <v>165</v>
      </c>
      <c r="B152" s="83">
        <v>18</v>
      </c>
      <c r="C152" s="84">
        <v>1663.52194009</v>
      </c>
      <c r="D152" s="84">
        <v>1557.67216072</v>
      </c>
      <c r="E152" s="84">
        <v>129.68321286</v>
      </c>
      <c r="F152" s="84">
        <v>129.68321286</v>
      </c>
    </row>
    <row r="153" spans="1:6" ht="12.75" customHeight="1" x14ac:dyDescent="0.2">
      <c r="A153" s="83" t="s">
        <v>165</v>
      </c>
      <c r="B153" s="83">
        <v>19</v>
      </c>
      <c r="C153" s="84">
        <v>1647.0294180200001</v>
      </c>
      <c r="D153" s="84">
        <v>1540.2566603800001</v>
      </c>
      <c r="E153" s="84">
        <v>128.23329412999999</v>
      </c>
      <c r="F153" s="84">
        <v>128.23329412999999</v>
      </c>
    </row>
    <row r="154" spans="1:6" ht="12.75" customHeight="1" x14ac:dyDescent="0.2">
      <c r="A154" s="83" t="s">
        <v>165</v>
      </c>
      <c r="B154" s="83">
        <v>20</v>
      </c>
      <c r="C154" s="84">
        <v>1654.6088991199999</v>
      </c>
      <c r="D154" s="84">
        <v>1548.93790414</v>
      </c>
      <c r="E154" s="84">
        <v>128.95604671000001</v>
      </c>
      <c r="F154" s="84">
        <v>128.95604671000001</v>
      </c>
    </row>
    <row r="155" spans="1:6" ht="12.75" customHeight="1" x14ac:dyDescent="0.2">
      <c r="A155" s="83" t="s">
        <v>165</v>
      </c>
      <c r="B155" s="83">
        <v>21</v>
      </c>
      <c r="C155" s="84">
        <v>1675.45199602</v>
      </c>
      <c r="D155" s="84">
        <v>1570.0722005600001</v>
      </c>
      <c r="E155" s="84">
        <v>130.71557193999999</v>
      </c>
      <c r="F155" s="84">
        <v>130.71557193999999</v>
      </c>
    </row>
    <row r="156" spans="1:6" ht="12.75" customHeight="1" x14ac:dyDescent="0.2">
      <c r="A156" s="83" t="s">
        <v>165</v>
      </c>
      <c r="B156" s="83">
        <v>22</v>
      </c>
      <c r="C156" s="84">
        <v>1677.4495323199999</v>
      </c>
      <c r="D156" s="84">
        <v>1572.3428804800001</v>
      </c>
      <c r="E156" s="84">
        <v>130.90461626000001</v>
      </c>
      <c r="F156" s="84">
        <v>130.90461626000001</v>
      </c>
    </row>
    <row r="157" spans="1:6" ht="12.75" customHeight="1" x14ac:dyDescent="0.2">
      <c r="A157" s="83" t="s">
        <v>165</v>
      </c>
      <c r="B157" s="83">
        <v>23</v>
      </c>
      <c r="C157" s="84">
        <v>1688.27079037</v>
      </c>
      <c r="D157" s="84">
        <v>1582.9959924100001</v>
      </c>
      <c r="E157" s="84">
        <v>131.79153574</v>
      </c>
      <c r="F157" s="84">
        <v>131.79153574</v>
      </c>
    </row>
    <row r="158" spans="1:6" ht="12.75" customHeight="1" x14ac:dyDescent="0.2">
      <c r="A158" s="83" t="s">
        <v>165</v>
      </c>
      <c r="B158" s="83">
        <v>24</v>
      </c>
      <c r="C158" s="84">
        <v>1704.2515869599999</v>
      </c>
      <c r="D158" s="84">
        <v>1597.3071322400001</v>
      </c>
      <c r="E158" s="84">
        <v>132.98300248999999</v>
      </c>
      <c r="F158" s="84">
        <v>132.98300248999999</v>
      </c>
    </row>
    <row r="159" spans="1:6" ht="12.75" customHeight="1" x14ac:dyDescent="0.2">
      <c r="A159" s="83" t="s">
        <v>166</v>
      </c>
      <c r="B159" s="83">
        <v>1</v>
      </c>
      <c r="C159" s="84">
        <v>1869.36765612</v>
      </c>
      <c r="D159" s="84">
        <v>1760.3598450899999</v>
      </c>
      <c r="E159" s="84">
        <v>146.55787415</v>
      </c>
      <c r="F159" s="84">
        <v>146.55787415</v>
      </c>
    </row>
    <row r="160" spans="1:6" ht="12.75" customHeight="1" x14ac:dyDescent="0.2">
      <c r="A160" s="83" t="s">
        <v>166</v>
      </c>
      <c r="B160" s="83">
        <v>2</v>
      </c>
      <c r="C160" s="84">
        <v>1848.5286630099999</v>
      </c>
      <c r="D160" s="84">
        <v>1741.0232851599999</v>
      </c>
      <c r="E160" s="84">
        <v>144.94801856999999</v>
      </c>
      <c r="F160" s="84">
        <v>144.94801856999999</v>
      </c>
    </row>
    <row r="161" spans="1:6" ht="12.75" customHeight="1" x14ac:dyDescent="0.2">
      <c r="A161" s="83" t="s">
        <v>166</v>
      </c>
      <c r="B161" s="83">
        <v>3</v>
      </c>
      <c r="C161" s="84">
        <v>1861.3035831699999</v>
      </c>
      <c r="D161" s="84">
        <v>1754.8580325299999</v>
      </c>
      <c r="E161" s="84">
        <v>146.09982350999999</v>
      </c>
      <c r="F161" s="84">
        <v>146.09982350999999</v>
      </c>
    </row>
    <row r="162" spans="1:6" ht="12.75" customHeight="1" x14ac:dyDescent="0.2">
      <c r="A162" s="83" t="s">
        <v>166</v>
      </c>
      <c r="B162" s="83">
        <v>4</v>
      </c>
      <c r="C162" s="84">
        <v>1874.97735513</v>
      </c>
      <c r="D162" s="84">
        <v>1769.5061258400001</v>
      </c>
      <c r="E162" s="84">
        <v>147.31934315000001</v>
      </c>
      <c r="F162" s="84">
        <v>147.31934315000001</v>
      </c>
    </row>
    <row r="163" spans="1:6" ht="12.75" customHeight="1" x14ac:dyDescent="0.2">
      <c r="A163" s="83" t="s">
        <v>166</v>
      </c>
      <c r="B163" s="83">
        <v>5</v>
      </c>
      <c r="C163" s="84">
        <v>1873.08040811</v>
      </c>
      <c r="D163" s="84">
        <v>1766.95892228</v>
      </c>
      <c r="E163" s="84">
        <v>147.10727700000001</v>
      </c>
      <c r="F163" s="84">
        <v>147.10727700000001</v>
      </c>
    </row>
    <row r="164" spans="1:6" ht="12.75" customHeight="1" x14ac:dyDescent="0.2">
      <c r="A164" s="83" t="s">
        <v>166</v>
      </c>
      <c r="B164" s="83">
        <v>6</v>
      </c>
      <c r="C164" s="84">
        <v>1866.01463322</v>
      </c>
      <c r="D164" s="84">
        <v>1759.2772947000001</v>
      </c>
      <c r="E164" s="84">
        <v>146.46774696</v>
      </c>
      <c r="F164" s="84">
        <v>146.46774696</v>
      </c>
    </row>
    <row r="165" spans="1:6" ht="12.75" customHeight="1" x14ac:dyDescent="0.2">
      <c r="A165" s="83" t="s">
        <v>166</v>
      </c>
      <c r="B165" s="83">
        <v>7</v>
      </c>
      <c r="C165" s="84">
        <v>1849.3362284299999</v>
      </c>
      <c r="D165" s="84">
        <v>1742.8866812000001</v>
      </c>
      <c r="E165" s="84">
        <v>145.10315467000001</v>
      </c>
      <c r="F165" s="84">
        <v>145.10315467000001</v>
      </c>
    </row>
    <row r="166" spans="1:6" ht="12.75" customHeight="1" x14ac:dyDescent="0.2">
      <c r="A166" s="83" t="s">
        <v>166</v>
      </c>
      <c r="B166" s="83">
        <v>8</v>
      </c>
      <c r="C166" s="84">
        <v>1810.1700893699999</v>
      </c>
      <c r="D166" s="84">
        <v>1702.81426521</v>
      </c>
      <c r="E166" s="84">
        <v>141.76694581999999</v>
      </c>
      <c r="F166" s="84">
        <v>141.76694581999999</v>
      </c>
    </row>
    <row r="167" spans="1:6" ht="12.75" customHeight="1" x14ac:dyDescent="0.2">
      <c r="A167" s="83" t="s">
        <v>166</v>
      </c>
      <c r="B167" s="83">
        <v>9</v>
      </c>
      <c r="C167" s="84">
        <v>1800.5752707500001</v>
      </c>
      <c r="D167" s="84">
        <v>1693.80983642</v>
      </c>
      <c r="E167" s="84">
        <v>141.01728661999999</v>
      </c>
      <c r="F167" s="84">
        <v>141.01728661999999</v>
      </c>
    </row>
    <row r="168" spans="1:6" ht="12.75" customHeight="1" x14ac:dyDescent="0.2">
      <c r="A168" s="83" t="s">
        <v>166</v>
      </c>
      <c r="B168" s="83">
        <v>10</v>
      </c>
      <c r="C168" s="84">
        <v>1761.5799358899999</v>
      </c>
      <c r="D168" s="84">
        <v>1654.7230383900001</v>
      </c>
      <c r="E168" s="84">
        <v>137.76313490000001</v>
      </c>
      <c r="F168" s="84">
        <v>137.76313490000001</v>
      </c>
    </row>
    <row r="169" spans="1:6" ht="12.75" customHeight="1" x14ac:dyDescent="0.2">
      <c r="A169" s="83" t="s">
        <v>166</v>
      </c>
      <c r="B169" s="83">
        <v>11</v>
      </c>
      <c r="C169" s="84">
        <v>1722.095345</v>
      </c>
      <c r="D169" s="84">
        <v>1614.64583094</v>
      </c>
      <c r="E169" s="84">
        <v>134.42652713000001</v>
      </c>
      <c r="F169" s="84">
        <v>134.42652713000001</v>
      </c>
    </row>
    <row r="170" spans="1:6" ht="12.75" customHeight="1" x14ac:dyDescent="0.2">
      <c r="A170" s="83" t="s">
        <v>166</v>
      </c>
      <c r="B170" s="83">
        <v>12</v>
      </c>
      <c r="C170" s="84">
        <v>1714.11745311</v>
      </c>
      <c r="D170" s="84">
        <v>1608.4321115499999</v>
      </c>
      <c r="E170" s="84">
        <v>133.90920704999999</v>
      </c>
      <c r="F170" s="84">
        <v>133.90920704999999</v>
      </c>
    </row>
    <row r="171" spans="1:6" ht="12.75" customHeight="1" x14ac:dyDescent="0.2">
      <c r="A171" s="83" t="s">
        <v>166</v>
      </c>
      <c r="B171" s="83">
        <v>13</v>
      </c>
      <c r="C171" s="84">
        <v>1721.2401740600001</v>
      </c>
      <c r="D171" s="84">
        <v>1617.01827222</v>
      </c>
      <c r="E171" s="84">
        <v>134.62404354</v>
      </c>
      <c r="F171" s="84">
        <v>134.62404354</v>
      </c>
    </row>
    <row r="172" spans="1:6" ht="12.75" customHeight="1" x14ac:dyDescent="0.2">
      <c r="A172" s="83" t="s">
        <v>166</v>
      </c>
      <c r="B172" s="83">
        <v>14</v>
      </c>
      <c r="C172" s="84">
        <v>1738.17837493</v>
      </c>
      <c r="D172" s="84">
        <v>1630.1112840400001</v>
      </c>
      <c r="E172" s="84">
        <v>135.71409566</v>
      </c>
      <c r="F172" s="84">
        <v>135.71409566</v>
      </c>
    </row>
    <row r="173" spans="1:6" ht="12.75" customHeight="1" x14ac:dyDescent="0.2">
      <c r="A173" s="83" t="s">
        <v>166</v>
      </c>
      <c r="B173" s="83">
        <v>15</v>
      </c>
      <c r="C173" s="84">
        <v>1744.5271396000001</v>
      </c>
      <c r="D173" s="84">
        <v>1642.0888776899999</v>
      </c>
      <c r="E173" s="84">
        <v>136.71128419999999</v>
      </c>
      <c r="F173" s="84">
        <v>136.71128419999999</v>
      </c>
    </row>
    <row r="174" spans="1:6" ht="12.75" customHeight="1" x14ac:dyDescent="0.2">
      <c r="A174" s="83" t="s">
        <v>166</v>
      </c>
      <c r="B174" s="83">
        <v>16</v>
      </c>
      <c r="C174" s="84">
        <v>1761.6828289099999</v>
      </c>
      <c r="D174" s="84">
        <v>1653.4201216399999</v>
      </c>
      <c r="E174" s="84">
        <v>137.65466122000001</v>
      </c>
      <c r="F174" s="84">
        <v>137.65466122000001</v>
      </c>
    </row>
    <row r="175" spans="1:6" ht="12.75" customHeight="1" x14ac:dyDescent="0.2">
      <c r="A175" s="83" t="s">
        <v>166</v>
      </c>
      <c r="B175" s="83">
        <v>17</v>
      </c>
      <c r="C175" s="84">
        <v>1781.6656311199999</v>
      </c>
      <c r="D175" s="84">
        <v>1671.3837050699999</v>
      </c>
      <c r="E175" s="84">
        <v>139.15021032999999</v>
      </c>
      <c r="F175" s="84">
        <v>139.15021032999999</v>
      </c>
    </row>
    <row r="176" spans="1:6" ht="12.75" customHeight="1" x14ac:dyDescent="0.2">
      <c r="A176" s="83" t="s">
        <v>166</v>
      </c>
      <c r="B176" s="83">
        <v>18</v>
      </c>
      <c r="C176" s="84">
        <v>1724.0534395499999</v>
      </c>
      <c r="D176" s="84">
        <v>1615.34815443</v>
      </c>
      <c r="E176" s="84">
        <v>134.48499871999999</v>
      </c>
      <c r="F176" s="84">
        <v>134.48499871999999</v>
      </c>
    </row>
    <row r="177" spans="1:6" ht="12.75" customHeight="1" x14ac:dyDescent="0.2">
      <c r="A177" s="83" t="s">
        <v>166</v>
      </c>
      <c r="B177" s="83">
        <v>19</v>
      </c>
      <c r="C177" s="84">
        <v>1684.3334519499999</v>
      </c>
      <c r="D177" s="84">
        <v>1578.75086637</v>
      </c>
      <c r="E177" s="84">
        <v>131.4381099</v>
      </c>
      <c r="F177" s="84">
        <v>131.4381099</v>
      </c>
    </row>
    <row r="178" spans="1:6" ht="12.75" customHeight="1" x14ac:dyDescent="0.2">
      <c r="A178" s="83" t="s">
        <v>166</v>
      </c>
      <c r="B178" s="83">
        <v>20</v>
      </c>
      <c r="C178" s="84">
        <v>1690.62539341</v>
      </c>
      <c r="D178" s="84">
        <v>1587.45667207</v>
      </c>
      <c r="E178" s="84">
        <v>132.16290738000001</v>
      </c>
      <c r="F178" s="84">
        <v>132.16290738000001</v>
      </c>
    </row>
    <row r="179" spans="1:6" ht="12.75" customHeight="1" x14ac:dyDescent="0.2">
      <c r="A179" s="83" t="s">
        <v>166</v>
      </c>
      <c r="B179" s="83">
        <v>21</v>
      </c>
      <c r="C179" s="84">
        <v>1712.0145272499999</v>
      </c>
      <c r="D179" s="84">
        <v>1611.04037004</v>
      </c>
      <c r="E179" s="84">
        <v>134.1263563</v>
      </c>
      <c r="F179" s="84">
        <v>134.1263563</v>
      </c>
    </row>
    <row r="180" spans="1:6" ht="12.75" customHeight="1" x14ac:dyDescent="0.2">
      <c r="A180" s="83" t="s">
        <v>166</v>
      </c>
      <c r="B180" s="83">
        <v>22</v>
      </c>
      <c r="C180" s="84">
        <v>1721.99768769</v>
      </c>
      <c r="D180" s="84">
        <v>1615.7091512300001</v>
      </c>
      <c r="E180" s="84">
        <v>134.51505333</v>
      </c>
      <c r="F180" s="84">
        <v>134.51505333</v>
      </c>
    </row>
    <row r="181" spans="1:6" ht="12.75" customHeight="1" x14ac:dyDescent="0.2">
      <c r="A181" s="83" t="s">
        <v>166</v>
      </c>
      <c r="B181" s="83">
        <v>23</v>
      </c>
      <c r="C181" s="84">
        <v>1736.66244138</v>
      </c>
      <c r="D181" s="84">
        <v>1630.32982505</v>
      </c>
      <c r="E181" s="84">
        <v>135.73229018000001</v>
      </c>
      <c r="F181" s="84">
        <v>135.73229018000001</v>
      </c>
    </row>
    <row r="182" spans="1:6" ht="12.75" customHeight="1" x14ac:dyDescent="0.2">
      <c r="A182" s="83" t="s">
        <v>166</v>
      </c>
      <c r="B182" s="83">
        <v>24</v>
      </c>
      <c r="C182" s="84">
        <v>1753.6412322900001</v>
      </c>
      <c r="D182" s="84">
        <v>1646.95244445</v>
      </c>
      <c r="E182" s="84">
        <v>137.11619801000001</v>
      </c>
      <c r="F182" s="84">
        <v>137.11619801000001</v>
      </c>
    </row>
    <row r="183" spans="1:6" ht="12.75" customHeight="1" x14ac:dyDescent="0.2">
      <c r="A183" s="83" t="s">
        <v>167</v>
      </c>
      <c r="B183" s="83">
        <v>1</v>
      </c>
      <c r="C183" s="84">
        <v>1790.41161945</v>
      </c>
      <c r="D183" s="84">
        <v>1681.20642385</v>
      </c>
      <c r="E183" s="84">
        <v>139.96799583999999</v>
      </c>
      <c r="F183" s="84">
        <v>139.96799583999999</v>
      </c>
    </row>
    <row r="184" spans="1:6" ht="12.75" customHeight="1" x14ac:dyDescent="0.2">
      <c r="A184" s="83" t="s">
        <v>167</v>
      </c>
      <c r="B184" s="83">
        <v>2</v>
      </c>
      <c r="C184" s="84">
        <v>1870.9871875399999</v>
      </c>
      <c r="D184" s="84">
        <v>1762.9999075000001</v>
      </c>
      <c r="E184" s="84">
        <v>146.77767122</v>
      </c>
      <c r="F184" s="84">
        <v>146.77767122</v>
      </c>
    </row>
    <row r="185" spans="1:6" ht="12.75" customHeight="1" x14ac:dyDescent="0.2">
      <c r="A185" s="83" t="s">
        <v>167</v>
      </c>
      <c r="B185" s="83">
        <v>3</v>
      </c>
      <c r="C185" s="84">
        <v>1893.1523678900001</v>
      </c>
      <c r="D185" s="84">
        <v>1785.4712977199999</v>
      </c>
      <c r="E185" s="84">
        <v>148.64851551000001</v>
      </c>
      <c r="F185" s="84">
        <v>148.64851551000001</v>
      </c>
    </row>
    <row r="186" spans="1:6" ht="12.75" customHeight="1" x14ac:dyDescent="0.2">
      <c r="A186" s="83" t="s">
        <v>167</v>
      </c>
      <c r="B186" s="83">
        <v>4</v>
      </c>
      <c r="C186" s="84">
        <v>1902.6834281199999</v>
      </c>
      <c r="D186" s="84">
        <v>1795.44753025</v>
      </c>
      <c r="E186" s="84">
        <v>149.47908174</v>
      </c>
      <c r="F186" s="84">
        <v>149.47908174</v>
      </c>
    </row>
    <row r="187" spans="1:6" ht="12.75" customHeight="1" x14ac:dyDescent="0.2">
      <c r="A187" s="83" t="s">
        <v>167</v>
      </c>
      <c r="B187" s="83">
        <v>5</v>
      </c>
      <c r="C187" s="84">
        <v>1901.5837673399999</v>
      </c>
      <c r="D187" s="84">
        <v>1794.40491851</v>
      </c>
      <c r="E187" s="84">
        <v>149.39227962000001</v>
      </c>
      <c r="F187" s="84">
        <v>149.39227962000001</v>
      </c>
    </row>
    <row r="188" spans="1:6" ht="12.75" customHeight="1" x14ac:dyDescent="0.2">
      <c r="A188" s="83" t="s">
        <v>167</v>
      </c>
      <c r="B188" s="83">
        <v>6</v>
      </c>
      <c r="C188" s="84">
        <v>1889.84373157</v>
      </c>
      <c r="D188" s="84">
        <v>1786.5103128400001</v>
      </c>
      <c r="E188" s="84">
        <v>148.73501820000001</v>
      </c>
      <c r="F188" s="84">
        <v>148.73501820000001</v>
      </c>
    </row>
    <row r="189" spans="1:6" ht="12.75" customHeight="1" x14ac:dyDescent="0.2">
      <c r="A189" s="83" t="s">
        <v>167</v>
      </c>
      <c r="B189" s="83">
        <v>7</v>
      </c>
      <c r="C189" s="84">
        <v>1882.7424901500001</v>
      </c>
      <c r="D189" s="84">
        <v>1773.2985378000001</v>
      </c>
      <c r="E189" s="84">
        <v>147.63507851</v>
      </c>
      <c r="F189" s="84">
        <v>147.63507851</v>
      </c>
    </row>
    <row r="190" spans="1:6" ht="12.75" customHeight="1" x14ac:dyDescent="0.2">
      <c r="A190" s="83" t="s">
        <v>167</v>
      </c>
      <c r="B190" s="83">
        <v>8</v>
      </c>
      <c r="C190" s="84">
        <v>1878.4720565299999</v>
      </c>
      <c r="D190" s="84">
        <v>1775.6700859800001</v>
      </c>
      <c r="E190" s="84">
        <v>147.83252056000001</v>
      </c>
      <c r="F190" s="84">
        <v>147.83252056000001</v>
      </c>
    </row>
    <row r="191" spans="1:6" ht="12.75" customHeight="1" x14ac:dyDescent="0.2">
      <c r="A191" s="83" t="s">
        <v>167</v>
      </c>
      <c r="B191" s="83">
        <v>9</v>
      </c>
      <c r="C191" s="84">
        <v>1851.37234878</v>
      </c>
      <c r="D191" s="84">
        <v>1742.0016721500001</v>
      </c>
      <c r="E191" s="84">
        <v>145.02947369</v>
      </c>
      <c r="F191" s="84">
        <v>145.02947369</v>
      </c>
    </row>
    <row r="192" spans="1:6" ht="12.75" customHeight="1" x14ac:dyDescent="0.2">
      <c r="A192" s="83" t="s">
        <v>167</v>
      </c>
      <c r="B192" s="83">
        <v>10</v>
      </c>
      <c r="C192" s="84">
        <v>1811.62783427</v>
      </c>
      <c r="D192" s="84">
        <v>1702.2392438500001</v>
      </c>
      <c r="E192" s="84">
        <v>141.7190727</v>
      </c>
      <c r="F192" s="84">
        <v>141.7190727</v>
      </c>
    </row>
    <row r="193" spans="1:6" ht="12.75" customHeight="1" x14ac:dyDescent="0.2">
      <c r="A193" s="83" t="s">
        <v>167</v>
      </c>
      <c r="B193" s="83">
        <v>11</v>
      </c>
      <c r="C193" s="84">
        <v>1780.8992814600001</v>
      </c>
      <c r="D193" s="84">
        <v>1670.9769163399999</v>
      </c>
      <c r="E193" s="84">
        <v>139.11634333999999</v>
      </c>
      <c r="F193" s="84">
        <v>139.11634333999999</v>
      </c>
    </row>
    <row r="194" spans="1:6" ht="12.75" customHeight="1" x14ac:dyDescent="0.2">
      <c r="A194" s="83" t="s">
        <v>167</v>
      </c>
      <c r="B194" s="83">
        <v>12</v>
      </c>
      <c r="C194" s="84">
        <v>1760.9610938999999</v>
      </c>
      <c r="D194" s="84">
        <v>1651.95141038</v>
      </c>
      <c r="E194" s="84">
        <v>137.53238440000001</v>
      </c>
      <c r="F194" s="84">
        <v>137.53238440000001</v>
      </c>
    </row>
    <row r="195" spans="1:6" ht="12.75" customHeight="1" x14ac:dyDescent="0.2">
      <c r="A195" s="83" t="s">
        <v>167</v>
      </c>
      <c r="B195" s="83">
        <v>13</v>
      </c>
      <c r="C195" s="84">
        <v>1771.8943626299999</v>
      </c>
      <c r="D195" s="84">
        <v>1664.6816209399999</v>
      </c>
      <c r="E195" s="84">
        <v>138.59223168</v>
      </c>
      <c r="F195" s="84">
        <v>138.59223168</v>
      </c>
    </row>
    <row r="196" spans="1:6" ht="12.75" customHeight="1" x14ac:dyDescent="0.2">
      <c r="A196" s="83" t="s">
        <v>167</v>
      </c>
      <c r="B196" s="83">
        <v>14</v>
      </c>
      <c r="C196" s="84">
        <v>1786.4996266400001</v>
      </c>
      <c r="D196" s="84">
        <v>1674.05989804</v>
      </c>
      <c r="E196" s="84">
        <v>139.37301543000001</v>
      </c>
      <c r="F196" s="84">
        <v>139.37301543000001</v>
      </c>
    </row>
    <row r="197" spans="1:6" ht="12.75" customHeight="1" x14ac:dyDescent="0.2">
      <c r="A197" s="83" t="s">
        <v>167</v>
      </c>
      <c r="B197" s="83">
        <v>15</v>
      </c>
      <c r="C197" s="84">
        <v>1804.3254796599999</v>
      </c>
      <c r="D197" s="84">
        <v>1693.8227858</v>
      </c>
      <c r="E197" s="84">
        <v>141.01836471999999</v>
      </c>
      <c r="F197" s="84">
        <v>141.01836471999999</v>
      </c>
    </row>
    <row r="198" spans="1:6" ht="12.75" customHeight="1" x14ac:dyDescent="0.2">
      <c r="A198" s="83" t="s">
        <v>167</v>
      </c>
      <c r="B198" s="83">
        <v>16</v>
      </c>
      <c r="C198" s="84">
        <v>1798.28861512</v>
      </c>
      <c r="D198" s="84">
        <v>1692.4200641800001</v>
      </c>
      <c r="E198" s="84">
        <v>140.90158183</v>
      </c>
      <c r="F198" s="84">
        <v>140.90158183</v>
      </c>
    </row>
    <row r="199" spans="1:6" ht="12.75" customHeight="1" x14ac:dyDescent="0.2">
      <c r="A199" s="83" t="s">
        <v>167</v>
      </c>
      <c r="B199" s="83">
        <v>17</v>
      </c>
      <c r="C199" s="84">
        <v>1794.3104858199999</v>
      </c>
      <c r="D199" s="84">
        <v>1683.9109138399999</v>
      </c>
      <c r="E199" s="84">
        <v>140.1931568</v>
      </c>
      <c r="F199" s="84">
        <v>140.1931568</v>
      </c>
    </row>
    <row r="200" spans="1:6" ht="12.75" customHeight="1" x14ac:dyDescent="0.2">
      <c r="A200" s="83" t="s">
        <v>167</v>
      </c>
      <c r="B200" s="83">
        <v>18</v>
      </c>
      <c r="C200" s="84">
        <v>1769.3303145</v>
      </c>
      <c r="D200" s="84">
        <v>1658.5012364900001</v>
      </c>
      <c r="E200" s="84">
        <v>138.07768687999999</v>
      </c>
      <c r="F200" s="84">
        <v>138.07768687999999</v>
      </c>
    </row>
    <row r="201" spans="1:6" ht="12.75" customHeight="1" x14ac:dyDescent="0.2">
      <c r="A201" s="83" t="s">
        <v>167</v>
      </c>
      <c r="B201" s="83">
        <v>19</v>
      </c>
      <c r="C201" s="84">
        <v>1748.1437879600001</v>
      </c>
      <c r="D201" s="84">
        <v>1645.1706766299999</v>
      </c>
      <c r="E201" s="84">
        <v>136.96785782000001</v>
      </c>
      <c r="F201" s="84">
        <v>136.96785782000001</v>
      </c>
    </row>
    <row r="202" spans="1:6" ht="12.75" customHeight="1" x14ac:dyDescent="0.2">
      <c r="A202" s="83" t="s">
        <v>167</v>
      </c>
      <c r="B202" s="83">
        <v>20</v>
      </c>
      <c r="C202" s="84">
        <v>1770.5479309299999</v>
      </c>
      <c r="D202" s="84">
        <v>1664.8945643300001</v>
      </c>
      <c r="E202" s="84">
        <v>138.60996018</v>
      </c>
      <c r="F202" s="84">
        <v>138.60996018</v>
      </c>
    </row>
    <row r="203" spans="1:6" ht="12.75" customHeight="1" x14ac:dyDescent="0.2">
      <c r="A203" s="83" t="s">
        <v>167</v>
      </c>
      <c r="B203" s="83">
        <v>21</v>
      </c>
      <c r="C203" s="84">
        <v>1782.13023634</v>
      </c>
      <c r="D203" s="84">
        <v>1676.16534907</v>
      </c>
      <c r="E203" s="84">
        <v>139.54830369999999</v>
      </c>
      <c r="F203" s="84">
        <v>139.54830369999999</v>
      </c>
    </row>
    <row r="204" spans="1:6" ht="12.75" customHeight="1" x14ac:dyDescent="0.2">
      <c r="A204" s="83" t="s">
        <v>167</v>
      </c>
      <c r="B204" s="83">
        <v>22</v>
      </c>
      <c r="C204" s="84">
        <v>1786.8528453399999</v>
      </c>
      <c r="D204" s="84">
        <v>1681.34721827</v>
      </c>
      <c r="E204" s="84">
        <v>139.97971760999999</v>
      </c>
      <c r="F204" s="84">
        <v>139.97971760999999</v>
      </c>
    </row>
    <row r="205" spans="1:6" ht="12.75" customHeight="1" x14ac:dyDescent="0.2">
      <c r="A205" s="83" t="s">
        <v>167</v>
      </c>
      <c r="B205" s="83">
        <v>23</v>
      </c>
      <c r="C205" s="84">
        <v>1805.2216426099999</v>
      </c>
      <c r="D205" s="84">
        <v>1699.22876443</v>
      </c>
      <c r="E205" s="84">
        <v>141.46843675</v>
      </c>
      <c r="F205" s="84">
        <v>141.46843675</v>
      </c>
    </row>
    <row r="206" spans="1:6" ht="12.75" customHeight="1" x14ac:dyDescent="0.2">
      <c r="A206" s="83" t="s">
        <v>167</v>
      </c>
      <c r="B206" s="83">
        <v>24</v>
      </c>
      <c r="C206" s="84">
        <v>1821.00177704</v>
      </c>
      <c r="D206" s="84">
        <v>1715.00523226</v>
      </c>
      <c r="E206" s="84">
        <v>142.78189864999999</v>
      </c>
      <c r="F206" s="84">
        <v>142.78189864999999</v>
      </c>
    </row>
    <row r="207" spans="1:6" ht="12.75" customHeight="1" x14ac:dyDescent="0.2">
      <c r="A207" s="83" t="s">
        <v>168</v>
      </c>
      <c r="B207" s="83">
        <v>1</v>
      </c>
      <c r="C207" s="84">
        <v>1674.0871159000001</v>
      </c>
      <c r="D207" s="84">
        <v>1568.2808075600001</v>
      </c>
      <c r="E207" s="84">
        <v>130.56643041999999</v>
      </c>
      <c r="F207" s="84">
        <v>130.56643041999999</v>
      </c>
    </row>
    <row r="208" spans="1:6" ht="12.75" customHeight="1" x14ac:dyDescent="0.2">
      <c r="A208" s="83" t="s">
        <v>168</v>
      </c>
      <c r="B208" s="83">
        <v>2</v>
      </c>
      <c r="C208" s="84">
        <v>1695.85950275</v>
      </c>
      <c r="D208" s="84">
        <v>1590.2008559799999</v>
      </c>
      <c r="E208" s="84">
        <v>132.39137303000001</v>
      </c>
      <c r="F208" s="84">
        <v>132.39137303000001</v>
      </c>
    </row>
    <row r="209" spans="1:6" ht="12.75" customHeight="1" x14ac:dyDescent="0.2">
      <c r="A209" s="83" t="s">
        <v>168</v>
      </c>
      <c r="B209" s="83">
        <v>3</v>
      </c>
      <c r="C209" s="84">
        <v>1718.9818557999999</v>
      </c>
      <c r="D209" s="84">
        <v>1614.1120383499999</v>
      </c>
      <c r="E209" s="84">
        <v>134.38208650000001</v>
      </c>
      <c r="F209" s="84">
        <v>134.38208650000001</v>
      </c>
    </row>
    <row r="210" spans="1:6" ht="12.75" customHeight="1" x14ac:dyDescent="0.2">
      <c r="A210" s="83" t="s">
        <v>168</v>
      </c>
      <c r="B210" s="83">
        <v>4</v>
      </c>
      <c r="C210" s="84">
        <v>1729.3437281700001</v>
      </c>
      <c r="D210" s="84">
        <v>1624.60024757</v>
      </c>
      <c r="E210" s="84">
        <v>135.25527708999999</v>
      </c>
      <c r="F210" s="84">
        <v>135.25527708999999</v>
      </c>
    </row>
    <row r="211" spans="1:6" ht="12.75" customHeight="1" x14ac:dyDescent="0.2">
      <c r="A211" s="83" t="s">
        <v>168</v>
      </c>
      <c r="B211" s="83">
        <v>5</v>
      </c>
      <c r="C211" s="84">
        <v>1739.7610773599999</v>
      </c>
      <c r="D211" s="84">
        <v>1634.23008824</v>
      </c>
      <c r="E211" s="84">
        <v>136.05700462999999</v>
      </c>
      <c r="F211" s="84">
        <v>136.05700462999999</v>
      </c>
    </row>
    <row r="212" spans="1:6" ht="12.75" customHeight="1" x14ac:dyDescent="0.2">
      <c r="A212" s="83" t="s">
        <v>168</v>
      </c>
      <c r="B212" s="83">
        <v>6</v>
      </c>
      <c r="C212" s="84">
        <v>1732.4793677</v>
      </c>
      <c r="D212" s="84">
        <v>1626.9627530800001</v>
      </c>
      <c r="E212" s="84">
        <v>135.45196630000001</v>
      </c>
      <c r="F212" s="84">
        <v>135.45196630000001</v>
      </c>
    </row>
    <row r="213" spans="1:6" ht="12.75" customHeight="1" x14ac:dyDescent="0.2">
      <c r="A213" s="83" t="s">
        <v>168</v>
      </c>
      <c r="B213" s="83">
        <v>7</v>
      </c>
      <c r="C213" s="84">
        <v>1717.12968002</v>
      </c>
      <c r="D213" s="84">
        <v>1611.42720895</v>
      </c>
      <c r="E213" s="84">
        <v>134.15856238000001</v>
      </c>
      <c r="F213" s="84">
        <v>134.15856238000001</v>
      </c>
    </row>
    <row r="214" spans="1:6" ht="12.75" customHeight="1" x14ac:dyDescent="0.2">
      <c r="A214" s="83" t="s">
        <v>168</v>
      </c>
      <c r="B214" s="83">
        <v>8</v>
      </c>
      <c r="C214" s="84">
        <v>1708.70398368</v>
      </c>
      <c r="D214" s="84">
        <v>1601.9562902299999</v>
      </c>
      <c r="E214" s="84">
        <v>133.37006579999999</v>
      </c>
      <c r="F214" s="84">
        <v>133.37006579999999</v>
      </c>
    </row>
    <row r="215" spans="1:6" ht="12.75" customHeight="1" x14ac:dyDescent="0.2">
      <c r="A215" s="83" t="s">
        <v>168</v>
      </c>
      <c r="B215" s="83">
        <v>9</v>
      </c>
      <c r="C215" s="84">
        <v>1678.9122323900001</v>
      </c>
      <c r="D215" s="84">
        <v>1571.1023493299999</v>
      </c>
      <c r="E215" s="84">
        <v>130.80133645999999</v>
      </c>
      <c r="F215" s="84">
        <v>130.80133645999999</v>
      </c>
    </row>
    <row r="216" spans="1:6" ht="12.75" customHeight="1" x14ac:dyDescent="0.2">
      <c r="A216" s="83" t="s">
        <v>168</v>
      </c>
      <c r="B216" s="83">
        <v>10</v>
      </c>
      <c r="C216" s="84">
        <v>1667.0150049900001</v>
      </c>
      <c r="D216" s="84">
        <v>1559.45731226</v>
      </c>
      <c r="E216" s="84">
        <v>129.83183475000001</v>
      </c>
      <c r="F216" s="84">
        <v>129.83183475000001</v>
      </c>
    </row>
    <row r="217" spans="1:6" ht="12.75" customHeight="1" x14ac:dyDescent="0.2">
      <c r="A217" s="83" t="s">
        <v>168</v>
      </c>
      <c r="B217" s="83">
        <v>11</v>
      </c>
      <c r="C217" s="84">
        <v>1737.66656951</v>
      </c>
      <c r="D217" s="84">
        <v>1628.37595575</v>
      </c>
      <c r="E217" s="84">
        <v>135.56962177</v>
      </c>
      <c r="F217" s="84">
        <v>135.56962177</v>
      </c>
    </row>
    <row r="218" spans="1:6" ht="12.75" customHeight="1" x14ac:dyDescent="0.2">
      <c r="A218" s="83" t="s">
        <v>168</v>
      </c>
      <c r="B218" s="83">
        <v>12</v>
      </c>
      <c r="C218" s="84">
        <v>1719.60782754</v>
      </c>
      <c r="D218" s="84">
        <v>1615.22726956</v>
      </c>
      <c r="E218" s="84">
        <v>134.47493451</v>
      </c>
      <c r="F218" s="84">
        <v>134.47493451</v>
      </c>
    </row>
    <row r="219" spans="1:6" ht="12.75" customHeight="1" x14ac:dyDescent="0.2">
      <c r="A219" s="83" t="s">
        <v>168</v>
      </c>
      <c r="B219" s="83">
        <v>13</v>
      </c>
      <c r="C219" s="84">
        <v>1728.67181835</v>
      </c>
      <c r="D219" s="84">
        <v>1623.5535583000001</v>
      </c>
      <c r="E219" s="84">
        <v>135.16813550000001</v>
      </c>
      <c r="F219" s="84">
        <v>135.16813550000001</v>
      </c>
    </row>
    <row r="220" spans="1:6" ht="12.75" customHeight="1" x14ac:dyDescent="0.2">
      <c r="A220" s="83" t="s">
        <v>168</v>
      </c>
      <c r="B220" s="83">
        <v>14</v>
      </c>
      <c r="C220" s="84">
        <v>1747.3785678300001</v>
      </c>
      <c r="D220" s="84">
        <v>1638.8969192</v>
      </c>
      <c r="E220" s="84">
        <v>136.44553930000001</v>
      </c>
      <c r="F220" s="84">
        <v>136.44553930000001</v>
      </c>
    </row>
    <row r="221" spans="1:6" ht="12.75" customHeight="1" x14ac:dyDescent="0.2">
      <c r="A221" s="83" t="s">
        <v>168</v>
      </c>
      <c r="B221" s="83">
        <v>15</v>
      </c>
      <c r="C221" s="84">
        <v>1766.9639807200001</v>
      </c>
      <c r="D221" s="84">
        <v>1658.2189456799999</v>
      </c>
      <c r="E221" s="84">
        <v>138.0541849</v>
      </c>
      <c r="F221" s="84">
        <v>138.0541849</v>
      </c>
    </row>
    <row r="222" spans="1:6" ht="12.75" customHeight="1" x14ac:dyDescent="0.2">
      <c r="A222" s="83" t="s">
        <v>168</v>
      </c>
      <c r="B222" s="83">
        <v>16</v>
      </c>
      <c r="C222" s="84">
        <v>1770.54255483</v>
      </c>
      <c r="D222" s="84">
        <v>1661.6088818200001</v>
      </c>
      <c r="E222" s="84">
        <v>138.33641233</v>
      </c>
      <c r="F222" s="84">
        <v>138.33641233</v>
      </c>
    </row>
    <row r="223" spans="1:6" ht="12.75" customHeight="1" x14ac:dyDescent="0.2">
      <c r="A223" s="83" t="s">
        <v>168</v>
      </c>
      <c r="B223" s="83">
        <v>17</v>
      </c>
      <c r="C223" s="84">
        <v>1764.4428986400001</v>
      </c>
      <c r="D223" s="84">
        <v>1653.8624492900001</v>
      </c>
      <c r="E223" s="84">
        <v>137.69148698999999</v>
      </c>
      <c r="F223" s="84">
        <v>137.69148698999999</v>
      </c>
    </row>
    <row r="224" spans="1:6" ht="12.75" customHeight="1" x14ac:dyDescent="0.2">
      <c r="A224" s="83" t="s">
        <v>168</v>
      </c>
      <c r="B224" s="83">
        <v>18</v>
      </c>
      <c r="C224" s="84">
        <v>1735.1988028799999</v>
      </c>
      <c r="D224" s="84">
        <v>1627.16525594</v>
      </c>
      <c r="E224" s="84">
        <v>135.46882557000001</v>
      </c>
      <c r="F224" s="84">
        <v>135.46882557000001</v>
      </c>
    </row>
    <row r="225" spans="1:6" ht="12.75" customHeight="1" x14ac:dyDescent="0.2">
      <c r="A225" s="83" t="s">
        <v>168</v>
      </c>
      <c r="B225" s="83">
        <v>19</v>
      </c>
      <c r="C225" s="84">
        <v>1699.7413532600001</v>
      </c>
      <c r="D225" s="84">
        <v>1594.1536392800001</v>
      </c>
      <c r="E225" s="84">
        <v>132.72046001999999</v>
      </c>
      <c r="F225" s="84">
        <v>132.72046001999999</v>
      </c>
    </row>
    <row r="226" spans="1:6" ht="12.75" customHeight="1" x14ac:dyDescent="0.2">
      <c r="A226" s="83" t="s">
        <v>168</v>
      </c>
      <c r="B226" s="83">
        <v>20</v>
      </c>
      <c r="C226" s="84">
        <v>1710.99975483</v>
      </c>
      <c r="D226" s="84">
        <v>1604.7690733500001</v>
      </c>
      <c r="E226" s="84">
        <v>133.60424265</v>
      </c>
      <c r="F226" s="84">
        <v>133.60424265</v>
      </c>
    </row>
    <row r="227" spans="1:6" ht="12.75" customHeight="1" x14ac:dyDescent="0.2">
      <c r="A227" s="83" t="s">
        <v>168</v>
      </c>
      <c r="B227" s="83">
        <v>21</v>
      </c>
      <c r="C227" s="84">
        <v>1732.69677067</v>
      </c>
      <c r="D227" s="84">
        <v>1626.0504478099999</v>
      </c>
      <c r="E227" s="84">
        <v>135.37601278</v>
      </c>
      <c r="F227" s="84">
        <v>135.37601278</v>
      </c>
    </row>
    <row r="228" spans="1:6" ht="12.75" customHeight="1" x14ac:dyDescent="0.2">
      <c r="A228" s="83" t="s">
        <v>168</v>
      </c>
      <c r="B228" s="83">
        <v>22</v>
      </c>
      <c r="C228" s="84">
        <v>1727.54310175</v>
      </c>
      <c r="D228" s="84">
        <v>1620.9192777799999</v>
      </c>
      <c r="E228" s="84">
        <v>134.9488198</v>
      </c>
      <c r="F228" s="84">
        <v>134.9488198</v>
      </c>
    </row>
    <row r="229" spans="1:6" ht="12.75" customHeight="1" x14ac:dyDescent="0.2">
      <c r="A229" s="83" t="s">
        <v>168</v>
      </c>
      <c r="B229" s="83">
        <v>23</v>
      </c>
      <c r="C229" s="84">
        <v>1735.20067872</v>
      </c>
      <c r="D229" s="84">
        <v>1633.8875114</v>
      </c>
      <c r="E229" s="84">
        <v>136.02848356999999</v>
      </c>
      <c r="F229" s="84">
        <v>136.02848356999999</v>
      </c>
    </row>
    <row r="230" spans="1:6" ht="12.75" customHeight="1" x14ac:dyDescent="0.2">
      <c r="A230" s="83" t="s">
        <v>168</v>
      </c>
      <c r="B230" s="83">
        <v>24</v>
      </c>
      <c r="C230" s="84">
        <v>1751.8713605400001</v>
      </c>
      <c r="D230" s="84">
        <v>1643.8904151900001</v>
      </c>
      <c r="E230" s="84">
        <v>136.8612703</v>
      </c>
      <c r="F230" s="84">
        <v>136.8612703</v>
      </c>
    </row>
    <row r="231" spans="1:6" ht="12.75" customHeight="1" x14ac:dyDescent="0.2">
      <c r="A231" s="83" t="s">
        <v>169</v>
      </c>
      <c r="B231" s="83">
        <v>1</v>
      </c>
      <c r="C231" s="84">
        <v>1757.02429656</v>
      </c>
      <c r="D231" s="84">
        <v>1651.17113937</v>
      </c>
      <c r="E231" s="84">
        <v>137.46742333</v>
      </c>
      <c r="F231" s="84">
        <v>137.46742333</v>
      </c>
    </row>
    <row r="232" spans="1:6" ht="12.75" customHeight="1" x14ac:dyDescent="0.2">
      <c r="A232" s="83" t="s">
        <v>169</v>
      </c>
      <c r="B232" s="83">
        <v>2</v>
      </c>
      <c r="C232" s="84">
        <v>1846.7637018299999</v>
      </c>
      <c r="D232" s="84">
        <v>1736.83863969</v>
      </c>
      <c r="E232" s="84">
        <v>144.59962801</v>
      </c>
      <c r="F232" s="84">
        <v>144.59962801</v>
      </c>
    </row>
    <row r="233" spans="1:6" ht="12.75" customHeight="1" x14ac:dyDescent="0.2">
      <c r="A233" s="83" t="s">
        <v>169</v>
      </c>
      <c r="B233" s="83">
        <v>3</v>
      </c>
      <c r="C233" s="84">
        <v>1909.86989507</v>
      </c>
      <c r="D233" s="84">
        <v>1799.79579724</v>
      </c>
      <c r="E233" s="84">
        <v>149.84109452000001</v>
      </c>
      <c r="F233" s="84">
        <v>149.84109452000001</v>
      </c>
    </row>
    <row r="234" spans="1:6" ht="12.75" customHeight="1" x14ac:dyDescent="0.2">
      <c r="A234" s="83" t="s">
        <v>169</v>
      </c>
      <c r="B234" s="83">
        <v>4</v>
      </c>
      <c r="C234" s="84">
        <v>1929.26480717</v>
      </c>
      <c r="D234" s="84">
        <v>1819.9511777600001</v>
      </c>
      <c r="E234" s="84">
        <v>151.51912060000001</v>
      </c>
      <c r="F234" s="84">
        <v>151.51912060000001</v>
      </c>
    </row>
    <row r="235" spans="1:6" ht="12.75" customHeight="1" x14ac:dyDescent="0.2">
      <c r="A235" s="83" t="s">
        <v>169</v>
      </c>
      <c r="B235" s="83">
        <v>5</v>
      </c>
      <c r="C235" s="84">
        <v>1924.5162004399999</v>
      </c>
      <c r="D235" s="84">
        <v>1817.8215335299999</v>
      </c>
      <c r="E235" s="84">
        <v>151.34181813999999</v>
      </c>
      <c r="F235" s="84">
        <v>151.34181813999999</v>
      </c>
    </row>
    <row r="236" spans="1:6" ht="12.75" customHeight="1" x14ac:dyDescent="0.2">
      <c r="A236" s="83" t="s">
        <v>169</v>
      </c>
      <c r="B236" s="83">
        <v>6</v>
      </c>
      <c r="C236" s="84">
        <v>1912.1992862</v>
      </c>
      <c r="D236" s="84">
        <v>1804.6376029400001</v>
      </c>
      <c r="E236" s="84">
        <v>150.24419662</v>
      </c>
      <c r="F236" s="84">
        <v>150.24419662</v>
      </c>
    </row>
    <row r="237" spans="1:6" ht="12.75" customHeight="1" x14ac:dyDescent="0.2">
      <c r="A237" s="83" t="s">
        <v>169</v>
      </c>
      <c r="B237" s="83">
        <v>7</v>
      </c>
      <c r="C237" s="84">
        <v>1851.5902960999999</v>
      </c>
      <c r="D237" s="84">
        <v>1744.0235784399999</v>
      </c>
      <c r="E237" s="84">
        <v>145.19780648</v>
      </c>
      <c r="F237" s="84">
        <v>145.19780648</v>
      </c>
    </row>
    <row r="238" spans="1:6" ht="12.75" customHeight="1" x14ac:dyDescent="0.2">
      <c r="A238" s="83" t="s">
        <v>169</v>
      </c>
      <c r="B238" s="83">
        <v>8</v>
      </c>
      <c r="C238" s="84">
        <v>1815.28290451</v>
      </c>
      <c r="D238" s="84">
        <v>1709.16696207</v>
      </c>
      <c r="E238" s="84">
        <v>142.29583640000001</v>
      </c>
      <c r="F238" s="84">
        <v>142.29583640000001</v>
      </c>
    </row>
    <row r="239" spans="1:6" ht="12.75" customHeight="1" x14ac:dyDescent="0.2">
      <c r="A239" s="83" t="s">
        <v>169</v>
      </c>
      <c r="B239" s="83">
        <v>9</v>
      </c>
      <c r="C239" s="84">
        <v>1804.12065205</v>
      </c>
      <c r="D239" s="84">
        <v>1697.39092392</v>
      </c>
      <c r="E239" s="84">
        <v>141.31542826</v>
      </c>
      <c r="F239" s="84">
        <v>141.31542826</v>
      </c>
    </row>
    <row r="240" spans="1:6" ht="12.75" customHeight="1" x14ac:dyDescent="0.2">
      <c r="A240" s="83" t="s">
        <v>169</v>
      </c>
      <c r="B240" s="83">
        <v>10</v>
      </c>
      <c r="C240" s="84">
        <v>1781.8400633000001</v>
      </c>
      <c r="D240" s="84">
        <v>1678.89223354</v>
      </c>
      <c r="E240" s="84">
        <v>139.77532909000001</v>
      </c>
      <c r="F240" s="84">
        <v>139.77532909000001</v>
      </c>
    </row>
    <row r="241" spans="1:6" ht="12.75" customHeight="1" x14ac:dyDescent="0.2">
      <c r="A241" s="83" t="s">
        <v>169</v>
      </c>
      <c r="B241" s="83">
        <v>11</v>
      </c>
      <c r="C241" s="84">
        <v>1767.05796308</v>
      </c>
      <c r="D241" s="84">
        <v>1665.6783934299999</v>
      </c>
      <c r="E241" s="84">
        <v>138.67521747999999</v>
      </c>
      <c r="F241" s="84">
        <v>138.67521747999999</v>
      </c>
    </row>
    <row r="242" spans="1:6" ht="12.75" customHeight="1" x14ac:dyDescent="0.2">
      <c r="A242" s="83" t="s">
        <v>169</v>
      </c>
      <c r="B242" s="83">
        <v>12</v>
      </c>
      <c r="C242" s="84">
        <v>1781.4954733</v>
      </c>
      <c r="D242" s="84">
        <v>1679.3244216400001</v>
      </c>
      <c r="E242" s="84">
        <v>139.81131070000001</v>
      </c>
      <c r="F242" s="84">
        <v>139.81131070000001</v>
      </c>
    </row>
    <row r="243" spans="1:6" ht="12.75" customHeight="1" x14ac:dyDescent="0.2">
      <c r="A243" s="83" t="s">
        <v>169</v>
      </c>
      <c r="B243" s="83">
        <v>13</v>
      </c>
      <c r="C243" s="84">
        <v>1800.90698858</v>
      </c>
      <c r="D243" s="84">
        <v>1693.66711111</v>
      </c>
      <c r="E243" s="84">
        <v>141.00540409999999</v>
      </c>
      <c r="F243" s="84">
        <v>141.00540409999999</v>
      </c>
    </row>
    <row r="244" spans="1:6" ht="12.75" customHeight="1" x14ac:dyDescent="0.2">
      <c r="A244" s="83" t="s">
        <v>169</v>
      </c>
      <c r="B244" s="83">
        <v>14</v>
      </c>
      <c r="C244" s="84">
        <v>1798.1095025100001</v>
      </c>
      <c r="D244" s="84">
        <v>1691.8765062800001</v>
      </c>
      <c r="E244" s="84">
        <v>140.85632819</v>
      </c>
      <c r="F244" s="84">
        <v>140.85632819</v>
      </c>
    </row>
    <row r="245" spans="1:6" ht="12.75" customHeight="1" x14ac:dyDescent="0.2">
      <c r="A245" s="83" t="s">
        <v>169</v>
      </c>
      <c r="B245" s="83">
        <v>15</v>
      </c>
      <c r="C245" s="84">
        <v>1816.5070147599999</v>
      </c>
      <c r="D245" s="84">
        <v>1709.41781072</v>
      </c>
      <c r="E245" s="84">
        <v>142.31672068</v>
      </c>
      <c r="F245" s="84">
        <v>142.31672068</v>
      </c>
    </row>
    <row r="246" spans="1:6" ht="12.75" customHeight="1" x14ac:dyDescent="0.2">
      <c r="A246" s="83" t="s">
        <v>169</v>
      </c>
      <c r="B246" s="83">
        <v>16</v>
      </c>
      <c r="C246" s="84">
        <v>1820.35677816</v>
      </c>
      <c r="D246" s="84">
        <v>1713.7257126100001</v>
      </c>
      <c r="E246" s="84">
        <v>142.67537289000001</v>
      </c>
      <c r="F246" s="84">
        <v>142.67537289000001</v>
      </c>
    </row>
    <row r="247" spans="1:6" ht="12.75" customHeight="1" x14ac:dyDescent="0.2">
      <c r="A247" s="83" t="s">
        <v>169</v>
      </c>
      <c r="B247" s="83">
        <v>17</v>
      </c>
      <c r="C247" s="84">
        <v>1812.8435615000001</v>
      </c>
      <c r="D247" s="84">
        <v>1705.64611023</v>
      </c>
      <c r="E247" s="84">
        <v>142.00270965000001</v>
      </c>
      <c r="F247" s="84">
        <v>142.00270965000001</v>
      </c>
    </row>
    <row r="248" spans="1:6" ht="12.75" customHeight="1" x14ac:dyDescent="0.2">
      <c r="A248" s="83" t="s">
        <v>169</v>
      </c>
      <c r="B248" s="83">
        <v>18</v>
      </c>
      <c r="C248" s="84">
        <v>1794.2336818000001</v>
      </c>
      <c r="D248" s="84">
        <v>1686.90322984</v>
      </c>
      <c r="E248" s="84">
        <v>140.44228056</v>
      </c>
      <c r="F248" s="84">
        <v>140.44228056</v>
      </c>
    </row>
    <row r="249" spans="1:6" ht="12.75" customHeight="1" x14ac:dyDescent="0.2">
      <c r="A249" s="83" t="s">
        <v>169</v>
      </c>
      <c r="B249" s="83">
        <v>19</v>
      </c>
      <c r="C249" s="84">
        <v>1764.77640875</v>
      </c>
      <c r="D249" s="84">
        <v>1658.9903794300001</v>
      </c>
      <c r="E249" s="84">
        <v>138.11841022999999</v>
      </c>
      <c r="F249" s="84">
        <v>138.11841022999999</v>
      </c>
    </row>
    <row r="250" spans="1:6" ht="12.75" customHeight="1" x14ac:dyDescent="0.2">
      <c r="A250" s="83" t="s">
        <v>169</v>
      </c>
      <c r="B250" s="83">
        <v>20</v>
      </c>
      <c r="C250" s="84">
        <v>1777.48643515</v>
      </c>
      <c r="D250" s="84">
        <v>1670.3492003900001</v>
      </c>
      <c r="E250" s="84">
        <v>139.06408316</v>
      </c>
      <c r="F250" s="84">
        <v>139.06408316</v>
      </c>
    </row>
    <row r="251" spans="1:6" ht="12.75" customHeight="1" x14ac:dyDescent="0.2">
      <c r="A251" s="83" t="s">
        <v>169</v>
      </c>
      <c r="B251" s="83">
        <v>21</v>
      </c>
      <c r="C251" s="84">
        <v>1788.3368814600001</v>
      </c>
      <c r="D251" s="84">
        <v>1681.65549272</v>
      </c>
      <c r="E251" s="84">
        <v>140.00538284999999</v>
      </c>
      <c r="F251" s="84">
        <v>140.00538284999999</v>
      </c>
    </row>
    <row r="252" spans="1:6" ht="12.75" customHeight="1" x14ac:dyDescent="0.2">
      <c r="A252" s="83" t="s">
        <v>169</v>
      </c>
      <c r="B252" s="83">
        <v>22</v>
      </c>
      <c r="C252" s="84">
        <v>1795.3713775900001</v>
      </c>
      <c r="D252" s="84">
        <v>1690.33295026</v>
      </c>
      <c r="E252" s="84">
        <v>140.72782021</v>
      </c>
      <c r="F252" s="84">
        <v>140.72782021</v>
      </c>
    </row>
    <row r="253" spans="1:6" ht="12.75" customHeight="1" x14ac:dyDescent="0.2">
      <c r="A253" s="83" t="s">
        <v>169</v>
      </c>
      <c r="B253" s="83">
        <v>23</v>
      </c>
      <c r="C253" s="84">
        <v>1810.5513257800001</v>
      </c>
      <c r="D253" s="84">
        <v>1704.9282487600001</v>
      </c>
      <c r="E253" s="84">
        <v>141.94294445</v>
      </c>
      <c r="F253" s="84">
        <v>141.94294445</v>
      </c>
    </row>
    <row r="254" spans="1:6" ht="12.75" customHeight="1" x14ac:dyDescent="0.2">
      <c r="A254" s="83" t="s">
        <v>169</v>
      </c>
      <c r="B254" s="83">
        <v>24</v>
      </c>
      <c r="C254" s="84">
        <v>1831.28136939</v>
      </c>
      <c r="D254" s="84">
        <v>1723.78560176</v>
      </c>
      <c r="E254" s="84">
        <v>143.5129039</v>
      </c>
      <c r="F254" s="84">
        <v>143.5129039</v>
      </c>
    </row>
    <row r="255" spans="1:6" ht="12.75" customHeight="1" x14ac:dyDescent="0.2">
      <c r="A255" s="83" t="s">
        <v>170</v>
      </c>
      <c r="B255" s="83">
        <v>1</v>
      </c>
      <c r="C255" s="84">
        <v>1825.5859962899999</v>
      </c>
      <c r="D255" s="84">
        <v>1719.4389272000001</v>
      </c>
      <c r="E255" s="84">
        <v>143.15102368999999</v>
      </c>
      <c r="F255" s="84">
        <v>143.15102368999999</v>
      </c>
    </row>
    <row r="256" spans="1:6" ht="12.75" customHeight="1" x14ac:dyDescent="0.2">
      <c r="A256" s="83" t="s">
        <v>170</v>
      </c>
      <c r="B256" s="83">
        <v>2</v>
      </c>
      <c r="C256" s="84">
        <v>1866.14680578</v>
      </c>
      <c r="D256" s="84">
        <v>1758.67129927</v>
      </c>
      <c r="E256" s="84">
        <v>146.41729511</v>
      </c>
      <c r="F256" s="84">
        <v>146.41729511</v>
      </c>
    </row>
    <row r="257" spans="1:6" ht="12.75" customHeight="1" x14ac:dyDescent="0.2">
      <c r="A257" s="83" t="s">
        <v>170</v>
      </c>
      <c r="B257" s="83">
        <v>3</v>
      </c>
      <c r="C257" s="84">
        <v>1893.82142466</v>
      </c>
      <c r="D257" s="84">
        <v>1789.3848055999999</v>
      </c>
      <c r="E257" s="84">
        <v>148.97433265000001</v>
      </c>
      <c r="F257" s="84">
        <v>148.97433265000001</v>
      </c>
    </row>
    <row r="258" spans="1:6" ht="12.75" customHeight="1" x14ac:dyDescent="0.2">
      <c r="A258" s="83" t="s">
        <v>170</v>
      </c>
      <c r="B258" s="83">
        <v>4</v>
      </c>
      <c r="C258" s="84">
        <v>1911.4638880099999</v>
      </c>
      <c r="D258" s="84">
        <v>1804.6194727500001</v>
      </c>
      <c r="E258" s="84">
        <v>150.24268720000001</v>
      </c>
      <c r="F258" s="84">
        <v>150.24268720000001</v>
      </c>
    </row>
    <row r="259" spans="1:6" ht="12.75" customHeight="1" x14ac:dyDescent="0.2">
      <c r="A259" s="83" t="s">
        <v>170</v>
      </c>
      <c r="B259" s="83">
        <v>5</v>
      </c>
      <c r="C259" s="84">
        <v>1904.9056115200001</v>
      </c>
      <c r="D259" s="84">
        <v>1798.83903994</v>
      </c>
      <c r="E259" s="84">
        <v>149.76144016999999</v>
      </c>
      <c r="F259" s="84">
        <v>149.76144016999999</v>
      </c>
    </row>
    <row r="260" spans="1:6" ht="12.75" customHeight="1" x14ac:dyDescent="0.2">
      <c r="A260" s="83" t="s">
        <v>170</v>
      </c>
      <c r="B260" s="83">
        <v>6</v>
      </c>
      <c r="C260" s="84">
        <v>1886.7750412800001</v>
      </c>
      <c r="D260" s="84">
        <v>1779.63949293</v>
      </c>
      <c r="E260" s="84">
        <v>148.16299154000001</v>
      </c>
      <c r="F260" s="84">
        <v>148.16299154000001</v>
      </c>
    </row>
    <row r="261" spans="1:6" ht="12.75" customHeight="1" x14ac:dyDescent="0.2">
      <c r="A261" s="83" t="s">
        <v>170</v>
      </c>
      <c r="B261" s="83">
        <v>7</v>
      </c>
      <c r="C261" s="84">
        <v>1828.43360736</v>
      </c>
      <c r="D261" s="84">
        <v>1721.6533993400001</v>
      </c>
      <c r="E261" s="84">
        <v>143.33538845999999</v>
      </c>
      <c r="F261" s="84">
        <v>143.33538845999999</v>
      </c>
    </row>
    <row r="262" spans="1:6" ht="12.75" customHeight="1" x14ac:dyDescent="0.2">
      <c r="A262" s="83" t="s">
        <v>170</v>
      </c>
      <c r="B262" s="83">
        <v>8</v>
      </c>
      <c r="C262" s="84">
        <v>1788.6974141600001</v>
      </c>
      <c r="D262" s="84">
        <v>1682.3344023100001</v>
      </c>
      <c r="E262" s="84">
        <v>140.06190512000001</v>
      </c>
      <c r="F262" s="84">
        <v>140.06190512000001</v>
      </c>
    </row>
    <row r="263" spans="1:6" ht="12.75" customHeight="1" x14ac:dyDescent="0.2">
      <c r="A263" s="83" t="s">
        <v>170</v>
      </c>
      <c r="B263" s="83">
        <v>9</v>
      </c>
      <c r="C263" s="84">
        <v>1801.3580441500001</v>
      </c>
      <c r="D263" s="84">
        <v>1694.4638823800001</v>
      </c>
      <c r="E263" s="84">
        <v>141.07173889000001</v>
      </c>
      <c r="F263" s="84">
        <v>141.07173889000001</v>
      </c>
    </row>
    <row r="264" spans="1:6" ht="12.75" customHeight="1" x14ac:dyDescent="0.2">
      <c r="A264" s="83" t="s">
        <v>170</v>
      </c>
      <c r="B264" s="83">
        <v>10</v>
      </c>
      <c r="C264" s="84">
        <v>1782.8592046599999</v>
      </c>
      <c r="D264" s="84">
        <v>1674.73410104</v>
      </c>
      <c r="E264" s="84">
        <v>139.42914586000001</v>
      </c>
      <c r="F264" s="84">
        <v>139.42914586000001</v>
      </c>
    </row>
    <row r="265" spans="1:6" ht="12.75" customHeight="1" x14ac:dyDescent="0.2">
      <c r="A265" s="83" t="s">
        <v>170</v>
      </c>
      <c r="B265" s="83">
        <v>11</v>
      </c>
      <c r="C265" s="84">
        <v>1768.80952888</v>
      </c>
      <c r="D265" s="84">
        <v>1661.8309327300001</v>
      </c>
      <c r="E265" s="84">
        <v>138.35489906999999</v>
      </c>
      <c r="F265" s="84">
        <v>138.35489906999999</v>
      </c>
    </row>
    <row r="266" spans="1:6" ht="12.75" customHeight="1" x14ac:dyDescent="0.2">
      <c r="A266" s="83" t="s">
        <v>170</v>
      </c>
      <c r="B266" s="83">
        <v>12</v>
      </c>
      <c r="C266" s="84">
        <v>1774.0264463000001</v>
      </c>
      <c r="D266" s="84">
        <v>1665.31312015</v>
      </c>
      <c r="E266" s="84">
        <v>138.64480682999999</v>
      </c>
      <c r="F266" s="84">
        <v>138.64480682999999</v>
      </c>
    </row>
    <row r="267" spans="1:6" ht="12.75" customHeight="1" x14ac:dyDescent="0.2">
      <c r="A267" s="83" t="s">
        <v>170</v>
      </c>
      <c r="B267" s="83">
        <v>13</v>
      </c>
      <c r="C267" s="84">
        <v>1759.3220189199999</v>
      </c>
      <c r="D267" s="84">
        <v>1654.39129112</v>
      </c>
      <c r="E267" s="84">
        <v>137.73551545000001</v>
      </c>
      <c r="F267" s="84">
        <v>137.73551545000001</v>
      </c>
    </row>
    <row r="268" spans="1:6" ht="12.75" customHeight="1" x14ac:dyDescent="0.2">
      <c r="A268" s="83" t="s">
        <v>170</v>
      </c>
      <c r="B268" s="83">
        <v>14</v>
      </c>
      <c r="C268" s="84">
        <v>1766.6434034500001</v>
      </c>
      <c r="D268" s="84">
        <v>1659.9081598499999</v>
      </c>
      <c r="E268" s="84">
        <v>138.19481958</v>
      </c>
      <c r="F268" s="84">
        <v>138.19481958</v>
      </c>
    </row>
    <row r="269" spans="1:6" ht="12.75" customHeight="1" x14ac:dyDescent="0.2">
      <c r="A269" s="83" t="s">
        <v>170</v>
      </c>
      <c r="B269" s="83">
        <v>15</v>
      </c>
      <c r="C269" s="84">
        <v>1778.3754920399999</v>
      </c>
      <c r="D269" s="84">
        <v>1671.49168945</v>
      </c>
      <c r="E269" s="84">
        <v>139.15920051000001</v>
      </c>
      <c r="F269" s="84">
        <v>139.15920051000001</v>
      </c>
    </row>
    <row r="270" spans="1:6" ht="12.75" customHeight="1" x14ac:dyDescent="0.2">
      <c r="A270" s="83" t="s">
        <v>170</v>
      </c>
      <c r="B270" s="83">
        <v>16</v>
      </c>
      <c r="C270" s="84">
        <v>1770.01439777</v>
      </c>
      <c r="D270" s="84">
        <v>1663.9626720700001</v>
      </c>
      <c r="E270" s="84">
        <v>138.53237596</v>
      </c>
      <c r="F270" s="84">
        <v>138.53237596</v>
      </c>
    </row>
    <row r="271" spans="1:6" ht="12.75" customHeight="1" x14ac:dyDescent="0.2">
      <c r="A271" s="83" t="s">
        <v>170</v>
      </c>
      <c r="B271" s="83">
        <v>17</v>
      </c>
      <c r="C271" s="84">
        <v>1777.7001890199999</v>
      </c>
      <c r="D271" s="84">
        <v>1670.3785990599999</v>
      </c>
      <c r="E271" s="84">
        <v>139.06653073000001</v>
      </c>
      <c r="F271" s="84">
        <v>139.06653073000001</v>
      </c>
    </row>
    <row r="272" spans="1:6" ht="12.75" customHeight="1" x14ac:dyDescent="0.2">
      <c r="A272" s="83" t="s">
        <v>170</v>
      </c>
      <c r="B272" s="83">
        <v>18</v>
      </c>
      <c r="C272" s="84">
        <v>1759.9061732499999</v>
      </c>
      <c r="D272" s="84">
        <v>1650.4889135599999</v>
      </c>
      <c r="E272" s="84">
        <v>137.41062496000001</v>
      </c>
      <c r="F272" s="84">
        <v>137.41062496000001</v>
      </c>
    </row>
    <row r="273" spans="1:6" ht="12.75" customHeight="1" x14ac:dyDescent="0.2">
      <c r="A273" s="83" t="s">
        <v>170</v>
      </c>
      <c r="B273" s="83">
        <v>19</v>
      </c>
      <c r="C273" s="84">
        <v>1735.6764761300001</v>
      </c>
      <c r="D273" s="84">
        <v>1632.5021036400001</v>
      </c>
      <c r="E273" s="84">
        <v>135.91314213999999</v>
      </c>
      <c r="F273" s="84">
        <v>135.91314213999999</v>
      </c>
    </row>
    <row r="274" spans="1:6" ht="12.75" customHeight="1" x14ac:dyDescent="0.2">
      <c r="A274" s="83" t="s">
        <v>170</v>
      </c>
      <c r="B274" s="83">
        <v>20</v>
      </c>
      <c r="C274" s="84">
        <v>1753.8031866700001</v>
      </c>
      <c r="D274" s="84">
        <v>1647.36528709</v>
      </c>
      <c r="E274" s="84">
        <v>137.15056901</v>
      </c>
      <c r="F274" s="84">
        <v>137.15056901</v>
      </c>
    </row>
    <row r="275" spans="1:6" ht="12.75" customHeight="1" x14ac:dyDescent="0.2">
      <c r="A275" s="83" t="s">
        <v>170</v>
      </c>
      <c r="B275" s="83">
        <v>21</v>
      </c>
      <c r="C275" s="84">
        <v>1770.7607750300001</v>
      </c>
      <c r="D275" s="84">
        <v>1663.9973419</v>
      </c>
      <c r="E275" s="84">
        <v>138.53526238000001</v>
      </c>
      <c r="F275" s="84">
        <v>138.53526238000001</v>
      </c>
    </row>
    <row r="276" spans="1:6" ht="12.75" customHeight="1" x14ac:dyDescent="0.2">
      <c r="A276" s="83" t="s">
        <v>170</v>
      </c>
      <c r="B276" s="83">
        <v>22</v>
      </c>
      <c r="C276" s="84">
        <v>1769.42260283</v>
      </c>
      <c r="D276" s="84">
        <v>1662.81476258</v>
      </c>
      <c r="E276" s="84">
        <v>138.43680732999999</v>
      </c>
      <c r="F276" s="84">
        <v>138.43680732999999</v>
      </c>
    </row>
    <row r="277" spans="1:6" ht="12.75" customHeight="1" x14ac:dyDescent="0.2">
      <c r="A277" s="83" t="s">
        <v>170</v>
      </c>
      <c r="B277" s="83">
        <v>23</v>
      </c>
      <c r="C277" s="84">
        <v>1789.7030907999999</v>
      </c>
      <c r="D277" s="84">
        <v>1682.9521537799999</v>
      </c>
      <c r="E277" s="84">
        <v>140.11333571</v>
      </c>
      <c r="F277" s="84">
        <v>140.11333571</v>
      </c>
    </row>
    <row r="278" spans="1:6" ht="12.75" customHeight="1" x14ac:dyDescent="0.2">
      <c r="A278" s="83" t="s">
        <v>170</v>
      </c>
      <c r="B278" s="83">
        <v>24</v>
      </c>
      <c r="C278" s="84">
        <v>1815.98690612</v>
      </c>
      <c r="D278" s="84">
        <v>1706.5166952699999</v>
      </c>
      <c r="E278" s="84">
        <v>142.07518977000001</v>
      </c>
      <c r="F278" s="84">
        <v>142.07518977000001</v>
      </c>
    </row>
    <row r="279" spans="1:6" ht="12.75" customHeight="1" x14ac:dyDescent="0.2">
      <c r="A279" s="83" t="s">
        <v>171</v>
      </c>
      <c r="B279" s="83">
        <v>1</v>
      </c>
      <c r="C279" s="84">
        <v>1841.8575234800001</v>
      </c>
      <c r="D279" s="84">
        <v>1735.4403594299999</v>
      </c>
      <c r="E279" s="84">
        <v>144.48321489</v>
      </c>
      <c r="F279" s="84">
        <v>144.48321489</v>
      </c>
    </row>
    <row r="280" spans="1:6" ht="12.75" customHeight="1" x14ac:dyDescent="0.2">
      <c r="A280" s="83" t="s">
        <v>171</v>
      </c>
      <c r="B280" s="83">
        <v>2</v>
      </c>
      <c r="C280" s="84">
        <v>1883.8018657800001</v>
      </c>
      <c r="D280" s="84">
        <v>1775.1551528</v>
      </c>
      <c r="E280" s="84">
        <v>147.78965005000001</v>
      </c>
      <c r="F280" s="84">
        <v>147.78965005000001</v>
      </c>
    </row>
    <row r="281" spans="1:6" ht="12.75" customHeight="1" x14ac:dyDescent="0.2">
      <c r="A281" s="83" t="s">
        <v>171</v>
      </c>
      <c r="B281" s="83">
        <v>3</v>
      </c>
      <c r="C281" s="84">
        <v>1901.24766484</v>
      </c>
      <c r="D281" s="84">
        <v>1793.9635195999999</v>
      </c>
      <c r="E281" s="84">
        <v>149.35553118000001</v>
      </c>
      <c r="F281" s="84">
        <v>149.35553118000001</v>
      </c>
    </row>
    <row r="282" spans="1:6" ht="12.75" customHeight="1" x14ac:dyDescent="0.2">
      <c r="A282" s="83" t="s">
        <v>171</v>
      </c>
      <c r="B282" s="83">
        <v>4</v>
      </c>
      <c r="C282" s="84">
        <v>1922.9561293100001</v>
      </c>
      <c r="D282" s="84">
        <v>1815.90093501</v>
      </c>
      <c r="E282" s="84">
        <v>151.18191967000001</v>
      </c>
      <c r="F282" s="84">
        <v>151.18191967000001</v>
      </c>
    </row>
    <row r="283" spans="1:6" ht="12.75" customHeight="1" x14ac:dyDescent="0.2">
      <c r="A283" s="83" t="s">
        <v>171</v>
      </c>
      <c r="B283" s="83">
        <v>5</v>
      </c>
      <c r="C283" s="84">
        <v>1918.0648911000001</v>
      </c>
      <c r="D283" s="84">
        <v>1812.32727041</v>
      </c>
      <c r="E283" s="84">
        <v>150.88439602</v>
      </c>
      <c r="F283" s="84">
        <v>150.88439602</v>
      </c>
    </row>
    <row r="284" spans="1:6" ht="12.75" customHeight="1" x14ac:dyDescent="0.2">
      <c r="A284" s="83" t="s">
        <v>171</v>
      </c>
      <c r="B284" s="83">
        <v>6</v>
      </c>
      <c r="C284" s="84">
        <v>1901.6680289000001</v>
      </c>
      <c r="D284" s="84">
        <v>1795.3383343800001</v>
      </c>
      <c r="E284" s="84">
        <v>149.46999069</v>
      </c>
      <c r="F284" s="84">
        <v>149.46999069</v>
      </c>
    </row>
    <row r="285" spans="1:6" ht="12.75" customHeight="1" x14ac:dyDescent="0.2">
      <c r="A285" s="83" t="s">
        <v>171</v>
      </c>
      <c r="B285" s="83">
        <v>7</v>
      </c>
      <c r="C285" s="84">
        <v>1847.6557238400001</v>
      </c>
      <c r="D285" s="84">
        <v>1740.6154350100001</v>
      </c>
      <c r="E285" s="84">
        <v>144.91406320999999</v>
      </c>
      <c r="F285" s="84">
        <v>144.91406320999999</v>
      </c>
    </row>
    <row r="286" spans="1:6" ht="12.75" customHeight="1" x14ac:dyDescent="0.2">
      <c r="A286" s="83" t="s">
        <v>171</v>
      </c>
      <c r="B286" s="83">
        <v>8</v>
      </c>
      <c r="C286" s="84">
        <v>1805.73470997</v>
      </c>
      <c r="D286" s="84">
        <v>1700.65889358</v>
      </c>
      <c r="E286" s="84">
        <v>141.58750143</v>
      </c>
      <c r="F286" s="84">
        <v>141.58750143</v>
      </c>
    </row>
    <row r="287" spans="1:6" ht="12.75" customHeight="1" x14ac:dyDescent="0.2">
      <c r="A287" s="83" t="s">
        <v>171</v>
      </c>
      <c r="B287" s="83">
        <v>9</v>
      </c>
      <c r="C287" s="84">
        <v>1794.23309432</v>
      </c>
      <c r="D287" s="84">
        <v>1688.7302467</v>
      </c>
      <c r="E287" s="84">
        <v>140.59438793000001</v>
      </c>
      <c r="F287" s="84">
        <v>140.59438793000001</v>
      </c>
    </row>
    <row r="288" spans="1:6" ht="12.75" customHeight="1" x14ac:dyDescent="0.2">
      <c r="A288" s="83" t="s">
        <v>171</v>
      </c>
      <c r="B288" s="83">
        <v>10</v>
      </c>
      <c r="C288" s="84">
        <v>1781.08352345</v>
      </c>
      <c r="D288" s="84">
        <v>1674.7750278200001</v>
      </c>
      <c r="E288" s="84">
        <v>139.4325532</v>
      </c>
      <c r="F288" s="84">
        <v>139.4325532</v>
      </c>
    </row>
    <row r="289" spans="1:6" ht="12.75" customHeight="1" x14ac:dyDescent="0.2">
      <c r="A289" s="83" t="s">
        <v>171</v>
      </c>
      <c r="B289" s="83">
        <v>11</v>
      </c>
      <c r="C289" s="84">
        <v>1766.4612143899999</v>
      </c>
      <c r="D289" s="84">
        <v>1660.0891892499999</v>
      </c>
      <c r="E289" s="84">
        <v>138.20989109000001</v>
      </c>
      <c r="F289" s="84">
        <v>138.20989109000001</v>
      </c>
    </row>
    <row r="290" spans="1:6" ht="12.75" customHeight="1" x14ac:dyDescent="0.2">
      <c r="A290" s="83" t="s">
        <v>171</v>
      </c>
      <c r="B290" s="83">
        <v>12</v>
      </c>
      <c r="C290" s="84">
        <v>1774.92237052</v>
      </c>
      <c r="D290" s="84">
        <v>1667.85052477</v>
      </c>
      <c r="E290" s="84">
        <v>138.85605717999999</v>
      </c>
      <c r="F290" s="84">
        <v>138.85605717999999</v>
      </c>
    </row>
    <row r="291" spans="1:6" ht="12.75" customHeight="1" x14ac:dyDescent="0.2">
      <c r="A291" s="83" t="s">
        <v>171</v>
      </c>
      <c r="B291" s="83">
        <v>13</v>
      </c>
      <c r="C291" s="84">
        <v>1773.78988645</v>
      </c>
      <c r="D291" s="84">
        <v>1668.2185765500001</v>
      </c>
      <c r="E291" s="84">
        <v>138.88669913999999</v>
      </c>
      <c r="F291" s="84">
        <v>138.88669913999999</v>
      </c>
    </row>
    <row r="292" spans="1:6" ht="12.75" customHeight="1" x14ac:dyDescent="0.2">
      <c r="A292" s="83" t="s">
        <v>171</v>
      </c>
      <c r="B292" s="83">
        <v>14</v>
      </c>
      <c r="C292" s="84">
        <v>1789.76676825</v>
      </c>
      <c r="D292" s="84">
        <v>1683.1423100500001</v>
      </c>
      <c r="E292" s="84">
        <v>140.12916708</v>
      </c>
      <c r="F292" s="84">
        <v>140.12916708</v>
      </c>
    </row>
    <row r="293" spans="1:6" ht="12.75" customHeight="1" x14ac:dyDescent="0.2">
      <c r="A293" s="83" t="s">
        <v>171</v>
      </c>
      <c r="B293" s="83">
        <v>15</v>
      </c>
      <c r="C293" s="84">
        <v>1791.4409607099999</v>
      </c>
      <c r="D293" s="84">
        <v>1684.5768721699999</v>
      </c>
      <c r="E293" s="84">
        <v>140.24860082000001</v>
      </c>
      <c r="F293" s="84">
        <v>140.24860082000001</v>
      </c>
    </row>
    <row r="294" spans="1:6" ht="12.75" customHeight="1" x14ac:dyDescent="0.2">
      <c r="A294" s="83" t="s">
        <v>171</v>
      </c>
      <c r="B294" s="83">
        <v>16</v>
      </c>
      <c r="C294" s="84">
        <v>1803.5625153799999</v>
      </c>
      <c r="D294" s="84">
        <v>1697.37828709</v>
      </c>
      <c r="E294" s="84">
        <v>141.31437618999999</v>
      </c>
      <c r="F294" s="84">
        <v>141.31437618999999</v>
      </c>
    </row>
    <row r="295" spans="1:6" ht="12.75" customHeight="1" x14ac:dyDescent="0.2">
      <c r="A295" s="83" t="s">
        <v>171</v>
      </c>
      <c r="B295" s="83">
        <v>17</v>
      </c>
      <c r="C295" s="84">
        <v>1794.1711800400001</v>
      </c>
      <c r="D295" s="84">
        <v>1687.76428816</v>
      </c>
      <c r="E295" s="84">
        <v>140.51396754000001</v>
      </c>
      <c r="F295" s="84">
        <v>140.51396754000001</v>
      </c>
    </row>
    <row r="296" spans="1:6" ht="12.75" customHeight="1" x14ac:dyDescent="0.2">
      <c r="A296" s="83" t="s">
        <v>171</v>
      </c>
      <c r="B296" s="83">
        <v>18</v>
      </c>
      <c r="C296" s="84">
        <v>1762.2259516300001</v>
      </c>
      <c r="D296" s="84">
        <v>1658.5159624400001</v>
      </c>
      <c r="E296" s="84">
        <v>138.07891287999999</v>
      </c>
      <c r="F296" s="84">
        <v>138.07891287999999</v>
      </c>
    </row>
    <row r="297" spans="1:6" ht="12.75" customHeight="1" x14ac:dyDescent="0.2">
      <c r="A297" s="83" t="s">
        <v>171</v>
      </c>
      <c r="B297" s="83">
        <v>19</v>
      </c>
      <c r="C297" s="84">
        <v>1748.7031665899999</v>
      </c>
      <c r="D297" s="84">
        <v>1642.2661323100001</v>
      </c>
      <c r="E297" s="84">
        <v>136.72604143999999</v>
      </c>
      <c r="F297" s="84">
        <v>136.72604143999999</v>
      </c>
    </row>
    <row r="298" spans="1:6" ht="12.75" customHeight="1" x14ac:dyDescent="0.2">
      <c r="A298" s="83" t="s">
        <v>171</v>
      </c>
      <c r="B298" s="83">
        <v>20</v>
      </c>
      <c r="C298" s="84">
        <v>1771.30277015</v>
      </c>
      <c r="D298" s="84">
        <v>1664.99832995</v>
      </c>
      <c r="E298" s="84">
        <v>138.61859913000001</v>
      </c>
      <c r="F298" s="84">
        <v>138.61859913000001</v>
      </c>
    </row>
    <row r="299" spans="1:6" ht="12.75" customHeight="1" x14ac:dyDescent="0.2">
      <c r="A299" s="83" t="s">
        <v>171</v>
      </c>
      <c r="B299" s="83">
        <v>21</v>
      </c>
      <c r="C299" s="84">
        <v>1794.64277328</v>
      </c>
      <c r="D299" s="84">
        <v>1688.2184876700001</v>
      </c>
      <c r="E299" s="84">
        <v>140.55178169000001</v>
      </c>
      <c r="F299" s="84">
        <v>140.55178169000001</v>
      </c>
    </row>
    <row r="300" spans="1:6" ht="12.75" customHeight="1" x14ac:dyDescent="0.2">
      <c r="A300" s="83" t="s">
        <v>171</v>
      </c>
      <c r="B300" s="83">
        <v>22</v>
      </c>
      <c r="C300" s="84">
        <v>1799.6769909899999</v>
      </c>
      <c r="D300" s="84">
        <v>1692.5339055500001</v>
      </c>
      <c r="E300" s="84">
        <v>140.91105963999999</v>
      </c>
      <c r="F300" s="84">
        <v>140.91105963999999</v>
      </c>
    </row>
    <row r="301" spans="1:6" ht="12.75" customHeight="1" x14ac:dyDescent="0.2">
      <c r="A301" s="83" t="s">
        <v>171</v>
      </c>
      <c r="B301" s="83">
        <v>23</v>
      </c>
      <c r="C301" s="84">
        <v>1825.1854460300001</v>
      </c>
      <c r="D301" s="84">
        <v>1717.7065102199999</v>
      </c>
      <c r="E301" s="84">
        <v>143.00679219</v>
      </c>
      <c r="F301" s="84">
        <v>143.00679219</v>
      </c>
    </row>
    <row r="302" spans="1:6" ht="12.75" customHeight="1" x14ac:dyDescent="0.2">
      <c r="A302" s="83" t="s">
        <v>171</v>
      </c>
      <c r="B302" s="83">
        <v>24</v>
      </c>
      <c r="C302" s="84">
        <v>1857.81664869</v>
      </c>
      <c r="D302" s="84">
        <v>1748.5219699700001</v>
      </c>
      <c r="E302" s="84">
        <v>145.57231780000001</v>
      </c>
      <c r="F302" s="84">
        <v>145.57231780000001</v>
      </c>
    </row>
    <row r="303" spans="1:6" ht="12.75" customHeight="1" x14ac:dyDescent="0.2">
      <c r="A303" s="83" t="s">
        <v>172</v>
      </c>
      <c r="B303" s="83">
        <v>1</v>
      </c>
      <c r="C303" s="84">
        <v>1886.65091738</v>
      </c>
      <c r="D303" s="84">
        <v>1780.34099784</v>
      </c>
      <c r="E303" s="84">
        <v>148.22139498000001</v>
      </c>
      <c r="F303" s="84">
        <v>148.22139498000001</v>
      </c>
    </row>
    <row r="304" spans="1:6" ht="12.75" customHeight="1" x14ac:dyDescent="0.2">
      <c r="A304" s="83" t="s">
        <v>172</v>
      </c>
      <c r="B304" s="83">
        <v>2</v>
      </c>
      <c r="C304" s="84">
        <v>1923.5270192400001</v>
      </c>
      <c r="D304" s="84">
        <v>1817.2086421900001</v>
      </c>
      <c r="E304" s="84">
        <v>151.29079218000001</v>
      </c>
      <c r="F304" s="84">
        <v>151.29079218000001</v>
      </c>
    </row>
    <row r="305" spans="1:6" ht="12.75" customHeight="1" x14ac:dyDescent="0.2">
      <c r="A305" s="83" t="s">
        <v>172</v>
      </c>
      <c r="B305" s="83">
        <v>3</v>
      </c>
      <c r="C305" s="84">
        <v>1937.75000927</v>
      </c>
      <c r="D305" s="84">
        <v>1831.4096643099999</v>
      </c>
      <c r="E305" s="84">
        <v>152.47309114000001</v>
      </c>
      <c r="F305" s="84">
        <v>152.47309114000001</v>
      </c>
    </row>
    <row r="306" spans="1:6" ht="12.75" customHeight="1" x14ac:dyDescent="0.2">
      <c r="A306" s="83" t="s">
        <v>172</v>
      </c>
      <c r="B306" s="83">
        <v>4</v>
      </c>
      <c r="C306" s="84">
        <v>1950.3491114000001</v>
      </c>
      <c r="D306" s="84">
        <v>1844.7633046399999</v>
      </c>
      <c r="E306" s="84">
        <v>153.58484175000001</v>
      </c>
      <c r="F306" s="84">
        <v>153.58484175000001</v>
      </c>
    </row>
    <row r="307" spans="1:6" ht="12.75" customHeight="1" x14ac:dyDescent="0.2">
      <c r="A307" s="83" t="s">
        <v>172</v>
      </c>
      <c r="B307" s="83">
        <v>5</v>
      </c>
      <c r="C307" s="84">
        <v>1949.9675306900001</v>
      </c>
      <c r="D307" s="84">
        <v>1843.97423129</v>
      </c>
      <c r="E307" s="84">
        <v>153.51914785</v>
      </c>
      <c r="F307" s="84">
        <v>153.51914785</v>
      </c>
    </row>
    <row r="308" spans="1:6" ht="12.75" customHeight="1" x14ac:dyDescent="0.2">
      <c r="A308" s="83" t="s">
        <v>172</v>
      </c>
      <c r="B308" s="83">
        <v>6</v>
      </c>
      <c r="C308" s="84">
        <v>1925.1302174800001</v>
      </c>
      <c r="D308" s="84">
        <v>1818.1607462500001</v>
      </c>
      <c r="E308" s="84">
        <v>151.37005912000001</v>
      </c>
      <c r="F308" s="84">
        <v>151.37005912000001</v>
      </c>
    </row>
    <row r="309" spans="1:6" ht="12.75" customHeight="1" x14ac:dyDescent="0.2">
      <c r="A309" s="83" t="s">
        <v>172</v>
      </c>
      <c r="B309" s="83">
        <v>7</v>
      </c>
      <c r="C309" s="84">
        <v>1875.7016361799999</v>
      </c>
      <c r="D309" s="84">
        <v>1768.0317899900001</v>
      </c>
      <c r="E309" s="84">
        <v>147.19659806000001</v>
      </c>
      <c r="F309" s="84">
        <v>147.19659806000001</v>
      </c>
    </row>
    <row r="310" spans="1:6" ht="12.75" customHeight="1" x14ac:dyDescent="0.2">
      <c r="A310" s="83" t="s">
        <v>172</v>
      </c>
      <c r="B310" s="83">
        <v>8</v>
      </c>
      <c r="C310" s="84">
        <v>1856.18436935</v>
      </c>
      <c r="D310" s="84">
        <v>1749.3344912</v>
      </c>
      <c r="E310" s="84">
        <v>145.63996384999999</v>
      </c>
      <c r="F310" s="84">
        <v>145.63996384999999</v>
      </c>
    </row>
    <row r="311" spans="1:6" ht="12.75" customHeight="1" x14ac:dyDescent="0.2">
      <c r="A311" s="83" t="s">
        <v>172</v>
      </c>
      <c r="B311" s="83">
        <v>9</v>
      </c>
      <c r="C311" s="84">
        <v>1824.6313123699999</v>
      </c>
      <c r="D311" s="84">
        <v>1718.28128552</v>
      </c>
      <c r="E311" s="84">
        <v>143.05464481999999</v>
      </c>
      <c r="F311" s="84">
        <v>143.05464481999999</v>
      </c>
    </row>
    <row r="312" spans="1:6" ht="12.75" customHeight="1" x14ac:dyDescent="0.2">
      <c r="A312" s="83" t="s">
        <v>172</v>
      </c>
      <c r="B312" s="83">
        <v>10</v>
      </c>
      <c r="C312" s="84">
        <v>1803.45221526</v>
      </c>
      <c r="D312" s="84">
        <v>1697.2704211400001</v>
      </c>
      <c r="E312" s="84">
        <v>141.30539586</v>
      </c>
      <c r="F312" s="84">
        <v>141.30539586</v>
      </c>
    </row>
    <row r="313" spans="1:6" ht="12.75" customHeight="1" x14ac:dyDescent="0.2">
      <c r="A313" s="83" t="s">
        <v>172</v>
      </c>
      <c r="B313" s="83">
        <v>11</v>
      </c>
      <c r="C313" s="84">
        <v>1784.2190853499999</v>
      </c>
      <c r="D313" s="84">
        <v>1677.95688769</v>
      </c>
      <c r="E313" s="84">
        <v>139.69745734</v>
      </c>
      <c r="F313" s="84">
        <v>139.69745734</v>
      </c>
    </row>
    <row r="314" spans="1:6" ht="12.75" customHeight="1" x14ac:dyDescent="0.2">
      <c r="A314" s="83" t="s">
        <v>172</v>
      </c>
      <c r="B314" s="83">
        <v>12</v>
      </c>
      <c r="C314" s="84">
        <v>1802.4985751900001</v>
      </c>
      <c r="D314" s="84">
        <v>1696.0285069199999</v>
      </c>
      <c r="E314" s="84">
        <v>141.20200091999999</v>
      </c>
      <c r="F314" s="84">
        <v>141.20200091999999</v>
      </c>
    </row>
    <row r="315" spans="1:6" ht="12.75" customHeight="1" x14ac:dyDescent="0.2">
      <c r="A315" s="83" t="s">
        <v>172</v>
      </c>
      <c r="B315" s="83">
        <v>13</v>
      </c>
      <c r="C315" s="84">
        <v>1826.74534066</v>
      </c>
      <c r="D315" s="84">
        <v>1720.6407181100001</v>
      </c>
      <c r="E315" s="84">
        <v>143.25107818999999</v>
      </c>
      <c r="F315" s="84">
        <v>143.25107818999999</v>
      </c>
    </row>
    <row r="316" spans="1:6" ht="12.75" customHeight="1" x14ac:dyDescent="0.2">
      <c r="A316" s="83" t="s">
        <v>172</v>
      </c>
      <c r="B316" s="83">
        <v>14</v>
      </c>
      <c r="C316" s="84">
        <v>1836.96218684</v>
      </c>
      <c r="D316" s="84">
        <v>1731.05391846</v>
      </c>
      <c r="E316" s="84">
        <v>144.11802395000001</v>
      </c>
      <c r="F316" s="84">
        <v>144.11802395000001</v>
      </c>
    </row>
    <row r="317" spans="1:6" ht="12.75" customHeight="1" x14ac:dyDescent="0.2">
      <c r="A317" s="83" t="s">
        <v>172</v>
      </c>
      <c r="B317" s="83">
        <v>15</v>
      </c>
      <c r="C317" s="84">
        <v>1842.00063611</v>
      </c>
      <c r="D317" s="84">
        <v>1735.4268720800001</v>
      </c>
      <c r="E317" s="84">
        <v>144.48209201</v>
      </c>
      <c r="F317" s="84">
        <v>144.48209201</v>
      </c>
    </row>
    <row r="318" spans="1:6" ht="12.75" customHeight="1" x14ac:dyDescent="0.2">
      <c r="A318" s="83" t="s">
        <v>172</v>
      </c>
      <c r="B318" s="83">
        <v>16</v>
      </c>
      <c r="C318" s="84">
        <v>1850.37332554</v>
      </c>
      <c r="D318" s="84">
        <v>1744.55806611</v>
      </c>
      <c r="E318" s="84">
        <v>145.24230498</v>
      </c>
      <c r="F318" s="84">
        <v>145.24230498</v>
      </c>
    </row>
    <row r="319" spans="1:6" ht="12.75" customHeight="1" x14ac:dyDescent="0.2">
      <c r="A319" s="83" t="s">
        <v>172</v>
      </c>
      <c r="B319" s="83">
        <v>17</v>
      </c>
      <c r="C319" s="84">
        <v>1854.06303194</v>
      </c>
      <c r="D319" s="84">
        <v>1747.52459944</v>
      </c>
      <c r="E319" s="84">
        <v>145.48928222000001</v>
      </c>
      <c r="F319" s="84">
        <v>145.48928222000001</v>
      </c>
    </row>
    <row r="320" spans="1:6" ht="12.75" customHeight="1" x14ac:dyDescent="0.2">
      <c r="A320" s="83" t="s">
        <v>172</v>
      </c>
      <c r="B320" s="83">
        <v>18</v>
      </c>
      <c r="C320" s="84">
        <v>1816.79275671</v>
      </c>
      <c r="D320" s="84">
        <v>1710.9871916500001</v>
      </c>
      <c r="E320" s="84">
        <v>142.4473787</v>
      </c>
      <c r="F320" s="84">
        <v>142.4473787</v>
      </c>
    </row>
    <row r="321" spans="1:6" ht="12.75" customHeight="1" x14ac:dyDescent="0.2">
      <c r="A321" s="83" t="s">
        <v>172</v>
      </c>
      <c r="B321" s="83">
        <v>19</v>
      </c>
      <c r="C321" s="84">
        <v>1775.86371973</v>
      </c>
      <c r="D321" s="84">
        <v>1669.0551033199999</v>
      </c>
      <c r="E321" s="84">
        <v>138.95634376000001</v>
      </c>
      <c r="F321" s="84">
        <v>138.95634376000001</v>
      </c>
    </row>
    <row r="322" spans="1:6" ht="12.75" customHeight="1" x14ac:dyDescent="0.2">
      <c r="A322" s="83" t="s">
        <v>172</v>
      </c>
      <c r="B322" s="83">
        <v>20</v>
      </c>
      <c r="C322" s="84">
        <v>1787.0668505599999</v>
      </c>
      <c r="D322" s="84">
        <v>1680.48462395</v>
      </c>
      <c r="E322" s="84">
        <v>139.90790276000001</v>
      </c>
      <c r="F322" s="84">
        <v>139.90790276000001</v>
      </c>
    </row>
    <row r="323" spans="1:6" ht="12.75" customHeight="1" x14ac:dyDescent="0.2">
      <c r="A323" s="83" t="s">
        <v>172</v>
      </c>
      <c r="B323" s="83">
        <v>21</v>
      </c>
      <c r="C323" s="84">
        <v>1802.6389420400001</v>
      </c>
      <c r="D323" s="84">
        <v>1698.2881682100001</v>
      </c>
      <c r="E323" s="84">
        <v>141.39012789</v>
      </c>
      <c r="F323" s="84">
        <v>141.39012789</v>
      </c>
    </row>
    <row r="324" spans="1:6" ht="12.75" customHeight="1" x14ac:dyDescent="0.2">
      <c r="A324" s="83" t="s">
        <v>172</v>
      </c>
      <c r="B324" s="83">
        <v>22</v>
      </c>
      <c r="C324" s="84">
        <v>1819.71527532</v>
      </c>
      <c r="D324" s="84">
        <v>1712.9205019999999</v>
      </c>
      <c r="E324" s="84">
        <v>142.60833547999999</v>
      </c>
      <c r="F324" s="84">
        <v>142.60833547999999</v>
      </c>
    </row>
    <row r="325" spans="1:6" ht="12.75" customHeight="1" x14ac:dyDescent="0.2">
      <c r="A325" s="83" t="s">
        <v>172</v>
      </c>
      <c r="B325" s="83">
        <v>23</v>
      </c>
      <c r="C325" s="84">
        <v>1846.0646757500001</v>
      </c>
      <c r="D325" s="84">
        <v>1739.47334086</v>
      </c>
      <c r="E325" s="84">
        <v>144.81897873</v>
      </c>
      <c r="F325" s="84">
        <v>144.81897873</v>
      </c>
    </row>
    <row r="326" spans="1:6" ht="12.75" customHeight="1" x14ac:dyDescent="0.2">
      <c r="A326" s="83" t="s">
        <v>172</v>
      </c>
      <c r="B326" s="83">
        <v>24</v>
      </c>
      <c r="C326" s="84">
        <v>1853.1382508700001</v>
      </c>
      <c r="D326" s="84">
        <v>1745.9321471999999</v>
      </c>
      <c r="E326" s="84">
        <v>145.35670340999999</v>
      </c>
      <c r="F326" s="84">
        <v>145.35670340999999</v>
      </c>
    </row>
    <row r="327" spans="1:6" ht="12.75" customHeight="1" x14ac:dyDescent="0.2">
      <c r="A327" s="83" t="s">
        <v>173</v>
      </c>
      <c r="B327" s="83">
        <v>1</v>
      </c>
      <c r="C327" s="84">
        <v>1715.39594556</v>
      </c>
      <c r="D327" s="84">
        <v>1612.99847974</v>
      </c>
      <c r="E327" s="84">
        <v>134.28937773999999</v>
      </c>
      <c r="F327" s="84">
        <v>134.28937773999999</v>
      </c>
    </row>
    <row r="328" spans="1:6" ht="12.75" customHeight="1" x14ac:dyDescent="0.2">
      <c r="A328" s="83" t="s">
        <v>173</v>
      </c>
      <c r="B328" s="83">
        <v>2</v>
      </c>
      <c r="C328" s="84">
        <v>1687.91424153</v>
      </c>
      <c r="D328" s="84">
        <v>1581.91919091</v>
      </c>
      <c r="E328" s="84">
        <v>131.70188716999999</v>
      </c>
      <c r="F328" s="84">
        <v>131.70188716999999</v>
      </c>
    </row>
    <row r="329" spans="1:6" ht="12.75" customHeight="1" x14ac:dyDescent="0.2">
      <c r="A329" s="83" t="s">
        <v>173</v>
      </c>
      <c r="B329" s="83">
        <v>3</v>
      </c>
      <c r="C329" s="84">
        <v>1711.0705363100001</v>
      </c>
      <c r="D329" s="84">
        <v>1605.2974208200001</v>
      </c>
      <c r="E329" s="84">
        <v>133.64822995</v>
      </c>
      <c r="F329" s="84">
        <v>133.64822995</v>
      </c>
    </row>
    <row r="330" spans="1:6" ht="12.75" customHeight="1" x14ac:dyDescent="0.2">
      <c r="A330" s="83" t="s">
        <v>173</v>
      </c>
      <c r="B330" s="83">
        <v>4</v>
      </c>
      <c r="C330" s="84">
        <v>1722.37365615</v>
      </c>
      <c r="D330" s="84">
        <v>1617.12159595</v>
      </c>
      <c r="E330" s="84">
        <v>134.63264570999999</v>
      </c>
      <c r="F330" s="84">
        <v>134.63264570999999</v>
      </c>
    </row>
    <row r="331" spans="1:6" ht="12.75" customHeight="1" x14ac:dyDescent="0.2">
      <c r="A331" s="83" t="s">
        <v>173</v>
      </c>
      <c r="B331" s="83">
        <v>5</v>
      </c>
      <c r="C331" s="84">
        <v>1729.1670996800001</v>
      </c>
      <c r="D331" s="84">
        <v>1623.4258429500001</v>
      </c>
      <c r="E331" s="84">
        <v>135.15750262</v>
      </c>
      <c r="F331" s="84">
        <v>135.15750262</v>
      </c>
    </row>
    <row r="332" spans="1:6" ht="12.75" customHeight="1" x14ac:dyDescent="0.2">
      <c r="A332" s="83" t="s">
        <v>173</v>
      </c>
      <c r="B332" s="83">
        <v>6</v>
      </c>
      <c r="C332" s="84">
        <v>1721.8128588699999</v>
      </c>
      <c r="D332" s="84">
        <v>1613.9937319799999</v>
      </c>
      <c r="E332" s="84">
        <v>134.37223696000001</v>
      </c>
      <c r="F332" s="84">
        <v>134.37223696000001</v>
      </c>
    </row>
    <row r="333" spans="1:6" ht="12.75" customHeight="1" x14ac:dyDescent="0.2">
      <c r="A333" s="83" t="s">
        <v>173</v>
      </c>
      <c r="B333" s="83">
        <v>7</v>
      </c>
      <c r="C333" s="84">
        <v>1711.7534664699999</v>
      </c>
      <c r="D333" s="84">
        <v>1603.43141913</v>
      </c>
      <c r="E333" s="84">
        <v>133.49287691999999</v>
      </c>
      <c r="F333" s="84">
        <v>133.49287691999999</v>
      </c>
    </row>
    <row r="334" spans="1:6" ht="12.75" customHeight="1" x14ac:dyDescent="0.2">
      <c r="A334" s="83" t="s">
        <v>173</v>
      </c>
      <c r="B334" s="83">
        <v>8</v>
      </c>
      <c r="C334" s="84">
        <v>1721.07412135</v>
      </c>
      <c r="D334" s="84">
        <v>1613.9921089500001</v>
      </c>
      <c r="E334" s="84">
        <v>134.37210184</v>
      </c>
      <c r="F334" s="84">
        <v>134.37210184</v>
      </c>
    </row>
    <row r="335" spans="1:6" ht="12.75" customHeight="1" x14ac:dyDescent="0.2">
      <c r="A335" s="83" t="s">
        <v>173</v>
      </c>
      <c r="B335" s="83">
        <v>9</v>
      </c>
      <c r="C335" s="84">
        <v>1676.43761374</v>
      </c>
      <c r="D335" s="84">
        <v>1575.2746739700001</v>
      </c>
      <c r="E335" s="84">
        <v>131.14870124999999</v>
      </c>
      <c r="F335" s="84">
        <v>131.14870124999999</v>
      </c>
    </row>
    <row r="336" spans="1:6" ht="12.75" customHeight="1" x14ac:dyDescent="0.2">
      <c r="A336" s="83" t="s">
        <v>173</v>
      </c>
      <c r="B336" s="83">
        <v>10</v>
      </c>
      <c r="C336" s="84">
        <v>1655.38675218</v>
      </c>
      <c r="D336" s="84">
        <v>1548.6394138799999</v>
      </c>
      <c r="E336" s="84">
        <v>128.93119605999999</v>
      </c>
      <c r="F336" s="84">
        <v>128.93119605999999</v>
      </c>
    </row>
    <row r="337" spans="1:6" ht="12.75" customHeight="1" x14ac:dyDescent="0.2">
      <c r="A337" s="83" t="s">
        <v>173</v>
      </c>
      <c r="B337" s="83">
        <v>11</v>
      </c>
      <c r="C337" s="84">
        <v>1595.3476622799999</v>
      </c>
      <c r="D337" s="84">
        <v>1493.80406436</v>
      </c>
      <c r="E337" s="84">
        <v>124.36590658999999</v>
      </c>
      <c r="F337" s="84">
        <v>124.36590658999999</v>
      </c>
    </row>
    <row r="338" spans="1:6" ht="12.75" customHeight="1" x14ac:dyDescent="0.2">
      <c r="A338" s="83" t="s">
        <v>173</v>
      </c>
      <c r="B338" s="83">
        <v>12</v>
      </c>
      <c r="C338" s="84">
        <v>1586.1465709700001</v>
      </c>
      <c r="D338" s="84">
        <v>1482.4472446299999</v>
      </c>
      <c r="E338" s="84">
        <v>123.42040027</v>
      </c>
      <c r="F338" s="84">
        <v>123.42040027</v>
      </c>
    </row>
    <row r="339" spans="1:6" ht="12.75" customHeight="1" x14ac:dyDescent="0.2">
      <c r="A339" s="83" t="s">
        <v>173</v>
      </c>
      <c r="B339" s="83">
        <v>13</v>
      </c>
      <c r="C339" s="84">
        <v>1597.6881232799999</v>
      </c>
      <c r="D339" s="84">
        <v>1490.38991259</v>
      </c>
      <c r="E339" s="84">
        <v>124.0816631</v>
      </c>
      <c r="F339" s="84">
        <v>124.0816631</v>
      </c>
    </row>
    <row r="340" spans="1:6" ht="12.75" customHeight="1" x14ac:dyDescent="0.2">
      <c r="A340" s="83" t="s">
        <v>173</v>
      </c>
      <c r="B340" s="83">
        <v>14</v>
      </c>
      <c r="C340" s="84">
        <v>1610.6384825</v>
      </c>
      <c r="D340" s="84">
        <v>1504.60015987</v>
      </c>
      <c r="E340" s="84">
        <v>125.26473009999999</v>
      </c>
      <c r="F340" s="84">
        <v>125.26473009999999</v>
      </c>
    </row>
    <row r="341" spans="1:6" ht="12.75" customHeight="1" x14ac:dyDescent="0.2">
      <c r="A341" s="83" t="s">
        <v>173</v>
      </c>
      <c r="B341" s="83">
        <v>15</v>
      </c>
      <c r="C341" s="84">
        <v>1627.64756048</v>
      </c>
      <c r="D341" s="84">
        <v>1523.6283828999999</v>
      </c>
      <c r="E341" s="84">
        <v>126.84891524</v>
      </c>
      <c r="F341" s="84">
        <v>126.84891524</v>
      </c>
    </row>
    <row r="342" spans="1:6" ht="12.75" customHeight="1" x14ac:dyDescent="0.2">
      <c r="A342" s="83" t="s">
        <v>173</v>
      </c>
      <c r="B342" s="83">
        <v>16</v>
      </c>
      <c r="C342" s="84">
        <v>1641.1599441200001</v>
      </c>
      <c r="D342" s="84">
        <v>1534.89453134</v>
      </c>
      <c r="E342" s="84">
        <v>127.78687277</v>
      </c>
      <c r="F342" s="84">
        <v>127.78687277</v>
      </c>
    </row>
    <row r="343" spans="1:6" ht="12.75" customHeight="1" x14ac:dyDescent="0.2">
      <c r="A343" s="83" t="s">
        <v>173</v>
      </c>
      <c r="B343" s="83">
        <v>17</v>
      </c>
      <c r="C343" s="84">
        <v>1619.4081793400001</v>
      </c>
      <c r="D343" s="84">
        <v>1518.5743163499999</v>
      </c>
      <c r="E343" s="84">
        <v>126.42814147</v>
      </c>
      <c r="F343" s="84">
        <v>126.42814147</v>
      </c>
    </row>
    <row r="344" spans="1:6" ht="12.75" customHeight="1" x14ac:dyDescent="0.2">
      <c r="A344" s="83" t="s">
        <v>173</v>
      </c>
      <c r="B344" s="83">
        <v>18</v>
      </c>
      <c r="C344" s="84">
        <v>1602.0777764500001</v>
      </c>
      <c r="D344" s="84">
        <v>1496.8704736699999</v>
      </c>
      <c r="E344" s="84">
        <v>124.62119896</v>
      </c>
      <c r="F344" s="84">
        <v>124.62119896</v>
      </c>
    </row>
    <row r="345" spans="1:6" ht="12.75" customHeight="1" x14ac:dyDescent="0.2">
      <c r="A345" s="83" t="s">
        <v>173</v>
      </c>
      <c r="B345" s="83">
        <v>19</v>
      </c>
      <c r="C345" s="84">
        <v>1566.2055362999999</v>
      </c>
      <c r="D345" s="84">
        <v>1460.4285029800001</v>
      </c>
      <c r="E345" s="84">
        <v>121.58724100000001</v>
      </c>
      <c r="F345" s="84">
        <v>121.58724100000001</v>
      </c>
    </row>
    <row r="346" spans="1:6" ht="12.75" customHeight="1" x14ac:dyDescent="0.2">
      <c r="A346" s="83" t="s">
        <v>173</v>
      </c>
      <c r="B346" s="83">
        <v>20</v>
      </c>
      <c r="C346" s="84">
        <v>1565.2740558999999</v>
      </c>
      <c r="D346" s="84">
        <v>1459.4779655899999</v>
      </c>
      <c r="E346" s="84">
        <v>121.50810448999999</v>
      </c>
      <c r="F346" s="84">
        <v>121.50810448999999</v>
      </c>
    </row>
    <row r="347" spans="1:6" ht="12.75" customHeight="1" x14ac:dyDescent="0.2">
      <c r="A347" s="83" t="s">
        <v>173</v>
      </c>
      <c r="B347" s="83">
        <v>21</v>
      </c>
      <c r="C347" s="84">
        <v>1587.9565135099999</v>
      </c>
      <c r="D347" s="84">
        <v>1481.9562916699999</v>
      </c>
      <c r="E347" s="84">
        <v>123.37952623</v>
      </c>
      <c r="F347" s="84">
        <v>123.37952623</v>
      </c>
    </row>
    <row r="348" spans="1:6" ht="12.75" customHeight="1" x14ac:dyDescent="0.2">
      <c r="A348" s="83" t="s">
        <v>173</v>
      </c>
      <c r="B348" s="83">
        <v>22</v>
      </c>
      <c r="C348" s="84">
        <v>1598.3098571099999</v>
      </c>
      <c r="D348" s="84">
        <v>1491.86558384</v>
      </c>
      <c r="E348" s="84">
        <v>124.20451937</v>
      </c>
      <c r="F348" s="84">
        <v>124.20451937</v>
      </c>
    </row>
    <row r="349" spans="1:6" ht="12.75" customHeight="1" x14ac:dyDescent="0.2">
      <c r="A349" s="83" t="s">
        <v>173</v>
      </c>
      <c r="B349" s="83">
        <v>23</v>
      </c>
      <c r="C349" s="84">
        <v>1621.3914051199999</v>
      </c>
      <c r="D349" s="84">
        <v>1515.77510396</v>
      </c>
      <c r="E349" s="84">
        <v>126.19509445</v>
      </c>
      <c r="F349" s="84">
        <v>126.19509445</v>
      </c>
    </row>
    <row r="350" spans="1:6" ht="12.75" customHeight="1" x14ac:dyDescent="0.2">
      <c r="A350" s="83" t="s">
        <v>173</v>
      </c>
      <c r="B350" s="83">
        <v>24</v>
      </c>
      <c r="C350" s="84">
        <v>1649.5866782400001</v>
      </c>
      <c r="D350" s="84">
        <v>1543.4860847699999</v>
      </c>
      <c r="E350" s="84">
        <v>128.50215822999999</v>
      </c>
      <c r="F350" s="84">
        <v>128.50215822999999</v>
      </c>
    </row>
    <row r="351" spans="1:6" ht="12.75" customHeight="1" x14ac:dyDescent="0.2">
      <c r="A351" s="83" t="s">
        <v>174</v>
      </c>
      <c r="B351" s="83">
        <v>1</v>
      </c>
      <c r="C351" s="84">
        <v>1790.4668076</v>
      </c>
      <c r="D351" s="84">
        <v>1682.08656357</v>
      </c>
      <c r="E351" s="84">
        <v>140.04127142999999</v>
      </c>
      <c r="F351" s="84">
        <v>140.04127142999999</v>
      </c>
    </row>
    <row r="352" spans="1:6" ht="12.75" customHeight="1" x14ac:dyDescent="0.2">
      <c r="A352" s="83" t="s">
        <v>174</v>
      </c>
      <c r="B352" s="83">
        <v>2</v>
      </c>
      <c r="C352" s="84">
        <v>1807.14170491</v>
      </c>
      <c r="D352" s="84">
        <v>1700.86560113</v>
      </c>
      <c r="E352" s="84">
        <v>141.60471077</v>
      </c>
      <c r="F352" s="84">
        <v>141.60471077</v>
      </c>
    </row>
    <row r="353" spans="1:6" ht="12.75" customHeight="1" x14ac:dyDescent="0.2">
      <c r="A353" s="83" t="s">
        <v>174</v>
      </c>
      <c r="B353" s="83">
        <v>3</v>
      </c>
      <c r="C353" s="84">
        <v>1822.1128961500001</v>
      </c>
      <c r="D353" s="84">
        <v>1715.2587277800001</v>
      </c>
      <c r="E353" s="84">
        <v>142.80300328999999</v>
      </c>
      <c r="F353" s="84">
        <v>142.80300328999999</v>
      </c>
    </row>
    <row r="354" spans="1:6" ht="12.75" customHeight="1" x14ac:dyDescent="0.2">
      <c r="A354" s="83" t="s">
        <v>174</v>
      </c>
      <c r="B354" s="83">
        <v>4</v>
      </c>
      <c r="C354" s="84">
        <v>1837.4438539499999</v>
      </c>
      <c r="D354" s="84">
        <v>1730.9949143900001</v>
      </c>
      <c r="E354" s="84">
        <v>144.1131116</v>
      </c>
      <c r="F354" s="84">
        <v>144.1131116</v>
      </c>
    </row>
    <row r="355" spans="1:6" ht="12.75" customHeight="1" x14ac:dyDescent="0.2">
      <c r="A355" s="83" t="s">
        <v>174</v>
      </c>
      <c r="B355" s="83">
        <v>5</v>
      </c>
      <c r="C355" s="84">
        <v>1844.6676110999999</v>
      </c>
      <c r="D355" s="84">
        <v>1737.3962096499999</v>
      </c>
      <c r="E355" s="84">
        <v>144.64604822000001</v>
      </c>
      <c r="F355" s="84">
        <v>144.64604822000001</v>
      </c>
    </row>
    <row r="356" spans="1:6" ht="12.75" customHeight="1" x14ac:dyDescent="0.2">
      <c r="A356" s="83" t="s">
        <v>174</v>
      </c>
      <c r="B356" s="83">
        <v>6</v>
      </c>
      <c r="C356" s="84">
        <v>1834.67380146</v>
      </c>
      <c r="D356" s="84">
        <v>1726.1960172700001</v>
      </c>
      <c r="E356" s="84">
        <v>143.71358183000001</v>
      </c>
      <c r="F356" s="84">
        <v>143.71358183000001</v>
      </c>
    </row>
    <row r="357" spans="1:6" ht="12.75" customHeight="1" x14ac:dyDescent="0.2">
      <c r="A357" s="83" t="s">
        <v>174</v>
      </c>
      <c r="B357" s="83">
        <v>7</v>
      </c>
      <c r="C357" s="84">
        <v>1813.20499092</v>
      </c>
      <c r="D357" s="84">
        <v>1704.9009748000001</v>
      </c>
      <c r="E357" s="84">
        <v>141.94067376999999</v>
      </c>
      <c r="F357" s="84">
        <v>141.94067376999999</v>
      </c>
    </row>
    <row r="358" spans="1:6" ht="12.75" customHeight="1" x14ac:dyDescent="0.2">
      <c r="A358" s="83" t="s">
        <v>174</v>
      </c>
      <c r="B358" s="83">
        <v>8</v>
      </c>
      <c r="C358" s="84">
        <v>1802.89240195</v>
      </c>
      <c r="D358" s="84">
        <v>1694.65334661</v>
      </c>
      <c r="E358" s="84">
        <v>141.08751264</v>
      </c>
      <c r="F358" s="84">
        <v>141.08751264</v>
      </c>
    </row>
    <row r="359" spans="1:6" ht="12.75" customHeight="1" x14ac:dyDescent="0.2">
      <c r="A359" s="83" t="s">
        <v>174</v>
      </c>
      <c r="B359" s="83">
        <v>9</v>
      </c>
      <c r="C359" s="84">
        <v>1784.5754412700001</v>
      </c>
      <c r="D359" s="84">
        <v>1676.40586267</v>
      </c>
      <c r="E359" s="84">
        <v>139.56832754000001</v>
      </c>
      <c r="F359" s="84">
        <v>139.56832754000001</v>
      </c>
    </row>
    <row r="360" spans="1:6" ht="12.75" customHeight="1" x14ac:dyDescent="0.2">
      <c r="A360" s="83" t="s">
        <v>174</v>
      </c>
      <c r="B360" s="83">
        <v>10</v>
      </c>
      <c r="C360" s="84">
        <v>1742.5503916099999</v>
      </c>
      <c r="D360" s="84">
        <v>1634.4178396899999</v>
      </c>
      <c r="E360" s="84">
        <v>136.07263578999999</v>
      </c>
      <c r="F360" s="84">
        <v>136.07263578999999</v>
      </c>
    </row>
    <row r="361" spans="1:6" ht="12.75" customHeight="1" x14ac:dyDescent="0.2">
      <c r="A361" s="83" t="s">
        <v>174</v>
      </c>
      <c r="B361" s="83">
        <v>11</v>
      </c>
      <c r="C361" s="84">
        <v>1706.8786658399999</v>
      </c>
      <c r="D361" s="84">
        <v>1599.1454637300001</v>
      </c>
      <c r="E361" s="84">
        <v>133.13605185</v>
      </c>
      <c r="F361" s="84">
        <v>133.13605185</v>
      </c>
    </row>
    <row r="362" spans="1:6" ht="12.75" customHeight="1" x14ac:dyDescent="0.2">
      <c r="A362" s="83" t="s">
        <v>174</v>
      </c>
      <c r="B362" s="83">
        <v>12</v>
      </c>
      <c r="C362" s="84">
        <v>1696.4521599499999</v>
      </c>
      <c r="D362" s="84">
        <v>1588.7410836900001</v>
      </c>
      <c r="E362" s="84">
        <v>132.26984042000001</v>
      </c>
      <c r="F362" s="84">
        <v>132.26984042000001</v>
      </c>
    </row>
    <row r="363" spans="1:6" ht="12.75" customHeight="1" x14ac:dyDescent="0.2">
      <c r="A363" s="83" t="s">
        <v>174</v>
      </c>
      <c r="B363" s="83">
        <v>13</v>
      </c>
      <c r="C363" s="84">
        <v>1694.80854125</v>
      </c>
      <c r="D363" s="84">
        <v>1587.10666728</v>
      </c>
      <c r="E363" s="84">
        <v>132.13376790999999</v>
      </c>
      <c r="F363" s="84">
        <v>132.13376790999999</v>
      </c>
    </row>
    <row r="364" spans="1:6" ht="12.75" customHeight="1" x14ac:dyDescent="0.2">
      <c r="A364" s="83" t="s">
        <v>174</v>
      </c>
      <c r="B364" s="83">
        <v>14</v>
      </c>
      <c r="C364" s="84">
        <v>1714.2129389300001</v>
      </c>
      <c r="D364" s="84">
        <v>1606.2167221499999</v>
      </c>
      <c r="E364" s="84">
        <v>133.72476592000001</v>
      </c>
      <c r="F364" s="84">
        <v>133.72476592000001</v>
      </c>
    </row>
    <row r="365" spans="1:6" ht="12.75" customHeight="1" x14ac:dyDescent="0.2">
      <c r="A365" s="83" t="s">
        <v>174</v>
      </c>
      <c r="B365" s="83">
        <v>15</v>
      </c>
      <c r="C365" s="84">
        <v>1732.5246757699999</v>
      </c>
      <c r="D365" s="84">
        <v>1623.9255576099999</v>
      </c>
      <c r="E365" s="84">
        <v>135.19910611</v>
      </c>
      <c r="F365" s="84">
        <v>135.19910611</v>
      </c>
    </row>
    <row r="366" spans="1:6" ht="12.75" customHeight="1" x14ac:dyDescent="0.2">
      <c r="A366" s="83" t="s">
        <v>174</v>
      </c>
      <c r="B366" s="83">
        <v>16</v>
      </c>
      <c r="C366" s="84">
        <v>1725.7122357999999</v>
      </c>
      <c r="D366" s="84">
        <v>1619.2882814100001</v>
      </c>
      <c r="E366" s="84">
        <v>134.81303202000001</v>
      </c>
      <c r="F366" s="84">
        <v>134.81303202000001</v>
      </c>
    </row>
    <row r="367" spans="1:6" ht="12.75" customHeight="1" x14ac:dyDescent="0.2">
      <c r="A367" s="83" t="s">
        <v>174</v>
      </c>
      <c r="B367" s="83">
        <v>17</v>
      </c>
      <c r="C367" s="84">
        <v>1714.8410567999999</v>
      </c>
      <c r="D367" s="84">
        <v>1611.6946649700001</v>
      </c>
      <c r="E367" s="84">
        <v>134.1808293</v>
      </c>
      <c r="F367" s="84">
        <v>134.1808293</v>
      </c>
    </row>
    <row r="368" spans="1:6" ht="12.75" customHeight="1" x14ac:dyDescent="0.2">
      <c r="A368" s="83" t="s">
        <v>174</v>
      </c>
      <c r="B368" s="83">
        <v>18</v>
      </c>
      <c r="C368" s="84">
        <v>1682.6738040499999</v>
      </c>
      <c r="D368" s="84">
        <v>1577.2187265699999</v>
      </c>
      <c r="E368" s="84">
        <v>131.31055237000001</v>
      </c>
      <c r="F368" s="84">
        <v>131.31055237000001</v>
      </c>
    </row>
    <row r="369" spans="1:6" ht="12.75" customHeight="1" x14ac:dyDescent="0.2">
      <c r="A369" s="83" t="s">
        <v>174</v>
      </c>
      <c r="B369" s="83">
        <v>19</v>
      </c>
      <c r="C369" s="84">
        <v>1646.3060155999999</v>
      </c>
      <c r="D369" s="84">
        <v>1540.35616792</v>
      </c>
      <c r="E369" s="84">
        <v>128.24157858000001</v>
      </c>
      <c r="F369" s="84">
        <v>128.24157858000001</v>
      </c>
    </row>
    <row r="370" spans="1:6" ht="12.75" customHeight="1" x14ac:dyDescent="0.2">
      <c r="A370" s="83" t="s">
        <v>174</v>
      </c>
      <c r="B370" s="83">
        <v>20</v>
      </c>
      <c r="C370" s="84">
        <v>1662.10354626</v>
      </c>
      <c r="D370" s="84">
        <v>1555.24582627</v>
      </c>
      <c r="E370" s="84">
        <v>129.4812096</v>
      </c>
      <c r="F370" s="84">
        <v>129.4812096</v>
      </c>
    </row>
    <row r="371" spans="1:6" ht="12.75" customHeight="1" x14ac:dyDescent="0.2">
      <c r="A371" s="83" t="s">
        <v>174</v>
      </c>
      <c r="B371" s="83">
        <v>21</v>
      </c>
      <c r="C371" s="84">
        <v>1676.20793086</v>
      </c>
      <c r="D371" s="84">
        <v>1569.8830289699999</v>
      </c>
      <c r="E371" s="84">
        <v>130.69982254999999</v>
      </c>
      <c r="F371" s="84">
        <v>130.69982254999999</v>
      </c>
    </row>
    <row r="372" spans="1:6" ht="12.75" customHeight="1" x14ac:dyDescent="0.2">
      <c r="A372" s="83" t="s">
        <v>174</v>
      </c>
      <c r="B372" s="83">
        <v>22</v>
      </c>
      <c r="C372" s="84">
        <v>1701.6512608</v>
      </c>
      <c r="D372" s="84">
        <v>1596.41937689</v>
      </c>
      <c r="E372" s="84">
        <v>132.90909285999999</v>
      </c>
      <c r="F372" s="84">
        <v>132.90909285999999</v>
      </c>
    </row>
    <row r="373" spans="1:6" ht="12.75" customHeight="1" x14ac:dyDescent="0.2">
      <c r="A373" s="83" t="s">
        <v>174</v>
      </c>
      <c r="B373" s="83">
        <v>23</v>
      </c>
      <c r="C373" s="84">
        <v>1734.87769127</v>
      </c>
      <c r="D373" s="84">
        <v>1629.43255733</v>
      </c>
      <c r="E373" s="84">
        <v>135.65758861</v>
      </c>
      <c r="F373" s="84">
        <v>135.65758861</v>
      </c>
    </row>
    <row r="374" spans="1:6" ht="12.75" customHeight="1" x14ac:dyDescent="0.2">
      <c r="A374" s="83" t="s">
        <v>174</v>
      </c>
      <c r="B374" s="83">
        <v>24</v>
      </c>
      <c r="C374" s="84">
        <v>1756.40826459</v>
      </c>
      <c r="D374" s="84">
        <v>1650.5356897500001</v>
      </c>
      <c r="E374" s="84">
        <v>137.41451928999999</v>
      </c>
      <c r="F374" s="84">
        <v>137.41451928999999</v>
      </c>
    </row>
    <row r="375" spans="1:6" ht="12.75" customHeight="1" x14ac:dyDescent="0.2">
      <c r="A375" s="83" t="s">
        <v>175</v>
      </c>
      <c r="B375" s="83">
        <v>1</v>
      </c>
      <c r="C375" s="84">
        <v>1758.54276742</v>
      </c>
      <c r="D375" s="84">
        <v>1652.3349916699999</v>
      </c>
      <c r="E375" s="84">
        <v>137.56431927</v>
      </c>
      <c r="F375" s="84">
        <v>137.56431927</v>
      </c>
    </row>
    <row r="376" spans="1:6" ht="12.75" customHeight="1" x14ac:dyDescent="0.2">
      <c r="A376" s="83" t="s">
        <v>175</v>
      </c>
      <c r="B376" s="83">
        <v>2</v>
      </c>
      <c r="C376" s="84">
        <v>1800.4774024999999</v>
      </c>
      <c r="D376" s="84">
        <v>1694.20941092</v>
      </c>
      <c r="E376" s="84">
        <v>141.05055300000001</v>
      </c>
      <c r="F376" s="84">
        <v>141.05055300000001</v>
      </c>
    </row>
    <row r="377" spans="1:6" ht="12.75" customHeight="1" x14ac:dyDescent="0.2">
      <c r="A377" s="83" t="s">
        <v>175</v>
      </c>
      <c r="B377" s="83">
        <v>3</v>
      </c>
      <c r="C377" s="84">
        <v>1815.3178487299999</v>
      </c>
      <c r="D377" s="84">
        <v>1708.85157222</v>
      </c>
      <c r="E377" s="84">
        <v>142.26957877999999</v>
      </c>
      <c r="F377" s="84">
        <v>142.26957877999999</v>
      </c>
    </row>
    <row r="378" spans="1:6" ht="12.75" customHeight="1" x14ac:dyDescent="0.2">
      <c r="A378" s="83" t="s">
        <v>175</v>
      </c>
      <c r="B378" s="83">
        <v>4</v>
      </c>
      <c r="C378" s="84">
        <v>1837.41417806</v>
      </c>
      <c r="D378" s="84">
        <v>1730.3115028699999</v>
      </c>
      <c r="E378" s="84">
        <v>144.05621452</v>
      </c>
      <c r="F378" s="84">
        <v>144.05621452</v>
      </c>
    </row>
    <row r="379" spans="1:6" ht="12.75" customHeight="1" x14ac:dyDescent="0.2">
      <c r="A379" s="83" t="s">
        <v>175</v>
      </c>
      <c r="B379" s="83">
        <v>5</v>
      </c>
      <c r="C379" s="84">
        <v>1839.45526913</v>
      </c>
      <c r="D379" s="84">
        <v>1732.91288117</v>
      </c>
      <c r="E379" s="84">
        <v>144.27279096000001</v>
      </c>
      <c r="F379" s="84">
        <v>144.27279096000001</v>
      </c>
    </row>
    <row r="380" spans="1:6" ht="12.75" customHeight="1" x14ac:dyDescent="0.2">
      <c r="A380" s="83" t="s">
        <v>175</v>
      </c>
      <c r="B380" s="83">
        <v>6</v>
      </c>
      <c r="C380" s="84">
        <v>1807.6431073199999</v>
      </c>
      <c r="D380" s="84">
        <v>1705.7831431300001</v>
      </c>
      <c r="E380" s="84">
        <v>142.01411826</v>
      </c>
      <c r="F380" s="84">
        <v>142.01411826</v>
      </c>
    </row>
    <row r="381" spans="1:6" ht="12.75" customHeight="1" x14ac:dyDescent="0.2">
      <c r="A381" s="83" t="s">
        <v>175</v>
      </c>
      <c r="B381" s="83">
        <v>7</v>
      </c>
      <c r="C381" s="84">
        <v>1785.4796005400001</v>
      </c>
      <c r="D381" s="84">
        <v>1678.53089037</v>
      </c>
      <c r="E381" s="84">
        <v>139.74524564999999</v>
      </c>
      <c r="F381" s="84">
        <v>139.74524564999999</v>
      </c>
    </row>
    <row r="382" spans="1:6" ht="12.75" customHeight="1" x14ac:dyDescent="0.2">
      <c r="A382" s="83" t="s">
        <v>175</v>
      </c>
      <c r="B382" s="83">
        <v>8</v>
      </c>
      <c r="C382" s="84">
        <v>1745.1201424200001</v>
      </c>
      <c r="D382" s="84">
        <v>1642.2300070700001</v>
      </c>
      <c r="E382" s="84">
        <v>136.72303385000001</v>
      </c>
      <c r="F382" s="84">
        <v>136.72303385000001</v>
      </c>
    </row>
    <row r="383" spans="1:6" ht="12.75" customHeight="1" x14ac:dyDescent="0.2">
      <c r="A383" s="83" t="s">
        <v>175</v>
      </c>
      <c r="B383" s="83">
        <v>9</v>
      </c>
      <c r="C383" s="84">
        <v>1709.38374778</v>
      </c>
      <c r="D383" s="84">
        <v>1601.61751839</v>
      </c>
      <c r="E383" s="84">
        <v>133.34186152000001</v>
      </c>
      <c r="F383" s="84">
        <v>133.34186152000001</v>
      </c>
    </row>
    <row r="384" spans="1:6" ht="12.75" customHeight="1" x14ac:dyDescent="0.2">
      <c r="A384" s="83" t="s">
        <v>175</v>
      </c>
      <c r="B384" s="83">
        <v>10</v>
      </c>
      <c r="C384" s="84">
        <v>1678.1364719600001</v>
      </c>
      <c r="D384" s="84">
        <v>1570.1966577200001</v>
      </c>
      <c r="E384" s="84">
        <v>130.72593355999999</v>
      </c>
      <c r="F384" s="84">
        <v>130.72593355999999</v>
      </c>
    </row>
    <row r="385" spans="1:6" ht="12.75" customHeight="1" x14ac:dyDescent="0.2">
      <c r="A385" s="83" t="s">
        <v>175</v>
      </c>
      <c r="B385" s="83">
        <v>11</v>
      </c>
      <c r="C385" s="84">
        <v>1655.9578875</v>
      </c>
      <c r="D385" s="84">
        <v>1548.2222934399999</v>
      </c>
      <c r="E385" s="84">
        <v>128.8964689</v>
      </c>
      <c r="F385" s="84">
        <v>128.8964689</v>
      </c>
    </row>
    <row r="386" spans="1:6" ht="12.75" customHeight="1" x14ac:dyDescent="0.2">
      <c r="A386" s="83" t="s">
        <v>175</v>
      </c>
      <c r="B386" s="83">
        <v>12</v>
      </c>
      <c r="C386" s="84">
        <v>1666.78930365</v>
      </c>
      <c r="D386" s="84">
        <v>1560.1186576499999</v>
      </c>
      <c r="E386" s="84">
        <v>129.88689472999999</v>
      </c>
      <c r="F386" s="84">
        <v>129.88689472999999</v>
      </c>
    </row>
    <row r="387" spans="1:6" ht="12.75" customHeight="1" x14ac:dyDescent="0.2">
      <c r="A387" s="83" t="s">
        <v>175</v>
      </c>
      <c r="B387" s="83">
        <v>13</v>
      </c>
      <c r="C387" s="84">
        <v>1703.9050843</v>
      </c>
      <c r="D387" s="84">
        <v>1594.8325008500001</v>
      </c>
      <c r="E387" s="84">
        <v>132.7769783</v>
      </c>
      <c r="F387" s="84">
        <v>132.7769783</v>
      </c>
    </row>
    <row r="388" spans="1:6" ht="12.75" customHeight="1" x14ac:dyDescent="0.2">
      <c r="A388" s="83" t="s">
        <v>175</v>
      </c>
      <c r="B388" s="83">
        <v>14</v>
      </c>
      <c r="C388" s="84">
        <v>1711.9307371100001</v>
      </c>
      <c r="D388" s="84">
        <v>1603.551072</v>
      </c>
      <c r="E388" s="84">
        <v>133.50283855999999</v>
      </c>
      <c r="F388" s="84">
        <v>133.50283855999999</v>
      </c>
    </row>
    <row r="389" spans="1:6" ht="12.75" customHeight="1" x14ac:dyDescent="0.2">
      <c r="A389" s="83" t="s">
        <v>175</v>
      </c>
      <c r="B389" s="83">
        <v>15</v>
      </c>
      <c r="C389" s="84">
        <v>1735.5314963000001</v>
      </c>
      <c r="D389" s="84">
        <v>1627.05379107</v>
      </c>
      <c r="E389" s="84">
        <v>135.45954562</v>
      </c>
      <c r="F389" s="84">
        <v>135.45954562</v>
      </c>
    </row>
    <row r="390" spans="1:6" ht="12.75" customHeight="1" x14ac:dyDescent="0.2">
      <c r="A390" s="83" t="s">
        <v>175</v>
      </c>
      <c r="B390" s="83">
        <v>16</v>
      </c>
      <c r="C390" s="84">
        <v>1738.90937777</v>
      </c>
      <c r="D390" s="84">
        <v>1634.2116312600001</v>
      </c>
      <c r="E390" s="84">
        <v>136.05546801</v>
      </c>
      <c r="F390" s="84">
        <v>136.05546801</v>
      </c>
    </row>
    <row r="391" spans="1:6" ht="12.75" customHeight="1" x14ac:dyDescent="0.2">
      <c r="A391" s="83" t="s">
        <v>175</v>
      </c>
      <c r="B391" s="83">
        <v>17</v>
      </c>
      <c r="C391" s="84">
        <v>1761.8601148400001</v>
      </c>
      <c r="D391" s="84">
        <v>1653.0419448</v>
      </c>
      <c r="E391" s="84">
        <v>137.62317630000001</v>
      </c>
      <c r="F391" s="84">
        <v>137.62317630000001</v>
      </c>
    </row>
    <row r="392" spans="1:6" ht="12.75" customHeight="1" x14ac:dyDescent="0.2">
      <c r="A392" s="83" t="s">
        <v>175</v>
      </c>
      <c r="B392" s="83">
        <v>18</v>
      </c>
      <c r="C392" s="84">
        <v>1730.4027893699999</v>
      </c>
      <c r="D392" s="84">
        <v>1621.38547698</v>
      </c>
      <c r="E392" s="84">
        <v>134.98763298</v>
      </c>
      <c r="F392" s="84">
        <v>134.98763298</v>
      </c>
    </row>
    <row r="393" spans="1:6" ht="12.75" customHeight="1" x14ac:dyDescent="0.2">
      <c r="A393" s="83" t="s">
        <v>175</v>
      </c>
      <c r="B393" s="83">
        <v>19</v>
      </c>
      <c r="C393" s="84">
        <v>1690.5561029800001</v>
      </c>
      <c r="D393" s="84">
        <v>1582.0754260599999</v>
      </c>
      <c r="E393" s="84">
        <v>131.71489445</v>
      </c>
      <c r="F393" s="84">
        <v>131.71489445</v>
      </c>
    </row>
    <row r="394" spans="1:6" ht="12.75" customHeight="1" x14ac:dyDescent="0.2">
      <c r="A394" s="83" t="s">
        <v>175</v>
      </c>
      <c r="B394" s="83">
        <v>20</v>
      </c>
      <c r="C394" s="84">
        <v>1702.8862487199999</v>
      </c>
      <c r="D394" s="84">
        <v>1595.0098951</v>
      </c>
      <c r="E394" s="84">
        <v>132.79174717000001</v>
      </c>
      <c r="F394" s="84">
        <v>132.79174717000001</v>
      </c>
    </row>
    <row r="395" spans="1:6" ht="12.75" customHeight="1" x14ac:dyDescent="0.2">
      <c r="A395" s="83" t="s">
        <v>175</v>
      </c>
      <c r="B395" s="83">
        <v>21</v>
      </c>
      <c r="C395" s="84">
        <v>1723.3156436899999</v>
      </c>
      <c r="D395" s="84">
        <v>1615.50889218</v>
      </c>
      <c r="E395" s="84">
        <v>134.49838086</v>
      </c>
      <c r="F395" s="84">
        <v>134.49838086</v>
      </c>
    </row>
    <row r="396" spans="1:6" ht="12.75" customHeight="1" x14ac:dyDescent="0.2">
      <c r="A396" s="83" t="s">
        <v>175</v>
      </c>
      <c r="B396" s="83">
        <v>22</v>
      </c>
      <c r="C396" s="84">
        <v>1732.1831050400001</v>
      </c>
      <c r="D396" s="84">
        <v>1623.74680212</v>
      </c>
      <c r="E396" s="84">
        <v>135.18422391999999</v>
      </c>
      <c r="F396" s="84">
        <v>135.18422391999999</v>
      </c>
    </row>
    <row r="397" spans="1:6" ht="12.75" customHeight="1" x14ac:dyDescent="0.2">
      <c r="A397" s="83" t="s">
        <v>175</v>
      </c>
      <c r="B397" s="83">
        <v>23</v>
      </c>
      <c r="C397" s="84">
        <v>1728.75406789</v>
      </c>
      <c r="D397" s="84">
        <v>1619.7736906499999</v>
      </c>
      <c r="E397" s="84">
        <v>134.85344452000001</v>
      </c>
      <c r="F397" s="84">
        <v>134.85344452000001</v>
      </c>
    </row>
    <row r="398" spans="1:6" ht="12.75" customHeight="1" x14ac:dyDescent="0.2">
      <c r="A398" s="83" t="s">
        <v>175</v>
      </c>
      <c r="B398" s="83">
        <v>24</v>
      </c>
      <c r="C398" s="84">
        <v>1753.3647955900001</v>
      </c>
      <c r="D398" s="84">
        <v>1644.3163178499999</v>
      </c>
      <c r="E398" s="84">
        <v>136.89672861</v>
      </c>
      <c r="F398" s="84">
        <v>136.89672861</v>
      </c>
    </row>
    <row r="399" spans="1:6" ht="12.75" customHeight="1" x14ac:dyDescent="0.2">
      <c r="A399" s="83" t="s">
        <v>176</v>
      </c>
      <c r="B399" s="83">
        <v>1</v>
      </c>
      <c r="C399" s="84">
        <v>1826.6991154100001</v>
      </c>
      <c r="D399" s="84">
        <v>1719.6310776800001</v>
      </c>
      <c r="E399" s="84">
        <v>143.16702108999999</v>
      </c>
      <c r="F399" s="84">
        <v>143.16702108999999</v>
      </c>
    </row>
    <row r="400" spans="1:6" ht="12.75" customHeight="1" x14ac:dyDescent="0.2">
      <c r="A400" s="83" t="s">
        <v>176</v>
      </c>
      <c r="B400" s="83">
        <v>2</v>
      </c>
      <c r="C400" s="84">
        <v>1867.4820859700001</v>
      </c>
      <c r="D400" s="84">
        <v>1758.1267873100001</v>
      </c>
      <c r="E400" s="84">
        <v>146.37196204</v>
      </c>
      <c r="F400" s="84">
        <v>146.37196204</v>
      </c>
    </row>
    <row r="401" spans="1:6" ht="12.75" customHeight="1" x14ac:dyDescent="0.2">
      <c r="A401" s="83" t="s">
        <v>176</v>
      </c>
      <c r="B401" s="83">
        <v>3</v>
      </c>
      <c r="C401" s="84">
        <v>1888.7031103500001</v>
      </c>
      <c r="D401" s="84">
        <v>1778.5883420099999</v>
      </c>
      <c r="E401" s="84">
        <v>148.0754785</v>
      </c>
      <c r="F401" s="84">
        <v>148.0754785</v>
      </c>
    </row>
    <row r="402" spans="1:6" ht="12.75" customHeight="1" x14ac:dyDescent="0.2">
      <c r="A402" s="83" t="s">
        <v>176</v>
      </c>
      <c r="B402" s="83">
        <v>4</v>
      </c>
      <c r="C402" s="84">
        <v>1899.2106607999999</v>
      </c>
      <c r="D402" s="84">
        <v>1789.5479173700001</v>
      </c>
      <c r="E402" s="84">
        <v>148.98791242999999</v>
      </c>
      <c r="F402" s="84">
        <v>148.98791242999999</v>
      </c>
    </row>
    <row r="403" spans="1:6" ht="12.75" customHeight="1" x14ac:dyDescent="0.2">
      <c r="A403" s="83" t="s">
        <v>176</v>
      </c>
      <c r="B403" s="83">
        <v>5</v>
      </c>
      <c r="C403" s="84">
        <v>1899.1889189799999</v>
      </c>
      <c r="D403" s="84">
        <v>1789.29806863</v>
      </c>
      <c r="E403" s="84">
        <v>148.96711139999999</v>
      </c>
      <c r="F403" s="84">
        <v>148.96711139999999</v>
      </c>
    </row>
    <row r="404" spans="1:6" ht="12.75" customHeight="1" x14ac:dyDescent="0.2">
      <c r="A404" s="83" t="s">
        <v>176</v>
      </c>
      <c r="B404" s="83">
        <v>6</v>
      </c>
      <c r="C404" s="84">
        <v>1883.4820910200001</v>
      </c>
      <c r="D404" s="84">
        <v>1773.43210746</v>
      </c>
      <c r="E404" s="84">
        <v>147.64619877999999</v>
      </c>
      <c r="F404" s="84">
        <v>147.64619877999999</v>
      </c>
    </row>
    <row r="405" spans="1:6" ht="12.75" customHeight="1" x14ac:dyDescent="0.2">
      <c r="A405" s="83" t="s">
        <v>176</v>
      </c>
      <c r="B405" s="83">
        <v>7</v>
      </c>
      <c r="C405" s="84">
        <v>1816.3971100199999</v>
      </c>
      <c r="D405" s="84">
        <v>1707.4150810000001</v>
      </c>
      <c r="E405" s="84">
        <v>142.14998442000001</v>
      </c>
      <c r="F405" s="84">
        <v>142.14998442000001</v>
      </c>
    </row>
    <row r="406" spans="1:6" ht="12.75" customHeight="1" x14ac:dyDescent="0.2">
      <c r="A406" s="83" t="s">
        <v>176</v>
      </c>
      <c r="B406" s="83">
        <v>8</v>
      </c>
      <c r="C406" s="84">
        <v>1772.5942833700001</v>
      </c>
      <c r="D406" s="84">
        <v>1665.3616098800001</v>
      </c>
      <c r="E406" s="84">
        <v>138.64884382</v>
      </c>
      <c r="F406" s="84">
        <v>138.64884382</v>
      </c>
    </row>
    <row r="407" spans="1:6" ht="12.75" customHeight="1" x14ac:dyDescent="0.2">
      <c r="A407" s="83" t="s">
        <v>176</v>
      </c>
      <c r="B407" s="83">
        <v>9</v>
      </c>
      <c r="C407" s="84">
        <v>1730.3674197</v>
      </c>
      <c r="D407" s="84">
        <v>1623.9549520600001</v>
      </c>
      <c r="E407" s="84">
        <v>135.20155333</v>
      </c>
      <c r="F407" s="84">
        <v>135.20155333</v>
      </c>
    </row>
    <row r="408" spans="1:6" ht="12.75" customHeight="1" x14ac:dyDescent="0.2">
      <c r="A408" s="83" t="s">
        <v>176</v>
      </c>
      <c r="B408" s="83">
        <v>10</v>
      </c>
      <c r="C408" s="84">
        <v>1695.34190059</v>
      </c>
      <c r="D408" s="84">
        <v>1594.6221774099999</v>
      </c>
      <c r="E408" s="84">
        <v>132.75946791999999</v>
      </c>
      <c r="F408" s="84">
        <v>132.75946791999999</v>
      </c>
    </row>
    <row r="409" spans="1:6" ht="12.75" customHeight="1" x14ac:dyDescent="0.2">
      <c r="A409" s="83" t="s">
        <v>176</v>
      </c>
      <c r="B409" s="83">
        <v>11</v>
      </c>
      <c r="C409" s="84">
        <v>1696.05752611</v>
      </c>
      <c r="D409" s="84">
        <v>1589.4013058</v>
      </c>
      <c r="E409" s="84">
        <v>132.32480688000001</v>
      </c>
      <c r="F409" s="84">
        <v>132.32480688000001</v>
      </c>
    </row>
    <row r="410" spans="1:6" ht="12.75" customHeight="1" x14ac:dyDescent="0.2">
      <c r="A410" s="83" t="s">
        <v>176</v>
      </c>
      <c r="B410" s="83">
        <v>12</v>
      </c>
      <c r="C410" s="84">
        <v>1723.74119492</v>
      </c>
      <c r="D410" s="84">
        <v>1617.84341083</v>
      </c>
      <c r="E410" s="84">
        <v>134.69274003999999</v>
      </c>
      <c r="F410" s="84">
        <v>134.69274003999999</v>
      </c>
    </row>
    <row r="411" spans="1:6" ht="12.75" customHeight="1" x14ac:dyDescent="0.2">
      <c r="A411" s="83" t="s">
        <v>176</v>
      </c>
      <c r="B411" s="83">
        <v>13</v>
      </c>
      <c r="C411" s="84">
        <v>1743.2217411500001</v>
      </c>
      <c r="D411" s="84">
        <v>1636.5876404400001</v>
      </c>
      <c r="E411" s="84">
        <v>136.25328146000001</v>
      </c>
      <c r="F411" s="84">
        <v>136.25328146000001</v>
      </c>
    </row>
    <row r="412" spans="1:6" ht="12.75" customHeight="1" x14ac:dyDescent="0.2">
      <c r="A412" s="83" t="s">
        <v>176</v>
      </c>
      <c r="B412" s="83">
        <v>14</v>
      </c>
      <c r="C412" s="84">
        <v>1746.4071297</v>
      </c>
      <c r="D412" s="84">
        <v>1639.40402509</v>
      </c>
      <c r="E412" s="84">
        <v>136.48775814999999</v>
      </c>
      <c r="F412" s="84">
        <v>136.48775814999999</v>
      </c>
    </row>
    <row r="413" spans="1:6" ht="12.75" customHeight="1" x14ac:dyDescent="0.2">
      <c r="A413" s="83" t="s">
        <v>176</v>
      </c>
      <c r="B413" s="83">
        <v>15</v>
      </c>
      <c r="C413" s="84">
        <v>1764.6604724900001</v>
      </c>
      <c r="D413" s="84">
        <v>1658.36966381</v>
      </c>
      <c r="E413" s="84">
        <v>138.06673286</v>
      </c>
      <c r="F413" s="84">
        <v>138.06673286</v>
      </c>
    </row>
    <row r="414" spans="1:6" ht="12.75" customHeight="1" x14ac:dyDescent="0.2">
      <c r="A414" s="83" t="s">
        <v>176</v>
      </c>
      <c r="B414" s="83">
        <v>16</v>
      </c>
      <c r="C414" s="84">
        <v>1769.1949717699999</v>
      </c>
      <c r="D414" s="84">
        <v>1662.3558453099999</v>
      </c>
      <c r="E414" s="84">
        <v>138.39860039999999</v>
      </c>
      <c r="F414" s="84">
        <v>138.39860039999999</v>
      </c>
    </row>
    <row r="415" spans="1:6" ht="12.75" customHeight="1" x14ac:dyDescent="0.2">
      <c r="A415" s="83" t="s">
        <v>176</v>
      </c>
      <c r="B415" s="83">
        <v>17</v>
      </c>
      <c r="C415" s="84">
        <v>1767.76032164</v>
      </c>
      <c r="D415" s="84">
        <v>1661.35778476</v>
      </c>
      <c r="E415" s="84">
        <v>138.31550737000001</v>
      </c>
      <c r="F415" s="84">
        <v>138.31550737000001</v>
      </c>
    </row>
    <row r="416" spans="1:6" ht="12.75" customHeight="1" x14ac:dyDescent="0.2">
      <c r="A416" s="83" t="s">
        <v>176</v>
      </c>
      <c r="B416" s="83">
        <v>18</v>
      </c>
      <c r="C416" s="84">
        <v>1733.7795241599999</v>
      </c>
      <c r="D416" s="84">
        <v>1631.9923029900001</v>
      </c>
      <c r="E416" s="84">
        <v>135.87069894999999</v>
      </c>
      <c r="F416" s="84">
        <v>135.87069894999999</v>
      </c>
    </row>
    <row r="417" spans="1:6" ht="12.75" customHeight="1" x14ac:dyDescent="0.2">
      <c r="A417" s="83" t="s">
        <v>176</v>
      </c>
      <c r="B417" s="83">
        <v>19</v>
      </c>
      <c r="C417" s="84">
        <v>1689.77214265</v>
      </c>
      <c r="D417" s="84">
        <v>1586.7344971299999</v>
      </c>
      <c r="E417" s="84">
        <v>132.10278306999999</v>
      </c>
      <c r="F417" s="84">
        <v>132.10278306999999</v>
      </c>
    </row>
    <row r="418" spans="1:6" ht="12.75" customHeight="1" x14ac:dyDescent="0.2">
      <c r="A418" s="83" t="s">
        <v>176</v>
      </c>
      <c r="B418" s="83">
        <v>20</v>
      </c>
      <c r="C418" s="84">
        <v>1704.6459167999999</v>
      </c>
      <c r="D418" s="84">
        <v>1598.61792322</v>
      </c>
      <c r="E418" s="84">
        <v>133.09213173000001</v>
      </c>
      <c r="F418" s="84">
        <v>133.09213173000001</v>
      </c>
    </row>
    <row r="419" spans="1:6" ht="12.75" customHeight="1" x14ac:dyDescent="0.2">
      <c r="A419" s="83" t="s">
        <v>176</v>
      </c>
      <c r="B419" s="83">
        <v>21</v>
      </c>
      <c r="C419" s="84">
        <v>1728.80044877</v>
      </c>
      <c r="D419" s="84">
        <v>1622.54718131</v>
      </c>
      <c r="E419" s="84">
        <v>135.08435008999999</v>
      </c>
      <c r="F419" s="84">
        <v>135.08435008999999</v>
      </c>
    </row>
    <row r="420" spans="1:6" ht="12.75" customHeight="1" x14ac:dyDescent="0.2">
      <c r="A420" s="83" t="s">
        <v>176</v>
      </c>
      <c r="B420" s="83">
        <v>22</v>
      </c>
      <c r="C420" s="84">
        <v>1735.7400555500001</v>
      </c>
      <c r="D420" s="84">
        <v>1629.3837354100001</v>
      </c>
      <c r="E420" s="84">
        <v>135.65352396</v>
      </c>
      <c r="F420" s="84">
        <v>135.65352396</v>
      </c>
    </row>
    <row r="421" spans="1:6" ht="12.75" customHeight="1" x14ac:dyDescent="0.2">
      <c r="A421" s="83" t="s">
        <v>176</v>
      </c>
      <c r="B421" s="83">
        <v>23</v>
      </c>
      <c r="C421" s="84">
        <v>1753.2224277099999</v>
      </c>
      <c r="D421" s="84">
        <v>1646.94280164</v>
      </c>
      <c r="E421" s="84">
        <v>137.11539519999999</v>
      </c>
      <c r="F421" s="84">
        <v>137.11539519999999</v>
      </c>
    </row>
    <row r="422" spans="1:6" ht="12.75" customHeight="1" x14ac:dyDescent="0.2">
      <c r="A422" s="83" t="s">
        <v>176</v>
      </c>
      <c r="B422" s="83">
        <v>24</v>
      </c>
      <c r="C422" s="84">
        <v>1777.91714686</v>
      </c>
      <c r="D422" s="84">
        <v>1671.42651604</v>
      </c>
      <c r="E422" s="84">
        <v>139.15377452999999</v>
      </c>
      <c r="F422" s="84">
        <v>139.15377452999999</v>
      </c>
    </row>
    <row r="423" spans="1:6" ht="12.75" customHeight="1" x14ac:dyDescent="0.2">
      <c r="A423" s="83" t="s">
        <v>177</v>
      </c>
      <c r="B423" s="83">
        <v>1</v>
      </c>
      <c r="C423" s="84">
        <v>1732.6318216699999</v>
      </c>
      <c r="D423" s="84">
        <v>1626.18270889</v>
      </c>
      <c r="E423" s="84">
        <v>135.38702411</v>
      </c>
      <c r="F423" s="84">
        <v>135.38702411</v>
      </c>
    </row>
    <row r="424" spans="1:6" ht="12.75" customHeight="1" x14ac:dyDescent="0.2">
      <c r="A424" s="83" t="s">
        <v>177</v>
      </c>
      <c r="B424" s="83">
        <v>2</v>
      </c>
      <c r="C424" s="84">
        <v>1773.4908044599999</v>
      </c>
      <c r="D424" s="84">
        <v>1670.4802716300001</v>
      </c>
      <c r="E424" s="84">
        <v>139.07499543</v>
      </c>
      <c r="F424" s="84">
        <v>139.07499543</v>
      </c>
    </row>
    <row r="425" spans="1:6" ht="12.75" customHeight="1" x14ac:dyDescent="0.2">
      <c r="A425" s="83" t="s">
        <v>177</v>
      </c>
      <c r="B425" s="83">
        <v>3</v>
      </c>
      <c r="C425" s="84">
        <v>1799.46128471</v>
      </c>
      <c r="D425" s="84">
        <v>1697.1744888999999</v>
      </c>
      <c r="E425" s="84">
        <v>141.29740906999999</v>
      </c>
      <c r="F425" s="84">
        <v>141.29740906999999</v>
      </c>
    </row>
    <row r="426" spans="1:6" ht="12.75" customHeight="1" x14ac:dyDescent="0.2">
      <c r="A426" s="83" t="s">
        <v>177</v>
      </c>
      <c r="B426" s="83">
        <v>4</v>
      </c>
      <c r="C426" s="84">
        <v>1811.6959609</v>
      </c>
      <c r="D426" s="84">
        <v>1709.18867348</v>
      </c>
      <c r="E426" s="84">
        <v>142.29764397</v>
      </c>
      <c r="F426" s="84">
        <v>142.29764397</v>
      </c>
    </row>
    <row r="427" spans="1:6" ht="12.75" customHeight="1" x14ac:dyDescent="0.2">
      <c r="A427" s="83" t="s">
        <v>177</v>
      </c>
      <c r="B427" s="83">
        <v>5</v>
      </c>
      <c r="C427" s="84">
        <v>1804.9799251500001</v>
      </c>
      <c r="D427" s="84">
        <v>1698.0177513000001</v>
      </c>
      <c r="E427" s="84">
        <v>141.36761446</v>
      </c>
      <c r="F427" s="84">
        <v>141.36761446</v>
      </c>
    </row>
    <row r="428" spans="1:6" ht="12.75" customHeight="1" x14ac:dyDescent="0.2">
      <c r="A428" s="83" t="s">
        <v>177</v>
      </c>
      <c r="B428" s="83">
        <v>6</v>
      </c>
      <c r="C428" s="84">
        <v>1774.85204069</v>
      </c>
      <c r="D428" s="84">
        <v>1673.2047572199999</v>
      </c>
      <c r="E428" s="84">
        <v>139.30182110999999</v>
      </c>
      <c r="F428" s="84">
        <v>139.30182110999999</v>
      </c>
    </row>
    <row r="429" spans="1:6" ht="12.75" customHeight="1" x14ac:dyDescent="0.2">
      <c r="A429" s="83" t="s">
        <v>177</v>
      </c>
      <c r="B429" s="83">
        <v>7</v>
      </c>
      <c r="C429" s="84">
        <v>1726.4781103600001</v>
      </c>
      <c r="D429" s="84">
        <v>1622.6298436100001</v>
      </c>
      <c r="E429" s="84">
        <v>135.09123210000001</v>
      </c>
      <c r="F429" s="84">
        <v>135.09123210000001</v>
      </c>
    </row>
    <row r="430" spans="1:6" ht="12.75" customHeight="1" x14ac:dyDescent="0.2">
      <c r="A430" s="83" t="s">
        <v>177</v>
      </c>
      <c r="B430" s="83">
        <v>8</v>
      </c>
      <c r="C430" s="84">
        <v>1690.3547833800001</v>
      </c>
      <c r="D430" s="84">
        <v>1583.4130337900001</v>
      </c>
      <c r="E430" s="84">
        <v>131.82625630999999</v>
      </c>
      <c r="F430" s="84">
        <v>131.82625630999999</v>
      </c>
    </row>
    <row r="431" spans="1:6" ht="12.75" customHeight="1" x14ac:dyDescent="0.2">
      <c r="A431" s="83" t="s">
        <v>177</v>
      </c>
      <c r="B431" s="83">
        <v>9</v>
      </c>
      <c r="C431" s="84">
        <v>1656.9813080700001</v>
      </c>
      <c r="D431" s="84">
        <v>1550.9217048</v>
      </c>
      <c r="E431" s="84">
        <v>129.12120704</v>
      </c>
      <c r="F431" s="84">
        <v>129.12120704</v>
      </c>
    </row>
    <row r="432" spans="1:6" ht="12.75" customHeight="1" x14ac:dyDescent="0.2">
      <c r="A432" s="83" t="s">
        <v>177</v>
      </c>
      <c r="B432" s="83">
        <v>10</v>
      </c>
      <c r="C432" s="84">
        <v>1637.21009417</v>
      </c>
      <c r="D432" s="84">
        <v>1531.9139473</v>
      </c>
      <c r="E432" s="84">
        <v>127.53872574</v>
      </c>
      <c r="F432" s="84">
        <v>127.53872574</v>
      </c>
    </row>
    <row r="433" spans="1:6" ht="12.75" customHeight="1" x14ac:dyDescent="0.2">
      <c r="A433" s="83" t="s">
        <v>177</v>
      </c>
      <c r="B433" s="83">
        <v>11</v>
      </c>
      <c r="C433" s="84">
        <v>1622.7197169900001</v>
      </c>
      <c r="D433" s="84">
        <v>1517.5271846799999</v>
      </c>
      <c r="E433" s="84">
        <v>126.34096305</v>
      </c>
      <c r="F433" s="84">
        <v>126.34096305</v>
      </c>
    </row>
    <row r="434" spans="1:6" ht="12.75" customHeight="1" x14ac:dyDescent="0.2">
      <c r="A434" s="83" t="s">
        <v>177</v>
      </c>
      <c r="B434" s="83">
        <v>12</v>
      </c>
      <c r="C434" s="84">
        <v>1641.6057663199999</v>
      </c>
      <c r="D434" s="84">
        <v>1536.2855260599999</v>
      </c>
      <c r="E434" s="84">
        <v>127.90267934000001</v>
      </c>
      <c r="F434" s="84">
        <v>127.90267934000001</v>
      </c>
    </row>
    <row r="435" spans="1:6" ht="12.75" customHeight="1" x14ac:dyDescent="0.2">
      <c r="A435" s="83" t="s">
        <v>177</v>
      </c>
      <c r="B435" s="83">
        <v>13</v>
      </c>
      <c r="C435" s="84">
        <v>1659.1499373500001</v>
      </c>
      <c r="D435" s="84">
        <v>1557.14360855</v>
      </c>
      <c r="E435" s="84">
        <v>129.63920851</v>
      </c>
      <c r="F435" s="84">
        <v>129.63920851</v>
      </c>
    </row>
    <row r="436" spans="1:6" ht="12.75" customHeight="1" x14ac:dyDescent="0.2">
      <c r="A436" s="83" t="s">
        <v>177</v>
      </c>
      <c r="B436" s="83">
        <v>14</v>
      </c>
      <c r="C436" s="84">
        <v>1658.5103993800001</v>
      </c>
      <c r="D436" s="84">
        <v>1553.55167841</v>
      </c>
      <c r="E436" s="84">
        <v>129.34016417000001</v>
      </c>
      <c r="F436" s="84">
        <v>129.34016417000001</v>
      </c>
    </row>
    <row r="437" spans="1:6" ht="12.75" customHeight="1" x14ac:dyDescent="0.2">
      <c r="A437" s="83" t="s">
        <v>177</v>
      </c>
      <c r="B437" s="83">
        <v>15</v>
      </c>
      <c r="C437" s="84">
        <v>1671.4026018699999</v>
      </c>
      <c r="D437" s="84">
        <v>1566.8482734700001</v>
      </c>
      <c r="E437" s="84">
        <v>130.44716550999999</v>
      </c>
      <c r="F437" s="84">
        <v>130.44716550999999</v>
      </c>
    </row>
    <row r="438" spans="1:6" ht="12.75" customHeight="1" x14ac:dyDescent="0.2">
      <c r="A438" s="83" t="s">
        <v>177</v>
      </c>
      <c r="B438" s="83">
        <v>16</v>
      </c>
      <c r="C438" s="84">
        <v>1678.54770119</v>
      </c>
      <c r="D438" s="84">
        <v>1573.8501858300001</v>
      </c>
      <c r="E438" s="84">
        <v>131.03010620000001</v>
      </c>
      <c r="F438" s="84">
        <v>131.03010620000001</v>
      </c>
    </row>
    <row r="439" spans="1:6" ht="12.75" customHeight="1" x14ac:dyDescent="0.2">
      <c r="A439" s="83" t="s">
        <v>177</v>
      </c>
      <c r="B439" s="83">
        <v>17</v>
      </c>
      <c r="C439" s="84">
        <v>1678.8882461200001</v>
      </c>
      <c r="D439" s="84">
        <v>1573.6572055199999</v>
      </c>
      <c r="E439" s="84">
        <v>131.01403973000001</v>
      </c>
      <c r="F439" s="84">
        <v>131.01403973000001</v>
      </c>
    </row>
    <row r="440" spans="1:6" ht="12.75" customHeight="1" x14ac:dyDescent="0.2">
      <c r="A440" s="83" t="s">
        <v>177</v>
      </c>
      <c r="B440" s="83">
        <v>18</v>
      </c>
      <c r="C440" s="84">
        <v>1651.8392398599999</v>
      </c>
      <c r="D440" s="84">
        <v>1546.7323445</v>
      </c>
      <c r="E440" s="84">
        <v>128.77242394999999</v>
      </c>
      <c r="F440" s="84">
        <v>128.77242394999999</v>
      </c>
    </row>
    <row r="441" spans="1:6" ht="12.75" customHeight="1" x14ac:dyDescent="0.2">
      <c r="A441" s="83" t="s">
        <v>177</v>
      </c>
      <c r="B441" s="83">
        <v>19</v>
      </c>
      <c r="C441" s="84">
        <v>1610.7512535599999</v>
      </c>
      <c r="D441" s="84">
        <v>1504.6194312099999</v>
      </c>
      <c r="E441" s="84">
        <v>125.26633452</v>
      </c>
      <c r="F441" s="84">
        <v>125.26633452</v>
      </c>
    </row>
    <row r="442" spans="1:6" ht="12.75" customHeight="1" x14ac:dyDescent="0.2">
      <c r="A442" s="83" t="s">
        <v>177</v>
      </c>
      <c r="B442" s="83">
        <v>20</v>
      </c>
      <c r="C442" s="84">
        <v>1616.4525231</v>
      </c>
      <c r="D442" s="84">
        <v>1509.8370206</v>
      </c>
      <c r="E442" s="84">
        <v>125.70072231</v>
      </c>
      <c r="F442" s="84">
        <v>125.70072231</v>
      </c>
    </row>
    <row r="443" spans="1:6" ht="12.75" customHeight="1" x14ac:dyDescent="0.2">
      <c r="A443" s="83" t="s">
        <v>177</v>
      </c>
      <c r="B443" s="83">
        <v>21</v>
      </c>
      <c r="C443" s="84">
        <v>1637.0173803299999</v>
      </c>
      <c r="D443" s="84">
        <v>1531.03064862</v>
      </c>
      <c r="E443" s="84">
        <v>127.46518716</v>
      </c>
      <c r="F443" s="84">
        <v>127.46518716</v>
      </c>
    </row>
    <row r="444" spans="1:6" ht="12.75" customHeight="1" x14ac:dyDescent="0.2">
      <c r="A444" s="83" t="s">
        <v>177</v>
      </c>
      <c r="B444" s="83">
        <v>22</v>
      </c>
      <c r="C444" s="84">
        <v>1643.90447156</v>
      </c>
      <c r="D444" s="84">
        <v>1540.8124278499999</v>
      </c>
      <c r="E444" s="84">
        <v>128.27956427000001</v>
      </c>
      <c r="F444" s="84">
        <v>128.27956427000001</v>
      </c>
    </row>
    <row r="445" spans="1:6" ht="12.75" customHeight="1" x14ac:dyDescent="0.2">
      <c r="A445" s="83" t="s">
        <v>177</v>
      </c>
      <c r="B445" s="83">
        <v>23</v>
      </c>
      <c r="C445" s="84">
        <v>1673.6522259799999</v>
      </c>
      <c r="D445" s="84">
        <v>1567.5555930200001</v>
      </c>
      <c r="E445" s="84">
        <v>130.50605304000001</v>
      </c>
      <c r="F445" s="84">
        <v>130.50605304000001</v>
      </c>
    </row>
    <row r="446" spans="1:6" ht="12.75" customHeight="1" x14ac:dyDescent="0.2">
      <c r="A446" s="83" t="s">
        <v>177</v>
      </c>
      <c r="B446" s="83">
        <v>24</v>
      </c>
      <c r="C446" s="84">
        <v>1700.92456298</v>
      </c>
      <c r="D446" s="84">
        <v>1595.3034283500001</v>
      </c>
      <c r="E446" s="84">
        <v>132.81618513000001</v>
      </c>
      <c r="F446" s="84">
        <v>132.81618513000001</v>
      </c>
    </row>
    <row r="447" spans="1:6" ht="12.75" customHeight="1" x14ac:dyDescent="0.2">
      <c r="A447" s="83" t="s">
        <v>178</v>
      </c>
      <c r="B447" s="83">
        <v>1</v>
      </c>
      <c r="C447" s="84">
        <v>1756.52040461</v>
      </c>
      <c r="D447" s="84">
        <v>1650.4866611699999</v>
      </c>
      <c r="E447" s="84">
        <v>137.41043744000001</v>
      </c>
      <c r="F447" s="84">
        <v>137.41043744000001</v>
      </c>
    </row>
    <row r="448" spans="1:6" ht="12.75" customHeight="1" x14ac:dyDescent="0.2">
      <c r="A448" s="83" t="s">
        <v>178</v>
      </c>
      <c r="B448" s="83">
        <v>2</v>
      </c>
      <c r="C448" s="84">
        <v>1749.7250963700001</v>
      </c>
      <c r="D448" s="84">
        <v>1643.9072059</v>
      </c>
      <c r="E448" s="84">
        <v>136.8626682</v>
      </c>
      <c r="F448" s="84">
        <v>136.8626682</v>
      </c>
    </row>
    <row r="449" spans="1:6" ht="12.75" customHeight="1" x14ac:dyDescent="0.2">
      <c r="A449" s="83" t="s">
        <v>178</v>
      </c>
      <c r="B449" s="83">
        <v>3</v>
      </c>
      <c r="C449" s="84">
        <v>1783.29972251</v>
      </c>
      <c r="D449" s="84">
        <v>1682.1603391000001</v>
      </c>
      <c r="E449" s="84">
        <v>140.04741358000001</v>
      </c>
      <c r="F449" s="84">
        <v>140.04741358000001</v>
      </c>
    </row>
    <row r="450" spans="1:6" ht="12.75" customHeight="1" x14ac:dyDescent="0.2">
      <c r="A450" s="83" t="s">
        <v>178</v>
      </c>
      <c r="B450" s="83">
        <v>4</v>
      </c>
      <c r="C450" s="84">
        <v>1819.11685625</v>
      </c>
      <c r="D450" s="84">
        <v>1712.1275253700001</v>
      </c>
      <c r="E450" s="84">
        <v>142.54231661</v>
      </c>
      <c r="F450" s="84">
        <v>142.54231661</v>
      </c>
    </row>
    <row r="451" spans="1:6" ht="12.75" customHeight="1" x14ac:dyDescent="0.2">
      <c r="A451" s="83" t="s">
        <v>178</v>
      </c>
      <c r="B451" s="83">
        <v>5</v>
      </c>
      <c r="C451" s="84">
        <v>1823.8859366500001</v>
      </c>
      <c r="D451" s="84">
        <v>1717.1412328500001</v>
      </c>
      <c r="E451" s="84">
        <v>142.95973031</v>
      </c>
      <c r="F451" s="84">
        <v>142.95973031</v>
      </c>
    </row>
    <row r="452" spans="1:6" ht="12.75" customHeight="1" x14ac:dyDescent="0.2">
      <c r="A452" s="83" t="s">
        <v>178</v>
      </c>
      <c r="B452" s="83">
        <v>6</v>
      </c>
      <c r="C452" s="84">
        <v>1809.39107311</v>
      </c>
      <c r="D452" s="84">
        <v>1702.2698143299999</v>
      </c>
      <c r="E452" s="84">
        <v>141.72161783000001</v>
      </c>
      <c r="F452" s="84">
        <v>141.72161783000001</v>
      </c>
    </row>
    <row r="453" spans="1:6" ht="12.75" customHeight="1" x14ac:dyDescent="0.2">
      <c r="A453" s="83" t="s">
        <v>178</v>
      </c>
      <c r="B453" s="83">
        <v>7</v>
      </c>
      <c r="C453" s="84">
        <v>1782.2334842</v>
      </c>
      <c r="D453" s="84">
        <v>1675.46165114</v>
      </c>
      <c r="E453" s="84">
        <v>139.48971768000001</v>
      </c>
      <c r="F453" s="84">
        <v>139.48971768000001</v>
      </c>
    </row>
    <row r="454" spans="1:6" ht="12.75" customHeight="1" x14ac:dyDescent="0.2">
      <c r="A454" s="83" t="s">
        <v>178</v>
      </c>
      <c r="B454" s="83">
        <v>8</v>
      </c>
      <c r="C454" s="84">
        <v>1793.7485455999999</v>
      </c>
      <c r="D454" s="84">
        <v>1685.49135725</v>
      </c>
      <c r="E454" s="84">
        <v>140.32473582</v>
      </c>
      <c r="F454" s="84">
        <v>140.32473582</v>
      </c>
    </row>
    <row r="455" spans="1:6" ht="12.75" customHeight="1" x14ac:dyDescent="0.2">
      <c r="A455" s="83" t="s">
        <v>178</v>
      </c>
      <c r="B455" s="83">
        <v>9</v>
      </c>
      <c r="C455" s="84">
        <v>1776.26215579</v>
      </c>
      <c r="D455" s="84">
        <v>1666.9745822100001</v>
      </c>
      <c r="E455" s="84">
        <v>138.78313102000001</v>
      </c>
      <c r="F455" s="84">
        <v>138.78313102000001</v>
      </c>
    </row>
    <row r="456" spans="1:6" ht="12.75" customHeight="1" x14ac:dyDescent="0.2">
      <c r="A456" s="83" t="s">
        <v>178</v>
      </c>
      <c r="B456" s="83">
        <v>10</v>
      </c>
      <c r="C456" s="84">
        <v>1747.1419186999999</v>
      </c>
      <c r="D456" s="84">
        <v>1636.46767649</v>
      </c>
      <c r="E456" s="84">
        <v>136.24329392000001</v>
      </c>
      <c r="F456" s="84">
        <v>136.24329392000001</v>
      </c>
    </row>
    <row r="457" spans="1:6" ht="12.75" customHeight="1" x14ac:dyDescent="0.2">
      <c r="A457" s="83" t="s">
        <v>178</v>
      </c>
      <c r="B457" s="83">
        <v>11</v>
      </c>
      <c r="C457" s="84">
        <v>1751.91787331</v>
      </c>
      <c r="D457" s="84">
        <v>1642.4696226200001</v>
      </c>
      <c r="E457" s="84">
        <v>136.74298293000001</v>
      </c>
      <c r="F457" s="84">
        <v>136.74298293000001</v>
      </c>
    </row>
    <row r="458" spans="1:6" ht="12.75" customHeight="1" x14ac:dyDescent="0.2">
      <c r="A458" s="83" t="s">
        <v>178</v>
      </c>
      <c r="B458" s="83">
        <v>12</v>
      </c>
      <c r="C458" s="84">
        <v>1764.66620777</v>
      </c>
      <c r="D458" s="84">
        <v>1655.9968370399999</v>
      </c>
      <c r="E458" s="84">
        <v>137.86918435999999</v>
      </c>
      <c r="F458" s="84">
        <v>137.86918435999999</v>
      </c>
    </row>
    <row r="459" spans="1:6" ht="12.75" customHeight="1" x14ac:dyDescent="0.2">
      <c r="A459" s="83" t="s">
        <v>178</v>
      </c>
      <c r="B459" s="83">
        <v>13</v>
      </c>
      <c r="C459" s="84">
        <v>1786.5287718500001</v>
      </c>
      <c r="D459" s="84">
        <v>1676.3503950899999</v>
      </c>
      <c r="E459" s="84">
        <v>139.56370960999999</v>
      </c>
      <c r="F459" s="84">
        <v>139.56370960999999</v>
      </c>
    </row>
    <row r="460" spans="1:6" ht="12.75" customHeight="1" x14ac:dyDescent="0.2">
      <c r="A460" s="83" t="s">
        <v>178</v>
      </c>
      <c r="B460" s="83">
        <v>14</v>
      </c>
      <c r="C460" s="84">
        <v>1795.2480856499999</v>
      </c>
      <c r="D460" s="84">
        <v>1686.8332236599999</v>
      </c>
      <c r="E460" s="84">
        <v>140.43645222999999</v>
      </c>
      <c r="F460" s="84">
        <v>140.43645222999999</v>
      </c>
    </row>
    <row r="461" spans="1:6" ht="12.75" customHeight="1" x14ac:dyDescent="0.2">
      <c r="A461" s="83" t="s">
        <v>178</v>
      </c>
      <c r="B461" s="83">
        <v>15</v>
      </c>
      <c r="C461" s="84">
        <v>1807.9706447599999</v>
      </c>
      <c r="D461" s="84">
        <v>1700.5594355400001</v>
      </c>
      <c r="E461" s="84">
        <v>141.57922110999999</v>
      </c>
      <c r="F461" s="84">
        <v>141.57922110999999</v>
      </c>
    </row>
    <row r="462" spans="1:6" ht="12.75" customHeight="1" x14ac:dyDescent="0.2">
      <c r="A462" s="83" t="s">
        <v>178</v>
      </c>
      <c r="B462" s="83">
        <v>16</v>
      </c>
      <c r="C462" s="84">
        <v>1812.1284067399999</v>
      </c>
      <c r="D462" s="84">
        <v>1707.7608000299999</v>
      </c>
      <c r="E462" s="84">
        <v>142.17876709000001</v>
      </c>
      <c r="F462" s="84">
        <v>142.17876709000001</v>
      </c>
    </row>
    <row r="463" spans="1:6" ht="12.75" customHeight="1" x14ac:dyDescent="0.2">
      <c r="A463" s="83" t="s">
        <v>178</v>
      </c>
      <c r="B463" s="83">
        <v>17</v>
      </c>
      <c r="C463" s="84">
        <v>1816.38837663</v>
      </c>
      <c r="D463" s="84">
        <v>1707.66933922</v>
      </c>
      <c r="E463" s="84">
        <v>142.17115256</v>
      </c>
      <c r="F463" s="84">
        <v>142.17115256</v>
      </c>
    </row>
    <row r="464" spans="1:6" ht="12.75" customHeight="1" x14ac:dyDescent="0.2">
      <c r="A464" s="83" t="s">
        <v>178</v>
      </c>
      <c r="B464" s="83">
        <v>18</v>
      </c>
      <c r="C464" s="84">
        <v>1779.3908302499999</v>
      </c>
      <c r="D464" s="84">
        <v>1670.2219024599999</v>
      </c>
      <c r="E464" s="84">
        <v>139.05348504</v>
      </c>
      <c r="F464" s="84">
        <v>139.05348504</v>
      </c>
    </row>
    <row r="465" spans="1:6" ht="12.75" customHeight="1" x14ac:dyDescent="0.2">
      <c r="A465" s="83" t="s">
        <v>178</v>
      </c>
      <c r="B465" s="83">
        <v>19</v>
      </c>
      <c r="C465" s="84">
        <v>1728.62329077</v>
      </c>
      <c r="D465" s="84">
        <v>1620.7244290199999</v>
      </c>
      <c r="E465" s="84">
        <v>134.93259775999999</v>
      </c>
      <c r="F465" s="84">
        <v>134.93259775999999</v>
      </c>
    </row>
    <row r="466" spans="1:6" ht="12.75" customHeight="1" x14ac:dyDescent="0.2">
      <c r="A466" s="83" t="s">
        <v>178</v>
      </c>
      <c r="B466" s="83">
        <v>20</v>
      </c>
      <c r="C466" s="84">
        <v>1738.9078598999999</v>
      </c>
      <c r="D466" s="84">
        <v>1631.0784555800001</v>
      </c>
      <c r="E466" s="84">
        <v>135.79461703999999</v>
      </c>
      <c r="F466" s="84">
        <v>135.79461703999999</v>
      </c>
    </row>
    <row r="467" spans="1:6" ht="12.75" customHeight="1" x14ac:dyDescent="0.2">
      <c r="A467" s="83" t="s">
        <v>178</v>
      </c>
      <c r="B467" s="83">
        <v>21</v>
      </c>
      <c r="C467" s="84">
        <v>1753.7848831700001</v>
      </c>
      <c r="D467" s="84">
        <v>1647.2921769899999</v>
      </c>
      <c r="E467" s="84">
        <v>137.14448227</v>
      </c>
      <c r="F467" s="84">
        <v>137.14448227</v>
      </c>
    </row>
    <row r="468" spans="1:6" ht="12.75" customHeight="1" x14ac:dyDescent="0.2">
      <c r="A468" s="83" t="s">
        <v>178</v>
      </c>
      <c r="B468" s="83">
        <v>22</v>
      </c>
      <c r="C468" s="84">
        <v>1759.0056742700001</v>
      </c>
      <c r="D468" s="84">
        <v>1651.7841843900001</v>
      </c>
      <c r="E468" s="84">
        <v>137.51846209000001</v>
      </c>
      <c r="F468" s="84">
        <v>137.51846209000001</v>
      </c>
    </row>
    <row r="469" spans="1:6" ht="12.75" customHeight="1" x14ac:dyDescent="0.2">
      <c r="A469" s="83" t="s">
        <v>178</v>
      </c>
      <c r="B469" s="83">
        <v>23</v>
      </c>
      <c r="C469" s="84">
        <v>1783.4915132599999</v>
      </c>
      <c r="D469" s="84">
        <v>1676.8864958900001</v>
      </c>
      <c r="E469" s="84">
        <v>139.60834241000001</v>
      </c>
      <c r="F469" s="84">
        <v>139.60834241000001</v>
      </c>
    </row>
    <row r="470" spans="1:6" ht="12.75" customHeight="1" x14ac:dyDescent="0.2">
      <c r="A470" s="83" t="s">
        <v>178</v>
      </c>
      <c r="B470" s="83">
        <v>24</v>
      </c>
      <c r="C470" s="84">
        <v>1813.63612799</v>
      </c>
      <c r="D470" s="84">
        <v>1707.4695260599999</v>
      </c>
      <c r="E470" s="84">
        <v>142.15451722</v>
      </c>
      <c r="F470" s="84">
        <v>142.15451722</v>
      </c>
    </row>
    <row r="471" spans="1:6" ht="12.75" customHeight="1" x14ac:dyDescent="0.2">
      <c r="A471" s="83" t="s">
        <v>179</v>
      </c>
      <c r="B471" s="83">
        <v>1</v>
      </c>
      <c r="C471" s="84">
        <v>1849.01987846</v>
      </c>
      <c r="D471" s="84">
        <v>1740.5919685199999</v>
      </c>
      <c r="E471" s="84">
        <v>144.91210952</v>
      </c>
      <c r="F471" s="84">
        <v>144.91210952</v>
      </c>
    </row>
    <row r="472" spans="1:6" ht="12.75" customHeight="1" x14ac:dyDescent="0.2">
      <c r="A472" s="83" t="s">
        <v>179</v>
      </c>
      <c r="B472" s="83">
        <v>2</v>
      </c>
      <c r="C472" s="84">
        <v>1882.3770315100001</v>
      </c>
      <c r="D472" s="84">
        <v>1778.9588999699999</v>
      </c>
      <c r="E472" s="84">
        <v>148.10632910999999</v>
      </c>
      <c r="F472" s="84">
        <v>148.10632910999999</v>
      </c>
    </row>
    <row r="473" spans="1:6" ht="12.75" customHeight="1" x14ac:dyDescent="0.2">
      <c r="A473" s="83" t="s">
        <v>179</v>
      </c>
      <c r="B473" s="83">
        <v>3</v>
      </c>
      <c r="C473" s="84">
        <v>1898.46867965</v>
      </c>
      <c r="D473" s="84">
        <v>1791.85854049</v>
      </c>
      <c r="E473" s="84">
        <v>149.18028219999999</v>
      </c>
      <c r="F473" s="84">
        <v>149.18028219999999</v>
      </c>
    </row>
    <row r="474" spans="1:6" ht="12.75" customHeight="1" x14ac:dyDescent="0.2">
      <c r="A474" s="83" t="s">
        <v>179</v>
      </c>
      <c r="B474" s="83">
        <v>4</v>
      </c>
      <c r="C474" s="84">
        <v>1908.1556734200001</v>
      </c>
      <c r="D474" s="84">
        <v>1801.3091225000001</v>
      </c>
      <c r="E474" s="84">
        <v>149.96708566000001</v>
      </c>
      <c r="F474" s="84">
        <v>149.96708566000001</v>
      </c>
    </row>
    <row r="475" spans="1:6" ht="12.75" customHeight="1" x14ac:dyDescent="0.2">
      <c r="A475" s="83" t="s">
        <v>179</v>
      </c>
      <c r="B475" s="83">
        <v>5</v>
      </c>
      <c r="C475" s="84">
        <v>1906.0103688900001</v>
      </c>
      <c r="D475" s="84">
        <v>1799.25015439</v>
      </c>
      <c r="E475" s="84">
        <v>149.79566729999999</v>
      </c>
      <c r="F475" s="84">
        <v>149.79566729999999</v>
      </c>
    </row>
    <row r="476" spans="1:6" ht="12.75" customHeight="1" x14ac:dyDescent="0.2">
      <c r="A476" s="83" t="s">
        <v>179</v>
      </c>
      <c r="B476" s="83">
        <v>6</v>
      </c>
      <c r="C476" s="84">
        <v>1892.37688583</v>
      </c>
      <c r="D476" s="84">
        <v>1785.15353605</v>
      </c>
      <c r="E476" s="84">
        <v>148.62206043</v>
      </c>
      <c r="F476" s="84">
        <v>148.62206043</v>
      </c>
    </row>
    <row r="477" spans="1:6" ht="12.75" customHeight="1" x14ac:dyDescent="0.2">
      <c r="A477" s="83" t="s">
        <v>179</v>
      </c>
      <c r="B477" s="83">
        <v>7</v>
      </c>
      <c r="C477" s="84">
        <v>1834.93220389</v>
      </c>
      <c r="D477" s="84">
        <v>1727.5484418000001</v>
      </c>
      <c r="E477" s="84">
        <v>143.82617726000001</v>
      </c>
      <c r="F477" s="84">
        <v>143.82617726000001</v>
      </c>
    </row>
    <row r="478" spans="1:6" ht="12.75" customHeight="1" x14ac:dyDescent="0.2">
      <c r="A478" s="83" t="s">
        <v>179</v>
      </c>
      <c r="B478" s="83">
        <v>8</v>
      </c>
      <c r="C478" s="84">
        <v>1783.11318121</v>
      </c>
      <c r="D478" s="84">
        <v>1676.3291489999999</v>
      </c>
      <c r="E478" s="84">
        <v>139.56194077999999</v>
      </c>
      <c r="F478" s="84">
        <v>139.56194077999999</v>
      </c>
    </row>
    <row r="479" spans="1:6" ht="12.75" customHeight="1" x14ac:dyDescent="0.2">
      <c r="A479" s="83" t="s">
        <v>179</v>
      </c>
      <c r="B479" s="83">
        <v>9</v>
      </c>
      <c r="C479" s="84">
        <v>1756.0433865800001</v>
      </c>
      <c r="D479" s="84">
        <v>1649.70388093</v>
      </c>
      <c r="E479" s="84">
        <v>137.34526747000001</v>
      </c>
      <c r="F479" s="84">
        <v>137.34526747000001</v>
      </c>
    </row>
    <row r="480" spans="1:6" ht="12.75" customHeight="1" x14ac:dyDescent="0.2">
      <c r="A480" s="83" t="s">
        <v>179</v>
      </c>
      <c r="B480" s="83">
        <v>10</v>
      </c>
      <c r="C480" s="84">
        <v>1741.0233357499999</v>
      </c>
      <c r="D480" s="84">
        <v>1633.8661509000001</v>
      </c>
      <c r="E480" s="84">
        <v>136.02670520999999</v>
      </c>
      <c r="F480" s="84">
        <v>136.02670520999999</v>
      </c>
    </row>
    <row r="481" spans="1:6" ht="12.75" customHeight="1" x14ac:dyDescent="0.2">
      <c r="A481" s="83" t="s">
        <v>179</v>
      </c>
      <c r="B481" s="83">
        <v>11</v>
      </c>
      <c r="C481" s="84">
        <v>1724.1592183</v>
      </c>
      <c r="D481" s="84">
        <v>1618.1136345100001</v>
      </c>
      <c r="E481" s="84">
        <v>134.71523737999999</v>
      </c>
      <c r="F481" s="84">
        <v>134.71523737999999</v>
      </c>
    </row>
    <row r="482" spans="1:6" ht="12.75" customHeight="1" x14ac:dyDescent="0.2">
      <c r="A482" s="83" t="s">
        <v>179</v>
      </c>
      <c r="B482" s="83">
        <v>12</v>
      </c>
      <c r="C482" s="84">
        <v>1724.41892609</v>
      </c>
      <c r="D482" s="84">
        <v>1618.40394253</v>
      </c>
      <c r="E482" s="84">
        <v>134.73940683000001</v>
      </c>
      <c r="F482" s="84">
        <v>134.73940683000001</v>
      </c>
    </row>
    <row r="483" spans="1:6" ht="12.75" customHeight="1" x14ac:dyDescent="0.2">
      <c r="A483" s="83" t="s">
        <v>179</v>
      </c>
      <c r="B483" s="83">
        <v>13</v>
      </c>
      <c r="C483" s="84">
        <v>1737.71251891</v>
      </c>
      <c r="D483" s="84">
        <v>1633.35882885</v>
      </c>
      <c r="E483" s="84">
        <v>135.98446837</v>
      </c>
      <c r="F483" s="84">
        <v>135.98446837</v>
      </c>
    </row>
    <row r="484" spans="1:6" ht="12.75" customHeight="1" x14ac:dyDescent="0.2">
      <c r="A484" s="83" t="s">
        <v>179</v>
      </c>
      <c r="B484" s="83">
        <v>14</v>
      </c>
      <c r="C484" s="84">
        <v>1737.7483777699999</v>
      </c>
      <c r="D484" s="84">
        <v>1634.46094421</v>
      </c>
      <c r="E484" s="84">
        <v>136.07622443</v>
      </c>
      <c r="F484" s="84">
        <v>136.07622443</v>
      </c>
    </row>
    <row r="485" spans="1:6" ht="12.75" customHeight="1" x14ac:dyDescent="0.2">
      <c r="A485" s="83" t="s">
        <v>179</v>
      </c>
      <c r="B485" s="83">
        <v>15</v>
      </c>
      <c r="C485" s="84">
        <v>1750.88151935</v>
      </c>
      <c r="D485" s="84">
        <v>1644.21586873</v>
      </c>
      <c r="E485" s="84">
        <v>136.88836577000001</v>
      </c>
      <c r="F485" s="84">
        <v>136.88836577000001</v>
      </c>
    </row>
    <row r="486" spans="1:6" ht="12.75" customHeight="1" x14ac:dyDescent="0.2">
      <c r="A486" s="83" t="s">
        <v>179</v>
      </c>
      <c r="B486" s="83">
        <v>16</v>
      </c>
      <c r="C486" s="84">
        <v>1767.49856716</v>
      </c>
      <c r="D486" s="84">
        <v>1664.0537511499999</v>
      </c>
      <c r="E486" s="84">
        <v>138.5399587</v>
      </c>
      <c r="F486" s="84">
        <v>138.5399587</v>
      </c>
    </row>
    <row r="487" spans="1:6" ht="12.75" customHeight="1" x14ac:dyDescent="0.2">
      <c r="A487" s="83" t="s">
        <v>179</v>
      </c>
      <c r="B487" s="83">
        <v>17</v>
      </c>
      <c r="C487" s="84">
        <v>1784.5236256799999</v>
      </c>
      <c r="D487" s="84">
        <v>1676.371586</v>
      </c>
      <c r="E487" s="84">
        <v>139.56547384999999</v>
      </c>
      <c r="F487" s="84">
        <v>139.56547384999999</v>
      </c>
    </row>
    <row r="488" spans="1:6" ht="12.75" customHeight="1" x14ac:dyDescent="0.2">
      <c r="A488" s="83" t="s">
        <v>179</v>
      </c>
      <c r="B488" s="83">
        <v>18</v>
      </c>
      <c r="C488" s="84">
        <v>1735.62708709</v>
      </c>
      <c r="D488" s="84">
        <v>1634.61699681</v>
      </c>
      <c r="E488" s="84">
        <v>136.08921651</v>
      </c>
      <c r="F488" s="84">
        <v>136.08921651</v>
      </c>
    </row>
    <row r="489" spans="1:6" ht="12.75" customHeight="1" x14ac:dyDescent="0.2">
      <c r="A489" s="83" t="s">
        <v>179</v>
      </c>
      <c r="B489" s="83">
        <v>19</v>
      </c>
      <c r="C489" s="84">
        <v>1691.8350004700001</v>
      </c>
      <c r="D489" s="84">
        <v>1585.10445271</v>
      </c>
      <c r="E489" s="84">
        <v>131.96707454</v>
      </c>
      <c r="F489" s="84">
        <v>131.96707454</v>
      </c>
    </row>
    <row r="490" spans="1:6" ht="12.75" customHeight="1" x14ac:dyDescent="0.2">
      <c r="A490" s="83" t="s">
        <v>179</v>
      </c>
      <c r="B490" s="83">
        <v>20</v>
      </c>
      <c r="C490" s="84">
        <v>1709.73730626</v>
      </c>
      <c r="D490" s="84">
        <v>1603.38535869</v>
      </c>
      <c r="E490" s="84">
        <v>133.48904218000001</v>
      </c>
      <c r="F490" s="84">
        <v>133.48904218000001</v>
      </c>
    </row>
    <row r="491" spans="1:6" ht="12.75" customHeight="1" x14ac:dyDescent="0.2">
      <c r="A491" s="83" t="s">
        <v>179</v>
      </c>
      <c r="B491" s="83">
        <v>21</v>
      </c>
      <c r="C491" s="84">
        <v>1724.55598381</v>
      </c>
      <c r="D491" s="84">
        <v>1616.6201089900001</v>
      </c>
      <c r="E491" s="84">
        <v>134.59089466</v>
      </c>
      <c r="F491" s="84">
        <v>134.59089466</v>
      </c>
    </row>
    <row r="492" spans="1:6" ht="12.75" customHeight="1" x14ac:dyDescent="0.2">
      <c r="A492" s="83" t="s">
        <v>179</v>
      </c>
      <c r="B492" s="83">
        <v>22</v>
      </c>
      <c r="C492" s="84">
        <v>1731.32268406</v>
      </c>
      <c r="D492" s="84">
        <v>1622.4265816699999</v>
      </c>
      <c r="E492" s="84">
        <v>135.07430962999999</v>
      </c>
      <c r="F492" s="84">
        <v>135.07430962999999</v>
      </c>
    </row>
    <row r="493" spans="1:6" ht="12.75" customHeight="1" x14ac:dyDescent="0.2">
      <c r="A493" s="83" t="s">
        <v>179</v>
      </c>
      <c r="B493" s="83">
        <v>23</v>
      </c>
      <c r="C493" s="84">
        <v>1747.9462007100001</v>
      </c>
      <c r="D493" s="84">
        <v>1646.7795281900001</v>
      </c>
      <c r="E493" s="84">
        <v>137.10180195000001</v>
      </c>
      <c r="F493" s="84">
        <v>137.10180195000001</v>
      </c>
    </row>
    <row r="494" spans="1:6" ht="12.75" customHeight="1" x14ac:dyDescent="0.2">
      <c r="A494" s="83" t="s">
        <v>179</v>
      </c>
      <c r="B494" s="83">
        <v>24</v>
      </c>
      <c r="C494" s="84">
        <v>1849.8593156899999</v>
      </c>
      <c r="D494" s="84">
        <v>1740.6758537000001</v>
      </c>
      <c r="E494" s="84">
        <v>144.91909333999999</v>
      </c>
      <c r="F494" s="84">
        <v>144.91909333999999</v>
      </c>
    </row>
    <row r="495" spans="1:6" ht="12.75" customHeight="1" x14ac:dyDescent="0.2">
      <c r="A495" s="83" t="s">
        <v>180</v>
      </c>
      <c r="B495" s="83">
        <v>1</v>
      </c>
      <c r="C495" s="84">
        <v>1846.1692593099999</v>
      </c>
      <c r="D495" s="84">
        <v>1737.48225404</v>
      </c>
      <c r="E495" s="84">
        <v>144.65321180000001</v>
      </c>
      <c r="F495" s="84">
        <v>144.65321180000001</v>
      </c>
    </row>
    <row r="496" spans="1:6" ht="12.75" customHeight="1" x14ac:dyDescent="0.2">
      <c r="A496" s="83" t="s">
        <v>180</v>
      </c>
      <c r="B496" s="83">
        <v>2</v>
      </c>
      <c r="C496" s="84">
        <v>1853.58048242</v>
      </c>
      <c r="D496" s="84">
        <v>1744.53517508</v>
      </c>
      <c r="E496" s="84">
        <v>145.24039920000001</v>
      </c>
      <c r="F496" s="84">
        <v>145.24039920000001</v>
      </c>
    </row>
    <row r="497" spans="1:6" ht="12.75" customHeight="1" x14ac:dyDescent="0.2">
      <c r="A497" s="83" t="s">
        <v>180</v>
      </c>
      <c r="B497" s="83">
        <v>3</v>
      </c>
      <c r="C497" s="84">
        <v>1881.4406770600001</v>
      </c>
      <c r="D497" s="84">
        <v>1773.7731100799999</v>
      </c>
      <c r="E497" s="84">
        <v>147.67458877999999</v>
      </c>
      <c r="F497" s="84">
        <v>147.67458877999999</v>
      </c>
    </row>
    <row r="498" spans="1:6" ht="12.75" customHeight="1" x14ac:dyDescent="0.2">
      <c r="A498" s="83" t="s">
        <v>180</v>
      </c>
      <c r="B498" s="83">
        <v>4</v>
      </c>
      <c r="C498" s="84">
        <v>1885.46554659</v>
      </c>
      <c r="D498" s="84">
        <v>1780.80058609</v>
      </c>
      <c r="E498" s="84">
        <v>148.25965776999999</v>
      </c>
      <c r="F498" s="84">
        <v>148.25965776999999</v>
      </c>
    </row>
    <row r="499" spans="1:6" ht="12.75" customHeight="1" x14ac:dyDescent="0.2">
      <c r="A499" s="83" t="s">
        <v>180</v>
      </c>
      <c r="B499" s="83">
        <v>5</v>
      </c>
      <c r="C499" s="84">
        <v>1886.8511497300001</v>
      </c>
      <c r="D499" s="84">
        <v>1780.55232469</v>
      </c>
      <c r="E499" s="84">
        <v>148.23898889</v>
      </c>
      <c r="F499" s="84">
        <v>148.23898889</v>
      </c>
    </row>
    <row r="500" spans="1:6" ht="12.75" customHeight="1" x14ac:dyDescent="0.2">
      <c r="A500" s="83" t="s">
        <v>180</v>
      </c>
      <c r="B500" s="83">
        <v>6</v>
      </c>
      <c r="C500" s="84">
        <v>1874.9187058699999</v>
      </c>
      <c r="D500" s="84">
        <v>1767.81598884</v>
      </c>
      <c r="E500" s="84">
        <v>147.17863165</v>
      </c>
      <c r="F500" s="84">
        <v>147.17863165</v>
      </c>
    </row>
    <row r="501" spans="1:6" ht="12.75" customHeight="1" x14ac:dyDescent="0.2">
      <c r="A501" s="83" t="s">
        <v>180</v>
      </c>
      <c r="B501" s="83">
        <v>7</v>
      </c>
      <c r="C501" s="84">
        <v>1840.27433309</v>
      </c>
      <c r="D501" s="84">
        <v>1738.28821999</v>
      </c>
      <c r="E501" s="84">
        <v>144.72031208999999</v>
      </c>
      <c r="F501" s="84">
        <v>144.72031208999999</v>
      </c>
    </row>
    <row r="502" spans="1:6" ht="12.75" customHeight="1" x14ac:dyDescent="0.2">
      <c r="A502" s="83" t="s">
        <v>180</v>
      </c>
      <c r="B502" s="83">
        <v>8</v>
      </c>
      <c r="C502" s="84">
        <v>1817.0025842099999</v>
      </c>
      <c r="D502" s="84">
        <v>1716.02922655</v>
      </c>
      <c r="E502" s="84">
        <v>142.86715078</v>
      </c>
      <c r="F502" s="84">
        <v>142.86715078</v>
      </c>
    </row>
    <row r="503" spans="1:6" ht="12.75" customHeight="1" x14ac:dyDescent="0.2">
      <c r="A503" s="83" t="s">
        <v>180</v>
      </c>
      <c r="B503" s="83">
        <v>9</v>
      </c>
      <c r="C503" s="84">
        <v>1769.19481567</v>
      </c>
      <c r="D503" s="84">
        <v>1660.75601611</v>
      </c>
      <c r="E503" s="84">
        <v>138.26540743000001</v>
      </c>
      <c r="F503" s="84">
        <v>138.26540743000001</v>
      </c>
    </row>
    <row r="504" spans="1:6" ht="12.75" customHeight="1" x14ac:dyDescent="0.2">
      <c r="A504" s="83" t="s">
        <v>180</v>
      </c>
      <c r="B504" s="83">
        <v>10</v>
      </c>
      <c r="C504" s="84">
        <v>1730.3189223100001</v>
      </c>
      <c r="D504" s="84">
        <v>1619.5908752299999</v>
      </c>
      <c r="E504" s="84">
        <v>134.83822430999999</v>
      </c>
      <c r="F504" s="84">
        <v>134.83822430999999</v>
      </c>
    </row>
    <row r="505" spans="1:6" ht="12.75" customHeight="1" x14ac:dyDescent="0.2">
      <c r="A505" s="83" t="s">
        <v>180</v>
      </c>
      <c r="B505" s="83">
        <v>11</v>
      </c>
      <c r="C505" s="84">
        <v>1700.0247140700001</v>
      </c>
      <c r="D505" s="84">
        <v>1591.1664157800001</v>
      </c>
      <c r="E505" s="84">
        <v>132.47176023</v>
      </c>
      <c r="F505" s="84">
        <v>132.47176023</v>
      </c>
    </row>
    <row r="506" spans="1:6" ht="12.75" customHeight="1" x14ac:dyDescent="0.2">
      <c r="A506" s="83" t="s">
        <v>180</v>
      </c>
      <c r="B506" s="83">
        <v>12</v>
      </c>
      <c r="C506" s="84">
        <v>1701.8385801300001</v>
      </c>
      <c r="D506" s="84">
        <v>1594.92630938</v>
      </c>
      <c r="E506" s="84">
        <v>132.78478827999999</v>
      </c>
      <c r="F506" s="84">
        <v>132.78478827999999</v>
      </c>
    </row>
    <row r="507" spans="1:6" ht="12.75" customHeight="1" x14ac:dyDescent="0.2">
      <c r="A507" s="83" t="s">
        <v>180</v>
      </c>
      <c r="B507" s="83">
        <v>13</v>
      </c>
      <c r="C507" s="84">
        <v>1723.3298500200001</v>
      </c>
      <c r="D507" s="84">
        <v>1613.9463539000001</v>
      </c>
      <c r="E507" s="84">
        <v>134.36829252999999</v>
      </c>
      <c r="F507" s="84">
        <v>134.36829252999999</v>
      </c>
    </row>
    <row r="508" spans="1:6" ht="12.75" customHeight="1" x14ac:dyDescent="0.2">
      <c r="A508" s="83" t="s">
        <v>180</v>
      </c>
      <c r="B508" s="83">
        <v>14</v>
      </c>
      <c r="C508" s="84">
        <v>1735.8886132299999</v>
      </c>
      <c r="D508" s="84">
        <v>1625.8313138200001</v>
      </c>
      <c r="E508" s="84">
        <v>135.35776888999999</v>
      </c>
      <c r="F508" s="84">
        <v>135.35776888999999</v>
      </c>
    </row>
    <row r="509" spans="1:6" ht="12.75" customHeight="1" x14ac:dyDescent="0.2">
      <c r="A509" s="83" t="s">
        <v>180</v>
      </c>
      <c r="B509" s="83">
        <v>15</v>
      </c>
      <c r="C509" s="84">
        <v>1751.79353509</v>
      </c>
      <c r="D509" s="84">
        <v>1641.0072817</v>
      </c>
      <c r="E509" s="84">
        <v>136.62123647000001</v>
      </c>
      <c r="F509" s="84">
        <v>136.62123647000001</v>
      </c>
    </row>
    <row r="510" spans="1:6" ht="12.75" customHeight="1" x14ac:dyDescent="0.2">
      <c r="A510" s="83" t="s">
        <v>180</v>
      </c>
      <c r="B510" s="83">
        <v>16</v>
      </c>
      <c r="C510" s="84">
        <v>1763.8102349599999</v>
      </c>
      <c r="D510" s="84">
        <v>1653.61247738</v>
      </c>
      <c r="E510" s="84">
        <v>137.6706757</v>
      </c>
      <c r="F510" s="84">
        <v>137.6706757</v>
      </c>
    </row>
    <row r="511" spans="1:6" ht="12.75" customHeight="1" x14ac:dyDescent="0.2">
      <c r="A511" s="83" t="s">
        <v>180</v>
      </c>
      <c r="B511" s="83">
        <v>17</v>
      </c>
      <c r="C511" s="84">
        <v>1775.6728938700001</v>
      </c>
      <c r="D511" s="84">
        <v>1666.7104201899999</v>
      </c>
      <c r="E511" s="84">
        <v>138.76113835000001</v>
      </c>
      <c r="F511" s="84">
        <v>138.76113835000001</v>
      </c>
    </row>
    <row r="512" spans="1:6" ht="12.75" customHeight="1" x14ac:dyDescent="0.2">
      <c r="A512" s="83" t="s">
        <v>180</v>
      </c>
      <c r="B512" s="83">
        <v>18</v>
      </c>
      <c r="C512" s="84">
        <v>1741.74700626</v>
      </c>
      <c r="D512" s="84">
        <v>1633.07203138</v>
      </c>
      <c r="E512" s="84">
        <v>135.96059119</v>
      </c>
      <c r="F512" s="84">
        <v>135.96059119</v>
      </c>
    </row>
    <row r="513" spans="1:6" ht="12.75" customHeight="1" x14ac:dyDescent="0.2">
      <c r="A513" s="83" t="s">
        <v>180</v>
      </c>
      <c r="B513" s="83">
        <v>19</v>
      </c>
      <c r="C513" s="84">
        <v>1690.7344060600001</v>
      </c>
      <c r="D513" s="84">
        <v>1588.31820498</v>
      </c>
      <c r="E513" s="84">
        <v>132.23463387000001</v>
      </c>
      <c r="F513" s="84">
        <v>132.23463387000001</v>
      </c>
    </row>
    <row r="514" spans="1:6" ht="12.75" customHeight="1" x14ac:dyDescent="0.2">
      <c r="A514" s="83" t="s">
        <v>180</v>
      </c>
      <c r="B514" s="83">
        <v>20</v>
      </c>
      <c r="C514" s="84">
        <v>1715.9903809800001</v>
      </c>
      <c r="D514" s="84">
        <v>1608.9594312900001</v>
      </c>
      <c r="E514" s="84">
        <v>133.95310878999999</v>
      </c>
      <c r="F514" s="84">
        <v>133.95310878999999</v>
      </c>
    </row>
    <row r="515" spans="1:6" ht="12.75" customHeight="1" x14ac:dyDescent="0.2">
      <c r="A515" s="83" t="s">
        <v>180</v>
      </c>
      <c r="B515" s="83">
        <v>21</v>
      </c>
      <c r="C515" s="84">
        <v>1722.24864357</v>
      </c>
      <c r="D515" s="84">
        <v>1614.32926778</v>
      </c>
      <c r="E515" s="84">
        <v>134.40017183000001</v>
      </c>
      <c r="F515" s="84">
        <v>134.40017183000001</v>
      </c>
    </row>
    <row r="516" spans="1:6" ht="12.75" customHeight="1" x14ac:dyDescent="0.2">
      <c r="A516" s="83" t="s">
        <v>180</v>
      </c>
      <c r="B516" s="83">
        <v>22</v>
      </c>
      <c r="C516" s="84">
        <v>1733.3004837999999</v>
      </c>
      <c r="D516" s="84">
        <v>1624.79180793</v>
      </c>
      <c r="E516" s="84">
        <v>135.27122535000001</v>
      </c>
      <c r="F516" s="84">
        <v>135.27122535000001</v>
      </c>
    </row>
    <row r="517" spans="1:6" ht="12.75" customHeight="1" x14ac:dyDescent="0.2">
      <c r="A517" s="83" t="s">
        <v>180</v>
      </c>
      <c r="B517" s="83">
        <v>23</v>
      </c>
      <c r="C517" s="84">
        <v>1752.00511839</v>
      </c>
      <c r="D517" s="84">
        <v>1650.2257709600001</v>
      </c>
      <c r="E517" s="84">
        <v>137.38871716</v>
      </c>
      <c r="F517" s="84">
        <v>137.38871716</v>
      </c>
    </row>
    <row r="518" spans="1:6" ht="12.75" customHeight="1" x14ac:dyDescent="0.2">
      <c r="A518" s="83" t="s">
        <v>180</v>
      </c>
      <c r="B518" s="83">
        <v>24</v>
      </c>
      <c r="C518" s="84">
        <v>1780.4037711399999</v>
      </c>
      <c r="D518" s="84">
        <v>1671.82108657</v>
      </c>
      <c r="E518" s="84">
        <v>139.18662431000001</v>
      </c>
      <c r="F518" s="84">
        <v>139.18662431000001</v>
      </c>
    </row>
    <row r="519" spans="1:6" ht="12.75" customHeight="1" x14ac:dyDescent="0.2">
      <c r="A519" s="83" t="s">
        <v>181</v>
      </c>
      <c r="B519" s="83">
        <v>1</v>
      </c>
      <c r="C519" s="84">
        <v>1827.6166936300001</v>
      </c>
      <c r="D519" s="84">
        <v>1720.66342637</v>
      </c>
      <c r="E519" s="84">
        <v>143.25296875999999</v>
      </c>
      <c r="F519" s="84">
        <v>143.25296875999999</v>
      </c>
    </row>
    <row r="520" spans="1:6" ht="12.75" customHeight="1" x14ac:dyDescent="0.2">
      <c r="A520" s="83" t="s">
        <v>181</v>
      </c>
      <c r="B520" s="83">
        <v>2</v>
      </c>
      <c r="C520" s="84">
        <v>1866.93014894</v>
      </c>
      <c r="D520" s="84">
        <v>1761.46889048</v>
      </c>
      <c r="E520" s="84">
        <v>146.65020716000001</v>
      </c>
      <c r="F520" s="84">
        <v>146.65020716000001</v>
      </c>
    </row>
    <row r="521" spans="1:6" ht="12.75" customHeight="1" x14ac:dyDescent="0.2">
      <c r="A521" s="83" t="s">
        <v>181</v>
      </c>
      <c r="B521" s="83">
        <v>3</v>
      </c>
      <c r="C521" s="84">
        <v>1883.8537075199999</v>
      </c>
      <c r="D521" s="84">
        <v>1774.72356586</v>
      </c>
      <c r="E521" s="84">
        <v>147.75371849999999</v>
      </c>
      <c r="F521" s="84">
        <v>147.75371849999999</v>
      </c>
    </row>
    <row r="522" spans="1:6" ht="12.75" customHeight="1" x14ac:dyDescent="0.2">
      <c r="A522" s="83" t="s">
        <v>181</v>
      </c>
      <c r="B522" s="83">
        <v>4</v>
      </c>
      <c r="C522" s="84">
        <v>1901.04333507</v>
      </c>
      <c r="D522" s="84">
        <v>1790.2582058099999</v>
      </c>
      <c r="E522" s="84">
        <v>149.04704713999999</v>
      </c>
      <c r="F522" s="84">
        <v>149.04704713999999</v>
      </c>
    </row>
    <row r="523" spans="1:6" ht="12.75" customHeight="1" x14ac:dyDescent="0.2">
      <c r="A523" s="83" t="s">
        <v>181</v>
      </c>
      <c r="B523" s="83">
        <v>5</v>
      </c>
      <c r="C523" s="84">
        <v>1897.7854339099999</v>
      </c>
      <c r="D523" s="84">
        <v>1787.3172896200001</v>
      </c>
      <c r="E523" s="84">
        <v>148.80220263999999</v>
      </c>
      <c r="F523" s="84">
        <v>148.80220263999999</v>
      </c>
    </row>
    <row r="524" spans="1:6" ht="12.75" customHeight="1" x14ac:dyDescent="0.2">
      <c r="A524" s="83" t="s">
        <v>181</v>
      </c>
      <c r="B524" s="83">
        <v>6</v>
      </c>
      <c r="C524" s="84">
        <v>1891.8501130100001</v>
      </c>
      <c r="D524" s="84">
        <v>1783.07862284</v>
      </c>
      <c r="E524" s="84">
        <v>148.44931457000001</v>
      </c>
      <c r="F524" s="84">
        <v>148.44931457000001</v>
      </c>
    </row>
    <row r="525" spans="1:6" ht="12.75" customHeight="1" x14ac:dyDescent="0.2">
      <c r="A525" s="83" t="s">
        <v>181</v>
      </c>
      <c r="B525" s="83">
        <v>7</v>
      </c>
      <c r="C525" s="84">
        <v>1878.6647918799999</v>
      </c>
      <c r="D525" s="84">
        <v>1772.7252262100001</v>
      </c>
      <c r="E525" s="84">
        <v>147.58734774000001</v>
      </c>
      <c r="F525" s="84">
        <v>147.58734774000001</v>
      </c>
    </row>
    <row r="526" spans="1:6" ht="12.75" customHeight="1" x14ac:dyDescent="0.2">
      <c r="A526" s="83" t="s">
        <v>181</v>
      </c>
      <c r="B526" s="83">
        <v>8</v>
      </c>
      <c r="C526" s="84">
        <v>1873.429347</v>
      </c>
      <c r="D526" s="84">
        <v>1766.53343374</v>
      </c>
      <c r="E526" s="84">
        <v>147.07185317</v>
      </c>
      <c r="F526" s="84">
        <v>147.07185317</v>
      </c>
    </row>
    <row r="527" spans="1:6" ht="12.75" customHeight="1" x14ac:dyDescent="0.2">
      <c r="A527" s="83" t="s">
        <v>181</v>
      </c>
      <c r="B527" s="83">
        <v>9</v>
      </c>
      <c r="C527" s="84">
        <v>1821.48182008</v>
      </c>
      <c r="D527" s="84">
        <v>1716.84660908</v>
      </c>
      <c r="E527" s="84">
        <v>142.93520154999999</v>
      </c>
      <c r="F527" s="84">
        <v>142.93520154999999</v>
      </c>
    </row>
    <row r="528" spans="1:6" ht="12.75" customHeight="1" x14ac:dyDescent="0.2">
      <c r="A528" s="83" t="s">
        <v>181</v>
      </c>
      <c r="B528" s="83">
        <v>10</v>
      </c>
      <c r="C528" s="84">
        <v>1780.3843571699999</v>
      </c>
      <c r="D528" s="84">
        <v>1671.3567204999999</v>
      </c>
      <c r="E528" s="84">
        <v>139.14796373999999</v>
      </c>
      <c r="F528" s="84">
        <v>139.14796373999999</v>
      </c>
    </row>
    <row r="529" spans="1:6" ht="12.75" customHeight="1" x14ac:dyDescent="0.2">
      <c r="A529" s="83" t="s">
        <v>181</v>
      </c>
      <c r="B529" s="83">
        <v>11</v>
      </c>
      <c r="C529" s="84">
        <v>1735.63557044</v>
      </c>
      <c r="D529" s="84">
        <v>1626.8823069499999</v>
      </c>
      <c r="E529" s="84">
        <v>135.44526879</v>
      </c>
      <c r="F529" s="84">
        <v>135.44526879</v>
      </c>
    </row>
    <row r="530" spans="1:6" ht="12.75" customHeight="1" x14ac:dyDescent="0.2">
      <c r="A530" s="83" t="s">
        <v>181</v>
      </c>
      <c r="B530" s="83">
        <v>12</v>
      </c>
      <c r="C530" s="84">
        <v>1716.87971378</v>
      </c>
      <c r="D530" s="84">
        <v>1608.7126139300001</v>
      </c>
      <c r="E530" s="84">
        <v>133.93256013000001</v>
      </c>
      <c r="F530" s="84">
        <v>133.93256013000001</v>
      </c>
    </row>
    <row r="531" spans="1:6" ht="12.75" customHeight="1" x14ac:dyDescent="0.2">
      <c r="A531" s="83" t="s">
        <v>181</v>
      </c>
      <c r="B531" s="83">
        <v>13</v>
      </c>
      <c r="C531" s="84">
        <v>1718.5388476400001</v>
      </c>
      <c r="D531" s="84">
        <v>1614.8316709400001</v>
      </c>
      <c r="E531" s="84">
        <v>134.44199914999999</v>
      </c>
      <c r="F531" s="84">
        <v>134.44199914999999</v>
      </c>
    </row>
    <row r="532" spans="1:6" ht="12.75" customHeight="1" x14ac:dyDescent="0.2">
      <c r="A532" s="83" t="s">
        <v>181</v>
      </c>
      <c r="B532" s="83">
        <v>14</v>
      </c>
      <c r="C532" s="84">
        <v>1736.1443873400001</v>
      </c>
      <c r="D532" s="84">
        <v>1627.42500513</v>
      </c>
      <c r="E532" s="84">
        <v>135.49045086000001</v>
      </c>
      <c r="F532" s="84">
        <v>135.49045086000001</v>
      </c>
    </row>
    <row r="533" spans="1:6" ht="12.75" customHeight="1" x14ac:dyDescent="0.2">
      <c r="A533" s="83" t="s">
        <v>181</v>
      </c>
      <c r="B533" s="83">
        <v>15</v>
      </c>
      <c r="C533" s="84">
        <v>1758.3756784899999</v>
      </c>
      <c r="D533" s="84">
        <v>1649.8116838000001</v>
      </c>
      <c r="E533" s="84">
        <v>137.35424254</v>
      </c>
      <c r="F533" s="84">
        <v>137.35424254</v>
      </c>
    </row>
    <row r="534" spans="1:6" ht="12.75" customHeight="1" x14ac:dyDescent="0.2">
      <c r="A534" s="83" t="s">
        <v>181</v>
      </c>
      <c r="B534" s="83">
        <v>16</v>
      </c>
      <c r="C534" s="84">
        <v>1776.2740816800001</v>
      </c>
      <c r="D534" s="84">
        <v>1666.2608751099999</v>
      </c>
      <c r="E534" s="84">
        <v>138.7237117</v>
      </c>
      <c r="F534" s="84">
        <v>138.7237117</v>
      </c>
    </row>
    <row r="535" spans="1:6" ht="12.75" customHeight="1" x14ac:dyDescent="0.2">
      <c r="A535" s="83" t="s">
        <v>181</v>
      </c>
      <c r="B535" s="83">
        <v>17</v>
      </c>
      <c r="C535" s="84">
        <v>1771.1468607199999</v>
      </c>
      <c r="D535" s="84">
        <v>1660.2685022600001</v>
      </c>
      <c r="E535" s="84">
        <v>138.22481970999999</v>
      </c>
      <c r="F535" s="84">
        <v>138.22481970999999</v>
      </c>
    </row>
    <row r="536" spans="1:6" ht="12.75" customHeight="1" x14ac:dyDescent="0.2">
      <c r="A536" s="83" t="s">
        <v>181</v>
      </c>
      <c r="B536" s="83">
        <v>18</v>
      </c>
      <c r="C536" s="84">
        <v>1750.74439929</v>
      </c>
      <c r="D536" s="84">
        <v>1641.73987177</v>
      </c>
      <c r="E536" s="84">
        <v>136.68222789000001</v>
      </c>
      <c r="F536" s="84">
        <v>136.68222789000001</v>
      </c>
    </row>
    <row r="537" spans="1:6" ht="12.75" customHeight="1" x14ac:dyDescent="0.2">
      <c r="A537" s="83" t="s">
        <v>181</v>
      </c>
      <c r="B537" s="83">
        <v>19</v>
      </c>
      <c r="C537" s="84">
        <v>1695.4938225000001</v>
      </c>
      <c r="D537" s="84">
        <v>1585.91607019</v>
      </c>
      <c r="E537" s="84">
        <v>132.03464534</v>
      </c>
      <c r="F537" s="84">
        <v>132.03464534</v>
      </c>
    </row>
    <row r="538" spans="1:6" ht="12.75" customHeight="1" x14ac:dyDescent="0.2">
      <c r="A538" s="83" t="s">
        <v>181</v>
      </c>
      <c r="B538" s="83">
        <v>20</v>
      </c>
      <c r="C538" s="84">
        <v>1702.15825318</v>
      </c>
      <c r="D538" s="84">
        <v>1592.7436602099999</v>
      </c>
      <c r="E538" s="84">
        <v>132.60307291999999</v>
      </c>
      <c r="F538" s="84">
        <v>132.60307291999999</v>
      </c>
    </row>
    <row r="539" spans="1:6" ht="12.75" customHeight="1" x14ac:dyDescent="0.2">
      <c r="A539" s="83" t="s">
        <v>181</v>
      </c>
      <c r="B539" s="83">
        <v>21</v>
      </c>
      <c r="C539" s="84">
        <v>1700.3265947</v>
      </c>
      <c r="D539" s="84">
        <v>1591.28960805</v>
      </c>
      <c r="E539" s="84">
        <v>132.48201653999999</v>
      </c>
      <c r="F539" s="84">
        <v>132.48201653999999</v>
      </c>
    </row>
    <row r="540" spans="1:6" ht="12.75" customHeight="1" x14ac:dyDescent="0.2">
      <c r="A540" s="83" t="s">
        <v>181</v>
      </c>
      <c r="B540" s="83">
        <v>22</v>
      </c>
      <c r="C540" s="84">
        <v>1717.63428602</v>
      </c>
      <c r="D540" s="84">
        <v>1607.5170032200001</v>
      </c>
      <c r="E540" s="84">
        <v>133.83302017</v>
      </c>
      <c r="F540" s="84">
        <v>133.83302017</v>
      </c>
    </row>
    <row r="541" spans="1:6" ht="12.75" customHeight="1" x14ac:dyDescent="0.2">
      <c r="A541" s="83" t="s">
        <v>181</v>
      </c>
      <c r="B541" s="83">
        <v>23</v>
      </c>
      <c r="C541" s="84">
        <v>1745.73505187</v>
      </c>
      <c r="D541" s="84">
        <v>1635.75127045</v>
      </c>
      <c r="E541" s="84">
        <v>136.18364989</v>
      </c>
      <c r="F541" s="84">
        <v>136.18364989</v>
      </c>
    </row>
    <row r="542" spans="1:6" ht="12.75" customHeight="1" x14ac:dyDescent="0.2">
      <c r="A542" s="83" t="s">
        <v>181</v>
      </c>
      <c r="B542" s="83">
        <v>24</v>
      </c>
      <c r="C542" s="84">
        <v>1764.95118834</v>
      </c>
      <c r="D542" s="84">
        <v>1657.1433611499999</v>
      </c>
      <c r="E542" s="84">
        <v>137.96463764999999</v>
      </c>
      <c r="F542" s="84">
        <v>137.96463764999999</v>
      </c>
    </row>
    <row r="543" spans="1:6" ht="12.75" customHeight="1" x14ac:dyDescent="0.2">
      <c r="A543" s="83" t="s">
        <v>182</v>
      </c>
      <c r="B543" s="83">
        <v>1</v>
      </c>
      <c r="C543" s="84">
        <v>1806.2442086999999</v>
      </c>
      <c r="D543" s="84">
        <v>1698.95629171</v>
      </c>
      <c r="E543" s="84">
        <v>141.44575216999999</v>
      </c>
      <c r="F543" s="84">
        <v>141.44575216999999</v>
      </c>
    </row>
    <row r="544" spans="1:6" ht="12.75" customHeight="1" x14ac:dyDescent="0.2">
      <c r="A544" s="83" t="s">
        <v>182</v>
      </c>
      <c r="B544" s="83">
        <v>2</v>
      </c>
      <c r="C544" s="84">
        <v>1898.1851851199999</v>
      </c>
      <c r="D544" s="84">
        <v>1791.38687931</v>
      </c>
      <c r="E544" s="84">
        <v>149.14101428999999</v>
      </c>
      <c r="F544" s="84">
        <v>149.14101428999999</v>
      </c>
    </row>
    <row r="545" spans="1:6" ht="12.75" customHeight="1" x14ac:dyDescent="0.2">
      <c r="A545" s="83" t="s">
        <v>182</v>
      </c>
      <c r="B545" s="83">
        <v>3</v>
      </c>
      <c r="C545" s="84">
        <v>1955.88534506</v>
      </c>
      <c r="D545" s="84">
        <v>1848.9565466500001</v>
      </c>
      <c r="E545" s="84">
        <v>153.93394800999999</v>
      </c>
      <c r="F545" s="84">
        <v>153.93394800999999</v>
      </c>
    </row>
    <row r="546" spans="1:6" ht="12.75" customHeight="1" x14ac:dyDescent="0.2">
      <c r="A546" s="83" t="s">
        <v>182</v>
      </c>
      <c r="B546" s="83">
        <v>4</v>
      </c>
      <c r="C546" s="84">
        <v>1962.03655248</v>
      </c>
      <c r="D546" s="84">
        <v>1856.6157561800001</v>
      </c>
      <c r="E546" s="84">
        <v>154.57161164999999</v>
      </c>
      <c r="F546" s="84">
        <v>154.57161164999999</v>
      </c>
    </row>
    <row r="547" spans="1:6" ht="12.75" customHeight="1" x14ac:dyDescent="0.2">
      <c r="A547" s="83" t="s">
        <v>182</v>
      </c>
      <c r="B547" s="83">
        <v>5</v>
      </c>
      <c r="C547" s="84">
        <v>1968.8039254400001</v>
      </c>
      <c r="D547" s="84">
        <v>1857.6467024599999</v>
      </c>
      <c r="E547" s="84">
        <v>154.65744255999999</v>
      </c>
      <c r="F547" s="84">
        <v>154.65744255999999</v>
      </c>
    </row>
    <row r="548" spans="1:6" ht="12.75" customHeight="1" x14ac:dyDescent="0.2">
      <c r="A548" s="83" t="s">
        <v>182</v>
      </c>
      <c r="B548" s="83">
        <v>6</v>
      </c>
      <c r="C548" s="84">
        <v>1956.0128531600001</v>
      </c>
      <c r="D548" s="84">
        <v>1848.3110892100001</v>
      </c>
      <c r="E548" s="84">
        <v>153.88021076999999</v>
      </c>
      <c r="F548" s="84">
        <v>153.88021076999999</v>
      </c>
    </row>
    <row r="549" spans="1:6" ht="12.75" customHeight="1" x14ac:dyDescent="0.2">
      <c r="A549" s="83" t="s">
        <v>182</v>
      </c>
      <c r="B549" s="83">
        <v>7</v>
      </c>
      <c r="C549" s="84">
        <v>1920.7758165800001</v>
      </c>
      <c r="D549" s="84">
        <v>1813.1862571500001</v>
      </c>
      <c r="E549" s="84">
        <v>150.95591053000001</v>
      </c>
      <c r="F549" s="84">
        <v>150.95591053000001</v>
      </c>
    </row>
    <row r="550" spans="1:6" ht="12.75" customHeight="1" x14ac:dyDescent="0.2">
      <c r="A550" s="83" t="s">
        <v>182</v>
      </c>
      <c r="B550" s="83">
        <v>8</v>
      </c>
      <c r="C550" s="84">
        <v>1903.38761559</v>
      </c>
      <c r="D550" s="84">
        <v>1796.4713302</v>
      </c>
      <c r="E550" s="84">
        <v>149.56431769</v>
      </c>
      <c r="F550" s="84">
        <v>149.56431769</v>
      </c>
    </row>
    <row r="551" spans="1:6" ht="12.75" customHeight="1" x14ac:dyDescent="0.2">
      <c r="A551" s="83" t="s">
        <v>182</v>
      </c>
      <c r="B551" s="83">
        <v>9</v>
      </c>
      <c r="C551" s="84">
        <v>1877.3906204899999</v>
      </c>
      <c r="D551" s="84">
        <v>1770.0062623399999</v>
      </c>
      <c r="E551" s="84">
        <v>147.36098177</v>
      </c>
      <c r="F551" s="84">
        <v>147.36098177</v>
      </c>
    </row>
    <row r="552" spans="1:6" ht="12.75" customHeight="1" x14ac:dyDescent="0.2">
      <c r="A552" s="83" t="s">
        <v>182</v>
      </c>
      <c r="B552" s="83">
        <v>10</v>
      </c>
      <c r="C552" s="84">
        <v>1841.83157431</v>
      </c>
      <c r="D552" s="84">
        <v>1734.4712414600001</v>
      </c>
      <c r="E552" s="84">
        <v>144.40253146000001</v>
      </c>
      <c r="F552" s="84">
        <v>144.40253146000001</v>
      </c>
    </row>
    <row r="553" spans="1:6" ht="12.75" customHeight="1" x14ac:dyDescent="0.2">
      <c r="A553" s="83" t="s">
        <v>182</v>
      </c>
      <c r="B553" s="83">
        <v>11</v>
      </c>
      <c r="C553" s="84">
        <v>1830.17989485</v>
      </c>
      <c r="D553" s="84">
        <v>1722.8337213100001</v>
      </c>
      <c r="E553" s="84">
        <v>143.43365557000001</v>
      </c>
      <c r="F553" s="84">
        <v>143.43365557000001</v>
      </c>
    </row>
    <row r="554" spans="1:6" ht="12.75" customHeight="1" x14ac:dyDescent="0.2">
      <c r="A554" s="83" t="s">
        <v>182</v>
      </c>
      <c r="B554" s="83">
        <v>12</v>
      </c>
      <c r="C554" s="84">
        <v>1863.1212178999999</v>
      </c>
      <c r="D554" s="84">
        <v>1756.30515758</v>
      </c>
      <c r="E554" s="84">
        <v>146.22030318</v>
      </c>
      <c r="F554" s="84">
        <v>146.22030318</v>
      </c>
    </row>
    <row r="555" spans="1:6" ht="12.75" customHeight="1" x14ac:dyDescent="0.2">
      <c r="A555" s="83" t="s">
        <v>182</v>
      </c>
      <c r="B555" s="83">
        <v>13</v>
      </c>
      <c r="C555" s="84">
        <v>1862.57557552</v>
      </c>
      <c r="D555" s="84">
        <v>1755.55556981</v>
      </c>
      <c r="E555" s="84">
        <v>146.15789662</v>
      </c>
      <c r="F555" s="84">
        <v>146.15789662</v>
      </c>
    </row>
    <row r="556" spans="1:6" ht="12.75" customHeight="1" x14ac:dyDescent="0.2">
      <c r="A556" s="83" t="s">
        <v>182</v>
      </c>
      <c r="B556" s="83">
        <v>14</v>
      </c>
      <c r="C556" s="84">
        <v>1874.1949236200001</v>
      </c>
      <c r="D556" s="84">
        <v>1764.9198936</v>
      </c>
      <c r="E556" s="84">
        <v>146.93751868999999</v>
      </c>
      <c r="F556" s="84">
        <v>146.93751868999999</v>
      </c>
    </row>
    <row r="557" spans="1:6" ht="12.75" customHeight="1" x14ac:dyDescent="0.2">
      <c r="A557" s="83" t="s">
        <v>182</v>
      </c>
      <c r="B557" s="83">
        <v>15</v>
      </c>
      <c r="C557" s="84">
        <v>1921.4725592</v>
      </c>
      <c r="D557" s="84">
        <v>1812.41011701</v>
      </c>
      <c r="E557" s="84">
        <v>150.89129338000001</v>
      </c>
      <c r="F557" s="84">
        <v>150.89129338000001</v>
      </c>
    </row>
    <row r="558" spans="1:6" ht="12.75" customHeight="1" x14ac:dyDescent="0.2">
      <c r="A558" s="83" t="s">
        <v>182</v>
      </c>
      <c r="B558" s="83">
        <v>16</v>
      </c>
      <c r="C558" s="84">
        <v>1930.94783551</v>
      </c>
      <c r="D558" s="84">
        <v>1828.1422224</v>
      </c>
      <c r="E558" s="84">
        <v>152.20106190000001</v>
      </c>
      <c r="F558" s="84">
        <v>152.20106190000001</v>
      </c>
    </row>
    <row r="559" spans="1:6" ht="12.75" customHeight="1" x14ac:dyDescent="0.2">
      <c r="A559" s="83" t="s">
        <v>182</v>
      </c>
      <c r="B559" s="83">
        <v>17</v>
      </c>
      <c r="C559" s="84">
        <v>1937.4869160400001</v>
      </c>
      <c r="D559" s="84">
        <v>1829.96183535</v>
      </c>
      <c r="E559" s="84">
        <v>152.35255286</v>
      </c>
      <c r="F559" s="84">
        <v>152.35255286</v>
      </c>
    </row>
    <row r="560" spans="1:6" ht="12.75" customHeight="1" x14ac:dyDescent="0.2">
      <c r="A560" s="83" t="s">
        <v>182</v>
      </c>
      <c r="B560" s="83">
        <v>18</v>
      </c>
      <c r="C560" s="84">
        <v>1903.38660901</v>
      </c>
      <c r="D560" s="84">
        <v>1795.59740996</v>
      </c>
      <c r="E560" s="84">
        <v>149.4915599</v>
      </c>
      <c r="F560" s="84">
        <v>149.4915599</v>
      </c>
    </row>
    <row r="561" spans="1:6" ht="12.75" customHeight="1" x14ac:dyDescent="0.2">
      <c r="A561" s="83" t="s">
        <v>182</v>
      </c>
      <c r="B561" s="83">
        <v>19</v>
      </c>
      <c r="C561" s="84">
        <v>1855.6566965100001</v>
      </c>
      <c r="D561" s="84">
        <v>1750.42790285</v>
      </c>
      <c r="E561" s="84">
        <v>145.73099529000001</v>
      </c>
      <c r="F561" s="84">
        <v>145.73099529000001</v>
      </c>
    </row>
    <row r="562" spans="1:6" ht="12.75" customHeight="1" x14ac:dyDescent="0.2">
      <c r="A562" s="83" t="s">
        <v>182</v>
      </c>
      <c r="B562" s="83">
        <v>20</v>
      </c>
      <c r="C562" s="84">
        <v>1858.6278761900001</v>
      </c>
      <c r="D562" s="84">
        <v>1749.70912935</v>
      </c>
      <c r="E562" s="84">
        <v>145.67115415999999</v>
      </c>
      <c r="F562" s="84">
        <v>145.67115415999999</v>
      </c>
    </row>
    <row r="563" spans="1:6" ht="12.75" customHeight="1" x14ac:dyDescent="0.2">
      <c r="A563" s="83" t="s">
        <v>182</v>
      </c>
      <c r="B563" s="83">
        <v>21</v>
      </c>
      <c r="C563" s="84">
        <v>1893.07159047</v>
      </c>
      <c r="D563" s="84">
        <v>1786.5418044099999</v>
      </c>
      <c r="E563" s="84">
        <v>148.73764001000001</v>
      </c>
      <c r="F563" s="84">
        <v>148.73764001000001</v>
      </c>
    </row>
    <row r="564" spans="1:6" ht="12.75" customHeight="1" x14ac:dyDescent="0.2">
      <c r="A564" s="83" t="s">
        <v>182</v>
      </c>
      <c r="B564" s="83">
        <v>22</v>
      </c>
      <c r="C564" s="84">
        <v>1908.88455454</v>
      </c>
      <c r="D564" s="84">
        <v>1801.20634767</v>
      </c>
      <c r="E564" s="84">
        <v>149.95852919000001</v>
      </c>
      <c r="F564" s="84">
        <v>149.95852919000001</v>
      </c>
    </row>
    <row r="565" spans="1:6" ht="12.75" customHeight="1" x14ac:dyDescent="0.2">
      <c r="A565" s="83" t="s">
        <v>182</v>
      </c>
      <c r="B565" s="83">
        <v>23</v>
      </c>
      <c r="C565" s="84">
        <v>1945.52351798</v>
      </c>
      <c r="D565" s="84">
        <v>1836.19860819</v>
      </c>
      <c r="E565" s="84">
        <v>152.87179225</v>
      </c>
      <c r="F565" s="84">
        <v>152.87179225</v>
      </c>
    </row>
    <row r="566" spans="1:6" ht="12.75" customHeight="1" x14ac:dyDescent="0.2">
      <c r="A566" s="83" t="s">
        <v>182</v>
      </c>
      <c r="B566" s="83">
        <v>24</v>
      </c>
      <c r="C566" s="84">
        <v>1978.6283825999999</v>
      </c>
      <c r="D566" s="84">
        <v>1872.41586652</v>
      </c>
      <c r="E566" s="84">
        <v>155.88704189000001</v>
      </c>
      <c r="F566" s="84">
        <v>155.88704189000001</v>
      </c>
    </row>
    <row r="567" spans="1:6" ht="12.75" customHeight="1" x14ac:dyDescent="0.2">
      <c r="A567" s="83" t="s">
        <v>183</v>
      </c>
      <c r="B567" s="83">
        <v>1</v>
      </c>
      <c r="C567" s="84">
        <v>1905.8836010800001</v>
      </c>
      <c r="D567" s="84">
        <v>1798.68383176</v>
      </c>
      <c r="E567" s="84">
        <v>149.74851839999999</v>
      </c>
      <c r="F567" s="84">
        <v>149.74851839999999</v>
      </c>
    </row>
    <row r="568" spans="1:6" ht="12.75" customHeight="1" x14ac:dyDescent="0.2">
      <c r="A568" s="83" t="s">
        <v>183</v>
      </c>
      <c r="B568" s="83">
        <v>2</v>
      </c>
      <c r="C568" s="84">
        <v>1958.3614237500001</v>
      </c>
      <c r="D568" s="84">
        <v>1850.7948466299999</v>
      </c>
      <c r="E568" s="84">
        <v>154.08699475</v>
      </c>
      <c r="F568" s="84">
        <v>154.08699475</v>
      </c>
    </row>
    <row r="569" spans="1:6" ht="12.75" customHeight="1" x14ac:dyDescent="0.2">
      <c r="A569" s="83" t="s">
        <v>183</v>
      </c>
      <c r="B569" s="83">
        <v>3</v>
      </c>
      <c r="C569" s="84">
        <v>1981.98871502</v>
      </c>
      <c r="D569" s="84">
        <v>1875.45661509</v>
      </c>
      <c r="E569" s="84">
        <v>156.14019789</v>
      </c>
      <c r="F569" s="84">
        <v>156.14019789</v>
      </c>
    </row>
    <row r="570" spans="1:6" ht="12.75" customHeight="1" x14ac:dyDescent="0.2">
      <c r="A570" s="83" t="s">
        <v>183</v>
      </c>
      <c r="B570" s="83">
        <v>4</v>
      </c>
      <c r="C570" s="84">
        <v>1989.62524057</v>
      </c>
      <c r="D570" s="84">
        <v>1882.72218206</v>
      </c>
      <c r="E570" s="84">
        <v>156.74508900999999</v>
      </c>
      <c r="F570" s="84">
        <v>156.74508900999999</v>
      </c>
    </row>
    <row r="571" spans="1:6" ht="12.75" customHeight="1" x14ac:dyDescent="0.2">
      <c r="A571" s="83" t="s">
        <v>183</v>
      </c>
      <c r="B571" s="83">
        <v>5</v>
      </c>
      <c r="C571" s="84">
        <v>1988.74118357</v>
      </c>
      <c r="D571" s="84">
        <v>1880.66141885</v>
      </c>
      <c r="E571" s="84">
        <v>156.57352121</v>
      </c>
      <c r="F571" s="84">
        <v>156.57352121</v>
      </c>
    </row>
    <row r="572" spans="1:6" ht="12.75" customHeight="1" x14ac:dyDescent="0.2">
      <c r="A572" s="83" t="s">
        <v>183</v>
      </c>
      <c r="B572" s="83">
        <v>6</v>
      </c>
      <c r="C572" s="84">
        <v>1977.3230893699999</v>
      </c>
      <c r="D572" s="84">
        <v>1869.3491305099999</v>
      </c>
      <c r="E572" s="84">
        <v>155.63172233</v>
      </c>
      <c r="F572" s="84">
        <v>155.63172233</v>
      </c>
    </row>
    <row r="573" spans="1:6" ht="12.75" customHeight="1" x14ac:dyDescent="0.2">
      <c r="A573" s="83" t="s">
        <v>183</v>
      </c>
      <c r="B573" s="83">
        <v>7</v>
      </c>
      <c r="C573" s="84">
        <v>1909.46174731</v>
      </c>
      <c r="D573" s="84">
        <v>1801.65709208</v>
      </c>
      <c r="E573" s="84">
        <v>149.99605568999999</v>
      </c>
      <c r="F573" s="84">
        <v>149.99605568999999</v>
      </c>
    </row>
    <row r="574" spans="1:6" ht="12.75" customHeight="1" x14ac:dyDescent="0.2">
      <c r="A574" s="83" t="s">
        <v>183</v>
      </c>
      <c r="B574" s="83">
        <v>8</v>
      </c>
      <c r="C574" s="84">
        <v>1863.97793039</v>
      </c>
      <c r="D574" s="84">
        <v>1758.44107867</v>
      </c>
      <c r="E574" s="84">
        <v>146.39812821000001</v>
      </c>
      <c r="F574" s="84">
        <v>146.39812821000001</v>
      </c>
    </row>
    <row r="575" spans="1:6" ht="12.75" customHeight="1" x14ac:dyDescent="0.2">
      <c r="A575" s="83" t="s">
        <v>183</v>
      </c>
      <c r="B575" s="83">
        <v>9</v>
      </c>
      <c r="C575" s="84">
        <v>1818.6495088500001</v>
      </c>
      <c r="D575" s="84">
        <v>1712.79364663</v>
      </c>
      <c r="E575" s="84">
        <v>142.5977742</v>
      </c>
      <c r="F575" s="84">
        <v>142.5977742</v>
      </c>
    </row>
    <row r="576" spans="1:6" ht="12.75" customHeight="1" x14ac:dyDescent="0.2">
      <c r="A576" s="83" t="s">
        <v>183</v>
      </c>
      <c r="B576" s="83">
        <v>10</v>
      </c>
      <c r="C576" s="84">
        <v>1787.84697562</v>
      </c>
      <c r="D576" s="84">
        <v>1681.83626067</v>
      </c>
      <c r="E576" s="84">
        <v>140.02043259000001</v>
      </c>
      <c r="F576" s="84">
        <v>140.02043259000001</v>
      </c>
    </row>
    <row r="577" spans="1:6" ht="12.75" customHeight="1" x14ac:dyDescent="0.2">
      <c r="A577" s="83" t="s">
        <v>183</v>
      </c>
      <c r="B577" s="83">
        <v>11</v>
      </c>
      <c r="C577" s="84">
        <v>1797.1789633799999</v>
      </c>
      <c r="D577" s="84">
        <v>1690.7904332099999</v>
      </c>
      <c r="E577" s="84">
        <v>140.76590773000001</v>
      </c>
      <c r="F577" s="84">
        <v>140.76590773000001</v>
      </c>
    </row>
    <row r="578" spans="1:6" ht="12.75" customHeight="1" x14ac:dyDescent="0.2">
      <c r="A578" s="83" t="s">
        <v>183</v>
      </c>
      <c r="B578" s="83">
        <v>12</v>
      </c>
      <c r="C578" s="84">
        <v>1836.04124987</v>
      </c>
      <c r="D578" s="84">
        <v>1730.1793288700001</v>
      </c>
      <c r="E578" s="84">
        <v>144.04521044000001</v>
      </c>
      <c r="F578" s="84">
        <v>144.04521044000001</v>
      </c>
    </row>
    <row r="579" spans="1:6" ht="12.75" customHeight="1" x14ac:dyDescent="0.2">
      <c r="A579" s="83" t="s">
        <v>183</v>
      </c>
      <c r="B579" s="83">
        <v>13</v>
      </c>
      <c r="C579" s="84">
        <v>1849.1267101999999</v>
      </c>
      <c r="D579" s="84">
        <v>1743.35555185</v>
      </c>
      <c r="E579" s="84">
        <v>145.14219026000001</v>
      </c>
      <c r="F579" s="84">
        <v>145.14219026000001</v>
      </c>
    </row>
    <row r="580" spans="1:6" ht="12.75" customHeight="1" x14ac:dyDescent="0.2">
      <c r="A580" s="83" t="s">
        <v>183</v>
      </c>
      <c r="B580" s="83">
        <v>14</v>
      </c>
      <c r="C580" s="84">
        <v>1857.7015021699999</v>
      </c>
      <c r="D580" s="84">
        <v>1750.09522995</v>
      </c>
      <c r="E580" s="84">
        <v>145.70329877</v>
      </c>
      <c r="F580" s="84">
        <v>145.70329877</v>
      </c>
    </row>
    <row r="581" spans="1:6" ht="12.75" customHeight="1" x14ac:dyDescent="0.2">
      <c r="A581" s="83" t="s">
        <v>183</v>
      </c>
      <c r="B581" s="83">
        <v>15</v>
      </c>
      <c r="C581" s="84">
        <v>1867.2127602600001</v>
      </c>
      <c r="D581" s="84">
        <v>1759.6115640200001</v>
      </c>
      <c r="E581" s="84">
        <v>146.49557637999999</v>
      </c>
      <c r="F581" s="84">
        <v>146.49557637999999</v>
      </c>
    </row>
    <row r="582" spans="1:6" ht="12.75" customHeight="1" x14ac:dyDescent="0.2">
      <c r="A582" s="83" t="s">
        <v>183</v>
      </c>
      <c r="B582" s="83">
        <v>16</v>
      </c>
      <c r="C582" s="84">
        <v>1875.1479962599999</v>
      </c>
      <c r="D582" s="84">
        <v>1770.1222535500001</v>
      </c>
      <c r="E582" s="84">
        <v>147.37063856</v>
      </c>
      <c r="F582" s="84">
        <v>147.37063856</v>
      </c>
    </row>
    <row r="583" spans="1:6" ht="12.75" customHeight="1" x14ac:dyDescent="0.2">
      <c r="A583" s="83" t="s">
        <v>183</v>
      </c>
      <c r="B583" s="83">
        <v>17</v>
      </c>
      <c r="C583" s="84">
        <v>1878.5149178199999</v>
      </c>
      <c r="D583" s="84">
        <v>1770.82419921</v>
      </c>
      <c r="E583" s="84">
        <v>147.42907869000001</v>
      </c>
      <c r="F583" s="84">
        <v>147.42907869000001</v>
      </c>
    </row>
    <row r="584" spans="1:6" ht="12.75" customHeight="1" x14ac:dyDescent="0.2">
      <c r="A584" s="83" t="s">
        <v>183</v>
      </c>
      <c r="B584" s="83">
        <v>18</v>
      </c>
      <c r="C584" s="84">
        <v>1851.17687587</v>
      </c>
      <c r="D584" s="84">
        <v>1742.09549371</v>
      </c>
      <c r="E584" s="84">
        <v>145.03728475</v>
      </c>
      <c r="F584" s="84">
        <v>145.03728475</v>
      </c>
    </row>
    <row r="585" spans="1:6" ht="12.75" customHeight="1" x14ac:dyDescent="0.2">
      <c r="A585" s="83" t="s">
        <v>183</v>
      </c>
      <c r="B585" s="83">
        <v>19</v>
      </c>
      <c r="C585" s="84">
        <v>1811.2161539000001</v>
      </c>
      <c r="D585" s="84">
        <v>1701.6319391500001</v>
      </c>
      <c r="E585" s="84">
        <v>141.66851184999999</v>
      </c>
      <c r="F585" s="84">
        <v>141.66851184999999</v>
      </c>
    </row>
    <row r="586" spans="1:6" ht="12.75" customHeight="1" x14ac:dyDescent="0.2">
      <c r="A586" s="83" t="s">
        <v>183</v>
      </c>
      <c r="B586" s="83">
        <v>20</v>
      </c>
      <c r="C586" s="84">
        <v>1813.2732084899999</v>
      </c>
      <c r="D586" s="84">
        <v>1706.1574315</v>
      </c>
      <c r="E586" s="84">
        <v>142.04527945000001</v>
      </c>
      <c r="F586" s="84">
        <v>142.04527945000001</v>
      </c>
    </row>
    <row r="587" spans="1:6" ht="12.75" customHeight="1" x14ac:dyDescent="0.2">
      <c r="A587" s="83" t="s">
        <v>183</v>
      </c>
      <c r="B587" s="83">
        <v>21</v>
      </c>
      <c r="C587" s="84">
        <v>1819.65176802</v>
      </c>
      <c r="D587" s="84">
        <v>1711.2274376299999</v>
      </c>
      <c r="E587" s="84">
        <v>142.46738026</v>
      </c>
      <c r="F587" s="84">
        <v>142.46738026</v>
      </c>
    </row>
    <row r="588" spans="1:6" ht="12.75" customHeight="1" x14ac:dyDescent="0.2">
      <c r="A588" s="83" t="s">
        <v>183</v>
      </c>
      <c r="B588" s="83">
        <v>22</v>
      </c>
      <c r="C588" s="84">
        <v>1833.1683528900001</v>
      </c>
      <c r="D588" s="84">
        <v>1723.82956696</v>
      </c>
      <c r="E588" s="84">
        <v>143.5165642</v>
      </c>
      <c r="F588" s="84">
        <v>143.5165642</v>
      </c>
    </row>
    <row r="589" spans="1:6" ht="12.75" customHeight="1" x14ac:dyDescent="0.2">
      <c r="A589" s="83" t="s">
        <v>183</v>
      </c>
      <c r="B589" s="83">
        <v>23</v>
      </c>
      <c r="C589" s="84">
        <v>1866.19547616</v>
      </c>
      <c r="D589" s="84">
        <v>1755.62538077</v>
      </c>
      <c r="E589" s="84">
        <v>146.1637087</v>
      </c>
      <c r="F589" s="84">
        <v>146.1637087</v>
      </c>
    </row>
    <row r="590" spans="1:6" ht="12.75" customHeight="1" x14ac:dyDescent="0.2">
      <c r="A590" s="83" t="s">
        <v>183</v>
      </c>
      <c r="B590" s="83">
        <v>24</v>
      </c>
      <c r="C590" s="84">
        <v>1900.18633675</v>
      </c>
      <c r="D590" s="84">
        <v>1791.4198478599999</v>
      </c>
      <c r="E590" s="84">
        <v>149.14375906999999</v>
      </c>
      <c r="F590" s="84">
        <v>149.14375906999999</v>
      </c>
    </row>
    <row r="591" spans="1:6" ht="12.75" customHeight="1" x14ac:dyDescent="0.2">
      <c r="A591" s="83" t="s">
        <v>184</v>
      </c>
      <c r="B591" s="83">
        <v>1</v>
      </c>
      <c r="C591" s="84">
        <v>1988.3169285199999</v>
      </c>
      <c r="D591" s="84">
        <v>1881.51116389</v>
      </c>
      <c r="E591" s="84">
        <v>156.6442663</v>
      </c>
      <c r="F591" s="84">
        <v>156.6442663</v>
      </c>
    </row>
    <row r="592" spans="1:6" ht="12.75" customHeight="1" x14ac:dyDescent="0.2">
      <c r="A592" s="83" t="s">
        <v>184</v>
      </c>
      <c r="B592" s="83">
        <v>2</v>
      </c>
      <c r="C592" s="84">
        <v>2032.1355157800001</v>
      </c>
      <c r="D592" s="84">
        <v>1924.1762927100001</v>
      </c>
      <c r="E592" s="84">
        <v>160.19633016</v>
      </c>
      <c r="F592" s="84">
        <v>160.19633016</v>
      </c>
    </row>
    <row r="593" spans="1:6" ht="12.75" customHeight="1" x14ac:dyDescent="0.2">
      <c r="A593" s="83" t="s">
        <v>184</v>
      </c>
      <c r="B593" s="83">
        <v>3</v>
      </c>
      <c r="C593" s="84">
        <v>2042.1751898099999</v>
      </c>
      <c r="D593" s="84">
        <v>1934.6519187199999</v>
      </c>
      <c r="E593" s="84">
        <v>161.06847314000001</v>
      </c>
      <c r="F593" s="84">
        <v>161.06847314000001</v>
      </c>
    </row>
    <row r="594" spans="1:6" ht="12.75" customHeight="1" x14ac:dyDescent="0.2">
      <c r="A594" s="83" t="s">
        <v>184</v>
      </c>
      <c r="B594" s="83">
        <v>4</v>
      </c>
      <c r="C594" s="84">
        <v>2063.0967420799998</v>
      </c>
      <c r="D594" s="84">
        <v>1956.3435386900001</v>
      </c>
      <c r="E594" s="84">
        <v>162.87439806</v>
      </c>
      <c r="F594" s="84">
        <v>162.87439806</v>
      </c>
    </row>
    <row r="595" spans="1:6" ht="12.75" customHeight="1" x14ac:dyDescent="0.2">
      <c r="A595" s="83" t="s">
        <v>184</v>
      </c>
      <c r="B595" s="83">
        <v>5</v>
      </c>
      <c r="C595" s="84">
        <v>2051.7408760399999</v>
      </c>
      <c r="D595" s="84">
        <v>1945.4824328100001</v>
      </c>
      <c r="E595" s="84">
        <v>161.97016214999999</v>
      </c>
      <c r="F595" s="84">
        <v>161.97016214999999</v>
      </c>
    </row>
    <row r="596" spans="1:6" ht="12.75" customHeight="1" x14ac:dyDescent="0.2">
      <c r="A596" s="83" t="s">
        <v>184</v>
      </c>
      <c r="B596" s="83">
        <v>6</v>
      </c>
      <c r="C596" s="84">
        <v>2030.99056021</v>
      </c>
      <c r="D596" s="84">
        <v>1925.10263556</v>
      </c>
      <c r="E596" s="84">
        <v>160.27345237</v>
      </c>
      <c r="F596" s="84">
        <v>160.27345237</v>
      </c>
    </row>
    <row r="597" spans="1:6" ht="12.75" customHeight="1" x14ac:dyDescent="0.2">
      <c r="A597" s="83" t="s">
        <v>184</v>
      </c>
      <c r="B597" s="83">
        <v>7</v>
      </c>
      <c r="C597" s="84">
        <v>1992.7542207199999</v>
      </c>
      <c r="D597" s="84">
        <v>1886.4144007699999</v>
      </c>
      <c r="E597" s="84">
        <v>157.05248283</v>
      </c>
      <c r="F597" s="84">
        <v>157.05248283</v>
      </c>
    </row>
    <row r="598" spans="1:6" ht="12.75" customHeight="1" x14ac:dyDescent="0.2">
      <c r="A598" s="83" t="s">
        <v>184</v>
      </c>
      <c r="B598" s="83">
        <v>8</v>
      </c>
      <c r="C598" s="84">
        <v>1951.9910557200001</v>
      </c>
      <c r="D598" s="84">
        <v>1846.13713424</v>
      </c>
      <c r="E598" s="84">
        <v>153.69921923999999</v>
      </c>
      <c r="F598" s="84">
        <v>153.69921923999999</v>
      </c>
    </row>
    <row r="599" spans="1:6" ht="12.75" customHeight="1" x14ac:dyDescent="0.2">
      <c r="A599" s="83" t="s">
        <v>184</v>
      </c>
      <c r="B599" s="83">
        <v>9</v>
      </c>
      <c r="C599" s="84">
        <v>1904.4892742500001</v>
      </c>
      <c r="D599" s="84">
        <v>1799.91292699</v>
      </c>
      <c r="E599" s="84">
        <v>149.85084610000001</v>
      </c>
      <c r="F599" s="84">
        <v>149.85084610000001</v>
      </c>
    </row>
    <row r="600" spans="1:6" ht="12.75" customHeight="1" x14ac:dyDescent="0.2">
      <c r="A600" s="83" t="s">
        <v>184</v>
      </c>
      <c r="B600" s="83">
        <v>10</v>
      </c>
      <c r="C600" s="84">
        <v>1886.7922885400001</v>
      </c>
      <c r="D600" s="84">
        <v>1782.9895849300001</v>
      </c>
      <c r="E600" s="84">
        <v>148.44190176000001</v>
      </c>
      <c r="F600" s="84">
        <v>148.44190176000001</v>
      </c>
    </row>
    <row r="601" spans="1:6" ht="12.75" customHeight="1" x14ac:dyDescent="0.2">
      <c r="A601" s="83" t="s">
        <v>184</v>
      </c>
      <c r="B601" s="83">
        <v>11</v>
      </c>
      <c r="C601" s="84">
        <v>1871.94307112</v>
      </c>
      <c r="D601" s="84">
        <v>1767.5171269099999</v>
      </c>
      <c r="E601" s="84">
        <v>147.15375005000001</v>
      </c>
      <c r="F601" s="84">
        <v>147.15375005000001</v>
      </c>
    </row>
    <row r="602" spans="1:6" ht="12.75" customHeight="1" x14ac:dyDescent="0.2">
      <c r="A602" s="83" t="s">
        <v>184</v>
      </c>
      <c r="B602" s="83">
        <v>12</v>
      </c>
      <c r="C602" s="84">
        <v>1903.58989301</v>
      </c>
      <c r="D602" s="84">
        <v>1798.6809267000001</v>
      </c>
      <c r="E602" s="84">
        <v>149.74827654000001</v>
      </c>
      <c r="F602" s="84">
        <v>149.74827654000001</v>
      </c>
    </row>
    <row r="603" spans="1:6" ht="12.75" customHeight="1" x14ac:dyDescent="0.2">
      <c r="A603" s="83" t="s">
        <v>184</v>
      </c>
      <c r="B603" s="83">
        <v>13</v>
      </c>
      <c r="C603" s="84">
        <v>1925.47399608</v>
      </c>
      <c r="D603" s="84">
        <v>1821.6913229700001</v>
      </c>
      <c r="E603" s="84">
        <v>151.66399551000001</v>
      </c>
      <c r="F603" s="84">
        <v>151.66399551000001</v>
      </c>
    </row>
    <row r="604" spans="1:6" ht="12.75" customHeight="1" x14ac:dyDescent="0.2">
      <c r="A604" s="83" t="s">
        <v>184</v>
      </c>
      <c r="B604" s="83">
        <v>14</v>
      </c>
      <c r="C604" s="84">
        <v>1926.2382486900001</v>
      </c>
      <c r="D604" s="84">
        <v>1821.9802861200001</v>
      </c>
      <c r="E604" s="84">
        <v>151.68805298999999</v>
      </c>
      <c r="F604" s="84">
        <v>151.68805298999999</v>
      </c>
    </row>
    <row r="605" spans="1:6" ht="12.75" customHeight="1" x14ac:dyDescent="0.2">
      <c r="A605" s="83" t="s">
        <v>184</v>
      </c>
      <c r="B605" s="83">
        <v>15</v>
      </c>
      <c r="C605" s="84">
        <v>1943.40800399</v>
      </c>
      <c r="D605" s="84">
        <v>1837.24007106</v>
      </c>
      <c r="E605" s="84">
        <v>152.95849871999999</v>
      </c>
      <c r="F605" s="84">
        <v>152.95849871999999</v>
      </c>
    </row>
    <row r="606" spans="1:6" ht="12.75" customHeight="1" x14ac:dyDescent="0.2">
      <c r="A606" s="83" t="s">
        <v>184</v>
      </c>
      <c r="B606" s="83">
        <v>16</v>
      </c>
      <c r="C606" s="84">
        <v>1948.6333423900001</v>
      </c>
      <c r="D606" s="84">
        <v>1842.05658591</v>
      </c>
      <c r="E606" s="84">
        <v>153.35949524</v>
      </c>
      <c r="F606" s="84">
        <v>153.35949524</v>
      </c>
    </row>
    <row r="607" spans="1:6" ht="12.75" customHeight="1" x14ac:dyDescent="0.2">
      <c r="A607" s="83" t="s">
        <v>184</v>
      </c>
      <c r="B607" s="83">
        <v>17</v>
      </c>
      <c r="C607" s="84">
        <v>1947.7700698000001</v>
      </c>
      <c r="D607" s="84">
        <v>1840.9921209399999</v>
      </c>
      <c r="E607" s="84">
        <v>153.27087374999999</v>
      </c>
      <c r="F607" s="84">
        <v>153.27087374999999</v>
      </c>
    </row>
    <row r="608" spans="1:6" ht="12.75" customHeight="1" x14ac:dyDescent="0.2">
      <c r="A608" s="83" t="s">
        <v>184</v>
      </c>
      <c r="B608" s="83">
        <v>18</v>
      </c>
      <c r="C608" s="84">
        <v>1925.2574150099999</v>
      </c>
      <c r="D608" s="84">
        <v>1819.262399</v>
      </c>
      <c r="E608" s="84">
        <v>151.46177667000001</v>
      </c>
      <c r="F608" s="84">
        <v>151.46177667000001</v>
      </c>
    </row>
    <row r="609" spans="1:6" ht="12.75" customHeight="1" x14ac:dyDescent="0.2">
      <c r="A609" s="83" t="s">
        <v>184</v>
      </c>
      <c r="B609" s="83">
        <v>19</v>
      </c>
      <c r="C609" s="84">
        <v>1880.70463122</v>
      </c>
      <c r="D609" s="84">
        <v>1773.9807996300001</v>
      </c>
      <c r="E609" s="84">
        <v>147.69187987000001</v>
      </c>
      <c r="F609" s="84">
        <v>147.69187987000001</v>
      </c>
    </row>
    <row r="610" spans="1:6" ht="12.75" customHeight="1" x14ac:dyDescent="0.2">
      <c r="A610" s="83" t="s">
        <v>184</v>
      </c>
      <c r="B610" s="83">
        <v>20</v>
      </c>
      <c r="C610" s="84">
        <v>1880.97827927</v>
      </c>
      <c r="D610" s="84">
        <v>1774.7908982500001</v>
      </c>
      <c r="E610" s="84">
        <v>147.75932422</v>
      </c>
      <c r="F610" s="84">
        <v>147.75932422</v>
      </c>
    </row>
    <row r="611" spans="1:6" ht="12.75" customHeight="1" x14ac:dyDescent="0.2">
      <c r="A611" s="83" t="s">
        <v>184</v>
      </c>
      <c r="B611" s="83">
        <v>21</v>
      </c>
      <c r="C611" s="84">
        <v>1889.3447187199999</v>
      </c>
      <c r="D611" s="84">
        <v>1783.1925789100001</v>
      </c>
      <c r="E611" s="84">
        <v>148.45880192999999</v>
      </c>
      <c r="F611" s="84">
        <v>148.45880192999999</v>
      </c>
    </row>
    <row r="612" spans="1:6" ht="12.75" customHeight="1" x14ac:dyDescent="0.2">
      <c r="A612" s="83" t="s">
        <v>184</v>
      </c>
      <c r="B612" s="83">
        <v>22</v>
      </c>
      <c r="C612" s="84">
        <v>1913.6266965100001</v>
      </c>
      <c r="D612" s="84">
        <v>1806.3726855100001</v>
      </c>
      <c r="E612" s="84">
        <v>150.38865005</v>
      </c>
      <c r="F612" s="84">
        <v>150.38865005</v>
      </c>
    </row>
    <row r="613" spans="1:6" ht="12.75" customHeight="1" x14ac:dyDescent="0.2">
      <c r="A613" s="83" t="s">
        <v>184</v>
      </c>
      <c r="B613" s="83">
        <v>23</v>
      </c>
      <c r="C613" s="84">
        <v>1927.54342296</v>
      </c>
      <c r="D613" s="84">
        <v>1821.4246150199999</v>
      </c>
      <c r="E613" s="84">
        <v>151.64179088</v>
      </c>
      <c r="F613" s="84">
        <v>151.64179088</v>
      </c>
    </row>
    <row r="614" spans="1:6" ht="12.75" customHeight="1" x14ac:dyDescent="0.2">
      <c r="A614" s="83" t="s">
        <v>184</v>
      </c>
      <c r="B614" s="83">
        <v>24</v>
      </c>
      <c r="C614" s="84">
        <v>1951.7124419500001</v>
      </c>
      <c r="D614" s="84">
        <v>1843.8555325100001</v>
      </c>
      <c r="E614" s="84">
        <v>153.50926564</v>
      </c>
      <c r="F614" s="84">
        <v>153.50926564</v>
      </c>
    </row>
    <row r="615" spans="1:6" ht="12.75" customHeight="1" x14ac:dyDescent="0.2">
      <c r="A615" s="83" t="s">
        <v>185</v>
      </c>
      <c r="B615" s="83">
        <v>1</v>
      </c>
      <c r="C615" s="84">
        <v>1931.59109251</v>
      </c>
      <c r="D615" s="84">
        <v>1826.1492513799999</v>
      </c>
      <c r="E615" s="84">
        <v>152.03513810000001</v>
      </c>
      <c r="F615" s="84">
        <v>152.03513810000001</v>
      </c>
    </row>
    <row r="616" spans="1:6" ht="12.75" customHeight="1" x14ac:dyDescent="0.2">
      <c r="A616" s="83" t="s">
        <v>185</v>
      </c>
      <c r="B616" s="83">
        <v>2</v>
      </c>
      <c r="C616" s="84">
        <v>1977.78524511</v>
      </c>
      <c r="D616" s="84">
        <v>1871.28171453</v>
      </c>
      <c r="E616" s="84">
        <v>155.79261864</v>
      </c>
      <c r="F616" s="84">
        <v>155.79261864</v>
      </c>
    </row>
    <row r="617" spans="1:6" ht="12.75" customHeight="1" x14ac:dyDescent="0.2">
      <c r="A617" s="83" t="s">
        <v>185</v>
      </c>
      <c r="B617" s="83">
        <v>3</v>
      </c>
      <c r="C617" s="84">
        <v>2017.3233165500001</v>
      </c>
      <c r="D617" s="84">
        <v>1910.40415076</v>
      </c>
      <c r="E617" s="84">
        <v>159.0497374</v>
      </c>
      <c r="F617" s="84">
        <v>159.0497374</v>
      </c>
    </row>
    <row r="618" spans="1:6" ht="12.75" customHeight="1" x14ac:dyDescent="0.2">
      <c r="A618" s="83" t="s">
        <v>185</v>
      </c>
      <c r="B618" s="83">
        <v>4</v>
      </c>
      <c r="C618" s="84">
        <v>2016.68275509</v>
      </c>
      <c r="D618" s="84">
        <v>1908.98000211</v>
      </c>
      <c r="E618" s="84">
        <v>158.93117061999999</v>
      </c>
      <c r="F618" s="84">
        <v>158.93117061999999</v>
      </c>
    </row>
    <row r="619" spans="1:6" ht="12.75" customHeight="1" x14ac:dyDescent="0.2">
      <c r="A619" s="83" t="s">
        <v>185</v>
      </c>
      <c r="B619" s="83">
        <v>5</v>
      </c>
      <c r="C619" s="84">
        <v>2006.75944555</v>
      </c>
      <c r="D619" s="84">
        <v>1900.01680523</v>
      </c>
      <c r="E619" s="84">
        <v>158.18494416999999</v>
      </c>
      <c r="F619" s="84">
        <v>158.18494416999999</v>
      </c>
    </row>
    <row r="620" spans="1:6" ht="12.75" customHeight="1" x14ac:dyDescent="0.2">
      <c r="A620" s="83" t="s">
        <v>185</v>
      </c>
      <c r="B620" s="83">
        <v>6</v>
      </c>
      <c r="C620" s="84">
        <v>1998.5558619000001</v>
      </c>
      <c r="D620" s="84">
        <v>1892.0613916100001</v>
      </c>
      <c r="E620" s="84">
        <v>157.52262021000001</v>
      </c>
      <c r="F620" s="84">
        <v>157.52262021000001</v>
      </c>
    </row>
    <row r="621" spans="1:6" ht="12.75" customHeight="1" x14ac:dyDescent="0.2">
      <c r="A621" s="83" t="s">
        <v>185</v>
      </c>
      <c r="B621" s="83">
        <v>7</v>
      </c>
      <c r="C621" s="84">
        <v>1910.9753774400001</v>
      </c>
      <c r="D621" s="84">
        <v>1805.4820744799999</v>
      </c>
      <c r="E621" s="84">
        <v>150.31450268</v>
      </c>
      <c r="F621" s="84">
        <v>150.31450268</v>
      </c>
    </row>
    <row r="622" spans="1:6" ht="12.75" customHeight="1" x14ac:dyDescent="0.2">
      <c r="A622" s="83" t="s">
        <v>185</v>
      </c>
      <c r="B622" s="83">
        <v>8</v>
      </c>
      <c r="C622" s="84">
        <v>1857.3785179199999</v>
      </c>
      <c r="D622" s="84">
        <v>1751.9681064900001</v>
      </c>
      <c r="E622" s="84">
        <v>145.85922417</v>
      </c>
      <c r="F622" s="84">
        <v>145.85922417</v>
      </c>
    </row>
    <row r="623" spans="1:6" ht="12.75" customHeight="1" x14ac:dyDescent="0.2">
      <c r="A623" s="83" t="s">
        <v>185</v>
      </c>
      <c r="B623" s="83">
        <v>9</v>
      </c>
      <c r="C623" s="84">
        <v>1821.4786446000001</v>
      </c>
      <c r="D623" s="84">
        <v>1716.46918906</v>
      </c>
      <c r="E623" s="84">
        <v>142.90377964000001</v>
      </c>
      <c r="F623" s="84">
        <v>142.90377964000001</v>
      </c>
    </row>
    <row r="624" spans="1:6" ht="12.75" customHeight="1" x14ac:dyDescent="0.2">
      <c r="A624" s="83" t="s">
        <v>185</v>
      </c>
      <c r="B624" s="83">
        <v>10</v>
      </c>
      <c r="C624" s="84">
        <v>1796.2194603</v>
      </c>
      <c r="D624" s="84">
        <v>1690.9088112100001</v>
      </c>
      <c r="E624" s="84">
        <v>140.77576323</v>
      </c>
      <c r="F624" s="84">
        <v>140.77576323</v>
      </c>
    </row>
    <row r="625" spans="1:6" ht="12.75" customHeight="1" x14ac:dyDescent="0.2">
      <c r="A625" s="83" t="s">
        <v>185</v>
      </c>
      <c r="B625" s="83">
        <v>11</v>
      </c>
      <c r="C625" s="84">
        <v>1785.98572287</v>
      </c>
      <c r="D625" s="84">
        <v>1679.6275780999999</v>
      </c>
      <c r="E625" s="84">
        <v>139.83654983</v>
      </c>
      <c r="F625" s="84">
        <v>139.83654983</v>
      </c>
    </row>
    <row r="626" spans="1:6" ht="12.75" customHeight="1" x14ac:dyDescent="0.2">
      <c r="A626" s="83" t="s">
        <v>185</v>
      </c>
      <c r="B626" s="83">
        <v>12</v>
      </c>
      <c r="C626" s="84">
        <v>1808.7541431499999</v>
      </c>
      <c r="D626" s="84">
        <v>1702.0513920200001</v>
      </c>
      <c r="E626" s="84">
        <v>141.70343319</v>
      </c>
      <c r="F626" s="84">
        <v>141.70343319</v>
      </c>
    </row>
    <row r="627" spans="1:6" ht="12.75" customHeight="1" x14ac:dyDescent="0.2">
      <c r="A627" s="83" t="s">
        <v>185</v>
      </c>
      <c r="B627" s="83">
        <v>13</v>
      </c>
      <c r="C627" s="84">
        <v>1829.3412988699999</v>
      </c>
      <c r="D627" s="84">
        <v>1723.4113773700001</v>
      </c>
      <c r="E627" s="84">
        <v>143.48174804000001</v>
      </c>
      <c r="F627" s="84">
        <v>143.48174804000001</v>
      </c>
    </row>
    <row r="628" spans="1:6" ht="12.75" customHeight="1" x14ac:dyDescent="0.2">
      <c r="A628" s="83" t="s">
        <v>185</v>
      </c>
      <c r="B628" s="83">
        <v>14</v>
      </c>
      <c r="C628" s="84">
        <v>1835.0574468</v>
      </c>
      <c r="D628" s="84">
        <v>1729.4503510899999</v>
      </c>
      <c r="E628" s="84">
        <v>143.98451976000001</v>
      </c>
      <c r="F628" s="84">
        <v>143.98451976000001</v>
      </c>
    </row>
    <row r="629" spans="1:6" ht="12.75" customHeight="1" x14ac:dyDescent="0.2">
      <c r="A629" s="83" t="s">
        <v>185</v>
      </c>
      <c r="B629" s="83">
        <v>15</v>
      </c>
      <c r="C629" s="84">
        <v>1846.2329937500001</v>
      </c>
      <c r="D629" s="84">
        <v>1739.7823924500001</v>
      </c>
      <c r="E629" s="84">
        <v>144.84470866999999</v>
      </c>
      <c r="F629" s="84">
        <v>144.84470866999999</v>
      </c>
    </row>
    <row r="630" spans="1:6" ht="12.75" customHeight="1" x14ac:dyDescent="0.2">
      <c r="A630" s="83" t="s">
        <v>185</v>
      </c>
      <c r="B630" s="83">
        <v>16</v>
      </c>
      <c r="C630" s="84">
        <v>1849.04268579</v>
      </c>
      <c r="D630" s="84">
        <v>1742.5783446299999</v>
      </c>
      <c r="E630" s="84">
        <v>145.07748426000001</v>
      </c>
      <c r="F630" s="84">
        <v>145.07748426000001</v>
      </c>
    </row>
    <row r="631" spans="1:6" ht="12.75" customHeight="1" x14ac:dyDescent="0.2">
      <c r="A631" s="83" t="s">
        <v>185</v>
      </c>
      <c r="B631" s="83">
        <v>17</v>
      </c>
      <c r="C631" s="84">
        <v>1848.2187099099999</v>
      </c>
      <c r="D631" s="84">
        <v>1741.7987483300001</v>
      </c>
      <c r="E631" s="84">
        <v>145.01257935999999</v>
      </c>
      <c r="F631" s="84">
        <v>145.01257935999999</v>
      </c>
    </row>
    <row r="632" spans="1:6" ht="12.75" customHeight="1" x14ac:dyDescent="0.2">
      <c r="A632" s="83" t="s">
        <v>185</v>
      </c>
      <c r="B632" s="83">
        <v>18</v>
      </c>
      <c r="C632" s="84">
        <v>1828.39261736</v>
      </c>
      <c r="D632" s="84">
        <v>1721.6788633000001</v>
      </c>
      <c r="E632" s="84">
        <v>143.33750845</v>
      </c>
      <c r="F632" s="84">
        <v>143.33750845</v>
      </c>
    </row>
    <row r="633" spans="1:6" ht="12.75" customHeight="1" x14ac:dyDescent="0.2">
      <c r="A633" s="83" t="s">
        <v>185</v>
      </c>
      <c r="B633" s="83">
        <v>19</v>
      </c>
      <c r="C633" s="84">
        <v>1779.66389538</v>
      </c>
      <c r="D633" s="84">
        <v>1672.8559063299999</v>
      </c>
      <c r="E633" s="84">
        <v>139.27277770000001</v>
      </c>
      <c r="F633" s="84">
        <v>139.27277770000001</v>
      </c>
    </row>
    <row r="634" spans="1:6" ht="12.75" customHeight="1" x14ac:dyDescent="0.2">
      <c r="A634" s="83" t="s">
        <v>185</v>
      </c>
      <c r="B634" s="83">
        <v>20</v>
      </c>
      <c r="C634" s="84">
        <v>1781.90672806</v>
      </c>
      <c r="D634" s="84">
        <v>1676.04047762</v>
      </c>
      <c r="E634" s="84">
        <v>139.53790759</v>
      </c>
      <c r="F634" s="84">
        <v>139.53790759</v>
      </c>
    </row>
    <row r="635" spans="1:6" ht="12.75" customHeight="1" x14ac:dyDescent="0.2">
      <c r="A635" s="83" t="s">
        <v>185</v>
      </c>
      <c r="B635" s="83">
        <v>21</v>
      </c>
      <c r="C635" s="84">
        <v>1835.7481930599999</v>
      </c>
      <c r="D635" s="84">
        <v>1729.08875076</v>
      </c>
      <c r="E635" s="84">
        <v>143.95441491</v>
      </c>
      <c r="F635" s="84">
        <v>143.95441491</v>
      </c>
    </row>
    <row r="636" spans="1:6" ht="12.75" customHeight="1" x14ac:dyDescent="0.2">
      <c r="A636" s="83" t="s">
        <v>185</v>
      </c>
      <c r="B636" s="83">
        <v>22</v>
      </c>
      <c r="C636" s="84">
        <v>1847.49184175</v>
      </c>
      <c r="D636" s="84">
        <v>1740.48546048</v>
      </c>
      <c r="E636" s="84">
        <v>144.90324225000001</v>
      </c>
      <c r="F636" s="84">
        <v>144.90324225000001</v>
      </c>
    </row>
    <row r="637" spans="1:6" ht="12.75" customHeight="1" x14ac:dyDescent="0.2">
      <c r="A637" s="83" t="s">
        <v>185</v>
      </c>
      <c r="B637" s="83">
        <v>23</v>
      </c>
      <c r="C637" s="84">
        <v>1875.23347715</v>
      </c>
      <c r="D637" s="84">
        <v>1767.7296481400001</v>
      </c>
      <c r="E637" s="84">
        <v>147.17144339999999</v>
      </c>
      <c r="F637" s="84">
        <v>147.17144339999999</v>
      </c>
    </row>
    <row r="638" spans="1:6" ht="12.75" customHeight="1" x14ac:dyDescent="0.2">
      <c r="A638" s="83" t="s">
        <v>185</v>
      </c>
      <c r="B638" s="83">
        <v>24</v>
      </c>
      <c r="C638" s="84">
        <v>1884.9993326399999</v>
      </c>
      <c r="D638" s="84">
        <v>1777.8032609700001</v>
      </c>
      <c r="E638" s="84">
        <v>148.01011697000001</v>
      </c>
      <c r="F638" s="84">
        <v>148.01011697000001</v>
      </c>
    </row>
    <row r="639" spans="1:6" ht="12.75" customHeight="1" x14ac:dyDescent="0.2">
      <c r="A639" s="83" t="s">
        <v>186</v>
      </c>
      <c r="B639" s="83">
        <v>1</v>
      </c>
      <c r="C639" s="84">
        <v>1947.1876433100001</v>
      </c>
      <c r="D639" s="84">
        <v>1840.14206842</v>
      </c>
      <c r="E639" s="84">
        <v>153.20010305</v>
      </c>
      <c r="F639" s="84">
        <v>153.20010305</v>
      </c>
    </row>
    <row r="640" spans="1:6" ht="12.75" customHeight="1" x14ac:dyDescent="0.2">
      <c r="A640" s="83" t="s">
        <v>186</v>
      </c>
      <c r="B640" s="83">
        <v>2</v>
      </c>
      <c r="C640" s="84">
        <v>1991.60855311</v>
      </c>
      <c r="D640" s="84">
        <v>1884.80432049</v>
      </c>
      <c r="E640" s="84">
        <v>156.91843639999999</v>
      </c>
      <c r="F640" s="84">
        <v>156.91843639999999</v>
      </c>
    </row>
    <row r="641" spans="1:6" ht="12.75" customHeight="1" x14ac:dyDescent="0.2">
      <c r="A641" s="83" t="s">
        <v>186</v>
      </c>
      <c r="B641" s="83">
        <v>3</v>
      </c>
      <c r="C641" s="84">
        <v>2008.01547544</v>
      </c>
      <c r="D641" s="84">
        <v>1900.6202103400001</v>
      </c>
      <c r="E641" s="84">
        <v>158.23518035999999</v>
      </c>
      <c r="F641" s="84">
        <v>158.23518035999999</v>
      </c>
    </row>
    <row r="642" spans="1:6" ht="12.75" customHeight="1" x14ac:dyDescent="0.2">
      <c r="A642" s="83" t="s">
        <v>186</v>
      </c>
      <c r="B642" s="83">
        <v>4</v>
      </c>
      <c r="C642" s="84">
        <v>2006.4947834100001</v>
      </c>
      <c r="D642" s="84">
        <v>1899.09700165</v>
      </c>
      <c r="E642" s="84">
        <v>158.10836638999999</v>
      </c>
      <c r="F642" s="84">
        <v>158.10836638999999</v>
      </c>
    </row>
    <row r="643" spans="1:6" ht="12.75" customHeight="1" x14ac:dyDescent="0.2">
      <c r="A643" s="83" t="s">
        <v>186</v>
      </c>
      <c r="B643" s="83">
        <v>5</v>
      </c>
      <c r="C643" s="84">
        <v>2004.02106751</v>
      </c>
      <c r="D643" s="84">
        <v>1896.6040374300001</v>
      </c>
      <c r="E643" s="84">
        <v>157.9008159</v>
      </c>
      <c r="F643" s="84">
        <v>157.9008159</v>
      </c>
    </row>
    <row r="644" spans="1:6" ht="12.75" customHeight="1" x14ac:dyDescent="0.2">
      <c r="A644" s="83" t="s">
        <v>186</v>
      </c>
      <c r="B644" s="83">
        <v>6</v>
      </c>
      <c r="C644" s="84">
        <v>1993.3060458499999</v>
      </c>
      <c r="D644" s="84">
        <v>1885.4647047399999</v>
      </c>
      <c r="E644" s="84">
        <v>156.97341635999999</v>
      </c>
      <c r="F644" s="84">
        <v>156.97341635999999</v>
      </c>
    </row>
    <row r="645" spans="1:6" ht="12.75" customHeight="1" x14ac:dyDescent="0.2">
      <c r="A645" s="83" t="s">
        <v>186</v>
      </c>
      <c r="B645" s="83">
        <v>7</v>
      </c>
      <c r="C645" s="84">
        <v>1935.11491847</v>
      </c>
      <c r="D645" s="84">
        <v>1828.1312941900001</v>
      </c>
      <c r="E645" s="84">
        <v>152.20015208000001</v>
      </c>
      <c r="F645" s="84">
        <v>152.20015208000001</v>
      </c>
    </row>
    <row r="646" spans="1:6" ht="12.75" customHeight="1" x14ac:dyDescent="0.2">
      <c r="A646" s="83" t="s">
        <v>186</v>
      </c>
      <c r="B646" s="83">
        <v>8</v>
      </c>
      <c r="C646" s="84">
        <v>1885.0826584900001</v>
      </c>
      <c r="D646" s="84">
        <v>1778.7399471799999</v>
      </c>
      <c r="E646" s="84">
        <v>148.08810030999999</v>
      </c>
      <c r="F646" s="84">
        <v>148.08810030999999</v>
      </c>
    </row>
    <row r="647" spans="1:6" ht="12.75" customHeight="1" x14ac:dyDescent="0.2">
      <c r="A647" s="83" t="s">
        <v>186</v>
      </c>
      <c r="B647" s="83">
        <v>9</v>
      </c>
      <c r="C647" s="84">
        <v>1820.3133926200001</v>
      </c>
      <c r="D647" s="84">
        <v>1714.74880332</v>
      </c>
      <c r="E647" s="84">
        <v>142.76054979</v>
      </c>
      <c r="F647" s="84">
        <v>142.76054979</v>
      </c>
    </row>
    <row r="648" spans="1:6" ht="12.75" customHeight="1" x14ac:dyDescent="0.2">
      <c r="A648" s="83" t="s">
        <v>186</v>
      </c>
      <c r="B648" s="83">
        <v>10</v>
      </c>
      <c r="C648" s="84">
        <v>1825.7284399299999</v>
      </c>
      <c r="D648" s="84">
        <v>1715.98982501</v>
      </c>
      <c r="E648" s="84">
        <v>142.86387042999999</v>
      </c>
      <c r="F648" s="84">
        <v>142.86387042999999</v>
      </c>
    </row>
    <row r="649" spans="1:6" ht="12.75" customHeight="1" x14ac:dyDescent="0.2">
      <c r="A649" s="83" t="s">
        <v>186</v>
      </c>
      <c r="B649" s="83">
        <v>11</v>
      </c>
      <c r="C649" s="84">
        <v>1813.75063815</v>
      </c>
      <c r="D649" s="84">
        <v>1710.93076537</v>
      </c>
      <c r="E649" s="84">
        <v>142.44268095999999</v>
      </c>
      <c r="F649" s="84">
        <v>142.44268095999999</v>
      </c>
    </row>
    <row r="650" spans="1:6" ht="12.75" customHeight="1" x14ac:dyDescent="0.2">
      <c r="A650" s="83" t="s">
        <v>186</v>
      </c>
      <c r="B650" s="83">
        <v>12</v>
      </c>
      <c r="C650" s="84">
        <v>1830.30040194</v>
      </c>
      <c r="D650" s="84">
        <v>1721.6343458199999</v>
      </c>
      <c r="E650" s="84">
        <v>143.33380217000001</v>
      </c>
      <c r="F650" s="84">
        <v>143.33380217000001</v>
      </c>
    </row>
    <row r="651" spans="1:6" ht="12.75" customHeight="1" x14ac:dyDescent="0.2">
      <c r="A651" s="83" t="s">
        <v>186</v>
      </c>
      <c r="B651" s="83">
        <v>13</v>
      </c>
      <c r="C651" s="84">
        <v>1837.23801119</v>
      </c>
      <c r="D651" s="84">
        <v>1729.67932494</v>
      </c>
      <c r="E651" s="84">
        <v>144.00358285999999</v>
      </c>
      <c r="F651" s="84">
        <v>144.00358285999999</v>
      </c>
    </row>
    <row r="652" spans="1:6" ht="12.75" customHeight="1" x14ac:dyDescent="0.2">
      <c r="A652" s="83" t="s">
        <v>186</v>
      </c>
      <c r="B652" s="83">
        <v>14</v>
      </c>
      <c r="C652" s="84">
        <v>1835.54398784</v>
      </c>
      <c r="D652" s="84">
        <v>1726.42788778</v>
      </c>
      <c r="E652" s="84">
        <v>143.7328861</v>
      </c>
      <c r="F652" s="84">
        <v>143.7328861</v>
      </c>
    </row>
    <row r="653" spans="1:6" ht="12.75" customHeight="1" x14ac:dyDescent="0.2">
      <c r="A653" s="83" t="s">
        <v>186</v>
      </c>
      <c r="B653" s="83">
        <v>15</v>
      </c>
      <c r="C653" s="84">
        <v>1828.85300347</v>
      </c>
      <c r="D653" s="84">
        <v>1722.6416845900001</v>
      </c>
      <c r="E653" s="84">
        <v>143.41766765</v>
      </c>
      <c r="F653" s="84">
        <v>143.41766765</v>
      </c>
    </row>
    <row r="654" spans="1:6" ht="12.75" customHeight="1" x14ac:dyDescent="0.2">
      <c r="A654" s="83" t="s">
        <v>186</v>
      </c>
      <c r="B654" s="83">
        <v>16</v>
      </c>
      <c r="C654" s="84">
        <v>1850.4698482700001</v>
      </c>
      <c r="D654" s="84">
        <v>1744.37255714</v>
      </c>
      <c r="E654" s="84">
        <v>145.22686052</v>
      </c>
      <c r="F654" s="84">
        <v>145.22686052</v>
      </c>
    </row>
    <row r="655" spans="1:6" ht="12.75" customHeight="1" x14ac:dyDescent="0.2">
      <c r="A655" s="83" t="s">
        <v>186</v>
      </c>
      <c r="B655" s="83">
        <v>17</v>
      </c>
      <c r="C655" s="84">
        <v>1871.2302395199999</v>
      </c>
      <c r="D655" s="84">
        <v>1764.8717883300001</v>
      </c>
      <c r="E655" s="84">
        <v>146.93351371</v>
      </c>
      <c r="F655" s="84">
        <v>146.93351371</v>
      </c>
    </row>
    <row r="656" spans="1:6" ht="12.75" customHeight="1" x14ac:dyDescent="0.2">
      <c r="A656" s="83" t="s">
        <v>186</v>
      </c>
      <c r="B656" s="83">
        <v>18</v>
      </c>
      <c r="C656" s="84">
        <v>1858.3307868899999</v>
      </c>
      <c r="D656" s="84">
        <v>1750.73445522</v>
      </c>
      <c r="E656" s="84">
        <v>145.75651715000001</v>
      </c>
      <c r="F656" s="84">
        <v>145.75651715000001</v>
      </c>
    </row>
    <row r="657" spans="1:6" ht="12.75" customHeight="1" x14ac:dyDescent="0.2">
      <c r="A657" s="83" t="s">
        <v>186</v>
      </c>
      <c r="B657" s="83">
        <v>19</v>
      </c>
      <c r="C657" s="84">
        <v>1811.6739986800001</v>
      </c>
      <c r="D657" s="84">
        <v>1704.7245451199999</v>
      </c>
      <c r="E657" s="84">
        <v>141.92598520999999</v>
      </c>
      <c r="F657" s="84">
        <v>141.92598520999999</v>
      </c>
    </row>
    <row r="658" spans="1:6" ht="12.75" customHeight="1" x14ac:dyDescent="0.2">
      <c r="A658" s="83" t="s">
        <v>186</v>
      </c>
      <c r="B658" s="83">
        <v>20</v>
      </c>
      <c r="C658" s="84">
        <v>1789.2539398399999</v>
      </c>
      <c r="D658" s="84">
        <v>1682.6452701400001</v>
      </c>
      <c r="E658" s="84">
        <v>140.08778627000001</v>
      </c>
      <c r="F658" s="84">
        <v>140.08778627000001</v>
      </c>
    </row>
    <row r="659" spans="1:6" ht="12.75" customHeight="1" x14ac:dyDescent="0.2">
      <c r="A659" s="83" t="s">
        <v>186</v>
      </c>
      <c r="B659" s="83">
        <v>21</v>
      </c>
      <c r="C659" s="84">
        <v>1830.0439012700001</v>
      </c>
      <c r="D659" s="84">
        <v>1726.5340134</v>
      </c>
      <c r="E659" s="84">
        <v>143.74172153000001</v>
      </c>
      <c r="F659" s="84">
        <v>143.74172153000001</v>
      </c>
    </row>
    <row r="660" spans="1:6" ht="12.75" customHeight="1" x14ac:dyDescent="0.2">
      <c r="A660" s="83" t="s">
        <v>186</v>
      </c>
      <c r="B660" s="83">
        <v>22</v>
      </c>
      <c r="C660" s="84">
        <v>1831.4387680299999</v>
      </c>
      <c r="D660" s="84">
        <v>1722.9764203300001</v>
      </c>
      <c r="E660" s="84">
        <v>143.44553590999999</v>
      </c>
      <c r="F660" s="84">
        <v>143.44553590999999</v>
      </c>
    </row>
    <row r="661" spans="1:6" ht="12.75" customHeight="1" x14ac:dyDescent="0.2">
      <c r="A661" s="83" t="s">
        <v>186</v>
      </c>
      <c r="B661" s="83">
        <v>23</v>
      </c>
      <c r="C661" s="84">
        <v>1856.18524568</v>
      </c>
      <c r="D661" s="84">
        <v>1748.76520153</v>
      </c>
      <c r="E661" s="84">
        <v>145.59256791999999</v>
      </c>
      <c r="F661" s="84">
        <v>145.59256791999999</v>
      </c>
    </row>
    <row r="662" spans="1:6" ht="12.75" customHeight="1" x14ac:dyDescent="0.2">
      <c r="A662" s="83" t="s">
        <v>186</v>
      </c>
      <c r="B662" s="83">
        <v>24</v>
      </c>
      <c r="C662" s="84">
        <v>1956.8273619900001</v>
      </c>
      <c r="D662" s="84">
        <v>1852.6901202500001</v>
      </c>
      <c r="E662" s="84">
        <v>154.24478479999999</v>
      </c>
      <c r="F662" s="84">
        <v>154.24478479999999</v>
      </c>
    </row>
    <row r="663" spans="1:6" ht="12.75" customHeight="1" x14ac:dyDescent="0.2">
      <c r="A663" s="83" t="s">
        <v>187</v>
      </c>
      <c r="B663" s="83">
        <v>1</v>
      </c>
      <c r="C663" s="84">
        <v>1804.8425564900001</v>
      </c>
      <c r="D663" s="84">
        <v>1698.29009978</v>
      </c>
      <c r="E663" s="84">
        <v>141.39028870000001</v>
      </c>
      <c r="F663" s="84">
        <v>141.39028870000001</v>
      </c>
    </row>
    <row r="664" spans="1:6" ht="12.75" customHeight="1" x14ac:dyDescent="0.2">
      <c r="A664" s="83" t="s">
        <v>187</v>
      </c>
      <c r="B664" s="83">
        <v>2</v>
      </c>
      <c r="C664" s="84">
        <v>1834.2488712700001</v>
      </c>
      <c r="D664" s="84">
        <v>1732.2723809199999</v>
      </c>
      <c r="E664" s="84">
        <v>144.21946643000001</v>
      </c>
      <c r="F664" s="84">
        <v>144.21946643000001</v>
      </c>
    </row>
    <row r="665" spans="1:6" ht="12.75" customHeight="1" x14ac:dyDescent="0.2">
      <c r="A665" s="83" t="s">
        <v>187</v>
      </c>
      <c r="B665" s="83">
        <v>3</v>
      </c>
      <c r="C665" s="84">
        <v>1856.5946690200001</v>
      </c>
      <c r="D665" s="84">
        <v>1755.7842152400001</v>
      </c>
      <c r="E665" s="84">
        <v>146.17693238000001</v>
      </c>
      <c r="F665" s="84">
        <v>146.17693238000001</v>
      </c>
    </row>
    <row r="666" spans="1:6" ht="12.75" customHeight="1" x14ac:dyDescent="0.2">
      <c r="A666" s="83" t="s">
        <v>187</v>
      </c>
      <c r="B666" s="83">
        <v>4</v>
      </c>
      <c r="C666" s="84">
        <v>1863.8081932800001</v>
      </c>
      <c r="D666" s="84">
        <v>1762.89054098</v>
      </c>
      <c r="E666" s="84">
        <v>146.76856595999999</v>
      </c>
      <c r="F666" s="84">
        <v>146.76856595999999</v>
      </c>
    </row>
    <row r="667" spans="1:6" ht="12.75" customHeight="1" x14ac:dyDescent="0.2">
      <c r="A667" s="83" t="s">
        <v>187</v>
      </c>
      <c r="B667" s="83">
        <v>5</v>
      </c>
      <c r="C667" s="84">
        <v>1861.08756571</v>
      </c>
      <c r="D667" s="84">
        <v>1758.8148312999999</v>
      </c>
      <c r="E667" s="84">
        <v>146.42924479999999</v>
      </c>
      <c r="F667" s="84">
        <v>146.42924479999999</v>
      </c>
    </row>
    <row r="668" spans="1:6" ht="12.75" customHeight="1" x14ac:dyDescent="0.2">
      <c r="A668" s="83" t="s">
        <v>187</v>
      </c>
      <c r="B668" s="83">
        <v>6</v>
      </c>
      <c r="C668" s="84">
        <v>1852.34310966</v>
      </c>
      <c r="D668" s="84">
        <v>1750.56426829</v>
      </c>
      <c r="E668" s="84">
        <v>145.74234831999999</v>
      </c>
      <c r="F668" s="84">
        <v>145.74234831999999</v>
      </c>
    </row>
    <row r="669" spans="1:6" ht="12.75" customHeight="1" x14ac:dyDescent="0.2">
      <c r="A669" s="83" t="s">
        <v>187</v>
      </c>
      <c r="B669" s="83">
        <v>7</v>
      </c>
      <c r="C669" s="84">
        <v>1831.3557478800001</v>
      </c>
      <c r="D669" s="84">
        <v>1724.6421018200001</v>
      </c>
      <c r="E669" s="84">
        <v>143.58421138</v>
      </c>
      <c r="F669" s="84">
        <v>143.58421138</v>
      </c>
    </row>
    <row r="670" spans="1:6" ht="12.75" customHeight="1" x14ac:dyDescent="0.2">
      <c r="A670" s="83" t="s">
        <v>187</v>
      </c>
      <c r="B670" s="83">
        <v>8</v>
      </c>
      <c r="C670" s="84">
        <v>1810.63933148</v>
      </c>
      <c r="D670" s="84">
        <v>1704.4170333300001</v>
      </c>
      <c r="E670" s="84">
        <v>141.90038347000001</v>
      </c>
      <c r="F670" s="84">
        <v>141.90038347000001</v>
      </c>
    </row>
    <row r="671" spans="1:6" ht="12.75" customHeight="1" x14ac:dyDescent="0.2">
      <c r="A671" s="83" t="s">
        <v>187</v>
      </c>
      <c r="B671" s="83">
        <v>9</v>
      </c>
      <c r="C671" s="84">
        <v>1734.6240247799999</v>
      </c>
      <c r="D671" s="84">
        <v>1629.2860131899999</v>
      </c>
      <c r="E671" s="84">
        <v>135.64538815</v>
      </c>
      <c r="F671" s="84">
        <v>135.64538815</v>
      </c>
    </row>
    <row r="672" spans="1:6" ht="12.75" customHeight="1" x14ac:dyDescent="0.2">
      <c r="A672" s="83" t="s">
        <v>187</v>
      </c>
      <c r="B672" s="83">
        <v>10</v>
      </c>
      <c r="C672" s="84">
        <v>1677.2075260300001</v>
      </c>
      <c r="D672" s="84">
        <v>1569.30453268</v>
      </c>
      <c r="E672" s="84">
        <v>130.65166013999999</v>
      </c>
      <c r="F672" s="84">
        <v>130.65166013999999</v>
      </c>
    </row>
    <row r="673" spans="1:6" ht="12.75" customHeight="1" x14ac:dyDescent="0.2">
      <c r="A673" s="83" t="s">
        <v>187</v>
      </c>
      <c r="B673" s="83">
        <v>11</v>
      </c>
      <c r="C673" s="84">
        <v>1644.7958190500001</v>
      </c>
      <c r="D673" s="84">
        <v>1537.05829313</v>
      </c>
      <c r="E673" s="84">
        <v>127.96701566999999</v>
      </c>
      <c r="F673" s="84">
        <v>127.96701566999999</v>
      </c>
    </row>
    <row r="674" spans="1:6" ht="12.75" customHeight="1" x14ac:dyDescent="0.2">
      <c r="A674" s="83" t="s">
        <v>187</v>
      </c>
      <c r="B674" s="83">
        <v>12</v>
      </c>
      <c r="C674" s="84">
        <v>1661.2052469400001</v>
      </c>
      <c r="D674" s="84">
        <v>1552.59880688</v>
      </c>
      <c r="E674" s="84">
        <v>129.26083333</v>
      </c>
      <c r="F674" s="84">
        <v>129.26083333</v>
      </c>
    </row>
    <row r="675" spans="1:6" ht="12.75" customHeight="1" x14ac:dyDescent="0.2">
      <c r="A675" s="83" t="s">
        <v>187</v>
      </c>
      <c r="B675" s="83">
        <v>13</v>
      </c>
      <c r="C675" s="84">
        <v>1673.7413774900001</v>
      </c>
      <c r="D675" s="84">
        <v>1564.3477675500001</v>
      </c>
      <c r="E675" s="84">
        <v>130.23898715000001</v>
      </c>
      <c r="F675" s="84">
        <v>130.23898715000001</v>
      </c>
    </row>
    <row r="676" spans="1:6" ht="12.75" customHeight="1" x14ac:dyDescent="0.2">
      <c r="A676" s="83" t="s">
        <v>187</v>
      </c>
      <c r="B676" s="83">
        <v>14</v>
      </c>
      <c r="C676" s="84">
        <v>1681.6478223500001</v>
      </c>
      <c r="D676" s="84">
        <v>1573.8313824300001</v>
      </c>
      <c r="E676" s="84">
        <v>131.02854074000001</v>
      </c>
      <c r="F676" s="84">
        <v>131.02854074000001</v>
      </c>
    </row>
    <row r="677" spans="1:6" ht="12.75" customHeight="1" x14ac:dyDescent="0.2">
      <c r="A677" s="83" t="s">
        <v>187</v>
      </c>
      <c r="B677" s="83">
        <v>15</v>
      </c>
      <c r="C677" s="84">
        <v>1695.9445055599999</v>
      </c>
      <c r="D677" s="84">
        <v>1587.84070421</v>
      </c>
      <c r="E677" s="84">
        <v>132.19487978000001</v>
      </c>
      <c r="F677" s="84">
        <v>132.19487978000001</v>
      </c>
    </row>
    <row r="678" spans="1:6" ht="12.75" customHeight="1" x14ac:dyDescent="0.2">
      <c r="A678" s="83" t="s">
        <v>187</v>
      </c>
      <c r="B678" s="83">
        <v>16</v>
      </c>
      <c r="C678" s="84">
        <v>1696.8584540899999</v>
      </c>
      <c r="D678" s="84">
        <v>1588.0715871699999</v>
      </c>
      <c r="E678" s="84">
        <v>132.21410183</v>
      </c>
      <c r="F678" s="84">
        <v>132.21410183</v>
      </c>
    </row>
    <row r="679" spans="1:6" ht="12.75" customHeight="1" x14ac:dyDescent="0.2">
      <c r="A679" s="83" t="s">
        <v>187</v>
      </c>
      <c r="B679" s="83">
        <v>17</v>
      </c>
      <c r="C679" s="84">
        <v>1702.45824064</v>
      </c>
      <c r="D679" s="84">
        <v>1591.9333496899999</v>
      </c>
      <c r="E679" s="84">
        <v>132.53561092000001</v>
      </c>
      <c r="F679" s="84">
        <v>132.53561092000001</v>
      </c>
    </row>
    <row r="680" spans="1:6" ht="12.75" customHeight="1" x14ac:dyDescent="0.2">
      <c r="A680" s="83" t="s">
        <v>187</v>
      </c>
      <c r="B680" s="83">
        <v>18</v>
      </c>
      <c r="C680" s="84">
        <v>1711.8719875500001</v>
      </c>
      <c r="D680" s="84">
        <v>1600.7990342999999</v>
      </c>
      <c r="E680" s="84">
        <v>133.27371904</v>
      </c>
      <c r="F680" s="84">
        <v>133.27371904</v>
      </c>
    </row>
    <row r="681" spans="1:6" ht="12.75" customHeight="1" x14ac:dyDescent="0.2">
      <c r="A681" s="83" t="s">
        <v>187</v>
      </c>
      <c r="B681" s="83">
        <v>19</v>
      </c>
      <c r="C681" s="84">
        <v>1663.2314196</v>
      </c>
      <c r="D681" s="84">
        <v>1553.71046701</v>
      </c>
      <c r="E681" s="84">
        <v>129.35338404000001</v>
      </c>
      <c r="F681" s="84">
        <v>129.35338404000001</v>
      </c>
    </row>
    <row r="682" spans="1:6" ht="12.75" customHeight="1" x14ac:dyDescent="0.2">
      <c r="A682" s="83" t="s">
        <v>187</v>
      </c>
      <c r="B682" s="83">
        <v>20</v>
      </c>
      <c r="C682" s="84">
        <v>1671.87043472</v>
      </c>
      <c r="D682" s="84">
        <v>1564.1961252900001</v>
      </c>
      <c r="E682" s="84">
        <v>130.22636224999999</v>
      </c>
      <c r="F682" s="84">
        <v>130.22636224999999</v>
      </c>
    </row>
    <row r="683" spans="1:6" ht="12.75" customHeight="1" x14ac:dyDescent="0.2">
      <c r="A683" s="83" t="s">
        <v>187</v>
      </c>
      <c r="B683" s="83">
        <v>21</v>
      </c>
      <c r="C683" s="84">
        <v>1686.2397137099999</v>
      </c>
      <c r="D683" s="84">
        <v>1577.99554597</v>
      </c>
      <c r="E683" s="84">
        <v>131.37522608</v>
      </c>
      <c r="F683" s="84">
        <v>131.37522608</v>
      </c>
    </row>
    <row r="684" spans="1:6" ht="12.75" customHeight="1" x14ac:dyDescent="0.2">
      <c r="A684" s="83" t="s">
        <v>187</v>
      </c>
      <c r="B684" s="83">
        <v>22</v>
      </c>
      <c r="C684" s="84">
        <v>1706.7195983700001</v>
      </c>
      <c r="D684" s="84">
        <v>1597.2841498299999</v>
      </c>
      <c r="E684" s="84">
        <v>132.98108909999999</v>
      </c>
      <c r="F684" s="84">
        <v>132.98108909999999</v>
      </c>
    </row>
    <row r="685" spans="1:6" ht="12.75" customHeight="1" x14ac:dyDescent="0.2">
      <c r="A685" s="83" t="s">
        <v>187</v>
      </c>
      <c r="B685" s="83">
        <v>23</v>
      </c>
      <c r="C685" s="84">
        <v>1736.11990279</v>
      </c>
      <c r="D685" s="84">
        <v>1625.58120822</v>
      </c>
      <c r="E685" s="84">
        <v>135.33694646999999</v>
      </c>
      <c r="F685" s="84">
        <v>135.33694646999999</v>
      </c>
    </row>
    <row r="686" spans="1:6" ht="12.75" customHeight="1" x14ac:dyDescent="0.2">
      <c r="A686" s="83" t="s">
        <v>187</v>
      </c>
      <c r="B686" s="83">
        <v>24</v>
      </c>
      <c r="C686" s="84">
        <v>1765.01873062</v>
      </c>
      <c r="D686" s="84">
        <v>1655.5584789699999</v>
      </c>
      <c r="E686" s="84">
        <v>137.83268907999999</v>
      </c>
      <c r="F686" s="84">
        <v>137.83268907999999</v>
      </c>
    </row>
    <row r="687" spans="1:6" ht="12.75" customHeight="1" x14ac:dyDescent="0.2">
      <c r="A687" s="83" t="s">
        <v>188</v>
      </c>
      <c r="B687" s="83">
        <v>1</v>
      </c>
      <c r="C687" s="84">
        <v>1768.4776264</v>
      </c>
      <c r="D687" s="84">
        <v>1659.76539669</v>
      </c>
      <c r="E687" s="84">
        <v>138.18293389999999</v>
      </c>
      <c r="F687" s="84">
        <v>138.18293389999999</v>
      </c>
    </row>
    <row r="688" spans="1:6" ht="12.75" customHeight="1" x14ac:dyDescent="0.2">
      <c r="A688" s="83" t="s">
        <v>188</v>
      </c>
      <c r="B688" s="83">
        <v>2</v>
      </c>
      <c r="C688" s="84">
        <v>1807.57720161</v>
      </c>
      <c r="D688" s="84">
        <v>1696.07801126</v>
      </c>
      <c r="E688" s="84">
        <v>141.20612238000001</v>
      </c>
      <c r="F688" s="84">
        <v>141.20612238000001</v>
      </c>
    </row>
    <row r="689" spans="1:6" ht="12.75" customHeight="1" x14ac:dyDescent="0.2">
      <c r="A689" s="83" t="s">
        <v>188</v>
      </c>
      <c r="B689" s="83">
        <v>3</v>
      </c>
      <c r="C689" s="84">
        <v>1834.3741157699999</v>
      </c>
      <c r="D689" s="84">
        <v>1723.0649394500001</v>
      </c>
      <c r="E689" s="84">
        <v>143.45290552</v>
      </c>
      <c r="F689" s="84">
        <v>143.45290552</v>
      </c>
    </row>
    <row r="690" spans="1:6" ht="12.75" customHeight="1" x14ac:dyDescent="0.2">
      <c r="A690" s="83" t="s">
        <v>188</v>
      </c>
      <c r="B690" s="83">
        <v>4</v>
      </c>
      <c r="C690" s="84">
        <v>1846.69987279</v>
      </c>
      <c r="D690" s="84">
        <v>1735.6209334600001</v>
      </c>
      <c r="E690" s="84">
        <v>144.49824849000001</v>
      </c>
      <c r="F690" s="84">
        <v>144.49824849000001</v>
      </c>
    </row>
    <row r="691" spans="1:6" ht="12.75" customHeight="1" x14ac:dyDescent="0.2">
      <c r="A691" s="83" t="s">
        <v>188</v>
      </c>
      <c r="B691" s="83">
        <v>5</v>
      </c>
      <c r="C691" s="84">
        <v>1840.7278044699999</v>
      </c>
      <c r="D691" s="84">
        <v>1729.712213</v>
      </c>
      <c r="E691" s="84">
        <v>144.00632093999999</v>
      </c>
      <c r="F691" s="84">
        <v>144.00632093999999</v>
      </c>
    </row>
    <row r="692" spans="1:6" ht="12.75" customHeight="1" x14ac:dyDescent="0.2">
      <c r="A692" s="83" t="s">
        <v>188</v>
      </c>
      <c r="B692" s="83">
        <v>6</v>
      </c>
      <c r="C692" s="84">
        <v>1831.44020841</v>
      </c>
      <c r="D692" s="84">
        <v>1720.58187514</v>
      </c>
      <c r="E692" s="84">
        <v>143.24617925000001</v>
      </c>
      <c r="F692" s="84">
        <v>143.24617925000001</v>
      </c>
    </row>
    <row r="693" spans="1:6" ht="12.75" customHeight="1" x14ac:dyDescent="0.2">
      <c r="A693" s="83" t="s">
        <v>188</v>
      </c>
      <c r="B693" s="83">
        <v>7</v>
      </c>
      <c r="C693" s="84">
        <v>1817.8818771599999</v>
      </c>
      <c r="D693" s="84">
        <v>1708.85332524</v>
      </c>
      <c r="E693" s="84">
        <v>142.26972472</v>
      </c>
      <c r="F693" s="84">
        <v>142.26972472</v>
      </c>
    </row>
    <row r="694" spans="1:6" ht="12.75" customHeight="1" x14ac:dyDescent="0.2">
      <c r="A694" s="83" t="s">
        <v>188</v>
      </c>
      <c r="B694" s="83">
        <v>8</v>
      </c>
      <c r="C694" s="84">
        <v>1806.9633876</v>
      </c>
      <c r="D694" s="84">
        <v>1698.6573930100001</v>
      </c>
      <c r="E694" s="84">
        <v>141.42086750999999</v>
      </c>
      <c r="F694" s="84">
        <v>141.42086750999999</v>
      </c>
    </row>
    <row r="695" spans="1:6" ht="12.75" customHeight="1" x14ac:dyDescent="0.2">
      <c r="A695" s="83" t="s">
        <v>188</v>
      </c>
      <c r="B695" s="83">
        <v>9</v>
      </c>
      <c r="C695" s="84">
        <v>1768.60553321</v>
      </c>
      <c r="D695" s="84">
        <v>1656.7656595200001</v>
      </c>
      <c r="E695" s="84">
        <v>137.93319228999999</v>
      </c>
      <c r="F695" s="84">
        <v>137.93319228999999</v>
      </c>
    </row>
    <row r="696" spans="1:6" ht="12.75" customHeight="1" x14ac:dyDescent="0.2">
      <c r="A696" s="83" t="s">
        <v>188</v>
      </c>
      <c r="B696" s="83">
        <v>10</v>
      </c>
      <c r="C696" s="84">
        <v>1721.4812096200001</v>
      </c>
      <c r="D696" s="84">
        <v>1605.8826050600001</v>
      </c>
      <c r="E696" s="84">
        <v>133.69694917000001</v>
      </c>
      <c r="F696" s="84">
        <v>133.69694917000001</v>
      </c>
    </row>
    <row r="697" spans="1:6" ht="12.75" customHeight="1" x14ac:dyDescent="0.2">
      <c r="A697" s="83" t="s">
        <v>188</v>
      </c>
      <c r="B697" s="83">
        <v>11</v>
      </c>
      <c r="C697" s="84">
        <v>1683.9411153599999</v>
      </c>
      <c r="D697" s="84">
        <v>1565.2376034199999</v>
      </c>
      <c r="E697" s="84">
        <v>130.31306999</v>
      </c>
      <c r="F697" s="84">
        <v>130.31306999</v>
      </c>
    </row>
    <row r="698" spans="1:6" ht="12.75" customHeight="1" x14ac:dyDescent="0.2">
      <c r="A698" s="83" t="s">
        <v>188</v>
      </c>
      <c r="B698" s="83">
        <v>12</v>
      </c>
      <c r="C698" s="84">
        <v>1680.9023067099999</v>
      </c>
      <c r="D698" s="84">
        <v>1562.3435587399999</v>
      </c>
      <c r="E698" s="84">
        <v>130.07212774999999</v>
      </c>
      <c r="F698" s="84">
        <v>130.07212774999999</v>
      </c>
    </row>
    <row r="699" spans="1:6" ht="12.75" customHeight="1" x14ac:dyDescent="0.2">
      <c r="A699" s="83" t="s">
        <v>188</v>
      </c>
      <c r="B699" s="83">
        <v>13</v>
      </c>
      <c r="C699" s="84">
        <v>1686.7102781399999</v>
      </c>
      <c r="D699" s="84">
        <v>1573.4007795299999</v>
      </c>
      <c r="E699" s="84">
        <v>130.99269111000001</v>
      </c>
      <c r="F699" s="84">
        <v>130.99269111000001</v>
      </c>
    </row>
    <row r="700" spans="1:6" ht="12.75" customHeight="1" x14ac:dyDescent="0.2">
      <c r="A700" s="83" t="s">
        <v>188</v>
      </c>
      <c r="B700" s="83">
        <v>14</v>
      </c>
      <c r="C700" s="84">
        <v>1695.2285510900001</v>
      </c>
      <c r="D700" s="84">
        <v>1582.50105308</v>
      </c>
      <c r="E700" s="84">
        <v>131.75032981000001</v>
      </c>
      <c r="F700" s="84">
        <v>131.75032981000001</v>
      </c>
    </row>
    <row r="701" spans="1:6" ht="12.75" customHeight="1" x14ac:dyDescent="0.2">
      <c r="A701" s="83" t="s">
        <v>188</v>
      </c>
      <c r="B701" s="83">
        <v>15</v>
      </c>
      <c r="C701" s="84">
        <v>1706.2149198499999</v>
      </c>
      <c r="D701" s="84">
        <v>1591.65190302</v>
      </c>
      <c r="E701" s="84">
        <v>132.51217922000001</v>
      </c>
      <c r="F701" s="84">
        <v>132.51217922000001</v>
      </c>
    </row>
    <row r="702" spans="1:6" ht="12.75" customHeight="1" x14ac:dyDescent="0.2">
      <c r="A702" s="83" t="s">
        <v>188</v>
      </c>
      <c r="B702" s="83">
        <v>16</v>
      </c>
      <c r="C702" s="84">
        <v>1712.65637808</v>
      </c>
      <c r="D702" s="84">
        <v>1598.82704928</v>
      </c>
      <c r="E702" s="84">
        <v>133.10954242</v>
      </c>
      <c r="F702" s="84">
        <v>133.10954242</v>
      </c>
    </row>
    <row r="703" spans="1:6" ht="12.75" customHeight="1" x14ac:dyDescent="0.2">
      <c r="A703" s="83" t="s">
        <v>188</v>
      </c>
      <c r="B703" s="83">
        <v>17</v>
      </c>
      <c r="C703" s="84">
        <v>1705.3164563</v>
      </c>
      <c r="D703" s="84">
        <v>1595.2774344500001</v>
      </c>
      <c r="E703" s="84">
        <v>132.81402102000001</v>
      </c>
      <c r="F703" s="84">
        <v>132.81402102000001</v>
      </c>
    </row>
    <row r="704" spans="1:6" ht="12.75" customHeight="1" x14ac:dyDescent="0.2">
      <c r="A704" s="83" t="s">
        <v>188</v>
      </c>
      <c r="B704" s="83">
        <v>18</v>
      </c>
      <c r="C704" s="84">
        <v>1682.6321201400001</v>
      </c>
      <c r="D704" s="84">
        <v>1570.90721465</v>
      </c>
      <c r="E704" s="84">
        <v>130.78509062000001</v>
      </c>
      <c r="F704" s="84">
        <v>130.78509062000001</v>
      </c>
    </row>
    <row r="705" spans="1:6" ht="12.75" customHeight="1" x14ac:dyDescent="0.2">
      <c r="A705" s="83" t="s">
        <v>188</v>
      </c>
      <c r="B705" s="83">
        <v>19</v>
      </c>
      <c r="C705" s="84">
        <v>1634.9700227200001</v>
      </c>
      <c r="D705" s="84">
        <v>1524.99625423</v>
      </c>
      <c r="E705" s="84">
        <v>126.96279668</v>
      </c>
      <c r="F705" s="84">
        <v>126.96279668</v>
      </c>
    </row>
    <row r="706" spans="1:6" ht="12.75" customHeight="1" x14ac:dyDescent="0.2">
      <c r="A706" s="83" t="s">
        <v>188</v>
      </c>
      <c r="B706" s="83">
        <v>20</v>
      </c>
      <c r="C706" s="84">
        <v>1630.6074106599999</v>
      </c>
      <c r="D706" s="84">
        <v>1523.9026524200001</v>
      </c>
      <c r="E706" s="84">
        <v>126.87174941000001</v>
      </c>
      <c r="F706" s="84">
        <v>126.87174941000001</v>
      </c>
    </row>
    <row r="707" spans="1:6" ht="12.75" customHeight="1" x14ac:dyDescent="0.2">
      <c r="A707" s="83" t="s">
        <v>188</v>
      </c>
      <c r="B707" s="83">
        <v>21</v>
      </c>
      <c r="C707" s="84">
        <v>1653.1984678900001</v>
      </c>
      <c r="D707" s="84">
        <v>1544.15374133</v>
      </c>
      <c r="E707" s="84">
        <v>128.55774364000001</v>
      </c>
      <c r="F707" s="84">
        <v>128.55774364000001</v>
      </c>
    </row>
    <row r="708" spans="1:6" ht="12.75" customHeight="1" x14ac:dyDescent="0.2">
      <c r="A708" s="83" t="s">
        <v>188</v>
      </c>
      <c r="B708" s="83">
        <v>22</v>
      </c>
      <c r="C708" s="84">
        <v>1672.8902942499999</v>
      </c>
      <c r="D708" s="84">
        <v>1562.7732964500001</v>
      </c>
      <c r="E708" s="84">
        <v>130.10790535000001</v>
      </c>
      <c r="F708" s="84">
        <v>130.10790535000001</v>
      </c>
    </row>
    <row r="709" spans="1:6" ht="12.75" customHeight="1" x14ac:dyDescent="0.2">
      <c r="A709" s="83" t="s">
        <v>188</v>
      </c>
      <c r="B709" s="83">
        <v>23</v>
      </c>
      <c r="C709" s="84">
        <v>1711.2166260199999</v>
      </c>
      <c r="D709" s="84">
        <v>1599.64050258</v>
      </c>
      <c r="E709" s="84">
        <v>133.17726605999999</v>
      </c>
      <c r="F709" s="84">
        <v>133.17726605999999</v>
      </c>
    </row>
    <row r="710" spans="1:6" ht="12.75" customHeight="1" x14ac:dyDescent="0.2">
      <c r="A710" s="83" t="s">
        <v>188</v>
      </c>
      <c r="B710" s="83">
        <v>24</v>
      </c>
      <c r="C710" s="84">
        <v>1732.28880587</v>
      </c>
      <c r="D710" s="84">
        <v>1620.8340822800001</v>
      </c>
      <c r="E710" s="84">
        <v>134.94172689000001</v>
      </c>
      <c r="F710" s="84">
        <v>134.94172689000001</v>
      </c>
    </row>
    <row r="711" spans="1:6" ht="12.75" customHeight="1" x14ac:dyDescent="0.2">
      <c r="A711" s="83" t="s">
        <v>189</v>
      </c>
      <c r="B711" s="83">
        <v>1</v>
      </c>
      <c r="C711" s="84">
        <v>1755.95166144</v>
      </c>
      <c r="D711" s="84">
        <v>1646.4027164900001</v>
      </c>
      <c r="E711" s="84">
        <v>137.07043067999999</v>
      </c>
      <c r="F711" s="84">
        <v>137.07043067999999</v>
      </c>
    </row>
    <row r="712" spans="1:6" ht="12.75" customHeight="1" x14ac:dyDescent="0.2">
      <c r="A712" s="83" t="s">
        <v>189</v>
      </c>
      <c r="B712" s="83">
        <v>2</v>
      </c>
      <c r="C712" s="84">
        <v>1792.79590912</v>
      </c>
      <c r="D712" s="84">
        <v>1680.2093534600001</v>
      </c>
      <c r="E712" s="84">
        <v>139.88498525</v>
      </c>
      <c r="F712" s="84">
        <v>139.88498525</v>
      </c>
    </row>
    <row r="713" spans="1:6" ht="12.75" customHeight="1" x14ac:dyDescent="0.2">
      <c r="A713" s="83" t="s">
        <v>189</v>
      </c>
      <c r="B713" s="83">
        <v>3</v>
      </c>
      <c r="C713" s="84">
        <v>1803.9403570300001</v>
      </c>
      <c r="D713" s="84">
        <v>1691.36491763</v>
      </c>
      <c r="E713" s="84">
        <v>140.81373614</v>
      </c>
      <c r="F713" s="84">
        <v>140.81373614</v>
      </c>
    </row>
    <row r="714" spans="1:6" ht="12.75" customHeight="1" x14ac:dyDescent="0.2">
      <c r="A714" s="83" t="s">
        <v>189</v>
      </c>
      <c r="B714" s="83">
        <v>4</v>
      </c>
      <c r="C714" s="84">
        <v>1813.8277831600001</v>
      </c>
      <c r="D714" s="84">
        <v>1703.0345603400001</v>
      </c>
      <c r="E714" s="84">
        <v>141.78528638</v>
      </c>
      <c r="F714" s="84">
        <v>141.78528638</v>
      </c>
    </row>
    <row r="715" spans="1:6" ht="12.75" customHeight="1" x14ac:dyDescent="0.2">
      <c r="A715" s="83" t="s">
        <v>189</v>
      </c>
      <c r="B715" s="83">
        <v>5</v>
      </c>
      <c r="C715" s="84">
        <v>1812.09191018</v>
      </c>
      <c r="D715" s="84">
        <v>1701.2350540499999</v>
      </c>
      <c r="E715" s="84">
        <v>141.63546937999999</v>
      </c>
      <c r="F715" s="84">
        <v>141.63546937999999</v>
      </c>
    </row>
    <row r="716" spans="1:6" ht="12.75" customHeight="1" x14ac:dyDescent="0.2">
      <c r="A716" s="83" t="s">
        <v>189</v>
      </c>
      <c r="B716" s="83">
        <v>6</v>
      </c>
      <c r="C716" s="84">
        <v>1787.13570553</v>
      </c>
      <c r="D716" s="84">
        <v>1676.31510469</v>
      </c>
      <c r="E716" s="84">
        <v>139.56077153000001</v>
      </c>
      <c r="F716" s="84">
        <v>139.56077153000001</v>
      </c>
    </row>
    <row r="717" spans="1:6" ht="12.75" customHeight="1" x14ac:dyDescent="0.2">
      <c r="A717" s="83" t="s">
        <v>189</v>
      </c>
      <c r="B717" s="83">
        <v>7</v>
      </c>
      <c r="C717" s="84">
        <v>1758.02074793</v>
      </c>
      <c r="D717" s="84">
        <v>1649.1573951400001</v>
      </c>
      <c r="E717" s="84">
        <v>137.29977006999999</v>
      </c>
      <c r="F717" s="84">
        <v>137.29977006999999</v>
      </c>
    </row>
    <row r="718" spans="1:6" ht="12.75" customHeight="1" x14ac:dyDescent="0.2">
      <c r="A718" s="83" t="s">
        <v>189</v>
      </c>
      <c r="B718" s="83">
        <v>8</v>
      </c>
      <c r="C718" s="84">
        <v>1720.9883712799999</v>
      </c>
      <c r="D718" s="84">
        <v>1617.97259201</v>
      </c>
      <c r="E718" s="84">
        <v>134.70349496</v>
      </c>
      <c r="F718" s="84">
        <v>134.70349496</v>
      </c>
    </row>
    <row r="719" spans="1:6" ht="12.75" customHeight="1" x14ac:dyDescent="0.2">
      <c r="A719" s="83" t="s">
        <v>189</v>
      </c>
      <c r="B719" s="83">
        <v>9</v>
      </c>
      <c r="C719" s="84">
        <v>1689.98772807</v>
      </c>
      <c r="D719" s="84">
        <v>1580.3918850099999</v>
      </c>
      <c r="E719" s="84">
        <v>131.57473207999999</v>
      </c>
      <c r="F719" s="84">
        <v>131.57473207999999</v>
      </c>
    </row>
    <row r="720" spans="1:6" ht="12.75" customHeight="1" x14ac:dyDescent="0.2">
      <c r="A720" s="83" t="s">
        <v>189</v>
      </c>
      <c r="B720" s="83">
        <v>10</v>
      </c>
      <c r="C720" s="84">
        <v>1664.8529013699999</v>
      </c>
      <c r="D720" s="84">
        <v>1553.19385599</v>
      </c>
      <c r="E720" s="84">
        <v>129.31037384999999</v>
      </c>
      <c r="F720" s="84">
        <v>129.31037384999999</v>
      </c>
    </row>
    <row r="721" spans="1:6" ht="12.75" customHeight="1" x14ac:dyDescent="0.2">
      <c r="A721" s="83" t="s">
        <v>189</v>
      </c>
      <c r="B721" s="83">
        <v>11</v>
      </c>
      <c r="C721" s="84">
        <v>1655.4848629000001</v>
      </c>
      <c r="D721" s="84">
        <v>1542.5803082699999</v>
      </c>
      <c r="E721" s="84">
        <v>128.42674826000001</v>
      </c>
      <c r="F721" s="84">
        <v>128.42674826000001</v>
      </c>
    </row>
    <row r="722" spans="1:6" ht="12.75" customHeight="1" x14ac:dyDescent="0.2">
      <c r="A722" s="83" t="s">
        <v>189</v>
      </c>
      <c r="B722" s="83">
        <v>12</v>
      </c>
      <c r="C722" s="84">
        <v>1675.45639927</v>
      </c>
      <c r="D722" s="84">
        <v>1561.71346571</v>
      </c>
      <c r="E722" s="84">
        <v>130.01966967000001</v>
      </c>
      <c r="F722" s="84">
        <v>130.01966967000001</v>
      </c>
    </row>
    <row r="723" spans="1:6" ht="12.75" customHeight="1" x14ac:dyDescent="0.2">
      <c r="A723" s="83" t="s">
        <v>189</v>
      </c>
      <c r="B723" s="83">
        <v>13</v>
      </c>
      <c r="C723" s="84">
        <v>1696.9505639500001</v>
      </c>
      <c r="D723" s="84">
        <v>1587.3418526999999</v>
      </c>
      <c r="E723" s="84">
        <v>132.15334815</v>
      </c>
      <c r="F723" s="84">
        <v>132.15334815</v>
      </c>
    </row>
    <row r="724" spans="1:6" ht="12.75" customHeight="1" x14ac:dyDescent="0.2">
      <c r="A724" s="83" t="s">
        <v>189</v>
      </c>
      <c r="B724" s="83">
        <v>14</v>
      </c>
      <c r="C724" s="84">
        <v>1711.17385726</v>
      </c>
      <c r="D724" s="84">
        <v>1600.69482066</v>
      </c>
      <c r="E724" s="84">
        <v>133.26504279</v>
      </c>
      <c r="F724" s="84">
        <v>133.26504279</v>
      </c>
    </row>
    <row r="725" spans="1:6" ht="12.75" customHeight="1" x14ac:dyDescent="0.2">
      <c r="A725" s="83" t="s">
        <v>189</v>
      </c>
      <c r="B725" s="83">
        <v>15</v>
      </c>
      <c r="C725" s="84">
        <v>1721.87587648</v>
      </c>
      <c r="D725" s="84">
        <v>1610.5983788599999</v>
      </c>
      <c r="E725" s="84">
        <v>134.08955854999999</v>
      </c>
      <c r="F725" s="84">
        <v>134.08955854999999</v>
      </c>
    </row>
    <row r="726" spans="1:6" ht="12.75" customHeight="1" x14ac:dyDescent="0.2">
      <c r="A726" s="83" t="s">
        <v>189</v>
      </c>
      <c r="B726" s="83">
        <v>16</v>
      </c>
      <c r="C726" s="84">
        <v>1734.0269493999999</v>
      </c>
      <c r="D726" s="84">
        <v>1622.30177121</v>
      </c>
      <c r="E726" s="84">
        <v>135.06391858999999</v>
      </c>
      <c r="F726" s="84">
        <v>135.06391858999999</v>
      </c>
    </row>
    <row r="727" spans="1:6" ht="12.75" customHeight="1" x14ac:dyDescent="0.2">
      <c r="A727" s="83" t="s">
        <v>189</v>
      </c>
      <c r="B727" s="83">
        <v>17</v>
      </c>
      <c r="C727" s="84">
        <v>1725.61874696</v>
      </c>
      <c r="D727" s="84">
        <v>1616.2534208</v>
      </c>
      <c r="E727" s="84">
        <v>134.56036621999999</v>
      </c>
      <c r="F727" s="84">
        <v>134.56036621999999</v>
      </c>
    </row>
    <row r="728" spans="1:6" ht="12.75" customHeight="1" x14ac:dyDescent="0.2">
      <c r="A728" s="83" t="s">
        <v>189</v>
      </c>
      <c r="B728" s="83">
        <v>18</v>
      </c>
      <c r="C728" s="84">
        <v>1701.5441560100001</v>
      </c>
      <c r="D728" s="84">
        <v>1589.8874881199999</v>
      </c>
      <c r="E728" s="84">
        <v>132.36528375</v>
      </c>
      <c r="F728" s="84">
        <v>132.36528375</v>
      </c>
    </row>
    <row r="729" spans="1:6" ht="12.75" customHeight="1" x14ac:dyDescent="0.2">
      <c r="A729" s="83" t="s">
        <v>189</v>
      </c>
      <c r="B729" s="83">
        <v>19</v>
      </c>
      <c r="C729" s="84">
        <v>1659.3369042500001</v>
      </c>
      <c r="D729" s="84">
        <v>1550.0702626899999</v>
      </c>
      <c r="E729" s="84">
        <v>129.05032066000001</v>
      </c>
      <c r="F729" s="84">
        <v>129.05032066000001</v>
      </c>
    </row>
    <row r="730" spans="1:6" ht="12.75" customHeight="1" x14ac:dyDescent="0.2">
      <c r="A730" s="83" t="s">
        <v>189</v>
      </c>
      <c r="B730" s="83">
        <v>20</v>
      </c>
      <c r="C730" s="84">
        <v>1660.5103837300001</v>
      </c>
      <c r="D730" s="84">
        <v>1553.6744384599999</v>
      </c>
      <c r="E730" s="84">
        <v>129.35038449999999</v>
      </c>
      <c r="F730" s="84">
        <v>129.35038449999999</v>
      </c>
    </row>
    <row r="731" spans="1:6" ht="12.75" customHeight="1" x14ac:dyDescent="0.2">
      <c r="A731" s="83" t="s">
        <v>189</v>
      </c>
      <c r="B731" s="83">
        <v>21</v>
      </c>
      <c r="C731" s="84">
        <v>1675.50006551</v>
      </c>
      <c r="D731" s="84">
        <v>1565.85186243</v>
      </c>
      <c r="E731" s="84">
        <v>130.36420981000001</v>
      </c>
      <c r="F731" s="84">
        <v>130.36420981000001</v>
      </c>
    </row>
    <row r="732" spans="1:6" ht="12.75" customHeight="1" x14ac:dyDescent="0.2">
      <c r="A732" s="83" t="s">
        <v>189</v>
      </c>
      <c r="B732" s="83">
        <v>22</v>
      </c>
      <c r="C732" s="84">
        <v>1692.0579701199999</v>
      </c>
      <c r="D732" s="84">
        <v>1582.4540810599999</v>
      </c>
      <c r="E732" s="84">
        <v>131.74641918</v>
      </c>
      <c r="F732" s="84">
        <v>131.74641918</v>
      </c>
    </row>
    <row r="733" spans="1:6" ht="12.75" customHeight="1" x14ac:dyDescent="0.2">
      <c r="A733" s="83" t="s">
        <v>189</v>
      </c>
      <c r="B733" s="83">
        <v>23</v>
      </c>
      <c r="C733" s="84">
        <v>1719.8334699300001</v>
      </c>
      <c r="D733" s="84">
        <v>1610.1421583599999</v>
      </c>
      <c r="E733" s="84">
        <v>134.05157614000001</v>
      </c>
      <c r="F733" s="84">
        <v>134.05157614000001</v>
      </c>
    </row>
    <row r="734" spans="1:6" ht="12.75" customHeight="1" x14ac:dyDescent="0.2">
      <c r="A734" s="83" t="s">
        <v>189</v>
      </c>
      <c r="B734" s="83">
        <v>24</v>
      </c>
      <c r="C734" s="84">
        <v>1741.60173289</v>
      </c>
      <c r="D734" s="84">
        <v>1631.9351953600001</v>
      </c>
      <c r="E734" s="84">
        <v>135.86594448</v>
      </c>
      <c r="F734" s="84">
        <v>135.86594448</v>
      </c>
    </row>
    <row r="735" spans="1:6" ht="12.75" customHeight="1" x14ac:dyDescent="0.2">
      <c r="A735" s="83" t="s">
        <v>190</v>
      </c>
      <c r="B735" s="83">
        <v>1</v>
      </c>
      <c r="C735" s="84">
        <v>1839.5864245400001</v>
      </c>
      <c r="D735" s="84">
        <v>1729.6551275899999</v>
      </c>
      <c r="E735" s="84">
        <v>144.00156831999999</v>
      </c>
      <c r="F735" s="84">
        <v>144.00156831999999</v>
      </c>
    </row>
    <row r="736" spans="1:6" ht="12.75" customHeight="1" x14ac:dyDescent="0.2">
      <c r="A736" s="83" t="s">
        <v>190</v>
      </c>
      <c r="B736" s="83">
        <v>2</v>
      </c>
      <c r="C736" s="84">
        <v>1860.5364057100001</v>
      </c>
      <c r="D736" s="84">
        <v>1748.0875418000001</v>
      </c>
      <c r="E736" s="84">
        <v>145.53614970000001</v>
      </c>
      <c r="F736" s="84">
        <v>145.53614970000001</v>
      </c>
    </row>
    <row r="737" spans="1:6" ht="12.75" customHeight="1" x14ac:dyDescent="0.2">
      <c r="A737" s="83" t="s">
        <v>190</v>
      </c>
      <c r="B737" s="83">
        <v>3</v>
      </c>
      <c r="C737" s="84">
        <v>1885.87411761</v>
      </c>
      <c r="D737" s="84">
        <v>1774.6861852300001</v>
      </c>
      <c r="E737" s="84">
        <v>147.75060639</v>
      </c>
      <c r="F737" s="84">
        <v>147.75060639</v>
      </c>
    </row>
    <row r="738" spans="1:6" ht="12.75" customHeight="1" x14ac:dyDescent="0.2">
      <c r="A738" s="83" t="s">
        <v>190</v>
      </c>
      <c r="B738" s="83">
        <v>4</v>
      </c>
      <c r="C738" s="84">
        <v>1897.53710437</v>
      </c>
      <c r="D738" s="84">
        <v>1787.2193831899999</v>
      </c>
      <c r="E738" s="84">
        <v>148.79405148999999</v>
      </c>
      <c r="F738" s="84">
        <v>148.79405148999999</v>
      </c>
    </row>
    <row r="739" spans="1:6" ht="12.75" customHeight="1" x14ac:dyDescent="0.2">
      <c r="A739" s="83" t="s">
        <v>190</v>
      </c>
      <c r="B739" s="83">
        <v>5</v>
      </c>
      <c r="C739" s="84">
        <v>1889.19984774</v>
      </c>
      <c r="D739" s="84">
        <v>1778.89923712</v>
      </c>
      <c r="E739" s="84">
        <v>148.10136191000001</v>
      </c>
      <c r="F739" s="84">
        <v>148.10136191000001</v>
      </c>
    </row>
    <row r="740" spans="1:6" ht="12.75" customHeight="1" x14ac:dyDescent="0.2">
      <c r="A740" s="83" t="s">
        <v>190</v>
      </c>
      <c r="B740" s="83">
        <v>6</v>
      </c>
      <c r="C740" s="84">
        <v>1863.6669268000001</v>
      </c>
      <c r="D740" s="84">
        <v>1753.9240266899999</v>
      </c>
      <c r="E740" s="84">
        <v>146.02206332</v>
      </c>
      <c r="F740" s="84">
        <v>146.02206332</v>
      </c>
    </row>
    <row r="741" spans="1:6" ht="12.75" customHeight="1" x14ac:dyDescent="0.2">
      <c r="A741" s="83" t="s">
        <v>190</v>
      </c>
      <c r="B741" s="83">
        <v>7</v>
      </c>
      <c r="C741" s="84">
        <v>1802.27573502</v>
      </c>
      <c r="D741" s="84">
        <v>1699.33115361</v>
      </c>
      <c r="E741" s="84">
        <v>141.47696110999999</v>
      </c>
      <c r="F741" s="84">
        <v>141.47696110999999</v>
      </c>
    </row>
    <row r="742" spans="1:6" ht="12.75" customHeight="1" x14ac:dyDescent="0.2">
      <c r="A742" s="83" t="s">
        <v>190</v>
      </c>
      <c r="B742" s="83">
        <v>8</v>
      </c>
      <c r="C742" s="84">
        <v>1774.5065322600001</v>
      </c>
      <c r="D742" s="84">
        <v>1669.1036319299999</v>
      </c>
      <c r="E742" s="84">
        <v>138.96038399</v>
      </c>
      <c r="F742" s="84">
        <v>138.96038399</v>
      </c>
    </row>
    <row r="743" spans="1:6" ht="12.75" customHeight="1" x14ac:dyDescent="0.2">
      <c r="A743" s="83" t="s">
        <v>190</v>
      </c>
      <c r="B743" s="83">
        <v>9</v>
      </c>
      <c r="C743" s="84">
        <v>1713.70234458</v>
      </c>
      <c r="D743" s="84">
        <v>1602.9455623399999</v>
      </c>
      <c r="E743" s="84">
        <v>133.45242715000001</v>
      </c>
      <c r="F743" s="84">
        <v>133.45242715000001</v>
      </c>
    </row>
    <row r="744" spans="1:6" ht="12.75" customHeight="1" x14ac:dyDescent="0.2">
      <c r="A744" s="83" t="s">
        <v>190</v>
      </c>
      <c r="B744" s="83">
        <v>10</v>
      </c>
      <c r="C744" s="84">
        <v>1697.6276325399999</v>
      </c>
      <c r="D744" s="84">
        <v>1587.1961252799999</v>
      </c>
      <c r="E744" s="84">
        <v>132.14121569</v>
      </c>
      <c r="F744" s="84">
        <v>132.14121569</v>
      </c>
    </row>
    <row r="745" spans="1:6" ht="12.75" customHeight="1" x14ac:dyDescent="0.2">
      <c r="A745" s="83" t="s">
        <v>190</v>
      </c>
      <c r="B745" s="83">
        <v>11</v>
      </c>
      <c r="C745" s="84">
        <v>1715.94198818</v>
      </c>
      <c r="D745" s="84">
        <v>1602.8009644700001</v>
      </c>
      <c r="E745" s="84">
        <v>133.44038873</v>
      </c>
      <c r="F745" s="84">
        <v>133.44038873</v>
      </c>
    </row>
    <row r="746" spans="1:6" ht="12.75" customHeight="1" x14ac:dyDescent="0.2">
      <c r="A746" s="83" t="s">
        <v>190</v>
      </c>
      <c r="B746" s="83">
        <v>12</v>
      </c>
      <c r="C746" s="84">
        <v>1796.4853034099999</v>
      </c>
      <c r="D746" s="84">
        <v>1682.7237262599999</v>
      </c>
      <c r="E746" s="84">
        <v>140.09431809</v>
      </c>
      <c r="F746" s="84">
        <v>140.09431809</v>
      </c>
    </row>
    <row r="747" spans="1:6" ht="12.75" customHeight="1" x14ac:dyDescent="0.2">
      <c r="A747" s="83" t="s">
        <v>190</v>
      </c>
      <c r="B747" s="83">
        <v>13</v>
      </c>
      <c r="C747" s="84">
        <v>1836.80027073</v>
      </c>
      <c r="D747" s="84">
        <v>1724.27415221</v>
      </c>
      <c r="E747" s="84">
        <v>143.55357792000001</v>
      </c>
      <c r="F747" s="84">
        <v>143.55357792000001</v>
      </c>
    </row>
    <row r="748" spans="1:6" ht="12.75" customHeight="1" x14ac:dyDescent="0.2">
      <c r="A748" s="83" t="s">
        <v>190</v>
      </c>
      <c r="B748" s="83">
        <v>14</v>
      </c>
      <c r="C748" s="84">
        <v>1851.67526346</v>
      </c>
      <c r="D748" s="84">
        <v>1741.2150185999999</v>
      </c>
      <c r="E748" s="84">
        <v>144.96398124000001</v>
      </c>
      <c r="F748" s="84">
        <v>144.96398124000001</v>
      </c>
    </row>
    <row r="749" spans="1:6" ht="12.75" customHeight="1" x14ac:dyDescent="0.2">
      <c r="A749" s="83" t="s">
        <v>190</v>
      </c>
      <c r="B749" s="83">
        <v>15</v>
      </c>
      <c r="C749" s="84">
        <v>1868.46799956</v>
      </c>
      <c r="D749" s="84">
        <v>1758.41916057</v>
      </c>
      <c r="E749" s="84">
        <v>146.39630342999999</v>
      </c>
      <c r="F749" s="84">
        <v>146.39630342999999</v>
      </c>
    </row>
    <row r="750" spans="1:6" ht="12.75" customHeight="1" x14ac:dyDescent="0.2">
      <c r="A750" s="83" t="s">
        <v>190</v>
      </c>
      <c r="B750" s="83">
        <v>16</v>
      </c>
      <c r="C750" s="84">
        <v>1884.9690740799999</v>
      </c>
      <c r="D750" s="84">
        <v>1774.29313482</v>
      </c>
      <c r="E750" s="84">
        <v>147.71788318</v>
      </c>
      <c r="F750" s="84">
        <v>147.71788318</v>
      </c>
    </row>
    <row r="751" spans="1:6" ht="12.75" customHeight="1" x14ac:dyDescent="0.2">
      <c r="A751" s="83" t="s">
        <v>190</v>
      </c>
      <c r="B751" s="83">
        <v>17</v>
      </c>
      <c r="C751" s="84">
        <v>1882.2920767600001</v>
      </c>
      <c r="D751" s="84">
        <v>1772.98386452</v>
      </c>
      <c r="E751" s="84">
        <v>147.60888054</v>
      </c>
      <c r="F751" s="84">
        <v>147.60888054</v>
      </c>
    </row>
    <row r="752" spans="1:6" ht="12.75" customHeight="1" x14ac:dyDescent="0.2">
      <c r="A752" s="83" t="s">
        <v>190</v>
      </c>
      <c r="B752" s="83">
        <v>18</v>
      </c>
      <c r="C752" s="84">
        <v>1862.3608976999999</v>
      </c>
      <c r="D752" s="84">
        <v>1751.9039843800001</v>
      </c>
      <c r="E752" s="84">
        <v>145.85388570999999</v>
      </c>
      <c r="F752" s="84">
        <v>145.85388570999999</v>
      </c>
    </row>
    <row r="753" spans="1:6" ht="12.75" customHeight="1" x14ac:dyDescent="0.2">
      <c r="A753" s="83" t="s">
        <v>190</v>
      </c>
      <c r="B753" s="83">
        <v>19</v>
      </c>
      <c r="C753" s="84">
        <v>1774.9164055199999</v>
      </c>
      <c r="D753" s="84">
        <v>1666.2901664399999</v>
      </c>
      <c r="E753" s="84">
        <v>138.72615033</v>
      </c>
      <c r="F753" s="84">
        <v>138.72615033</v>
      </c>
    </row>
    <row r="754" spans="1:6" ht="12.75" customHeight="1" x14ac:dyDescent="0.2">
      <c r="A754" s="83" t="s">
        <v>190</v>
      </c>
      <c r="B754" s="83">
        <v>20</v>
      </c>
      <c r="C754" s="84">
        <v>1743.0111606299999</v>
      </c>
      <c r="D754" s="84">
        <v>1635.95116753</v>
      </c>
      <c r="E754" s="84">
        <v>136.20029221999999</v>
      </c>
      <c r="F754" s="84">
        <v>136.20029221999999</v>
      </c>
    </row>
    <row r="755" spans="1:6" ht="12.75" customHeight="1" x14ac:dyDescent="0.2">
      <c r="A755" s="83" t="s">
        <v>190</v>
      </c>
      <c r="B755" s="83">
        <v>21</v>
      </c>
      <c r="C755" s="84">
        <v>1769.5959485000001</v>
      </c>
      <c r="D755" s="84">
        <v>1660.3546452800001</v>
      </c>
      <c r="E755" s="84">
        <v>138.23199149999999</v>
      </c>
      <c r="F755" s="84">
        <v>138.23199149999999</v>
      </c>
    </row>
    <row r="756" spans="1:6" ht="12.75" customHeight="1" x14ac:dyDescent="0.2">
      <c r="A756" s="83" t="s">
        <v>190</v>
      </c>
      <c r="B756" s="83">
        <v>22</v>
      </c>
      <c r="C756" s="84">
        <v>1746.23444842</v>
      </c>
      <c r="D756" s="84">
        <v>1637.7314407199999</v>
      </c>
      <c r="E756" s="84">
        <v>136.34850796999999</v>
      </c>
      <c r="F756" s="84">
        <v>136.34850796999999</v>
      </c>
    </row>
    <row r="757" spans="1:6" ht="12.75" customHeight="1" x14ac:dyDescent="0.2">
      <c r="A757" s="83" t="s">
        <v>190</v>
      </c>
      <c r="B757" s="83">
        <v>23</v>
      </c>
      <c r="C757" s="84">
        <v>1768.7498991699999</v>
      </c>
      <c r="D757" s="84">
        <v>1659.8262769299999</v>
      </c>
      <c r="E757" s="84">
        <v>138.18800246000001</v>
      </c>
      <c r="F757" s="84">
        <v>138.18800246000001</v>
      </c>
    </row>
    <row r="758" spans="1:6" ht="12.75" customHeight="1" x14ac:dyDescent="0.2">
      <c r="A758" s="83" t="s">
        <v>190</v>
      </c>
      <c r="B758" s="83">
        <v>24</v>
      </c>
      <c r="C758" s="84">
        <v>1801.6269688899999</v>
      </c>
      <c r="D758" s="84">
        <v>1691.9388242099999</v>
      </c>
      <c r="E758" s="84">
        <v>140.86151644</v>
      </c>
      <c r="F758" s="84">
        <v>140.86151644</v>
      </c>
    </row>
    <row r="759" spans="1:6" ht="12.75" customHeight="1" x14ac:dyDescent="0.2">
      <c r="A759" s="83" t="s">
        <v>191</v>
      </c>
      <c r="B759" s="83">
        <v>1</v>
      </c>
      <c r="C759" s="84">
        <v>1847.6876499699999</v>
      </c>
      <c r="D759" s="84">
        <v>1738.89995361</v>
      </c>
      <c r="E759" s="84">
        <v>144.77124166999999</v>
      </c>
      <c r="F759" s="84">
        <v>144.77124166999999</v>
      </c>
    </row>
    <row r="760" spans="1:6" ht="12.75" customHeight="1" x14ac:dyDescent="0.2">
      <c r="A760" s="83" t="s">
        <v>191</v>
      </c>
      <c r="B760" s="83">
        <v>2</v>
      </c>
      <c r="C760" s="84">
        <v>1899.22557261</v>
      </c>
      <c r="D760" s="84">
        <v>1788.7939500699999</v>
      </c>
      <c r="E760" s="84">
        <v>148.92514127000001</v>
      </c>
      <c r="F760" s="84">
        <v>148.92514127000001</v>
      </c>
    </row>
    <row r="761" spans="1:6" ht="12.75" customHeight="1" x14ac:dyDescent="0.2">
      <c r="A761" s="83" t="s">
        <v>191</v>
      </c>
      <c r="B761" s="83">
        <v>3</v>
      </c>
      <c r="C761" s="84">
        <v>1912.4694629099999</v>
      </c>
      <c r="D761" s="84">
        <v>1802.1901994499999</v>
      </c>
      <c r="E761" s="84">
        <v>150.04043927999999</v>
      </c>
      <c r="F761" s="84">
        <v>150.04043927999999</v>
      </c>
    </row>
    <row r="762" spans="1:6" ht="12.75" customHeight="1" x14ac:dyDescent="0.2">
      <c r="A762" s="83" t="s">
        <v>191</v>
      </c>
      <c r="B762" s="83">
        <v>4</v>
      </c>
      <c r="C762" s="84">
        <v>1928.90049735</v>
      </c>
      <c r="D762" s="84">
        <v>1819.8093394099999</v>
      </c>
      <c r="E762" s="84">
        <v>151.50731192000001</v>
      </c>
      <c r="F762" s="84">
        <v>151.50731192000001</v>
      </c>
    </row>
    <row r="763" spans="1:6" ht="12.75" customHeight="1" x14ac:dyDescent="0.2">
      <c r="A763" s="83" t="s">
        <v>191</v>
      </c>
      <c r="B763" s="83">
        <v>5</v>
      </c>
      <c r="C763" s="84">
        <v>1912.82850695</v>
      </c>
      <c r="D763" s="84">
        <v>1811.8812888299999</v>
      </c>
      <c r="E763" s="84">
        <v>150.84726605</v>
      </c>
      <c r="F763" s="84">
        <v>150.84726605</v>
      </c>
    </row>
    <row r="764" spans="1:6" ht="12.75" customHeight="1" x14ac:dyDescent="0.2">
      <c r="A764" s="83" t="s">
        <v>191</v>
      </c>
      <c r="B764" s="83">
        <v>6</v>
      </c>
      <c r="C764" s="84">
        <v>1885.613711</v>
      </c>
      <c r="D764" s="84">
        <v>1783.91167088</v>
      </c>
      <c r="E764" s="84">
        <v>148.51866956999999</v>
      </c>
      <c r="F764" s="84">
        <v>148.51866956999999</v>
      </c>
    </row>
    <row r="765" spans="1:6" ht="12.75" customHeight="1" x14ac:dyDescent="0.2">
      <c r="A765" s="83" t="s">
        <v>191</v>
      </c>
      <c r="B765" s="83">
        <v>7</v>
      </c>
      <c r="C765" s="84">
        <v>1833.9175162199999</v>
      </c>
      <c r="D765" s="84">
        <v>1727.8707724200001</v>
      </c>
      <c r="E765" s="84">
        <v>143.85301272999999</v>
      </c>
      <c r="F765" s="84">
        <v>143.85301272999999</v>
      </c>
    </row>
    <row r="766" spans="1:6" ht="12.75" customHeight="1" x14ac:dyDescent="0.2">
      <c r="A766" s="83" t="s">
        <v>191</v>
      </c>
      <c r="B766" s="83">
        <v>8</v>
      </c>
      <c r="C766" s="84">
        <v>1790.8096048</v>
      </c>
      <c r="D766" s="84">
        <v>1684.2576352200001</v>
      </c>
      <c r="E766" s="84">
        <v>140.22202290999999</v>
      </c>
      <c r="F766" s="84">
        <v>140.22202290999999</v>
      </c>
    </row>
    <row r="767" spans="1:6" ht="12.75" customHeight="1" x14ac:dyDescent="0.2">
      <c r="A767" s="83" t="s">
        <v>191</v>
      </c>
      <c r="B767" s="83">
        <v>9</v>
      </c>
      <c r="C767" s="84">
        <v>1748.80888493</v>
      </c>
      <c r="D767" s="84">
        <v>1645.6094643700001</v>
      </c>
      <c r="E767" s="84">
        <v>137.00438887000001</v>
      </c>
      <c r="F767" s="84">
        <v>137.00438887000001</v>
      </c>
    </row>
    <row r="768" spans="1:6" ht="12.75" customHeight="1" x14ac:dyDescent="0.2">
      <c r="A768" s="83" t="s">
        <v>191</v>
      </c>
      <c r="B768" s="83">
        <v>10</v>
      </c>
      <c r="C768" s="84">
        <v>1721.4396039799999</v>
      </c>
      <c r="D768" s="84">
        <v>1614.58157923</v>
      </c>
      <c r="E768" s="84">
        <v>134.42117789</v>
      </c>
      <c r="F768" s="84">
        <v>134.42117789</v>
      </c>
    </row>
    <row r="769" spans="1:6" ht="12.75" customHeight="1" x14ac:dyDescent="0.2">
      <c r="A769" s="83" t="s">
        <v>191</v>
      </c>
      <c r="B769" s="83">
        <v>11</v>
      </c>
      <c r="C769" s="84">
        <v>1716.8948779699999</v>
      </c>
      <c r="D769" s="84">
        <v>1614.8332055999999</v>
      </c>
      <c r="E769" s="84">
        <v>134.44212691999999</v>
      </c>
      <c r="F769" s="84">
        <v>134.44212691999999</v>
      </c>
    </row>
    <row r="770" spans="1:6" ht="12.75" customHeight="1" x14ac:dyDescent="0.2">
      <c r="A770" s="83" t="s">
        <v>191</v>
      </c>
      <c r="B770" s="83">
        <v>12</v>
      </c>
      <c r="C770" s="84">
        <v>1855.42708212</v>
      </c>
      <c r="D770" s="84">
        <v>1746.7007985499999</v>
      </c>
      <c r="E770" s="84">
        <v>145.42069709</v>
      </c>
      <c r="F770" s="84">
        <v>145.42069709</v>
      </c>
    </row>
    <row r="771" spans="1:6" ht="12.75" customHeight="1" x14ac:dyDescent="0.2">
      <c r="A771" s="83" t="s">
        <v>191</v>
      </c>
      <c r="B771" s="83">
        <v>13</v>
      </c>
      <c r="C771" s="84">
        <v>1887.34945096</v>
      </c>
      <c r="D771" s="84">
        <v>1775.93603257</v>
      </c>
      <c r="E771" s="84">
        <v>147.85466181000001</v>
      </c>
      <c r="F771" s="84">
        <v>147.85466181000001</v>
      </c>
    </row>
    <row r="772" spans="1:6" ht="12.75" customHeight="1" x14ac:dyDescent="0.2">
      <c r="A772" s="83" t="s">
        <v>191</v>
      </c>
      <c r="B772" s="83">
        <v>14</v>
      </c>
      <c r="C772" s="84">
        <v>1900.73994853</v>
      </c>
      <c r="D772" s="84">
        <v>1792.9891238</v>
      </c>
      <c r="E772" s="84">
        <v>149.27440834999999</v>
      </c>
      <c r="F772" s="84">
        <v>149.27440834999999</v>
      </c>
    </row>
    <row r="773" spans="1:6" ht="12.75" customHeight="1" x14ac:dyDescent="0.2">
      <c r="A773" s="83" t="s">
        <v>191</v>
      </c>
      <c r="B773" s="83">
        <v>15</v>
      </c>
      <c r="C773" s="84">
        <v>1918.0504494500001</v>
      </c>
      <c r="D773" s="84">
        <v>1810.5642849400001</v>
      </c>
      <c r="E773" s="84">
        <v>150.73761955000001</v>
      </c>
      <c r="F773" s="84">
        <v>150.73761955000001</v>
      </c>
    </row>
    <row r="774" spans="1:6" ht="12.75" customHeight="1" x14ac:dyDescent="0.2">
      <c r="A774" s="83" t="s">
        <v>191</v>
      </c>
      <c r="B774" s="83">
        <v>16</v>
      </c>
      <c r="C774" s="84">
        <v>1938.40583797</v>
      </c>
      <c r="D774" s="84">
        <v>1830.4929127299999</v>
      </c>
      <c r="E774" s="84">
        <v>152.39676743999999</v>
      </c>
      <c r="F774" s="84">
        <v>152.39676743999999</v>
      </c>
    </row>
    <row r="775" spans="1:6" ht="12.75" customHeight="1" x14ac:dyDescent="0.2">
      <c r="A775" s="83" t="s">
        <v>191</v>
      </c>
      <c r="B775" s="83">
        <v>17</v>
      </c>
      <c r="C775" s="84">
        <v>1938.5981785700001</v>
      </c>
      <c r="D775" s="84">
        <v>1828.4785615799999</v>
      </c>
      <c r="E775" s="84">
        <v>152.22906365</v>
      </c>
      <c r="F775" s="84">
        <v>152.22906365</v>
      </c>
    </row>
    <row r="776" spans="1:6" ht="12.75" customHeight="1" x14ac:dyDescent="0.2">
      <c r="A776" s="83" t="s">
        <v>191</v>
      </c>
      <c r="B776" s="83">
        <v>18</v>
      </c>
      <c r="C776" s="84">
        <v>1901.2058999400001</v>
      </c>
      <c r="D776" s="84">
        <v>1791.54108305</v>
      </c>
      <c r="E776" s="84">
        <v>149.15385244000001</v>
      </c>
      <c r="F776" s="84">
        <v>149.15385244000001</v>
      </c>
    </row>
    <row r="777" spans="1:6" ht="12.75" customHeight="1" x14ac:dyDescent="0.2">
      <c r="A777" s="83" t="s">
        <v>191</v>
      </c>
      <c r="B777" s="83">
        <v>19</v>
      </c>
      <c r="C777" s="84">
        <v>1823.63238518</v>
      </c>
      <c r="D777" s="84">
        <v>1714.6711225199999</v>
      </c>
      <c r="E777" s="84">
        <v>142.75408250999999</v>
      </c>
      <c r="F777" s="84">
        <v>142.75408250999999</v>
      </c>
    </row>
    <row r="778" spans="1:6" ht="12.75" customHeight="1" x14ac:dyDescent="0.2">
      <c r="A778" s="83" t="s">
        <v>191</v>
      </c>
      <c r="B778" s="83">
        <v>20</v>
      </c>
      <c r="C778" s="84">
        <v>1800.5559897099999</v>
      </c>
      <c r="D778" s="84">
        <v>1697.5999344100001</v>
      </c>
      <c r="E778" s="84">
        <v>141.33282933000001</v>
      </c>
      <c r="F778" s="84">
        <v>141.33282933000001</v>
      </c>
    </row>
    <row r="779" spans="1:6" ht="12.75" customHeight="1" x14ac:dyDescent="0.2">
      <c r="A779" s="83" t="s">
        <v>191</v>
      </c>
      <c r="B779" s="83">
        <v>21</v>
      </c>
      <c r="C779" s="84">
        <v>1773.6156051299999</v>
      </c>
      <c r="D779" s="84">
        <v>1665.5289158</v>
      </c>
      <c r="E779" s="84">
        <v>138.66277278999999</v>
      </c>
      <c r="F779" s="84">
        <v>138.66277278999999</v>
      </c>
    </row>
    <row r="780" spans="1:6" ht="12.75" customHeight="1" x14ac:dyDescent="0.2">
      <c r="A780" s="83" t="s">
        <v>191</v>
      </c>
      <c r="B780" s="83">
        <v>22</v>
      </c>
      <c r="C780" s="84">
        <v>1754.6385522099999</v>
      </c>
      <c r="D780" s="84">
        <v>1646.20129028</v>
      </c>
      <c r="E780" s="84">
        <v>137.05366104000001</v>
      </c>
      <c r="F780" s="84">
        <v>137.05366104000001</v>
      </c>
    </row>
    <row r="781" spans="1:6" ht="12.75" customHeight="1" x14ac:dyDescent="0.2">
      <c r="A781" s="83" t="s">
        <v>191</v>
      </c>
      <c r="B781" s="83">
        <v>23</v>
      </c>
      <c r="C781" s="84">
        <v>1773.54890851</v>
      </c>
      <c r="D781" s="84">
        <v>1664.9754592100001</v>
      </c>
      <c r="E781" s="84">
        <v>138.61669504</v>
      </c>
      <c r="F781" s="84">
        <v>138.61669504</v>
      </c>
    </row>
    <row r="782" spans="1:6" ht="12.75" customHeight="1" x14ac:dyDescent="0.2">
      <c r="A782" s="83" t="s">
        <v>191</v>
      </c>
      <c r="B782" s="83">
        <v>24</v>
      </c>
      <c r="C782" s="84">
        <v>1800.27237421</v>
      </c>
      <c r="D782" s="84">
        <v>1697.1069616</v>
      </c>
      <c r="E782" s="84">
        <v>141.29178712000001</v>
      </c>
      <c r="F782" s="84">
        <v>141.29178712000001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2024-02-17T10:32:52Z</dcterms:modified>
</cp:coreProperties>
</file>