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<sst xmlns="http://schemas.openxmlformats.org/spreadsheetml/2006/main" count="1052" uniqueCount="186">
  <si>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</si>
  <si>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</si>
  <si>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</si>
  <si>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</si>
  <si>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</si>
  <si>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</si>
  <si>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</si>
  <si>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</si>
  <si>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</si>
  <si>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</si>
  <si>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</si>
  <si>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</si>
  <si>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</si>
  <si>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</si>
  <si>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</si>
  <si>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</si>
  <si>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</si>
  <si>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</si>
  <si>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</si>
  <si>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</si>
  <si>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</si>
  <si>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</si>
  <si>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</si>
  <si>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</si>
  <si>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</si>
  <si>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</si>
  <si>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</si>
  <si>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</si>
  <si>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</si>
  <si>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</si>
  <si>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</si>
  <si>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</si>
  <si>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</si>
  <si>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</si>
  <si>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</si>
  <si>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</si>
  <si>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</si>
  <si>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</si>
  <si>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</si>
  <si>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</si>
  <si>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</si>
  <si>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</si>
  <si>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</si>
  <si>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</si>
  <si>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</si>
  <si>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</si>
  <si>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</si>
  <si>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</si>
  <si>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</si>
  <si>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</si>
  <si>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</si>
  <si>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</si>
  <si>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</si>
  <si>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</si>
  <si>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</si>
  <si>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</si>
  <si>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</si>
  <si>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</si>
  <si>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</si>
  <si>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</si>
  <si>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</si>
  <si>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</si>
  <si>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</si>
  <si>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</si>
  <si>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</si>
  <si>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</si>
  <si>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</si>
  <si>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</si>
  <si>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</si>
  <si>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</si>
  <si>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</si>
  <si>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</si>
  <si>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</si>
  <si>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</si>
  <si>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</si>
  <si>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</si>
  <si>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</si>
  <si>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</si>
  <si>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</si>
  <si>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</si>
  <si>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</si>
  <si>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</si>
  <si>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</si>
  <si>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</si>
  <si>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</si>
  <si>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</si>
  <si>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</si>
  <si>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</si>
  <si>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</si>
  <si>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</si>
  <si>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</si>
  <si>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</si>
  <si>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</si>
  <si>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</si>
  <si>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</si>
  <si>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</si>
  <si>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</si>
  <si>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</si>
  <si>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</si>
  <si>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</si>
  <si>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</si>
  <si>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</si>
  <si>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</si>
  <si>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</si>
  <si>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</si>
  <si>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</si>
  <si>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</si>
  <si>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</si>
  <si>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</si>
  <si>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</si>
  <si>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</si>
  <si>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</si>
  <si>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</si>
  <si>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</si>
  <si>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</si>
  <si>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</si>
  <si>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</si>
  <si>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</si>
  <si>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</si>
  <si>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</si>
  <si>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</si>
  <si>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</si>
  <si>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</si>
  <si>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</si>
  <si>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</si>
  <si>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</si>
  <si>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</si>
  <si>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</si>
  <si>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</si>
  <si>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</si>
  <si>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</si>
  <si>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</si>
  <si>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</si>
  <si>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</si>
  <si>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</si>
  <si>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</si>
  <si>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</si>
  <si>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</si>
  <si>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</si>
  <si>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</si>
  <si>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</si>
  <si>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</si>
  <si>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</si>
  <si>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</si>
  <si>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</si>
  <si>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</si>
  <si>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</si>
  <si>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</si>
  <si>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</si>
  <si>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</si>
  <si>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</si>
  <si>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226 от 28 декабря 2018г.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</si>
  <si>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2019г.</t>
  </si>
  <si>
    <t>951,47</t>
  </si>
  <si>
    <t>август 2019 года</t>
  </si>
  <si>
    <t>01.08.2019</t>
  </si>
  <si>
    <t>02.08.2019</t>
  </si>
  <si>
    <t>03.08.2019</t>
  </si>
  <si>
    <t>04.08.2019</t>
  </si>
  <si>
    <t>05.08.2019</t>
  </si>
  <si>
    <t>06.08.2019</t>
  </si>
  <si>
    <t>07.08.2019</t>
  </si>
  <si>
    <t>08.08.2019</t>
  </si>
  <si>
    <t>09.08.2019</t>
  </si>
  <si>
    <t>10.08.2019</t>
  </si>
  <si>
    <t>11.08.2019</t>
  </si>
  <si>
    <t>12.08.2019</t>
  </si>
  <si>
    <t>13.08.2019</t>
  </si>
  <si>
    <t>14.08.2019</t>
  </si>
  <si>
    <t>15.08.2019</t>
  </si>
  <si>
    <t>16.08.2019</t>
  </si>
  <si>
    <t>17.08.2019</t>
  </si>
  <si>
    <t>18.08.2019</t>
  </si>
  <si>
    <t>19.08.2019</t>
  </si>
  <si>
    <t>20.08.2019</t>
  </si>
  <si>
    <t>21.08.2019</t>
  </si>
  <si>
    <t>22.08.2019</t>
  </si>
  <si>
    <t>23.08.2019</t>
  </si>
  <si>
    <t>24.08.2019</t>
  </si>
  <si>
    <t>25.08.2019</t>
  </si>
  <si>
    <t>26.08.2019</t>
  </si>
  <si>
    <t>27.08.2019</t>
  </si>
  <si>
    <t>28.08.2019</t>
  </si>
  <si>
    <t>29.08.2019</t>
  </si>
  <si>
    <t>30.08.2019</t>
  </si>
  <si>
    <t>31.08.2019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</si>
</sst>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152</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3251.7765146900001</v>
      </c>
      <c r="D7" s="4">
        <f>$F$12+'СЕТ СН'!G5+СВЦЭМ!$D$10+'СЕТ СН'!G11-'СЕТ СН'!G$18</f>
        <v>3314.4665146900002</v>
      </c>
      <c r="E7" s="4">
        <f>$F$12+'СЕТ СН'!H5+СВЦЭМ!$D$10+'СЕТ СН'!H11-'СЕТ СН'!H$18</f>
        <v>3377.8165146900001</v>
      </c>
      <c r="F7" s="4">
        <f>$F$12+'СЕТ СН'!I5+СВЦЭМ!$D$10+'СЕТ СН'!I11-'СЕТ СН'!I$18</f>
        <v>3446.37651469</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724.76099728999998</v>
      </c>
      <c r="H12" s="2" t="s">
        <v>41</v>
      </c>
    </row>
    <row r="13" spans="1:8" ht="31.5" x14ac:dyDescent="0.25">
      <c r="A13" s="12">
        <v>2</v>
      </c>
      <c r="B13" s="106" t="s">
        <v>48</v>
      </c>
      <c r="C13" s="106"/>
      <c r="D13" s="106"/>
      <c r="E13" s="13" t="s">
        <v>22</v>
      </c>
      <c r="F13" s="11">
        <f>СВЦЭМ!$D$11</f>
        <v>724.76099728999998</v>
      </c>
    </row>
    <row r="14" spans="1:8" ht="36" customHeight="1" x14ac:dyDescent="0.25">
      <c r="A14" s="12">
        <v>3</v>
      </c>
      <c r="B14" s="106" t="s">
        <v>49</v>
      </c>
      <c r="C14" s="106"/>
      <c r="D14" s="106"/>
      <c r="E14" s="13" t="s">
        <v>23</v>
      </c>
      <c r="F14" s="11">
        <f>СВЦЭМ!$D$12</f>
        <v>460833.29356625478</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2.347</v>
      </c>
    </row>
    <row r="17" spans="1:6" ht="33" customHeight="1" x14ac:dyDescent="0.25">
      <c r="A17" s="12">
        <v>6</v>
      </c>
      <c r="B17" s="106" t="s">
        <v>53</v>
      </c>
      <c r="C17" s="106" t="s">
        <v>25</v>
      </c>
      <c r="D17" s="106" t="s">
        <v>6</v>
      </c>
      <c r="E17" s="13" t="s">
        <v>6</v>
      </c>
      <c r="F17" s="16">
        <f>SUM(F19:F23)</f>
        <v>2.347</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2.347</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1590.5360000000001</v>
      </c>
    </row>
    <row r="26" spans="1:6" ht="30.75" customHeight="1" x14ac:dyDescent="0.25">
      <c r="A26" s="12">
        <v>9</v>
      </c>
      <c r="B26" s="106" t="s">
        <v>62</v>
      </c>
      <c r="C26" s="106" t="s">
        <v>27</v>
      </c>
      <c r="D26" s="106" t="s">
        <v>28</v>
      </c>
      <c r="E26" s="13" t="s">
        <v>61</v>
      </c>
      <c r="F26" s="16">
        <f>SUM(F28:F32)</f>
        <v>1590.5360000000001</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1590.5360000000001</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2019г.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3299.1429134600003</v>
      </c>
      <c r="C9" s="4">
        <f>СВЦЭМ!$D$14+'СЕТ СН'!G5+СВЦЭМ!$D$10+'СЕТ СН'!G11-'СЕТ СН'!G$19</f>
        <v>3361.8329134600003</v>
      </c>
      <c r="D9" s="4">
        <f>СВЦЭМ!$D$14+'СЕТ СН'!H5+СВЦЭМ!$D$10+'СЕТ СН'!H11-'СЕТ СН'!H$19</f>
        <v>3425.1829134600002</v>
      </c>
      <c r="E9" s="4">
        <f>СВЦЭМ!$D$14+'СЕТ СН'!I5+СВЦЭМ!$D$10+'СЕТ СН'!I11-'СЕТ СН'!I$19</f>
        <v>3493.7429134600002</v>
      </c>
    </row>
    <row r="10" spans="1:6" x14ac:dyDescent="0.25">
      <c r="A10" s="26" t="s">
        <v>35</v>
      </c>
      <c r="B10" s="4">
        <f>СВЦЭМ!$D$15+'СЕТ СН'!F5+СВЦЭМ!$D$10+'СЕТ СН'!F11-'СЕТ СН'!F$19</f>
        <v>3913.4090852400004</v>
      </c>
      <c r="C10" s="4">
        <f>СВЦЭМ!$D$15+'СЕТ СН'!G5+СВЦЭМ!$D$10+'СЕТ СН'!G11-'СЕТ СН'!G$19</f>
        <v>3976.09908524</v>
      </c>
      <c r="D10" s="4">
        <f>СВЦЭМ!$D$15+'СЕТ СН'!H5+СВЦЭМ!$D$10+'СЕТ СН'!H11-'СЕТ СН'!H$19</f>
        <v>4039.4490852400004</v>
      </c>
      <c r="E10" s="4">
        <f>СВЦЭМ!$D$15+'СЕТ СН'!I5+СВЦЭМ!$D$10+'СЕТ СН'!I11-'СЕТ СН'!I$19</f>
        <v>4108.0090852399999</v>
      </c>
    </row>
    <row r="11" spans="1:6" x14ac:dyDescent="0.25">
      <c r="A11" s="26" t="s">
        <v>36</v>
      </c>
      <c r="B11" s="4">
        <f>СВЦЭМ!$D$16+'СЕТ СН'!F5+СВЦЭМ!$D$10+'СЕТ СН'!F11-'СЕТ СН'!F$19</f>
        <v>4784.7776063700003</v>
      </c>
      <c r="C11" s="4">
        <f>СВЦЭМ!$D$16+'СЕТ СН'!G5+СВЦЭМ!$D$10+'СЕТ СН'!G11-'СЕТ СН'!G$19</f>
        <v>4847.4676063700008</v>
      </c>
      <c r="D11" s="4">
        <f>СВЦЭМ!$D$16+'СЕТ СН'!H5+СВЦЭМ!$D$10+'СЕТ СН'!H11-'СЕТ СН'!H$19</f>
        <v>4910.8176063700002</v>
      </c>
      <c r="E11" s="4">
        <f>СВЦЭМ!$D$16+'СЕТ СН'!I5+СВЦЭМ!$D$10+'СЕТ СН'!I11-'СЕТ СН'!I$19</f>
        <v>4979.3776063700006</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3299.1429134600003</v>
      </c>
      <c r="C16" s="28">
        <f>СВЦЭМ!$D$14+'СЕТ СН'!G5+СВЦЭМ!$D$10+'СЕТ СН'!G11-'СЕТ СН'!G$19</f>
        <v>3361.8329134600003</v>
      </c>
      <c r="D16" s="28">
        <f>СВЦЭМ!$D$14+'СЕТ СН'!H5+СВЦЭМ!$D$10+'СЕТ СН'!H11-'СЕТ СН'!H$19</f>
        <v>3425.1829134600002</v>
      </c>
      <c r="E16" s="28">
        <f>СВЦЭМ!$D$14+'СЕТ СН'!I5+СВЦЭМ!$D$10+'СЕТ СН'!I11-'СЕТ СН'!I$19</f>
        <v>3493.7429134600002</v>
      </c>
    </row>
    <row r="17" spans="1:5" x14ac:dyDescent="0.25">
      <c r="A17" s="26" t="s">
        <v>37</v>
      </c>
      <c r="B17" s="28">
        <f>СВЦЭМ!$D$17+'СЕТ СН'!F5+СВЦЭМ!$D$10+'СЕТ СН'!F11-'СЕТ СН'!F$19</f>
        <v>4290.4521699899997</v>
      </c>
      <c r="C17" s="28">
        <f>СВЦЭМ!$D$17+'СЕТ СН'!G5+СВЦЭМ!$D$10+'СЕТ СН'!G11-'СЕТ СН'!G$19</f>
        <v>4353.1421699900002</v>
      </c>
      <c r="D17" s="28">
        <f>СВЦЭМ!$D$17+'СЕТ СН'!H5+СВЦЭМ!$D$10+'СЕТ СН'!H11-'СЕТ СН'!H$19</f>
        <v>4416.4921699900005</v>
      </c>
      <c r="E17" s="28">
        <f>СВЦЭМ!$D$17+'СЕТ СН'!I5+СВЦЭМ!$D$10+'СЕТ СН'!I11-'СЕТ СН'!I$19</f>
        <v>4485.05216999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СН'!$F$12+СВЦЭМ!$D$10+'СЕТ СН'!$F$5-'СЕТ СН'!$F$20</f>
        <v>3229.5474189900001</v>
      </c>
      <c r="C12" s="36">
        <f>SUMIFS(СВЦЭМ!$C$33:$C$776,СВЦЭМ!$A$33:$A$776,$A12,СВЦЭМ!$B$33:$B$776,C$11)+'СЕТ СН'!$F$12+СВЦЭМ!$D$10+'СЕТ СН'!$F$5-'СЕТ СН'!$F$20</f>
        <v>3330.1313056600002</v>
      </c>
      <c r="D12" s="36">
        <f>SUMIFS(СВЦЭМ!$C$33:$C$776,СВЦЭМ!$A$33:$A$776,$A12,СВЦЭМ!$B$33:$B$776,D$11)+'СЕТ СН'!$F$12+СВЦЭМ!$D$10+'СЕТ СН'!$F$5-'СЕТ СН'!$F$20</f>
        <v>3372.99707928</v>
      </c>
      <c r="E12" s="36">
        <f>SUMIFS(СВЦЭМ!$C$33:$C$776,СВЦЭМ!$A$33:$A$776,$A12,СВЦЭМ!$B$33:$B$776,E$11)+'СЕТ СН'!$F$12+СВЦЭМ!$D$10+'СЕТ СН'!$F$5-'СЕТ СН'!$F$20</f>
        <v>3412.8327914800002</v>
      </c>
      <c r="F12" s="36">
        <f>SUMIFS(СВЦЭМ!$C$33:$C$776,СВЦЭМ!$A$33:$A$776,$A12,СВЦЭМ!$B$33:$B$776,F$11)+'СЕТ СН'!$F$12+СВЦЭМ!$D$10+'СЕТ СН'!$F$5-'СЕТ СН'!$F$20</f>
        <v>3429.7086530799997</v>
      </c>
      <c r="G12" s="36">
        <f>SUMIFS(СВЦЭМ!$C$33:$C$776,СВЦЭМ!$A$33:$A$776,$A12,СВЦЭМ!$B$33:$B$776,G$11)+'СЕТ СН'!$F$12+СВЦЭМ!$D$10+'СЕТ СН'!$F$5-'СЕТ СН'!$F$20</f>
        <v>3397.5676505299998</v>
      </c>
      <c r="H12" s="36">
        <f>SUMIFS(СВЦЭМ!$C$33:$C$776,СВЦЭМ!$A$33:$A$776,$A12,СВЦЭМ!$B$33:$B$776,H$11)+'СЕТ СН'!$F$12+СВЦЭМ!$D$10+'СЕТ СН'!$F$5-'СЕТ СН'!$F$20</f>
        <v>3340.93282714</v>
      </c>
      <c r="I12" s="36">
        <f>SUMIFS(СВЦЭМ!$C$33:$C$776,СВЦЭМ!$A$33:$A$776,$A12,СВЦЭМ!$B$33:$B$776,I$11)+'СЕТ СН'!$F$12+СВЦЭМ!$D$10+'СЕТ СН'!$F$5-'СЕТ СН'!$F$20</f>
        <v>3297.3035889299999</v>
      </c>
      <c r="J12" s="36">
        <f>SUMIFS(СВЦЭМ!$C$33:$C$776,СВЦЭМ!$A$33:$A$776,$A12,СВЦЭМ!$B$33:$B$776,J$11)+'СЕТ СН'!$F$12+СВЦЭМ!$D$10+'СЕТ СН'!$F$5-'СЕТ СН'!$F$20</f>
        <v>3334.8234579999998</v>
      </c>
      <c r="K12" s="36">
        <f>SUMIFS(СВЦЭМ!$C$33:$C$776,СВЦЭМ!$A$33:$A$776,$A12,СВЦЭМ!$B$33:$B$776,K$11)+'СЕТ СН'!$F$12+СВЦЭМ!$D$10+'СЕТ СН'!$F$5-'СЕТ СН'!$F$20</f>
        <v>3345.7062431899999</v>
      </c>
      <c r="L12" s="36">
        <f>SUMIFS(СВЦЭМ!$C$33:$C$776,СВЦЭМ!$A$33:$A$776,$A12,СВЦЭМ!$B$33:$B$776,L$11)+'СЕТ СН'!$F$12+СВЦЭМ!$D$10+'СЕТ СН'!$F$5-'СЕТ СН'!$F$20</f>
        <v>3347.9107356700001</v>
      </c>
      <c r="M12" s="36">
        <f>SUMIFS(СВЦЭМ!$C$33:$C$776,СВЦЭМ!$A$33:$A$776,$A12,СВЦЭМ!$B$33:$B$776,M$11)+'СЕТ СН'!$F$12+СВЦЭМ!$D$10+'СЕТ СН'!$F$5-'СЕТ СН'!$F$20</f>
        <v>3351.2228610800003</v>
      </c>
      <c r="N12" s="36">
        <f>SUMIFS(СВЦЭМ!$C$33:$C$776,СВЦЭМ!$A$33:$A$776,$A12,СВЦЭМ!$B$33:$B$776,N$11)+'СЕТ СН'!$F$12+СВЦЭМ!$D$10+'СЕТ СН'!$F$5-'СЕТ СН'!$F$20</f>
        <v>3359.08234283</v>
      </c>
      <c r="O12" s="36">
        <f>SUMIFS(СВЦЭМ!$C$33:$C$776,СВЦЭМ!$A$33:$A$776,$A12,СВЦЭМ!$B$33:$B$776,O$11)+'СЕТ СН'!$F$12+СВЦЭМ!$D$10+'СЕТ СН'!$F$5-'СЕТ СН'!$F$20</f>
        <v>3364.7775708700001</v>
      </c>
      <c r="P12" s="36">
        <f>SUMIFS(СВЦЭМ!$C$33:$C$776,СВЦЭМ!$A$33:$A$776,$A12,СВЦЭМ!$B$33:$B$776,P$11)+'СЕТ СН'!$F$12+СВЦЭМ!$D$10+'СЕТ СН'!$F$5-'СЕТ СН'!$F$20</f>
        <v>3357.7434485900003</v>
      </c>
      <c r="Q12" s="36">
        <f>SUMIFS(СВЦЭМ!$C$33:$C$776,СВЦЭМ!$A$33:$A$776,$A12,СВЦЭМ!$B$33:$B$776,Q$11)+'СЕТ СН'!$F$12+СВЦЭМ!$D$10+'СЕТ СН'!$F$5-'СЕТ СН'!$F$20</f>
        <v>3357.4912024800001</v>
      </c>
      <c r="R12" s="36">
        <f>SUMIFS(СВЦЭМ!$C$33:$C$776,СВЦЭМ!$A$33:$A$776,$A12,СВЦЭМ!$B$33:$B$776,R$11)+'СЕТ СН'!$F$12+СВЦЭМ!$D$10+'СЕТ СН'!$F$5-'СЕТ СН'!$F$20</f>
        <v>3364.7815659400003</v>
      </c>
      <c r="S12" s="36">
        <f>SUMIFS(СВЦЭМ!$C$33:$C$776,СВЦЭМ!$A$33:$A$776,$A12,СВЦЭМ!$B$33:$B$776,S$11)+'СЕТ СН'!$F$12+СВЦЭМ!$D$10+'СЕТ СН'!$F$5-'СЕТ СН'!$F$20</f>
        <v>3364.7855929500001</v>
      </c>
      <c r="T12" s="36">
        <f>SUMIFS(СВЦЭМ!$C$33:$C$776,СВЦЭМ!$A$33:$A$776,$A12,СВЦЭМ!$B$33:$B$776,T$11)+'СЕТ СН'!$F$12+СВЦЭМ!$D$10+'СЕТ СН'!$F$5-'СЕТ СН'!$F$20</f>
        <v>3356.0059120300002</v>
      </c>
      <c r="U12" s="36">
        <f>SUMIFS(СВЦЭМ!$C$33:$C$776,СВЦЭМ!$A$33:$A$776,$A12,СВЦЭМ!$B$33:$B$776,U$11)+'СЕТ СН'!$F$12+СВЦЭМ!$D$10+'СЕТ СН'!$F$5-'СЕТ СН'!$F$20</f>
        <v>3349.1921609299998</v>
      </c>
      <c r="V12" s="36">
        <f>SUMIFS(СВЦЭМ!$C$33:$C$776,СВЦЭМ!$A$33:$A$776,$A12,СВЦЭМ!$B$33:$B$776,V$11)+'СЕТ СН'!$F$12+СВЦЭМ!$D$10+'СЕТ СН'!$F$5-'СЕТ СН'!$F$20</f>
        <v>3346.3432785</v>
      </c>
      <c r="W12" s="36">
        <f>SUMIFS(СВЦЭМ!$C$33:$C$776,СВЦЭМ!$A$33:$A$776,$A12,СВЦЭМ!$B$33:$B$776,W$11)+'СЕТ СН'!$F$12+СВЦЭМ!$D$10+'СЕТ СН'!$F$5-'СЕТ СН'!$F$20</f>
        <v>3349.3218665300001</v>
      </c>
      <c r="X12" s="36">
        <f>SUMIFS(СВЦЭМ!$C$33:$C$776,СВЦЭМ!$A$33:$A$776,$A12,СВЦЭМ!$B$33:$B$776,X$11)+'СЕТ СН'!$F$12+СВЦЭМ!$D$10+'СЕТ СН'!$F$5-'СЕТ СН'!$F$20</f>
        <v>3326.3370373299999</v>
      </c>
      <c r="Y12" s="36">
        <f>SUMIFS(СВЦЭМ!$C$33:$C$776,СВЦЭМ!$A$33:$A$776,$A12,СВЦЭМ!$B$33:$B$776,Y$11)+'СЕТ СН'!$F$12+СВЦЭМ!$D$10+'СЕТ СН'!$F$5-'СЕТ СН'!$F$20</f>
        <v>3293.4658757100001</v>
      </c>
      <c r="AA12" s="37"/>
    </row>
    <row r="13" spans="1:27" ht="15.75" x14ac:dyDescent="0.2">
      <c r="A13" s="35">
        <f>A12+1</f>
        <v>43679</v>
      </c>
      <c r="B13" s="36">
        <f>SUMIFS(СВЦЭМ!$C$33:$C$776,СВЦЭМ!$A$33:$A$776,$A13,СВЦЭМ!$B$33:$B$776,B$11)+'СЕТ СН'!$F$12+СВЦЭМ!$D$10+'СЕТ СН'!$F$5-'СЕТ СН'!$F$20</f>
        <v>3266.8715653999998</v>
      </c>
      <c r="C13" s="36">
        <f>SUMIFS(СВЦЭМ!$C$33:$C$776,СВЦЭМ!$A$33:$A$776,$A13,СВЦЭМ!$B$33:$B$776,C$11)+'СЕТ СН'!$F$12+СВЦЭМ!$D$10+'СЕТ СН'!$F$5-'СЕТ СН'!$F$20</f>
        <v>3291.75167263</v>
      </c>
      <c r="D13" s="36">
        <f>SUMIFS(СВЦЭМ!$C$33:$C$776,СВЦЭМ!$A$33:$A$776,$A13,СВЦЭМ!$B$33:$B$776,D$11)+'СЕТ СН'!$F$12+СВЦЭМ!$D$10+'СЕТ СН'!$F$5-'СЕТ СН'!$F$20</f>
        <v>3316.19368123</v>
      </c>
      <c r="E13" s="36">
        <f>SUMIFS(СВЦЭМ!$C$33:$C$776,СВЦЭМ!$A$33:$A$776,$A13,СВЦЭМ!$B$33:$B$776,E$11)+'СЕТ СН'!$F$12+СВЦЭМ!$D$10+'СЕТ СН'!$F$5-'СЕТ СН'!$F$20</f>
        <v>3333.6547561299999</v>
      </c>
      <c r="F13" s="36">
        <f>SUMIFS(СВЦЭМ!$C$33:$C$776,СВЦЭМ!$A$33:$A$776,$A13,СВЦЭМ!$B$33:$B$776,F$11)+'СЕТ СН'!$F$12+СВЦЭМ!$D$10+'СЕТ СН'!$F$5-'СЕТ СН'!$F$20</f>
        <v>3335.5344022899999</v>
      </c>
      <c r="G13" s="36">
        <f>SUMIFS(СВЦЭМ!$C$33:$C$776,СВЦЭМ!$A$33:$A$776,$A13,СВЦЭМ!$B$33:$B$776,G$11)+'СЕТ СН'!$F$12+СВЦЭМ!$D$10+'СЕТ СН'!$F$5-'СЕТ СН'!$F$20</f>
        <v>3317.0209175499999</v>
      </c>
      <c r="H13" s="36">
        <f>SUMIFS(СВЦЭМ!$C$33:$C$776,СВЦЭМ!$A$33:$A$776,$A13,СВЦЭМ!$B$33:$B$776,H$11)+'СЕТ СН'!$F$12+СВЦЭМ!$D$10+'СЕТ СН'!$F$5-'СЕТ СН'!$F$20</f>
        <v>3281.77010518</v>
      </c>
      <c r="I13" s="36">
        <f>SUMIFS(СВЦЭМ!$C$33:$C$776,СВЦЭМ!$A$33:$A$776,$A13,СВЦЭМ!$B$33:$B$776,I$11)+'СЕТ СН'!$F$12+СВЦЭМ!$D$10+'СЕТ СН'!$F$5-'СЕТ СН'!$F$20</f>
        <v>3286.2956380800001</v>
      </c>
      <c r="J13" s="36">
        <f>SUMIFS(СВЦЭМ!$C$33:$C$776,СВЦЭМ!$A$33:$A$776,$A13,СВЦЭМ!$B$33:$B$776,J$11)+'СЕТ СН'!$F$12+СВЦЭМ!$D$10+'СЕТ СН'!$F$5-'СЕТ СН'!$F$20</f>
        <v>3330.1903582800001</v>
      </c>
      <c r="K13" s="36">
        <f>SUMIFS(СВЦЭМ!$C$33:$C$776,СВЦЭМ!$A$33:$A$776,$A13,СВЦЭМ!$B$33:$B$776,K$11)+'СЕТ СН'!$F$12+СВЦЭМ!$D$10+'СЕТ СН'!$F$5-'СЕТ СН'!$F$20</f>
        <v>3354.58460255</v>
      </c>
      <c r="L13" s="36">
        <f>SUMIFS(СВЦЭМ!$C$33:$C$776,СВЦЭМ!$A$33:$A$776,$A13,СВЦЭМ!$B$33:$B$776,L$11)+'СЕТ СН'!$F$12+СВЦЭМ!$D$10+'СЕТ СН'!$F$5-'СЕТ СН'!$F$20</f>
        <v>3344.7218434500001</v>
      </c>
      <c r="M13" s="36">
        <f>SUMIFS(СВЦЭМ!$C$33:$C$776,СВЦЭМ!$A$33:$A$776,$A13,СВЦЭМ!$B$33:$B$776,M$11)+'СЕТ СН'!$F$12+СВЦЭМ!$D$10+'СЕТ СН'!$F$5-'СЕТ СН'!$F$20</f>
        <v>3345.5866464599999</v>
      </c>
      <c r="N13" s="36">
        <f>SUMIFS(СВЦЭМ!$C$33:$C$776,СВЦЭМ!$A$33:$A$776,$A13,СВЦЭМ!$B$33:$B$776,N$11)+'СЕТ СН'!$F$12+СВЦЭМ!$D$10+'СЕТ СН'!$F$5-'СЕТ СН'!$F$20</f>
        <v>3343.1432278699999</v>
      </c>
      <c r="O13" s="36">
        <f>SUMIFS(СВЦЭМ!$C$33:$C$776,СВЦЭМ!$A$33:$A$776,$A13,СВЦЭМ!$B$33:$B$776,O$11)+'СЕТ СН'!$F$12+СВЦЭМ!$D$10+'СЕТ СН'!$F$5-'СЕТ СН'!$F$20</f>
        <v>3345.3194802100002</v>
      </c>
      <c r="P13" s="36">
        <f>SUMIFS(СВЦЭМ!$C$33:$C$776,СВЦЭМ!$A$33:$A$776,$A13,СВЦЭМ!$B$33:$B$776,P$11)+'СЕТ СН'!$F$12+СВЦЭМ!$D$10+'СЕТ СН'!$F$5-'СЕТ СН'!$F$20</f>
        <v>3345.9269263900001</v>
      </c>
      <c r="Q13" s="36">
        <f>SUMIFS(СВЦЭМ!$C$33:$C$776,СВЦЭМ!$A$33:$A$776,$A13,СВЦЭМ!$B$33:$B$776,Q$11)+'СЕТ СН'!$F$12+СВЦЭМ!$D$10+'СЕТ СН'!$F$5-'СЕТ СН'!$F$20</f>
        <v>3347.6957835600001</v>
      </c>
      <c r="R13" s="36">
        <f>SUMIFS(СВЦЭМ!$C$33:$C$776,СВЦЭМ!$A$33:$A$776,$A13,СВЦЭМ!$B$33:$B$776,R$11)+'СЕТ СН'!$F$12+СВЦЭМ!$D$10+'СЕТ СН'!$F$5-'СЕТ СН'!$F$20</f>
        <v>3339.8978030200001</v>
      </c>
      <c r="S13" s="36">
        <f>SUMIFS(СВЦЭМ!$C$33:$C$776,СВЦЭМ!$A$33:$A$776,$A13,СВЦЭМ!$B$33:$B$776,S$11)+'СЕТ СН'!$F$12+СВЦЭМ!$D$10+'СЕТ СН'!$F$5-'СЕТ СН'!$F$20</f>
        <v>3336.8793718100001</v>
      </c>
      <c r="T13" s="36">
        <f>SUMIFS(СВЦЭМ!$C$33:$C$776,СВЦЭМ!$A$33:$A$776,$A13,СВЦЭМ!$B$33:$B$776,T$11)+'СЕТ СН'!$F$12+СВЦЭМ!$D$10+'СЕТ СН'!$F$5-'СЕТ СН'!$F$20</f>
        <v>3331.9221342999999</v>
      </c>
      <c r="U13" s="36">
        <f>SUMIFS(СВЦЭМ!$C$33:$C$776,СВЦЭМ!$A$33:$A$776,$A13,СВЦЭМ!$B$33:$B$776,U$11)+'СЕТ СН'!$F$12+СВЦЭМ!$D$10+'СЕТ СН'!$F$5-'СЕТ СН'!$F$20</f>
        <v>3328.8491832499999</v>
      </c>
      <c r="V13" s="36">
        <f>SUMIFS(СВЦЭМ!$C$33:$C$776,СВЦЭМ!$A$33:$A$776,$A13,СВЦЭМ!$B$33:$B$776,V$11)+'СЕТ СН'!$F$12+СВЦЭМ!$D$10+'СЕТ СН'!$F$5-'СЕТ СН'!$F$20</f>
        <v>3332.8357572599998</v>
      </c>
      <c r="W13" s="36">
        <f>SUMIFS(СВЦЭМ!$C$33:$C$776,СВЦЭМ!$A$33:$A$776,$A13,СВЦЭМ!$B$33:$B$776,W$11)+'СЕТ СН'!$F$12+СВЦЭМ!$D$10+'СЕТ СН'!$F$5-'СЕТ СН'!$F$20</f>
        <v>3334.02204183</v>
      </c>
      <c r="X13" s="36">
        <f>SUMIFS(СВЦЭМ!$C$33:$C$776,СВЦЭМ!$A$33:$A$776,$A13,СВЦЭМ!$B$33:$B$776,X$11)+'СЕТ СН'!$F$12+СВЦЭМ!$D$10+'СЕТ СН'!$F$5-'СЕТ СН'!$F$20</f>
        <v>3311.4006477500002</v>
      </c>
      <c r="Y13" s="36">
        <f>SUMIFS(СВЦЭМ!$C$33:$C$776,СВЦЭМ!$A$33:$A$776,$A13,СВЦЭМ!$B$33:$B$776,Y$11)+'СЕТ СН'!$F$12+СВЦЭМ!$D$10+'СЕТ СН'!$F$5-'СЕТ СН'!$F$20</f>
        <v>3282.1309820699998</v>
      </c>
    </row>
    <row r="14" spans="1:27" ht="15.75" x14ac:dyDescent="0.2">
      <c r="A14" s="35">
        <f t="shared" ref="A14:A42" si="0">A13+1</f>
        <v>43680</v>
      </c>
      <c r="B14" s="36">
        <f>SUMIFS(СВЦЭМ!$C$33:$C$776,СВЦЭМ!$A$33:$A$776,$A14,СВЦЭМ!$B$33:$B$776,B$11)+'СЕТ СН'!$F$12+СВЦЭМ!$D$10+'СЕТ СН'!$F$5-'СЕТ СН'!$F$20</f>
        <v>3265.1552764200001</v>
      </c>
      <c r="C14" s="36">
        <f>SUMIFS(СВЦЭМ!$C$33:$C$776,СВЦЭМ!$A$33:$A$776,$A14,СВЦЭМ!$B$33:$B$776,C$11)+'СЕТ СН'!$F$12+СВЦЭМ!$D$10+'СЕТ СН'!$F$5-'СЕТ СН'!$F$20</f>
        <v>3279.68418578</v>
      </c>
      <c r="D14" s="36">
        <f>SUMIFS(СВЦЭМ!$C$33:$C$776,СВЦЭМ!$A$33:$A$776,$A14,СВЦЭМ!$B$33:$B$776,D$11)+'СЕТ СН'!$F$12+СВЦЭМ!$D$10+'СЕТ СН'!$F$5-'СЕТ СН'!$F$20</f>
        <v>3320.5536721899998</v>
      </c>
      <c r="E14" s="36">
        <f>SUMIFS(СВЦЭМ!$C$33:$C$776,СВЦЭМ!$A$33:$A$776,$A14,СВЦЭМ!$B$33:$B$776,E$11)+'СЕТ СН'!$F$12+СВЦЭМ!$D$10+'СЕТ СН'!$F$5-'СЕТ СН'!$F$20</f>
        <v>3323.5514094099999</v>
      </c>
      <c r="F14" s="36">
        <f>SUMIFS(СВЦЭМ!$C$33:$C$776,СВЦЭМ!$A$33:$A$776,$A14,СВЦЭМ!$B$33:$B$776,F$11)+'СЕТ СН'!$F$12+СВЦЭМ!$D$10+'СЕТ СН'!$F$5-'СЕТ СН'!$F$20</f>
        <v>3326.2986773000002</v>
      </c>
      <c r="G14" s="36">
        <f>SUMIFS(СВЦЭМ!$C$33:$C$776,СВЦЭМ!$A$33:$A$776,$A14,СВЦЭМ!$B$33:$B$776,G$11)+'СЕТ СН'!$F$12+СВЦЭМ!$D$10+'СЕТ СН'!$F$5-'СЕТ СН'!$F$20</f>
        <v>3316.35391772</v>
      </c>
      <c r="H14" s="36">
        <f>SUMIFS(СВЦЭМ!$C$33:$C$776,СВЦЭМ!$A$33:$A$776,$A14,СВЦЭМ!$B$33:$B$776,H$11)+'СЕТ СН'!$F$12+СВЦЭМ!$D$10+'СЕТ СН'!$F$5-'СЕТ СН'!$F$20</f>
        <v>3306.1770715399998</v>
      </c>
      <c r="I14" s="36">
        <f>SUMIFS(СВЦЭМ!$C$33:$C$776,СВЦЭМ!$A$33:$A$776,$A14,СВЦЭМ!$B$33:$B$776,I$11)+'СЕТ СН'!$F$12+СВЦЭМ!$D$10+'СЕТ СН'!$F$5-'СЕТ СН'!$F$20</f>
        <v>3265.8166758100001</v>
      </c>
      <c r="J14" s="36">
        <f>SUMIFS(СВЦЭМ!$C$33:$C$776,СВЦЭМ!$A$33:$A$776,$A14,СВЦЭМ!$B$33:$B$776,J$11)+'СЕТ СН'!$F$12+СВЦЭМ!$D$10+'СЕТ СН'!$F$5-'СЕТ СН'!$F$20</f>
        <v>3202.07077368</v>
      </c>
      <c r="K14" s="36">
        <f>SUMIFS(СВЦЭМ!$C$33:$C$776,СВЦЭМ!$A$33:$A$776,$A14,СВЦЭМ!$B$33:$B$776,K$11)+'СЕТ СН'!$F$12+СВЦЭМ!$D$10+'СЕТ СН'!$F$5-'СЕТ СН'!$F$20</f>
        <v>3198.1495141</v>
      </c>
      <c r="L14" s="36">
        <f>SUMIFS(СВЦЭМ!$C$33:$C$776,СВЦЭМ!$A$33:$A$776,$A14,СВЦЭМ!$B$33:$B$776,L$11)+'СЕТ СН'!$F$12+СВЦЭМ!$D$10+'СЕТ СН'!$F$5-'СЕТ СН'!$F$20</f>
        <v>3220.0677481299999</v>
      </c>
      <c r="M14" s="36">
        <f>SUMIFS(СВЦЭМ!$C$33:$C$776,СВЦЭМ!$A$33:$A$776,$A14,СВЦЭМ!$B$33:$B$776,M$11)+'СЕТ СН'!$F$12+СВЦЭМ!$D$10+'СЕТ СН'!$F$5-'СЕТ СН'!$F$20</f>
        <v>3213.4575506700003</v>
      </c>
      <c r="N14" s="36">
        <f>SUMIFS(СВЦЭМ!$C$33:$C$776,СВЦЭМ!$A$33:$A$776,$A14,СВЦЭМ!$B$33:$B$776,N$11)+'СЕТ СН'!$F$12+СВЦЭМ!$D$10+'СЕТ СН'!$F$5-'СЕТ СН'!$F$20</f>
        <v>3215.4079986799998</v>
      </c>
      <c r="O14" s="36">
        <f>SUMIFS(СВЦЭМ!$C$33:$C$776,СВЦЭМ!$A$33:$A$776,$A14,СВЦЭМ!$B$33:$B$776,O$11)+'СЕТ СН'!$F$12+СВЦЭМ!$D$10+'СЕТ СН'!$F$5-'СЕТ СН'!$F$20</f>
        <v>3220.5753410299999</v>
      </c>
      <c r="P14" s="36">
        <f>SUMIFS(СВЦЭМ!$C$33:$C$776,СВЦЭМ!$A$33:$A$776,$A14,СВЦЭМ!$B$33:$B$776,P$11)+'СЕТ СН'!$F$12+СВЦЭМ!$D$10+'СЕТ СН'!$F$5-'СЕТ СН'!$F$20</f>
        <v>3217.7182370700002</v>
      </c>
      <c r="Q14" s="36">
        <f>SUMIFS(СВЦЭМ!$C$33:$C$776,СВЦЭМ!$A$33:$A$776,$A14,СВЦЭМ!$B$33:$B$776,Q$11)+'СЕТ СН'!$F$12+СВЦЭМ!$D$10+'СЕТ СН'!$F$5-'СЕТ СН'!$F$20</f>
        <v>3223.7253312600001</v>
      </c>
      <c r="R14" s="36">
        <f>SUMIFS(СВЦЭМ!$C$33:$C$776,СВЦЭМ!$A$33:$A$776,$A14,СВЦЭМ!$B$33:$B$776,R$11)+'СЕТ СН'!$F$12+СВЦЭМ!$D$10+'СЕТ СН'!$F$5-'СЕТ СН'!$F$20</f>
        <v>3215.9256722300001</v>
      </c>
      <c r="S14" s="36">
        <f>SUMIFS(СВЦЭМ!$C$33:$C$776,СВЦЭМ!$A$33:$A$776,$A14,СВЦЭМ!$B$33:$B$776,S$11)+'СЕТ СН'!$F$12+СВЦЭМ!$D$10+'СЕТ СН'!$F$5-'СЕТ СН'!$F$20</f>
        <v>3214.5037025199999</v>
      </c>
      <c r="T14" s="36">
        <f>SUMIFS(СВЦЭМ!$C$33:$C$776,СВЦЭМ!$A$33:$A$776,$A14,СВЦЭМ!$B$33:$B$776,T$11)+'СЕТ СН'!$F$12+СВЦЭМ!$D$10+'СЕТ СН'!$F$5-'СЕТ СН'!$F$20</f>
        <v>3221.1484342100002</v>
      </c>
      <c r="U14" s="36">
        <f>SUMIFS(СВЦЭМ!$C$33:$C$776,СВЦЭМ!$A$33:$A$776,$A14,СВЦЭМ!$B$33:$B$776,U$11)+'СЕТ СН'!$F$12+СВЦЭМ!$D$10+'СЕТ СН'!$F$5-'СЕТ СН'!$F$20</f>
        <v>3218.45164673</v>
      </c>
      <c r="V14" s="36">
        <f>SUMIFS(СВЦЭМ!$C$33:$C$776,СВЦЭМ!$A$33:$A$776,$A14,СВЦЭМ!$B$33:$B$776,V$11)+'СЕТ СН'!$F$12+СВЦЭМ!$D$10+'СЕТ СН'!$F$5-'СЕТ СН'!$F$20</f>
        <v>3212.0567068999999</v>
      </c>
      <c r="W14" s="36">
        <f>SUMIFS(СВЦЭМ!$C$33:$C$776,СВЦЭМ!$A$33:$A$776,$A14,СВЦЭМ!$B$33:$B$776,W$11)+'СЕТ СН'!$F$12+СВЦЭМ!$D$10+'СЕТ СН'!$F$5-'СЕТ СН'!$F$20</f>
        <v>3220.6214844900001</v>
      </c>
      <c r="X14" s="36">
        <f>SUMIFS(СВЦЭМ!$C$33:$C$776,СВЦЭМ!$A$33:$A$776,$A14,СВЦЭМ!$B$33:$B$776,X$11)+'СЕТ СН'!$F$12+СВЦЭМ!$D$10+'СЕТ СН'!$F$5-'СЕТ СН'!$F$20</f>
        <v>3196.0927903500001</v>
      </c>
      <c r="Y14" s="36">
        <f>SUMIFS(СВЦЭМ!$C$33:$C$776,СВЦЭМ!$A$33:$A$776,$A14,СВЦЭМ!$B$33:$B$776,Y$11)+'СЕТ СН'!$F$12+СВЦЭМ!$D$10+'СЕТ СН'!$F$5-'СЕТ СН'!$F$20</f>
        <v>3213.9086340200001</v>
      </c>
    </row>
    <row r="15" spans="1:27" ht="15.75" x14ac:dyDescent="0.2">
      <c r="A15" s="35">
        <f t="shared" si="0"/>
        <v>43681</v>
      </c>
      <c r="B15" s="36">
        <f>SUMIFS(СВЦЭМ!$C$33:$C$776,СВЦЭМ!$A$33:$A$776,$A15,СВЦЭМ!$B$33:$B$776,B$11)+'СЕТ СН'!$F$12+СВЦЭМ!$D$10+'СЕТ СН'!$F$5-'СЕТ СН'!$F$20</f>
        <v>3215.42984935</v>
      </c>
      <c r="C15" s="36">
        <f>SUMIFS(СВЦЭМ!$C$33:$C$776,СВЦЭМ!$A$33:$A$776,$A15,СВЦЭМ!$B$33:$B$776,C$11)+'СЕТ СН'!$F$12+СВЦЭМ!$D$10+'СЕТ СН'!$F$5-'СЕТ СН'!$F$20</f>
        <v>3253.4521323700001</v>
      </c>
      <c r="D15" s="36">
        <f>SUMIFS(СВЦЭМ!$C$33:$C$776,СВЦЭМ!$A$33:$A$776,$A15,СВЦЭМ!$B$33:$B$776,D$11)+'СЕТ СН'!$F$12+СВЦЭМ!$D$10+'СЕТ СН'!$F$5-'СЕТ СН'!$F$20</f>
        <v>3274.5127290400001</v>
      </c>
      <c r="E15" s="36">
        <f>SUMIFS(СВЦЭМ!$C$33:$C$776,СВЦЭМ!$A$33:$A$776,$A15,СВЦЭМ!$B$33:$B$776,E$11)+'СЕТ СН'!$F$12+СВЦЭМ!$D$10+'СЕТ СН'!$F$5-'СЕТ СН'!$F$20</f>
        <v>3300.2954307199998</v>
      </c>
      <c r="F15" s="36">
        <f>SUMIFS(СВЦЭМ!$C$33:$C$776,СВЦЭМ!$A$33:$A$776,$A15,СВЦЭМ!$B$33:$B$776,F$11)+'СЕТ СН'!$F$12+СВЦЭМ!$D$10+'СЕТ СН'!$F$5-'СЕТ СН'!$F$20</f>
        <v>3301.6954629500001</v>
      </c>
      <c r="G15" s="36">
        <f>SUMIFS(СВЦЭМ!$C$33:$C$776,СВЦЭМ!$A$33:$A$776,$A15,СВЦЭМ!$B$33:$B$776,G$11)+'СЕТ СН'!$F$12+СВЦЭМ!$D$10+'СЕТ СН'!$F$5-'СЕТ СН'!$F$20</f>
        <v>3316.9293585300002</v>
      </c>
      <c r="H15" s="36">
        <f>SUMIFS(СВЦЭМ!$C$33:$C$776,СВЦЭМ!$A$33:$A$776,$A15,СВЦЭМ!$B$33:$B$776,H$11)+'СЕТ СН'!$F$12+СВЦЭМ!$D$10+'СЕТ СН'!$F$5-'СЕТ СН'!$F$20</f>
        <v>3286.53008456</v>
      </c>
      <c r="I15" s="36">
        <f>SUMIFS(СВЦЭМ!$C$33:$C$776,СВЦЭМ!$A$33:$A$776,$A15,СВЦЭМ!$B$33:$B$776,I$11)+'СЕТ СН'!$F$12+СВЦЭМ!$D$10+'СЕТ СН'!$F$5-'СЕТ СН'!$F$20</f>
        <v>3254.4832323199998</v>
      </c>
      <c r="J15" s="36">
        <f>SUMIFS(СВЦЭМ!$C$33:$C$776,СВЦЭМ!$A$33:$A$776,$A15,СВЦЭМ!$B$33:$B$776,J$11)+'СЕТ СН'!$F$12+СВЦЭМ!$D$10+'СЕТ СН'!$F$5-'СЕТ СН'!$F$20</f>
        <v>3214.0034160200003</v>
      </c>
      <c r="K15" s="36">
        <f>SUMIFS(СВЦЭМ!$C$33:$C$776,СВЦЭМ!$A$33:$A$776,$A15,СВЦЭМ!$B$33:$B$776,K$11)+'СЕТ СН'!$F$12+СВЦЭМ!$D$10+'СЕТ СН'!$F$5-'СЕТ СН'!$F$20</f>
        <v>3210.0436031300001</v>
      </c>
      <c r="L15" s="36">
        <f>SUMIFS(СВЦЭМ!$C$33:$C$776,СВЦЭМ!$A$33:$A$776,$A15,СВЦЭМ!$B$33:$B$776,L$11)+'СЕТ СН'!$F$12+СВЦЭМ!$D$10+'СЕТ СН'!$F$5-'СЕТ СН'!$F$20</f>
        <v>3237.5951799499999</v>
      </c>
      <c r="M15" s="36">
        <f>SUMIFS(СВЦЭМ!$C$33:$C$776,СВЦЭМ!$A$33:$A$776,$A15,СВЦЭМ!$B$33:$B$776,M$11)+'СЕТ СН'!$F$12+СВЦЭМ!$D$10+'СЕТ СН'!$F$5-'СЕТ СН'!$F$20</f>
        <v>3236.02436756</v>
      </c>
      <c r="N15" s="36">
        <f>SUMIFS(СВЦЭМ!$C$33:$C$776,СВЦЭМ!$A$33:$A$776,$A15,СВЦЭМ!$B$33:$B$776,N$11)+'СЕТ СН'!$F$12+СВЦЭМ!$D$10+'СЕТ СН'!$F$5-'СЕТ СН'!$F$20</f>
        <v>3231.2020274300003</v>
      </c>
      <c r="O15" s="36">
        <f>SUMIFS(СВЦЭМ!$C$33:$C$776,СВЦЭМ!$A$33:$A$776,$A15,СВЦЭМ!$B$33:$B$776,O$11)+'СЕТ СН'!$F$12+СВЦЭМ!$D$10+'СЕТ СН'!$F$5-'СЕТ СН'!$F$20</f>
        <v>3229.2978101500003</v>
      </c>
      <c r="P15" s="36">
        <f>SUMIFS(СВЦЭМ!$C$33:$C$776,СВЦЭМ!$A$33:$A$776,$A15,СВЦЭМ!$B$33:$B$776,P$11)+'СЕТ СН'!$F$12+СВЦЭМ!$D$10+'СЕТ СН'!$F$5-'СЕТ СН'!$F$20</f>
        <v>3225.52464396</v>
      </c>
      <c r="Q15" s="36">
        <f>SUMIFS(СВЦЭМ!$C$33:$C$776,СВЦЭМ!$A$33:$A$776,$A15,СВЦЭМ!$B$33:$B$776,Q$11)+'СЕТ СН'!$F$12+СВЦЭМ!$D$10+'СЕТ СН'!$F$5-'СЕТ СН'!$F$20</f>
        <v>3225.64276423</v>
      </c>
      <c r="R15" s="36">
        <f>SUMIFS(СВЦЭМ!$C$33:$C$776,СВЦЭМ!$A$33:$A$776,$A15,СВЦЭМ!$B$33:$B$776,R$11)+'СЕТ СН'!$F$12+СВЦЭМ!$D$10+'СЕТ СН'!$F$5-'СЕТ СН'!$F$20</f>
        <v>3187.2159087700002</v>
      </c>
      <c r="S15" s="36">
        <f>SUMIFS(СВЦЭМ!$C$33:$C$776,СВЦЭМ!$A$33:$A$776,$A15,СВЦЭМ!$B$33:$B$776,S$11)+'СЕТ СН'!$F$12+СВЦЭМ!$D$10+'СЕТ СН'!$F$5-'СЕТ СН'!$F$20</f>
        <v>3153.5861841599999</v>
      </c>
      <c r="T15" s="36">
        <f>SUMIFS(СВЦЭМ!$C$33:$C$776,СВЦЭМ!$A$33:$A$776,$A15,СВЦЭМ!$B$33:$B$776,T$11)+'СЕТ СН'!$F$12+СВЦЭМ!$D$10+'СЕТ СН'!$F$5-'СЕТ СН'!$F$20</f>
        <v>3144.4454228099999</v>
      </c>
      <c r="U15" s="36">
        <f>SUMIFS(СВЦЭМ!$C$33:$C$776,СВЦЭМ!$A$33:$A$776,$A15,СВЦЭМ!$B$33:$B$776,U$11)+'СЕТ СН'!$F$12+СВЦЭМ!$D$10+'СЕТ СН'!$F$5-'СЕТ СН'!$F$20</f>
        <v>3146.6267468699998</v>
      </c>
      <c r="V15" s="36">
        <f>SUMIFS(СВЦЭМ!$C$33:$C$776,СВЦЭМ!$A$33:$A$776,$A15,СВЦЭМ!$B$33:$B$776,V$11)+'СЕТ СН'!$F$12+СВЦЭМ!$D$10+'СЕТ СН'!$F$5-'СЕТ СН'!$F$20</f>
        <v>3149.1783841500001</v>
      </c>
      <c r="W15" s="36">
        <f>SUMIFS(СВЦЭМ!$C$33:$C$776,СВЦЭМ!$A$33:$A$776,$A15,СВЦЭМ!$B$33:$B$776,W$11)+'СЕТ СН'!$F$12+СВЦЭМ!$D$10+'СЕТ СН'!$F$5-'СЕТ СН'!$F$20</f>
        <v>3161.6407204900001</v>
      </c>
      <c r="X15" s="36">
        <f>SUMIFS(СВЦЭМ!$C$33:$C$776,СВЦЭМ!$A$33:$A$776,$A15,СВЦЭМ!$B$33:$B$776,X$11)+'СЕТ СН'!$F$12+СВЦЭМ!$D$10+'СЕТ СН'!$F$5-'СЕТ СН'!$F$20</f>
        <v>3136.22141913</v>
      </c>
      <c r="Y15" s="36">
        <f>SUMIFS(СВЦЭМ!$C$33:$C$776,СВЦЭМ!$A$33:$A$776,$A15,СВЦЭМ!$B$33:$B$776,Y$11)+'СЕТ СН'!$F$12+СВЦЭМ!$D$10+'СЕТ СН'!$F$5-'СЕТ СН'!$F$20</f>
        <v>3126.3402653499998</v>
      </c>
    </row>
    <row r="16" spans="1:27" ht="15.75" x14ac:dyDescent="0.2">
      <c r="A16" s="35">
        <f t="shared" si="0"/>
        <v>43682</v>
      </c>
      <c r="B16" s="36">
        <f>SUMIFS(СВЦЭМ!$C$33:$C$776,СВЦЭМ!$A$33:$A$776,$A16,СВЦЭМ!$B$33:$B$776,B$11)+'СЕТ СН'!$F$12+СВЦЭМ!$D$10+'СЕТ СН'!$F$5-'СЕТ СН'!$F$20</f>
        <v>3214.9580307900001</v>
      </c>
      <c r="C16" s="36">
        <f>SUMIFS(СВЦЭМ!$C$33:$C$776,СВЦЭМ!$A$33:$A$776,$A16,СВЦЭМ!$B$33:$B$776,C$11)+'СЕТ СН'!$F$12+СВЦЭМ!$D$10+'СЕТ СН'!$F$5-'СЕТ СН'!$F$20</f>
        <v>3248.1023458099999</v>
      </c>
      <c r="D16" s="36">
        <f>SUMIFS(СВЦЭМ!$C$33:$C$776,СВЦЭМ!$A$33:$A$776,$A16,СВЦЭМ!$B$33:$B$776,D$11)+'СЕТ СН'!$F$12+СВЦЭМ!$D$10+'СЕТ СН'!$F$5-'СЕТ СН'!$F$20</f>
        <v>3277.5521012999998</v>
      </c>
      <c r="E16" s="36">
        <f>SUMIFS(СВЦЭМ!$C$33:$C$776,СВЦЭМ!$A$33:$A$776,$A16,СВЦЭМ!$B$33:$B$776,E$11)+'СЕТ СН'!$F$12+СВЦЭМ!$D$10+'СЕТ СН'!$F$5-'СЕТ СН'!$F$20</f>
        <v>3285.9453450999999</v>
      </c>
      <c r="F16" s="36">
        <f>SUMIFS(СВЦЭМ!$C$33:$C$776,СВЦЭМ!$A$33:$A$776,$A16,СВЦЭМ!$B$33:$B$776,F$11)+'СЕТ СН'!$F$12+СВЦЭМ!$D$10+'СЕТ СН'!$F$5-'СЕТ СН'!$F$20</f>
        <v>3286.0560802999998</v>
      </c>
      <c r="G16" s="36">
        <f>SUMIFS(СВЦЭМ!$C$33:$C$776,СВЦЭМ!$A$33:$A$776,$A16,СВЦЭМ!$B$33:$B$776,G$11)+'СЕТ СН'!$F$12+СВЦЭМ!$D$10+'СЕТ СН'!$F$5-'СЕТ СН'!$F$20</f>
        <v>3268.77275844</v>
      </c>
      <c r="H16" s="36">
        <f>SUMIFS(СВЦЭМ!$C$33:$C$776,СВЦЭМ!$A$33:$A$776,$A16,СВЦЭМ!$B$33:$B$776,H$11)+'СЕТ СН'!$F$12+СВЦЭМ!$D$10+'СЕТ СН'!$F$5-'СЕТ СН'!$F$20</f>
        <v>3234.92893598</v>
      </c>
      <c r="I16" s="36">
        <f>SUMIFS(СВЦЭМ!$C$33:$C$776,СВЦЭМ!$A$33:$A$776,$A16,СВЦЭМ!$B$33:$B$776,I$11)+'СЕТ СН'!$F$12+СВЦЭМ!$D$10+'СЕТ СН'!$F$5-'СЕТ СН'!$F$20</f>
        <v>3217.0217062000002</v>
      </c>
      <c r="J16" s="36">
        <f>SUMIFS(СВЦЭМ!$C$33:$C$776,СВЦЭМ!$A$33:$A$776,$A16,СВЦЭМ!$B$33:$B$776,J$11)+'СЕТ СН'!$F$12+СВЦЭМ!$D$10+'СЕТ СН'!$F$5-'СЕТ СН'!$F$20</f>
        <v>3214.7701693600002</v>
      </c>
      <c r="K16" s="36">
        <f>SUMIFS(СВЦЭМ!$C$33:$C$776,СВЦЭМ!$A$33:$A$776,$A16,СВЦЭМ!$B$33:$B$776,K$11)+'СЕТ СН'!$F$12+СВЦЭМ!$D$10+'СЕТ СН'!$F$5-'СЕТ СН'!$F$20</f>
        <v>3236.1466458700002</v>
      </c>
      <c r="L16" s="36">
        <f>SUMIFS(СВЦЭМ!$C$33:$C$776,СВЦЭМ!$A$33:$A$776,$A16,СВЦЭМ!$B$33:$B$776,L$11)+'СЕТ СН'!$F$12+СВЦЭМ!$D$10+'СЕТ СН'!$F$5-'СЕТ СН'!$F$20</f>
        <v>3237.11454026</v>
      </c>
      <c r="M16" s="36">
        <f>SUMIFS(СВЦЭМ!$C$33:$C$776,СВЦЭМ!$A$33:$A$776,$A16,СВЦЭМ!$B$33:$B$776,M$11)+'СЕТ СН'!$F$12+СВЦЭМ!$D$10+'СЕТ СН'!$F$5-'СЕТ СН'!$F$20</f>
        <v>3244.46856239</v>
      </c>
      <c r="N16" s="36">
        <f>SUMIFS(СВЦЭМ!$C$33:$C$776,СВЦЭМ!$A$33:$A$776,$A16,СВЦЭМ!$B$33:$B$776,N$11)+'СЕТ СН'!$F$12+СВЦЭМ!$D$10+'СЕТ СН'!$F$5-'СЕТ СН'!$F$20</f>
        <v>3241.2720547999998</v>
      </c>
      <c r="O16" s="36">
        <f>SUMIFS(СВЦЭМ!$C$33:$C$776,СВЦЭМ!$A$33:$A$776,$A16,СВЦЭМ!$B$33:$B$776,O$11)+'СЕТ СН'!$F$12+СВЦЭМ!$D$10+'СЕТ СН'!$F$5-'СЕТ СН'!$F$20</f>
        <v>3247.66096075</v>
      </c>
      <c r="P16" s="36">
        <f>SUMIFS(СВЦЭМ!$C$33:$C$776,СВЦЭМ!$A$33:$A$776,$A16,СВЦЭМ!$B$33:$B$776,P$11)+'СЕТ СН'!$F$12+СВЦЭМ!$D$10+'СЕТ СН'!$F$5-'СЕТ СН'!$F$20</f>
        <v>3253.6708555700002</v>
      </c>
      <c r="Q16" s="36">
        <f>SUMIFS(СВЦЭМ!$C$33:$C$776,СВЦЭМ!$A$33:$A$776,$A16,СВЦЭМ!$B$33:$B$776,Q$11)+'СЕТ СН'!$F$12+СВЦЭМ!$D$10+'СЕТ СН'!$F$5-'СЕТ СН'!$F$20</f>
        <v>3250.1269685100001</v>
      </c>
      <c r="R16" s="36">
        <f>SUMIFS(СВЦЭМ!$C$33:$C$776,СВЦЭМ!$A$33:$A$776,$A16,СВЦЭМ!$B$33:$B$776,R$11)+'СЕТ СН'!$F$12+СВЦЭМ!$D$10+'СЕТ СН'!$F$5-'СЕТ СН'!$F$20</f>
        <v>3219.2141051399999</v>
      </c>
      <c r="S16" s="36">
        <f>SUMIFS(СВЦЭМ!$C$33:$C$776,СВЦЭМ!$A$33:$A$776,$A16,СВЦЭМ!$B$33:$B$776,S$11)+'СЕТ СН'!$F$12+СВЦЭМ!$D$10+'СЕТ СН'!$F$5-'СЕТ СН'!$F$20</f>
        <v>3176.4553308100003</v>
      </c>
      <c r="T16" s="36">
        <f>SUMIFS(СВЦЭМ!$C$33:$C$776,СВЦЭМ!$A$33:$A$776,$A16,СВЦЭМ!$B$33:$B$776,T$11)+'СЕТ СН'!$F$12+СВЦЭМ!$D$10+'СЕТ СН'!$F$5-'СЕТ СН'!$F$20</f>
        <v>3167.95582827</v>
      </c>
      <c r="U16" s="36">
        <f>SUMIFS(СВЦЭМ!$C$33:$C$776,СВЦЭМ!$A$33:$A$776,$A16,СВЦЭМ!$B$33:$B$776,U$11)+'СЕТ СН'!$F$12+СВЦЭМ!$D$10+'СЕТ СН'!$F$5-'СЕТ СН'!$F$20</f>
        <v>3162.1572370100002</v>
      </c>
      <c r="V16" s="36">
        <f>SUMIFS(СВЦЭМ!$C$33:$C$776,СВЦЭМ!$A$33:$A$776,$A16,СВЦЭМ!$B$33:$B$776,V$11)+'СЕТ СН'!$F$12+СВЦЭМ!$D$10+'СЕТ СН'!$F$5-'СЕТ СН'!$F$20</f>
        <v>3160.4359038900002</v>
      </c>
      <c r="W16" s="36">
        <f>SUMIFS(СВЦЭМ!$C$33:$C$776,СВЦЭМ!$A$33:$A$776,$A16,СВЦЭМ!$B$33:$B$776,W$11)+'СЕТ СН'!$F$12+СВЦЭМ!$D$10+'СЕТ СН'!$F$5-'СЕТ СН'!$F$20</f>
        <v>3173.17168692</v>
      </c>
      <c r="X16" s="36">
        <f>SUMIFS(СВЦЭМ!$C$33:$C$776,СВЦЭМ!$A$33:$A$776,$A16,СВЦЭМ!$B$33:$B$776,X$11)+'СЕТ СН'!$F$12+СВЦЭМ!$D$10+'СЕТ СН'!$F$5-'СЕТ СН'!$F$20</f>
        <v>3153.7694500900002</v>
      </c>
      <c r="Y16" s="36">
        <f>SUMIFS(СВЦЭМ!$C$33:$C$776,СВЦЭМ!$A$33:$A$776,$A16,СВЦЭМ!$B$33:$B$776,Y$11)+'СЕТ СН'!$F$12+СВЦЭМ!$D$10+'СЕТ СН'!$F$5-'СЕТ СН'!$F$20</f>
        <v>3159.97254574</v>
      </c>
    </row>
    <row r="17" spans="1:25" ht="15.75" x14ac:dyDescent="0.2">
      <c r="A17" s="35">
        <f t="shared" si="0"/>
        <v>43683</v>
      </c>
      <c r="B17" s="36">
        <f>SUMIFS(СВЦЭМ!$C$33:$C$776,СВЦЭМ!$A$33:$A$776,$A17,СВЦЭМ!$B$33:$B$776,B$11)+'СЕТ СН'!$F$12+СВЦЭМ!$D$10+'СЕТ СН'!$F$5-'СЕТ СН'!$F$20</f>
        <v>3218.7093280099998</v>
      </c>
      <c r="C17" s="36">
        <f>SUMIFS(СВЦЭМ!$C$33:$C$776,СВЦЭМ!$A$33:$A$776,$A17,СВЦЭМ!$B$33:$B$776,C$11)+'СЕТ СН'!$F$12+СВЦЭМ!$D$10+'СЕТ СН'!$F$5-'СЕТ СН'!$F$20</f>
        <v>3251.4727847899999</v>
      </c>
      <c r="D17" s="36">
        <f>SUMIFS(СВЦЭМ!$C$33:$C$776,СВЦЭМ!$A$33:$A$776,$A17,СВЦЭМ!$B$33:$B$776,D$11)+'СЕТ СН'!$F$12+СВЦЭМ!$D$10+'СЕТ СН'!$F$5-'СЕТ СН'!$F$20</f>
        <v>3274.7497473499998</v>
      </c>
      <c r="E17" s="36">
        <f>SUMIFS(СВЦЭМ!$C$33:$C$776,СВЦЭМ!$A$33:$A$776,$A17,СВЦЭМ!$B$33:$B$776,E$11)+'СЕТ СН'!$F$12+СВЦЭМ!$D$10+'СЕТ СН'!$F$5-'СЕТ СН'!$F$20</f>
        <v>3283.1535374300001</v>
      </c>
      <c r="F17" s="36">
        <f>SUMIFS(СВЦЭМ!$C$33:$C$776,СВЦЭМ!$A$33:$A$776,$A17,СВЦЭМ!$B$33:$B$776,F$11)+'СЕТ СН'!$F$12+СВЦЭМ!$D$10+'СЕТ СН'!$F$5-'СЕТ СН'!$F$20</f>
        <v>3292.4245065999999</v>
      </c>
      <c r="G17" s="36">
        <f>SUMIFS(СВЦЭМ!$C$33:$C$776,СВЦЭМ!$A$33:$A$776,$A17,СВЦЭМ!$B$33:$B$776,G$11)+'СЕТ СН'!$F$12+СВЦЭМ!$D$10+'СЕТ СН'!$F$5-'СЕТ СН'!$F$20</f>
        <v>3269.64343147</v>
      </c>
      <c r="H17" s="36">
        <f>SUMIFS(СВЦЭМ!$C$33:$C$776,СВЦЭМ!$A$33:$A$776,$A17,СВЦЭМ!$B$33:$B$776,H$11)+'СЕТ СН'!$F$12+СВЦЭМ!$D$10+'СЕТ СН'!$F$5-'СЕТ СН'!$F$20</f>
        <v>3235.0577761499999</v>
      </c>
      <c r="I17" s="36">
        <f>SUMIFS(СВЦЭМ!$C$33:$C$776,СВЦЭМ!$A$33:$A$776,$A17,СВЦЭМ!$B$33:$B$776,I$11)+'СЕТ СН'!$F$12+СВЦЭМ!$D$10+'СЕТ СН'!$F$5-'СЕТ СН'!$F$20</f>
        <v>3191.2586419300001</v>
      </c>
      <c r="J17" s="36">
        <f>SUMIFS(СВЦЭМ!$C$33:$C$776,СВЦЭМ!$A$33:$A$776,$A17,СВЦЭМ!$B$33:$B$776,J$11)+'СЕТ СН'!$F$12+СВЦЭМ!$D$10+'СЕТ СН'!$F$5-'СЕТ СН'!$F$20</f>
        <v>3220.42504766</v>
      </c>
      <c r="K17" s="36">
        <f>SUMIFS(СВЦЭМ!$C$33:$C$776,СВЦЭМ!$A$33:$A$776,$A17,СВЦЭМ!$B$33:$B$776,K$11)+'СЕТ СН'!$F$12+СВЦЭМ!$D$10+'СЕТ СН'!$F$5-'СЕТ СН'!$F$20</f>
        <v>3258.8383090400002</v>
      </c>
      <c r="L17" s="36">
        <f>SUMIFS(СВЦЭМ!$C$33:$C$776,СВЦЭМ!$A$33:$A$776,$A17,СВЦЭМ!$B$33:$B$776,L$11)+'СЕТ СН'!$F$12+СВЦЭМ!$D$10+'СЕТ СН'!$F$5-'СЕТ СН'!$F$20</f>
        <v>3262.2067768699999</v>
      </c>
      <c r="M17" s="36">
        <f>SUMIFS(СВЦЭМ!$C$33:$C$776,СВЦЭМ!$A$33:$A$776,$A17,СВЦЭМ!$B$33:$B$776,M$11)+'СЕТ СН'!$F$12+СВЦЭМ!$D$10+'СЕТ СН'!$F$5-'СЕТ СН'!$F$20</f>
        <v>3261.2779025700002</v>
      </c>
      <c r="N17" s="36">
        <f>SUMIFS(СВЦЭМ!$C$33:$C$776,СВЦЭМ!$A$33:$A$776,$A17,СВЦЭМ!$B$33:$B$776,N$11)+'СЕТ СН'!$F$12+СВЦЭМ!$D$10+'СЕТ СН'!$F$5-'СЕТ СН'!$F$20</f>
        <v>3261.0130486399999</v>
      </c>
      <c r="O17" s="36">
        <f>SUMIFS(СВЦЭМ!$C$33:$C$776,СВЦЭМ!$A$33:$A$776,$A17,СВЦЭМ!$B$33:$B$776,O$11)+'СЕТ СН'!$F$12+СВЦЭМ!$D$10+'СЕТ СН'!$F$5-'СЕТ СН'!$F$20</f>
        <v>3259.86542672</v>
      </c>
      <c r="P17" s="36">
        <f>SUMIFS(СВЦЭМ!$C$33:$C$776,СВЦЭМ!$A$33:$A$776,$A17,СВЦЭМ!$B$33:$B$776,P$11)+'СЕТ СН'!$F$12+СВЦЭМ!$D$10+'СЕТ СН'!$F$5-'СЕТ СН'!$F$20</f>
        <v>3264.8062766600001</v>
      </c>
      <c r="Q17" s="36">
        <f>SUMIFS(СВЦЭМ!$C$33:$C$776,СВЦЭМ!$A$33:$A$776,$A17,СВЦЭМ!$B$33:$B$776,Q$11)+'СЕТ СН'!$F$12+СВЦЭМ!$D$10+'СЕТ СН'!$F$5-'СЕТ СН'!$F$20</f>
        <v>3265.5334881999997</v>
      </c>
      <c r="R17" s="36">
        <f>SUMIFS(СВЦЭМ!$C$33:$C$776,СВЦЭМ!$A$33:$A$776,$A17,СВЦЭМ!$B$33:$B$776,R$11)+'СЕТ СН'!$F$12+СВЦЭМ!$D$10+'СЕТ СН'!$F$5-'СЕТ СН'!$F$20</f>
        <v>3219.3894059700001</v>
      </c>
      <c r="S17" s="36">
        <f>SUMIFS(СВЦЭМ!$C$33:$C$776,СВЦЭМ!$A$33:$A$776,$A17,СВЦЭМ!$B$33:$B$776,S$11)+'СЕТ СН'!$F$12+СВЦЭМ!$D$10+'СЕТ СН'!$F$5-'СЕТ СН'!$F$20</f>
        <v>3178.1238154299999</v>
      </c>
      <c r="T17" s="36">
        <f>SUMIFS(СВЦЭМ!$C$33:$C$776,СВЦЭМ!$A$33:$A$776,$A17,СВЦЭМ!$B$33:$B$776,T$11)+'СЕТ СН'!$F$12+СВЦЭМ!$D$10+'СЕТ СН'!$F$5-'СЕТ СН'!$F$20</f>
        <v>3163.72187704</v>
      </c>
      <c r="U17" s="36">
        <f>SUMIFS(СВЦЭМ!$C$33:$C$776,СВЦЭМ!$A$33:$A$776,$A17,СВЦЭМ!$B$33:$B$776,U$11)+'СЕТ СН'!$F$12+СВЦЭМ!$D$10+'СЕТ СН'!$F$5-'СЕТ СН'!$F$20</f>
        <v>3165.9825906000001</v>
      </c>
      <c r="V17" s="36">
        <f>SUMIFS(СВЦЭМ!$C$33:$C$776,СВЦЭМ!$A$33:$A$776,$A17,СВЦЭМ!$B$33:$B$776,V$11)+'СЕТ СН'!$F$12+СВЦЭМ!$D$10+'СЕТ СН'!$F$5-'СЕТ СН'!$F$20</f>
        <v>3164.6027761699997</v>
      </c>
      <c r="W17" s="36">
        <f>SUMIFS(СВЦЭМ!$C$33:$C$776,СВЦЭМ!$A$33:$A$776,$A17,СВЦЭМ!$B$33:$B$776,W$11)+'СЕТ СН'!$F$12+СВЦЭМ!$D$10+'СЕТ СН'!$F$5-'СЕТ СН'!$F$20</f>
        <v>3164.0012423600001</v>
      </c>
      <c r="X17" s="36">
        <f>SUMIFS(СВЦЭМ!$C$33:$C$776,СВЦЭМ!$A$33:$A$776,$A17,СВЦЭМ!$B$33:$B$776,X$11)+'СЕТ СН'!$F$12+СВЦЭМ!$D$10+'СЕТ СН'!$F$5-'СЕТ СН'!$F$20</f>
        <v>3146.6390452300002</v>
      </c>
      <c r="Y17" s="36">
        <f>SUMIFS(СВЦЭМ!$C$33:$C$776,СВЦЭМ!$A$33:$A$776,$A17,СВЦЭМ!$B$33:$B$776,Y$11)+'СЕТ СН'!$F$12+СВЦЭМ!$D$10+'СЕТ СН'!$F$5-'СЕТ СН'!$F$20</f>
        <v>3155.2668616999999</v>
      </c>
    </row>
    <row r="18" spans="1:25" ht="15.75" x14ac:dyDescent="0.2">
      <c r="A18" s="35">
        <f t="shared" si="0"/>
        <v>43684</v>
      </c>
      <c r="B18" s="36">
        <f>SUMIFS(СВЦЭМ!$C$33:$C$776,СВЦЭМ!$A$33:$A$776,$A18,СВЦЭМ!$B$33:$B$776,B$11)+'СЕТ СН'!$F$12+СВЦЭМ!$D$10+'СЕТ СН'!$F$5-'СЕТ СН'!$F$20</f>
        <v>3223.7784230799998</v>
      </c>
      <c r="C18" s="36">
        <f>SUMIFS(СВЦЭМ!$C$33:$C$776,СВЦЭМ!$A$33:$A$776,$A18,СВЦЭМ!$B$33:$B$776,C$11)+'СЕТ СН'!$F$12+СВЦЭМ!$D$10+'СЕТ СН'!$F$5-'СЕТ СН'!$F$20</f>
        <v>3227.66178765</v>
      </c>
      <c r="D18" s="36">
        <f>SUMIFS(СВЦЭМ!$C$33:$C$776,СВЦЭМ!$A$33:$A$776,$A18,СВЦЭМ!$B$33:$B$776,D$11)+'СЕТ СН'!$F$12+СВЦЭМ!$D$10+'СЕТ СН'!$F$5-'СЕТ СН'!$F$20</f>
        <v>3251.9018790499999</v>
      </c>
      <c r="E18" s="36">
        <f>SUMIFS(СВЦЭМ!$C$33:$C$776,СВЦЭМ!$A$33:$A$776,$A18,СВЦЭМ!$B$33:$B$776,E$11)+'СЕТ СН'!$F$12+СВЦЭМ!$D$10+'СЕТ СН'!$F$5-'СЕТ СН'!$F$20</f>
        <v>3254.73891873</v>
      </c>
      <c r="F18" s="36">
        <f>SUMIFS(СВЦЭМ!$C$33:$C$776,СВЦЭМ!$A$33:$A$776,$A18,СВЦЭМ!$B$33:$B$776,F$11)+'СЕТ СН'!$F$12+СВЦЭМ!$D$10+'СЕТ СН'!$F$5-'СЕТ СН'!$F$20</f>
        <v>3261.80425341</v>
      </c>
      <c r="G18" s="36">
        <f>SUMIFS(СВЦЭМ!$C$33:$C$776,СВЦЭМ!$A$33:$A$776,$A18,СВЦЭМ!$B$33:$B$776,G$11)+'СЕТ СН'!$F$12+СВЦЭМ!$D$10+'СЕТ СН'!$F$5-'СЕТ СН'!$F$20</f>
        <v>3252.40804024</v>
      </c>
      <c r="H18" s="36">
        <f>SUMIFS(СВЦЭМ!$C$33:$C$776,СВЦЭМ!$A$33:$A$776,$A18,СВЦЭМ!$B$33:$B$776,H$11)+'СЕТ СН'!$F$12+СВЦЭМ!$D$10+'СЕТ СН'!$F$5-'СЕТ СН'!$F$20</f>
        <v>3220.7021770400002</v>
      </c>
      <c r="I18" s="36">
        <f>SUMIFS(СВЦЭМ!$C$33:$C$776,СВЦЭМ!$A$33:$A$776,$A18,СВЦЭМ!$B$33:$B$776,I$11)+'СЕТ СН'!$F$12+СВЦЭМ!$D$10+'СЕТ СН'!$F$5-'СЕТ СН'!$F$20</f>
        <v>3204.6542110400001</v>
      </c>
      <c r="J18" s="36">
        <f>SUMIFS(СВЦЭМ!$C$33:$C$776,СВЦЭМ!$A$33:$A$776,$A18,СВЦЭМ!$B$33:$B$776,J$11)+'СЕТ СН'!$F$12+СВЦЭМ!$D$10+'СЕТ СН'!$F$5-'СЕТ СН'!$F$20</f>
        <v>3230.5169340500001</v>
      </c>
      <c r="K18" s="36">
        <f>SUMIFS(СВЦЭМ!$C$33:$C$776,СВЦЭМ!$A$33:$A$776,$A18,СВЦЭМ!$B$33:$B$776,K$11)+'СЕТ СН'!$F$12+СВЦЭМ!$D$10+'СЕТ СН'!$F$5-'СЕТ СН'!$F$20</f>
        <v>3246.4341433300001</v>
      </c>
      <c r="L18" s="36">
        <f>SUMIFS(СВЦЭМ!$C$33:$C$776,СВЦЭМ!$A$33:$A$776,$A18,СВЦЭМ!$B$33:$B$776,L$11)+'СЕТ СН'!$F$12+СВЦЭМ!$D$10+'СЕТ СН'!$F$5-'СЕТ СН'!$F$20</f>
        <v>3250.13497521</v>
      </c>
      <c r="M18" s="36">
        <f>SUMIFS(СВЦЭМ!$C$33:$C$776,СВЦЭМ!$A$33:$A$776,$A18,СВЦЭМ!$B$33:$B$776,M$11)+'СЕТ СН'!$F$12+СВЦЭМ!$D$10+'СЕТ СН'!$F$5-'СЕТ СН'!$F$20</f>
        <v>3251.8594745199998</v>
      </c>
      <c r="N18" s="36">
        <f>SUMIFS(СВЦЭМ!$C$33:$C$776,СВЦЭМ!$A$33:$A$776,$A18,СВЦЭМ!$B$33:$B$776,N$11)+'СЕТ СН'!$F$12+СВЦЭМ!$D$10+'СЕТ СН'!$F$5-'СЕТ СН'!$F$20</f>
        <v>3239.5752505199998</v>
      </c>
      <c r="O18" s="36">
        <f>SUMIFS(СВЦЭМ!$C$33:$C$776,СВЦЭМ!$A$33:$A$776,$A18,СВЦЭМ!$B$33:$B$776,O$11)+'СЕТ СН'!$F$12+СВЦЭМ!$D$10+'СЕТ СН'!$F$5-'СЕТ СН'!$F$20</f>
        <v>3250.0456176400003</v>
      </c>
      <c r="P18" s="36">
        <f>SUMIFS(СВЦЭМ!$C$33:$C$776,СВЦЭМ!$A$33:$A$776,$A18,СВЦЭМ!$B$33:$B$776,P$11)+'СЕТ СН'!$F$12+СВЦЭМ!$D$10+'СЕТ СН'!$F$5-'СЕТ СН'!$F$20</f>
        <v>3253.5941175500002</v>
      </c>
      <c r="Q18" s="36">
        <f>SUMIFS(СВЦЭМ!$C$33:$C$776,СВЦЭМ!$A$33:$A$776,$A18,СВЦЭМ!$B$33:$B$776,Q$11)+'СЕТ СН'!$F$12+СВЦЭМ!$D$10+'СЕТ СН'!$F$5-'СЕТ СН'!$F$20</f>
        <v>3251.65461121</v>
      </c>
      <c r="R18" s="36">
        <f>SUMIFS(СВЦЭМ!$C$33:$C$776,СВЦЭМ!$A$33:$A$776,$A18,СВЦЭМ!$B$33:$B$776,R$11)+'СЕТ СН'!$F$12+СВЦЭМ!$D$10+'СЕТ СН'!$F$5-'СЕТ СН'!$F$20</f>
        <v>3213.2910854000002</v>
      </c>
      <c r="S18" s="36">
        <f>SUMIFS(СВЦЭМ!$C$33:$C$776,СВЦЭМ!$A$33:$A$776,$A18,СВЦЭМ!$B$33:$B$776,S$11)+'СЕТ СН'!$F$12+СВЦЭМ!$D$10+'СЕТ СН'!$F$5-'СЕТ СН'!$F$20</f>
        <v>3170.1660339300001</v>
      </c>
      <c r="T18" s="36">
        <f>SUMIFS(СВЦЭМ!$C$33:$C$776,СВЦЭМ!$A$33:$A$776,$A18,СВЦЭМ!$B$33:$B$776,T$11)+'СЕТ СН'!$F$12+СВЦЭМ!$D$10+'СЕТ СН'!$F$5-'СЕТ СН'!$F$20</f>
        <v>3159.0589205800002</v>
      </c>
      <c r="U18" s="36">
        <f>SUMIFS(СВЦЭМ!$C$33:$C$776,СВЦЭМ!$A$33:$A$776,$A18,СВЦЭМ!$B$33:$B$776,U$11)+'СЕТ СН'!$F$12+СВЦЭМ!$D$10+'СЕТ СН'!$F$5-'СЕТ СН'!$F$20</f>
        <v>3160.1134587000001</v>
      </c>
      <c r="V18" s="36">
        <f>SUMIFS(СВЦЭМ!$C$33:$C$776,СВЦЭМ!$A$33:$A$776,$A18,СВЦЭМ!$B$33:$B$776,V$11)+'СЕТ СН'!$F$12+СВЦЭМ!$D$10+'СЕТ СН'!$F$5-'СЕТ СН'!$F$20</f>
        <v>3156.1594628299999</v>
      </c>
      <c r="W18" s="36">
        <f>SUMIFS(СВЦЭМ!$C$33:$C$776,СВЦЭМ!$A$33:$A$776,$A18,СВЦЭМ!$B$33:$B$776,W$11)+'СЕТ СН'!$F$12+СВЦЭМ!$D$10+'СЕТ СН'!$F$5-'СЕТ СН'!$F$20</f>
        <v>3164.1215491600001</v>
      </c>
      <c r="X18" s="36">
        <f>SUMIFS(СВЦЭМ!$C$33:$C$776,СВЦЭМ!$A$33:$A$776,$A18,СВЦЭМ!$B$33:$B$776,X$11)+'СЕТ СН'!$F$12+СВЦЭМ!$D$10+'СЕТ СН'!$F$5-'СЕТ СН'!$F$20</f>
        <v>3138.33594649</v>
      </c>
      <c r="Y18" s="36">
        <f>SUMIFS(СВЦЭМ!$C$33:$C$776,СВЦЭМ!$A$33:$A$776,$A18,СВЦЭМ!$B$33:$B$776,Y$11)+'СЕТ СН'!$F$12+СВЦЭМ!$D$10+'СЕТ СН'!$F$5-'СЕТ СН'!$F$20</f>
        <v>3167.0040939300002</v>
      </c>
    </row>
    <row r="19" spans="1:25" ht="15.75" x14ac:dyDescent="0.2">
      <c r="A19" s="35">
        <f t="shared" si="0"/>
        <v>43685</v>
      </c>
      <c r="B19" s="36">
        <f>SUMIFS(СВЦЭМ!$C$33:$C$776,СВЦЭМ!$A$33:$A$776,$A19,СВЦЭМ!$B$33:$B$776,B$11)+'СЕТ СН'!$F$12+СВЦЭМ!$D$10+'СЕТ СН'!$F$5-'СЕТ СН'!$F$20</f>
        <v>3255.65573292</v>
      </c>
      <c r="C19" s="36">
        <f>SUMIFS(СВЦЭМ!$C$33:$C$776,СВЦЭМ!$A$33:$A$776,$A19,СВЦЭМ!$B$33:$B$776,C$11)+'СЕТ СН'!$F$12+СВЦЭМ!$D$10+'СЕТ СН'!$F$5-'СЕТ СН'!$F$20</f>
        <v>3294.1349206700002</v>
      </c>
      <c r="D19" s="36">
        <f>SUMIFS(СВЦЭМ!$C$33:$C$776,СВЦЭМ!$A$33:$A$776,$A19,СВЦЭМ!$B$33:$B$776,D$11)+'СЕТ СН'!$F$12+СВЦЭМ!$D$10+'СЕТ СН'!$F$5-'СЕТ СН'!$F$20</f>
        <v>3322.0592232600002</v>
      </c>
      <c r="E19" s="36">
        <f>SUMIFS(СВЦЭМ!$C$33:$C$776,СВЦЭМ!$A$33:$A$776,$A19,СВЦЭМ!$B$33:$B$776,E$11)+'СЕТ СН'!$F$12+СВЦЭМ!$D$10+'СЕТ СН'!$F$5-'СЕТ СН'!$F$20</f>
        <v>3343.0187518299999</v>
      </c>
      <c r="F19" s="36">
        <f>SUMIFS(СВЦЭМ!$C$33:$C$776,СВЦЭМ!$A$33:$A$776,$A19,СВЦЭМ!$B$33:$B$776,F$11)+'СЕТ СН'!$F$12+СВЦЭМ!$D$10+'СЕТ СН'!$F$5-'СЕТ СН'!$F$20</f>
        <v>3384.9126624099999</v>
      </c>
      <c r="G19" s="36">
        <f>SUMIFS(СВЦЭМ!$C$33:$C$776,СВЦЭМ!$A$33:$A$776,$A19,СВЦЭМ!$B$33:$B$776,G$11)+'СЕТ СН'!$F$12+СВЦЭМ!$D$10+'СЕТ СН'!$F$5-'СЕТ СН'!$F$20</f>
        <v>3366.8357508099998</v>
      </c>
      <c r="H19" s="36">
        <f>SUMIFS(СВЦЭМ!$C$33:$C$776,СВЦЭМ!$A$33:$A$776,$A19,СВЦЭМ!$B$33:$B$776,H$11)+'СЕТ СН'!$F$12+СВЦЭМ!$D$10+'СЕТ СН'!$F$5-'СЕТ СН'!$F$20</f>
        <v>3325.3231174000002</v>
      </c>
      <c r="I19" s="36">
        <f>SUMIFS(СВЦЭМ!$C$33:$C$776,СВЦЭМ!$A$33:$A$776,$A19,СВЦЭМ!$B$33:$B$776,I$11)+'СЕТ СН'!$F$12+СВЦЭМ!$D$10+'СЕТ СН'!$F$5-'СЕТ СН'!$F$20</f>
        <v>3276.00965107</v>
      </c>
      <c r="J19" s="36">
        <f>SUMIFS(СВЦЭМ!$C$33:$C$776,СВЦЭМ!$A$33:$A$776,$A19,СВЦЭМ!$B$33:$B$776,J$11)+'СЕТ СН'!$F$12+СВЦЭМ!$D$10+'СЕТ СН'!$F$5-'СЕТ СН'!$F$20</f>
        <v>3237.2418953599999</v>
      </c>
      <c r="K19" s="36">
        <f>SUMIFS(СВЦЭМ!$C$33:$C$776,СВЦЭМ!$A$33:$A$776,$A19,СВЦЭМ!$B$33:$B$776,K$11)+'СЕТ СН'!$F$12+СВЦЭМ!$D$10+'СЕТ СН'!$F$5-'СЕТ СН'!$F$20</f>
        <v>3265.9544649099998</v>
      </c>
      <c r="L19" s="36">
        <f>SUMIFS(СВЦЭМ!$C$33:$C$776,СВЦЭМ!$A$33:$A$776,$A19,СВЦЭМ!$B$33:$B$776,L$11)+'СЕТ СН'!$F$12+СВЦЭМ!$D$10+'СЕТ СН'!$F$5-'СЕТ СН'!$F$20</f>
        <v>3277.4048608900002</v>
      </c>
      <c r="M19" s="36">
        <f>SUMIFS(СВЦЭМ!$C$33:$C$776,СВЦЭМ!$A$33:$A$776,$A19,СВЦЭМ!$B$33:$B$776,M$11)+'СЕТ СН'!$F$12+СВЦЭМ!$D$10+'СЕТ СН'!$F$5-'СЕТ СН'!$F$20</f>
        <v>3277.99511712</v>
      </c>
      <c r="N19" s="36">
        <f>SUMIFS(СВЦЭМ!$C$33:$C$776,СВЦЭМ!$A$33:$A$776,$A19,СВЦЭМ!$B$33:$B$776,N$11)+'СЕТ СН'!$F$12+СВЦЭМ!$D$10+'СЕТ СН'!$F$5-'СЕТ СН'!$F$20</f>
        <v>3273.8942150100002</v>
      </c>
      <c r="O19" s="36">
        <f>SUMIFS(СВЦЭМ!$C$33:$C$776,СВЦЭМ!$A$33:$A$776,$A19,СВЦЭМ!$B$33:$B$776,O$11)+'СЕТ СН'!$F$12+СВЦЭМ!$D$10+'СЕТ СН'!$F$5-'СЕТ СН'!$F$20</f>
        <v>3281.1137161300003</v>
      </c>
      <c r="P19" s="36">
        <f>SUMIFS(СВЦЭМ!$C$33:$C$776,СВЦЭМ!$A$33:$A$776,$A19,СВЦЭМ!$B$33:$B$776,P$11)+'СЕТ СН'!$F$12+СВЦЭМ!$D$10+'СЕТ СН'!$F$5-'СЕТ СН'!$F$20</f>
        <v>3277.2811395399999</v>
      </c>
      <c r="Q19" s="36">
        <f>SUMIFS(СВЦЭМ!$C$33:$C$776,СВЦЭМ!$A$33:$A$776,$A19,СВЦЭМ!$B$33:$B$776,Q$11)+'СЕТ СН'!$F$12+СВЦЭМ!$D$10+'СЕТ СН'!$F$5-'СЕТ СН'!$F$20</f>
        <v>3284.63032054</v>
      </c>
      <c r="R19" s="36">
        <f>SUMIFS(СВЦЭМ!$C$33:$C$776,СВЦЭМ!$A$33:$A$776,$A19,СВЦЭМ!$B$33:$B$776,R$11)+'СЕТ СН'!$F$12+СВЦЭМ!$D$10+'СЕТ СН'!$F$5-'СЕТ СН'!$F$20</f>
        <v>3233.0863829700002</v>
      </c>
      <c r="S19" s="36">
        <f>SUMIFS(СВЦЭМ!$C$33:$C$776,СВЦЭМ!$A$33:$A$776,$A19,СВЦЭМ!$B$33:$B$776,S$11)+'СЕТ СН'!$F$12+СВЦЭМ!$D$10+'СЕТ СН'!$F$5-'СЕТ СН'!$F$20</f>
        <v>3214.7725759200002</v>
      </c>
      <c r="T19" s="36">
        <f>SUMIFS(СВЦЭМ!$C$33:$C$776,СВЦЭМ!$A$33:$A$776,$A19,СВЦЭМ!$B$33:$B$776,T$11)+'СЕТ СН'!$F$12+СВЦЭМ!$D$10+'СЕТ СН'!$F$5-'СЕТ СН'!$F$20</f>
        <v>3215.82653149</v>
      </c>
      <c r="U19" s="36">
        <f>SUMIFS(СВЦЭМ!$C$33:$C$776,СВЦЭМ!$A$33:$A$776,$A19,СВЦЭМ!$B$33:$B$776,U$11)+'СЕТ СН'!$F$12+СВЦЭМ!$D$10+'СЕТ СН'!$F$5-'СЕТ СН'!$F$20</f>
        <v>3176.6003236500001</v>
      </c>
      <c r="V19" s="36">
        <f>SUMIFS(СВЦЭМ!$C$33:$C$776,СВЦЭМ!$A$33:$A$776,$A19,СВЦЭМ!$B$33:$B$776,V$11)+'СЕТ СН'!$F$12+СВЦЭМ!$D$10+'СЕТ СН'!$F$5-'СЕТ СН'!$F$20</f>
        <v>3175.8412353499998</v>
      </c>
      <c r="W19" s="36">
        <f>SUMIFS(СВЦЭМ!$C$33:$C$776,СВЦЭМ!$A$33:$A$776,$A19,СВЦЭМ!$B$33:$B$776,W$11)+'СЕТ СН'!$F$12+СВЦЭМ!$D$10+'СЕТ СН'!$F$5-'СЕТ СН'!$F$20</f>
        <v>3179.6870683100001</v>
      </c>
      <c r="X19" s="36">
        <f>SUMIFS(СВЦЭМ!$C$33:$C$776,СВЦЭМ!$A$33:$A$776,$A19,СВЦЭМ!$B$33:$B$776,X$11)+'СЕТ СН'!$F$12+СВЦЭМ!$D$10+'СЕТ СН'!$F$5-'СЕТ СН'!$F$20</f>
        <v>3157.9273299500001</v>
      </c>
      <c r="Y19" s="36">
        <f>SUMIFS(СВЦЭМ!$C$33:$C$776,СВЦЭМ!$A$33:$A$776,$A19,СВЦЭМ!$B$33:$B$776,Y$11)+'СЕТ СН'!$F$12+СВЦЭМ!$D$10+'СЕТ СН'!$F$5-'СЕТ СН'!$F$20</f>
        <v>3186.8421922900002</v>
      </c>
    </row>
    <row r="20" spans="1:25" ht="15.75" x14ac:dyDescent="0.2">
      <c r="A20" s="35">
        <f t="shared" si="0"/>
        <v>43686</v>
      </c>
      <c r="B20" s="36">
        <f>SUMIFS(СВЦЭМ!$C$33:$C$776,СВЦЭМ!$A$33:$A$776,$A20,СВЦЭМ!$B$33:$B$776,B$11)+'СЕТ СН'!$F$12+СВЦЭМ!$D$10+'СЕТ СН'!$F$5-'СЕТ СН'!$F$20</f>
        <v>3273.6052618499998</v>
      </c>
      <c r="C20" s="36">
        <f>SUMIFS(СВЦЭМ!$C$33:$C$776,СВЦЭМ!$A$33:$A$776,$A20,СВЦЭМ!$B$33:$B$776,C$11)+'СЕТ СН'!$F$12+СВЦЭМ!$D$10+'СЕТ СН'!$F$5-'СЕТ СН'!$F$20</f>
        <v>3315.1393239200002</v>
      </c>
      <c r="D20" s="36">
        <f>SUMIFS(СВЦЭМ!$C$33:$C$776,СВЦЭМ!$A$33:$A$776,$A20,СВЦЭМ!$B$33:$B$776,D$11)+'СЕТ СН'!$F$12+СВЦЭМ!$D$10+'СЕТ СН'!$F$5-'СЕТ СН'!$F$20</f>
        <v>3335.5914250300002</v>
      </c>
      <c r="E20" s="36">
        <f>SUMIFS(СВЦЭМ!$C$33:$C$776,СВЦЭМ!$A$33:$A$776,$A20,СВЦЭМ!$B$33:$B$776,E$11)+'СЕТ СН'!$F$12+СВЦЭМ!$D$10+'СЕТ СН'!$F$5-'СЕТ СН'!$F$20</f>
        <v>3356.03953047</v>
      </c>
      <c r="F20" s="36">
        <f>SUMIFS(СВЦЭМ!$C$33:$C$776,СВЦЭМ!$A$33:$A$776,$A20,СВЦЭМ!$B$33:$B$776,F$11)+'СЕТ СН'!$F$12+СВЦЭМ!$D$10+'СЕТ СН'!$F$5-'СЕТ СН'!$F$20</f>
        <v>3367.3020186399999</v>
      </c>
      <c r="G20" s="36">
        <f>SUMIFS(СВЦЭМ!$C$33:$C$776,СВЦЭМ!$A$33:$A$776,$A20,СВЦЭМ!$B$33:$B$776,G$11)+'СЕТ СН'!$F$12+СВЦЭМ!$D$10+'СЕТ СН'!$F$5-'СЕТ СН'!$F$20</f>
        <v>3349.5660316600001</v>
      </c>
      <c r="H20" s="36">
        <f>SUMIFS(СВЦЭМ!$C$33:$C$776,СВЦЭМ!$A$33:$A$776,$A20,СВЦЭМ!$B$33:$B$776,H$11)+'СЕТ СН'!$F$12+СВЦЭМ!$D$10+'СЕТ СН'!$F$5-'СЕТ СН'!$F$20</f>
        <v>3328.4289287199999</v>
      </c>
      <c r="I20" s="36">
        <f>SUMIFS(СВЦЭМ!$C$33:$C$776,СВЦЭМ!$A$33:$A$776,$A20,СВЦЭМ!$B$33:$B$776,I$11)+'СЕТ СН'!$F$12+СВЦЭМ!$D$10+'СЕТ СН'!$F$5-'СЕТ СН'!$F$20</f>
        <v>3295.43236071</v>
      </c>
      <c r="J20" s="36">
        <f>SUMIFS(СВЦЭМ!$C$33:$C$776,СВЦЭМ!$A$33:$A$776,$A20,СВЦЭМ!$B$33:$B$776,J$11)+'СЕТ СН'!$F$12+СВЦЭМ!$D$10+'СЕТ СН'!$F$5-'СЕТ СН'!$F$20</f>
        <v>3251.10298341</v>
      </c>
      <c r="K20" s="36">
        <f>SUMIFS(СВЦЭМ!$C$33:$C$776,СВЦЭМ!$A$33:$A$776,$A20,СВЦЭМ!$B$33:$B$776,K$11)+'СЕТ СН'!$F$12+СВЦЭМ!$D$10+'СЕТ СН'!$F$5-'СЕТ СН'!$F$20</f>
        <v>3268.5206221799999</v>
      </c>
      <c r="L20" s="36">
        <f>SUMIFS(СВЦЭМ!$C$33:$C$776,СВЦЭМ!$A$33:$A$776,$A20,СВЦЭМ!$B$33:$B$776,L$11)+'СЕТ СН'!$F$12+СВЦЭМ!$D$10+'СЕТ СН'!$F$5-'СЕТ СН'!$F$20</f>
        <v>3278.8721030300003</v>
      </c>
      <c r="M20" s="36">
        <f>SUMIFS(СВЦЭМ!$C$33:$C$776,СВЦЭМ!$A$33:$A$776,$A20,СВЦЭМ!$B$33:$B$776,M$11)+'СЕТ СН'!$F$12+СВЦЭМ!$D$10+'СЕТ СН'!$F$5-'СЕТ СН'!$F$20</f>
        <v>3280.1735372900002</v>
      </c>
      <c r="N20" s="36">
        <f>SUMIFS(СВЦЭМ!$C$33:$C$776,СВЦЭМ!$A$33:$A$776,$A20,СВЦЭМ!$B$33:$B$776,N$11)+'СЕТ СН'!$F$12+СВЦЭМ!$D$10+'СЕТ СН'!$F$5-'СЕТ СН'!$F$20</f>
        <v>3272.6551091199999</v>
      </c>
      <c r="O20" s="36">
        <f>SUMIFS(СВЦЭМ!$C$33:$C$776,СВЦЭМ!$A$33:$A$776,$A20,СВЦЭМ!$B$33:$B$776,O$11)+'СЕТ СН'!$F$12+СВЦЭМ!$D$10+'СЕТ СН'!$F$5-'СЕТ СН'!$F$20</f>
        <v>3272.1083676799999</v>
      </c>
      <c r="P20" s="36">
        <f>SUMIFS(СВЦЭМ!$C$33:$C$776,СВЦЭМ!$A$33:$A$776,$A20,СВЦЭМ!$B$33:$B$776,P$11)+'СЕТ СН'!$F$12+СВЦЭМ!$D$10+'СЕТ СН'!$F$5-'СЕТ СН'!$F$20</f>
        <v>3295.8758416000001</v>
      </c>
      <c r="Q20" s="36">
        <f>SUMIFS(СВЦЭМ!$C$33:$C$776,СВЦЭМ!$A$33:$A$776,$A20,СВЦЭМ!$B$33:$B$776,Q$11)+'СЕТ СН'!$F$12+СВЦЭМ!$D$10+'СЕТ СН'!$F$5-'СЕТ СН'!$F$20</f>
        <v>3299.1096225400001</v>
      </c>
      <c r="R20" s="36">
        <f>SUMIFS(СВЦЭМ!$C$33:$C$776,СВЦЭМ!$A$33:$A$776,$A20,СВЦЭМ!$B$33:$B$776,R$11)+'СЕТ СН'!$F$12+СВЦЭМ!$D$10+'СЕТ СН'!$F$5-'СЕТ СН'!$F$20</f>
        <v>3257.5263986999998</v>
      </c>
      <c r="S20" s="36">
        <f>SUMIFS(СВЦЭМ!$C$33:$C$776,СВЦЭМ!$A$33:$A$776,$A20,СВЦЭМ!$B$33:$B$776,S$11)+'СЕТ СН'!$F$12+СВЦЭМ!$D$10+'СЕТ СН'!$F$5-'СЕТ СН'!$F$20</f>
        <v>3211.1517765500002</v>
      </c>
      <c r="T20" s="36">
        <f>SUMIFS(СВЦЭМ!$C$33:$C$776,СВЦЭМ!$A$33:$A$776,$A20,СВЦЭМ!$B$33:$B$776,T$11)+'СЕТ СН'!$F$12+СВЦЭМ!$D$10+'СЕТ СН'!$F$5-'СЕТ СН'!$F$20</f>
        <v>3199.7046231599998</v>
      </c>
      <c r="U20" s="36">
        <f>SUMIFS(СВЦЭМ!$C$33:$C$776,СВЦЭМ!$A$33:$A$776,$A20,СВЦЭМ!$B$33:$B$776,U$11)+'СЕТ СН'!$F$12+СВЦЭМ!$D$10+'СЕТ СН'!$F$5-'СЕТ СН'!$F$20</f>
        <v>3197.83162077</v>
      </c>
      <c r="V20" s="36">
        <f>SUMIFS(СВЦЭМ!$C$33:$C$776,СВЦЭМ!$A$33:$A$776,$A20,СВЦЭМ!$B$33:$B$776,V$11)+'СЕТ СН'!$F$12+СВЦЭМ!$D$10+'СЕТ СН'!$F$5-'СЕТ СН'!$F$20</f>
        <v>3175.6651141800003</v>
      </c>
      <c r="W20" s="36">
        <f>SUMIFS(СВЦЭМ!$C$33:$C$776,СВЦЭМ!$A$33:$A$776,$A20,СВЦЭМ!$B$33:$B$776,W$11)+'СЕТ СН'!$F$12+СВЦЭМ!$D$10+'СЕТ СН'!$F$5-'СЕТ СН'!$F$20</f>
        <v>3182.2134407799999</v>
      </c>
      <c r="X20" s="36">
        <f>SUMIFS(СВЦЭМ!$C$33:$C$776,СВЦЭМ!$A$33:$A$776,$A20,СВЦЭМ!$B$33:$B$776,X$11)+'СЕТ СН'!$F$12+СВЦЭМ!$D$10+'СЕТ СН'!$F$5-'СЕТ СН'!$F$20</f>
        <v>3159.4207711099998</v>
      </c>
      <c r="Y20" s="36">
        <f>SUMIFS(СВЦЭМ!$C$33:$C$776,СВЦЭМ!$A$33:$A$776,$A20,СВЦЭМ!$B$33:$B$776,Y$11)+'СЕТ СН'!$F$12+СВЦЭМ!$D$10+'СЕТ СН'!$F$5-'СЕТ СН'!$F$20</f>
        <v>3213.3154070700002</v>
      </c>
    </row>
    <row r="21" spans="1:25" ht="15.75" x14ac:dyDescent="0.2">
      <c r="A21" s="35">
        <f t="shared" si="0"/>
        <v>43687</v>
      </c>
      <c r="B21" s="36">
        <f>SUMIFS(СВЦЭМ!$C$33:$C$776,СВЦЭМ!$A$33:$A$776,$A21,СВЦЭМ!$B$33:$B$776,B$11)+'СЕТ СН'!$F$12+СВЦЭМ!$D$10+'СЕТ СН'!$F$5-'СЕТ СН'!$F$20</f>
        <v>3336.8423195200003</v>
      </c>
      <c r="C21" s="36">
        <f>SUMIFS(СВЦЭМ!$C$33:$C$776,СВЦЭМ!$A$33:$A$776,$A21,СВЦЭМ!$B$33:$B$776,C$11)+'СЕТ СН'!$F$12+СВЦЭМ!$D$10+'СЕТ СН'!$F$5-'СЕТ СН'!$F$20</f>
        <v>3347.0435570999998</v>
      </c>
      <c r="D21" s="36">
        <f>SUMIFS(СВЦЭМ!$C$33:$C$776,СВЦЭМ!$A$33:$A$776,$A21,СВЦЭМ!$B$33:$B$776,D$11)+'СЕТ СН'!$F$12+СВЦЭМ!$D$10+'СЕТ СН'!$F$5-'СЕТ СН'!$F$20</f>
        <v>3354.3633865299998</v>
      </c>
      <c r="E21" s="36">
        <f>SUMIFS(СВЦЭМ!$C$33:$C$776,СВЦЭМ!$A$33:$A$776,$A21,СВЦЭМ!$B$33:$B$776,E$11)+'СЕТ СН'!$F$12+СВЦЭМ!$D$10+'СЕТ СН'!$F$5-'СЕТ СН'!$F$20</f>
        <v>3377.7571777600001</v>
      </c>
      <c r="F21" s="36">
        <f>SUMIFS(СВЦЭМ!$C$33:$C$776,СВЦЭМ!$A$33:$A$776,$A21,СВЦЭМ!$B$33:$B$776,F$11)+'СЕТ СН'!$F$12+СВЦЭМ!$D$10+'СЕТ СН'!$F$5-'СЕТ СН'!$F$20</f>
        <v>3394.2984563099999</v>
      </c>
      <c r="G21" s="36">
        <f>SUMIFS(СВЦЭМ!$C$33:$C$776,СВЦЭМ!$A$33:$A$776,$A21,СВЦЭМ!$B$33:$B$776,G$11)+'СЕТ СН'!$F$12+СВЦЭМ!$D$10+'СЕТ СН'!$F$5-'СЕТ СН'!$F$20</f>
        <v>3372.86525605</v>
      </c>
      <c r="H21" s="36">
        <f>SUMIFS(СВЦЭМ!$C$33:$C$776,СВЦЭМ!$A$33:$A$776,$A21,СВЦЭМ!$B$33:$B$776,H$11)+'СЕТ СН'!$F$12+СВЦЭМ!$D$10+'СЕТ СН'!$F$5-'СЕТ СН'!$F$20</f>
        <v>3330.8333004300002</v>
      </c>
      <c r="I21" s="36">
        <f>SUMIFS(СВЦЭМ!$C$33:$C$776,СВЦЭМ!$A$33:$A$776,$A21,СВЦЭМ!$B$33:$B$776,I$11)+'СЕТ СН'!$F$12+СВЦЭМ!$D$10+'СЕТ СН'!$F$5-'СЕТ СН'!$F$20</f>
        <v>3348.752692</v>
      </c>
      <c r="J21" s="36">
        <f>SUMIFS(СВЦЭМ!$C$33:$C$776,СВЦЭМ!$A$33:$A$776,$A21,СВЦЭМ!$B$33:$B$776,J$11)+'СЕТ СН'!$F$12+СВЦЭМ!$D$10+'СЕТ СН'!$F$5-'СЕТ СН'!$F$20</f>
        <v>3255.0197539000001</v>
      </c>
      <c r="K21" s="36">
        <f>SUMIFS(СВЦЭМ!$C$33:$C$776,СВЦЭМ!$A$33:$A$776,$A21,СВЦЭМ!$B$33:$B$776,K$11)+'СЕТ СН'!$F$12+СВЦЭМ!$D$10+'СЕТ СН'!$F$5-'СЕТ СН'!$F$20</f>
        <v>3274.1087193000003</v>
      </c>
      <c r="L21" s="36">
        <f>SUMIFS(СВЦЭМ!$C$33:$C$776,СВЦЭМ!$A$33:$A$776,$A21,СВЦЭМ!$B$33:$B$776,L$11)+'СЕТ СН'!$F$12+СВЦЭМ!$D$10+'СЕТ СН'!$F$5-'СЕТ СН'!$F$20</f>
        <v>3294.3989696899998</v>
      </c>
      <c r="M21" s="36">
        <f>SUMIFS(СВЦЭМ!$C$33:$C$776,СВЦЭМ!$A$33:$A$776,$A21,СВЦЭМ!$B$33:$B$776,M$11)+'СЕТ СН'!$F$12+СВЦЭМ!$D$10+'СЕТ СН'!$F$5-'СЕТ СН'!$F$20</f>
        <v>3284.5534937299999</v>
      </c>
      <c r="N21" s="36">
        <f>SUMIFS(СВЦЭМ!$C$33:$C$776,СВЦЭМ!$A$33:$A$776,$A21,СВЦЭМ!$B$33:$B$776,N$11)+'СЕТ СН'!$F$12+СВЦЭМ!$D$10+'СЕТ СН'!$F$5-'СЕТ СН'!$F$20</f>
        <v>3279.7904847099999</v>
      </c>
      <c r="O21" s="36">
        <f>SUMIFS(СВЦЭМ!$C$33:$C$776,СВЦЭМ!$A$33:$A$776,$A21,СВЦЭМ!$B$33:$B$776,O$11)+'СЕТ СН'!$F$12+СВЦЭМ!$D$10+'СЕТ СН'!$F$5-'СЕТ СН'!$F$20</f>
        <v>3278.3967090000001</v>
      </c>
      <c r="P21" s="36">
        <f>SUMIFS(СВЦЭМ!$C$33:$C$776,СВЦЭМ!$A$33:$A$776,$A21,СВЦЭМ!$B$33:$B$776,P$11)+'СЕТ СН'!$F$12+СВЦЭМ!$D$10+'СЕТ СН'!$F$5-'СЕТ СН'!$F$20</f>
        <v>3279.26734192</v>
      </c>
      <c r="Q21" s="36">
        <f>SUMIFS(СВЦЭМ!$C$33:$C$776,СВЦЭМ!$A$33:$A$776,$A21,СВЦЭМ!$B$33:$B$776,Q$11)+'СЕТ СН'!$F$12+СВЦЭМ!$D$10+'СЕТ СН'!$F$5-'СЕТ СН'!$F$20</f>
        <v>3290.3080546800002</v>
      </c>
      <c r="R21" s="36">
        <f>SUMIFS(СВЦЭМ!$C$33:$C$776,СВЦЭМ!$A$33:$A$776,$A21,СВЦЭМ!$B$33:$B$776,R$11)+'СЕТ СН'!$F$12+СВЦЭМ!$D$10+'СЕТ СН'!$F$5-'СЕТ СН'!$F$20</f>
        <v>3238.61996555</v>
      </c>
      <c r="S21" s="36">
        <f>SUMIFS(СВЦЭМ!$C$33:$C$776,СВЦЭМ!$A$33:$A$776,$A21,СВЦЭМ!$B$33:$B$776,S$11)+'СЕТ СН'!$F$12+СВЦЭМ!$D$10+'СЕТ СН'!$F$5-'СЕТ СН'!$F$20</f>
        <v>3234.7494741</v>
      </c>
      <c r="T21" s="36">
        <f>SUMIFS(СВЦЭМ!$C$33:$C$776,СВЦЭМ!$A$33:$A$776,$A21,СВЦЭМ!$B$33:$B$776,T$11)+'СЕТ СН'!$F$12+СВЦЭМ!$D$10+'СЕТ СН'!$F$5-'СЕТ СН'!$F$20</f>
        <v>3229.3276101000001</v>
      </c>
      <c r="U21" s="36">
        <f>SUMIFS(СВЦЭМ!$C$33:$C$776,СВЦЭМ!$A$33:$A$776,$A21,СВЦЭМ!$B$33:$B$776,U$11)+'СЕТ СН'!$F$12+СВЦЭМ!$D$10+'СЕТ СН'!$F$5-'СЕТ СН'!$F$20</f>
        <v>3222.5967030800002</v>
      </c>
      <c r="V21" s="36">
        <f>SUMIFS(СВЦЭМ!$C$33:$C$776,СВЦЭМ!$A$33:$A$776,$A21,СВЦЭМ!$B$33:$B$776,V$11)+'СЕТ СН'!$F$12+СВЦЭМ!$D$10+'СЕТ СН'!$F$5-'СЕТ СН'!$F$20</f>
        <v>3230.8069219200001</v>
      </c>
      <c r="W21" s="36">
        <f>SUMIFS(СВЦЭМ!$C$33:$C$776,СВЦЭМ!$A$33:$A$776,$A21,СВЦЭМ!$B$33:$B$776,W$11)+'СЕТ СН'!$F$12+СВЦЭМ!$D$10+'СЕТ СН'!$F$5-'СЕТ СН'!$F$20</f>
        <v>3248.0463448999999</v>
      </c>
      <c r="X21" s="36">
        <f>SUMIFS(СВЦЭМ!$C$33:$C$776,СВЦЭМ!$A$33:$A$776,$A21,СВЦЭМ!$B$33:$B$776,X$11)+'СЕТ СН'!$F$12+СВЦЭМ!$D$10+'СЕТ СН'!$F$5-'СЕТ СН'!$F$20</f>
        <v>3225.4884676000001</v>
      </c>
      <c r="Y21" s="36">
        <f>SUMIFS(СВЦЭМ!$C$33:$C$776,СВЦЭМ!$A$33:$A$776,$A21,СВЦЭМ!$B$33:$B$776,Y$11)+'СЕТ СН'!$F$12+СВЦЭМ!$D$10+'СЕТ СН'!$F$5-'СЕТ СН'!$F$20</f>
        <v>3219.2189332600001</v>
      </c>
    </row>
    <row r="22" spans="1:25" ht="15.75" x14ac:dyDescent="0.2">
      <c r="A22" s="35">
        <f t="shared" si="0"/>
        <v>43688</v>
      </c>
      <c r="B22" s="36">
        <f>SUMIFS(СВЦЭМ!$C$33:$C$776,СВЦЭМ!$A$33:$A$776,$A22,СВЦЭМ!$B$33:$B$776,B$11)+'СЕТ СН'!$F$12+СВЦЭМ!$D$10+'СЕТ СН'!$F$5-'СЕТ СН'!$F$20</f>
        <v>3326.2350027399998</v>
      </c>
      <c r="C22" s="36">
        <f>SUMIFS(СВЦЭМ!$C$33:$C$776,СВЦЭМ!$A$33:$A$776,$A22,СВЦЭМ!$B$33:$B$776,C$11)+'СЕТ СН'!$F$12+СВЦЭМ!$D$10+'СЕТ СН'!$F$5-'СЕТ СН'!$F$20</f>
        <v>3357.87206913</v>
      </c>
      <c r="D22" s="36">
        <f>SUMIFS(СВЦЭМ!$C$33:$C$776,СВЦЭМ!$A$33:$A$776,$A22,СВЦЭМ!$B$33:$B$776,D$11)+'СЕТ СН'!$F$12+СВЦЭМ!$D$10+'СЕТ СН'!$F$5-'СЕТ СН'!$F$20</f>
        <v>3386.2766938499999</v>
      </c>
      <c r="E22" s="36">
        <f>SUMIFS(СВЦЭМ!$C$33:$C$776,СВЦЭМ!$A$33:$A$776,$A22,СВЦЭМ!$B$33:$B$776,E$11)+'СЕТ СН'!$F$12+СВЦЭМ!$D$10+'СЕТ СН'!$F$5-'СЕТ СН'!$F$20</f>
        <v>3389.8355714499999</v>
      </c>
      <c r="F22" s="36">
        <f>SUMIFS(СВЦЭМ!$C$33:$C$776,СВЦЭМ!$A$33:$A$776,$A22,СВЦЭМ!$B$33:$B$776,F$11)+'СЕТ СН'!$F$12+СВЦЭМ!$D$10+'СЕТ СН'!$F$5-'СЕТ СН'!$F$20</f>
        <v>3410.9082449299999</v>
      </c>
      <c r="G22" s="36">
        <f>SUMIFS(СВЦЭМ!$C$33:$C$776,СВЦЭМ!$A$33:$A$776,$A22,СВЦЭМ!$B$33:$B$776,G$11)+'СЕТ СН'!$F$12+СВЦЭМ!$D$10+'СЕТ СН'!$F$5-'СЕТ СН'!$F$20</f>
        <v>3398.0587004700001</v>
      </c>
      <c r="H22" s="36">
        <f>SUMIFS(СВЦЭМ!$C$33:$C$776,СВЦЭМ!$A$33:$A$776,$A22,СВЦЭМ!$B$33:$B$776,H$11)+'СЕТ СН'!$F$12+СВЦЭМ!$D$10+'СЕТ СН'!$F$5-'СЕТ СН'!$F$20</f>
        <v>3388.2764706799999</v>
      </c>
      <c r="I22" s="36">
        <f>SUMIFS(СВЦЭМ!$C$33:$C$776,СВЦЭМ!$A$33:$A$776,$A22,СВЦЭМ!$B$33:$B$776,I$11)+'СЕТ СН'!$F$12+СВЦЭМ!$D$10+'СЕТ СН'!$F$5-'СЕТ СН'!$F$20</f>
        <v>3368.7634451499998</v>
      </c>
      <c r="J22" s="36">
        <f>SUMIFS(СВЦЭМ!$C$33:$C$776,СВЦЭМ!$A$33:$A$776,$A22,СВЦЭМ!$B$33:$B$776,J$11)+'СЕТ СН'!$F$12+СВЦЭМ!$D$10+'СЕТ СН'!$F$5-'СЕТ СН'!$F$20</f>
        <v>3295.5693088899998</v>
      </c>
      <c r="K22" s="36">
        <f>SUMIFS(СВЦЭМ!$C$33:$C$776,СВЦЭМ!$A$33:$A$776,$A22,СВЦЭМ!$B$33:$B$776,K$11)+'СЕТ СН'!$F$12+СВЦЭМ!$D$10+'СЕТ СН'!$F$5-'СЕТ СН'!$F$20</f>
        <v>3262.3526038099999</v>
      </c>
      <c r="L22" s="36">
        <f>SUMIFS(СВЦЭМ!$C$33:$C$776,СВЦЭМ!$A$33:$A$776,$A22,СВЦЭМ!$B$33:$B$776,L$11)+'СЕТ СН'!$F$12+СВЦЭМ!$D$10+'СЕТ СН'!$F$5-'СЕТ СН'!$F$20</f>
        <v>3279.3480365099999</v>
      </c>
      <c r="M22" s="36">
        <f>SUMIFS(СВЦЭМ!$C$33:$C$776,СВЦЭМ!$A$33:$A$776,$A22,СВЦЭМ!$B$33:$B$776,M$11)+'СЕТ СН'!$F$12+СВЦЭМ!$D$10+'СЕТ СН'!$F$5-'СЕТ СН'!$F$20</f>
        <v>3271.0855461599999</v>
      </c>
      <c r="N22" s="36">
        <f>SUMIFS(СВЦЭМ!$C$33:$C$776,СВЦЭМ!$A$33:$A$776,$A22,СВЦЭМ!$B$33:$B$776,N$11)+'СЕТ СН'!$F$12+СВЦЭМ!$D$10+'СЕТ СН'!$F$5-'СЕТ СН'!$F$20</f>
        <v>3267.9148925</v>
      </c>
      <c r="O22" s="36">
        <f>SUMIFS(СВЦЭМ!$C$33:$C$776,СВЦЭМ!$A$33:$A$776,$A22,СВЦЭМ!$B$33:$B$776,O$11)+'СЕТ СН'!$F$12+СВЦЭМ!$D$10+'СЕТ СН'!$F$5-'СЕТ СН'!$F$20</f>
        <v>3269.9340492400001</v>
      </c>
      <c r="P22" s="36">
        <f>SUMIFS(СВЦЭМ!$C$33:$C$776,СВЦЭМ!$A$33:$A$776,$A22,СВЦЭМ!$B$33:$B$776,P$11)+'СЕТ СН'!$F$12+СВЦЭМ!$D$10+'СЕТ СН'!$F$5-'СЕТ СН'!$F$20</f>
        <v>3272.95313932</v>
      </c>
      <c r="Q22" s="36">
        <f>SUMIFS(СВЦЭМ!$C$33:$C$776,СВЦЭМ!$A$33:$A$776,$A22,СВЦЭМ!$B$33:$B$776,Q$11)+'СЕТ СН'!$F$12+СВЦЭМ!$D$10+'СЕТ СН'!$F$5-'СЕТ СН'!$F$20</f>
        <v>3261.7142622400002</v>
      </c>
      <c r="R22" s="36">
        <f>SUMIFS(СВЦЭМ!$C$33:$C$776,СВЦЭМ!$A$33:$A$776,$A22,СВЦЭМ!$B$33:$B$776,R$11)+'СЕТ СН'!$F$12+СВЦЭМ!$D$10+'СЕТ СН'!$F$5-'СЕТ СН'!$F$20</f>
        <v>3233.1094729599999</v>
      </c>
      <c r="S22" s="36">
        <f>SUMIFS(СВЦЭМ!$C$33:$C$776,СВЦЭМ!$A$33:$A$776,$A22,СВЦЭМ!$B$33:$B$776,S$11)+'СЕТ СН'!$F$12+СВЦЭМ!$D$10+'СЕТ СН'!$F$5-'СЕТ СН'!$F$20</f>
        <v>3230.9272362699999</v>
      </c>
      <c r="T22" s="36">
        <f>SUMIFS(СВЦЭМ!$C$33:$C$776,СВЦЭМ!$A$33:$A$776,$A22,СВЦЭМ!$B$33:$B$776,T$11)+'СЕТ СН'!$F$12+СВЦЭМ!$D$10+'СЕТ СН'!$F$5-'СЕТ СН'!$F$20</f>
        <v>3239.21833341</v>
      </c>
      <c r="U22" s="36">
        <f>SUMIFS(СВЦЭМ!$C$33:$C$776,СВЦЭМ!$A$33:$A$776,$A22,СВЦЭМ!$B$33:$B$776,U$11)+'СЕТ СН'!$F$12+СВЦЭМ!$D$10+'СЕТ СН'!$F$5-'СЕТ СН'!$F$20</f>
        <v>3244.0422097299997</v>
      </c>
      <c r="V22" s="36">
        <f>SUMIFS(СВЦЭМ!$C$33:$C$776,СВЦЭМ!$A$33:$A$776,$A22,СВЦЭМ!$B$33:$B$776,V$11)+'СЕТ СН'!$F$12+СВЦЭМ!$D$10+'СЕТ СН'!$F$5-'СЕТ СН'!$F$20</f>
        <v>3251.9684587400002</v>
      </c>
      <c r="W22" s="36">
        <f>SUMIFS(СВЦЭМ!$C$33:$C$776,СВЦЭМ!$A$33:$A$776,$A22,СВЦЭМ!$B$33:$B$776,W$11)+'СЕТ СН'!$F$12+СВЦЭМ!$D$10+'СЕТ СН'!$F$5-'СЕТ СН'!$F$20</f>
        <v>3266.33176641</v>
      </c>
      <c r="X22" s="36">
        <f>SUMIFS(СВЦЭМ!$C$33:$C$776,СВЦЭМ!$A$33:$A$776,$A22,СВЦЭМ!$B$33:$B$776,X$11)+'СЕТ СН'!$F$12+СВЦЭМ!$D$10+'СЕТ СН'!$F$5-'СЕТ СН'!$F$20</f>
        <v>3232.88626677</v>
      </c>
      <c r="Y22" s="36">
        <f>SUMIFS(СВЦЭМ!$C$33:$C$776,СВЦЭМ!$A$33:$A$776,$A22,СВЦЭМ!$B$33:$B$776,Y$11)+'СЕТ СН'!$F$12+СВЦЭМ!$D$10+'СЕТ СН'!$F$5-'СЕТ СН'!$F$20</f>
        <v>3216.6110647</v>
      </c>
    </row>
    <row r="23" spans="1:25" ht="15.75" x14ac:dyDescent="0.2">
      <c r="A23" s="35">
        <f t="shared" si="0"/>
        <v>43689</v>
      </c>
      <c r="B23" s="36">
        <f>SUMIFS(СВЦЭМ!$C$33:$C$776,СВЦЭМ!$A$33:$A$776,$A23,СВЦЭМ!$B$33:$B$776,B$11)+'СЕТ СН'!$F$12+СВЦЭМ!$D$10+'СЕТ СН'!$F$5-'СЕТ СН'!$F$20</f>
        <v>3297.1290847199998</v>
      </c>
      <c r="C23" s="36">
        <f>SUMIFS(СВЦЭМ!$C$33:$C$776,СВЦЭМ!$A$33:$A$776,$A23,СВЦЭМ!$B$33:$B$776,C$11)+'СЕТ СН'!$F$12+СВЦЭМ!$D$10+'СЕТ СН'!$F$5-'СЕТ СН'!$F$20</f>
        <v>3336.0493093200002</v>
      </c>
      <c r="D23" s="36">
        <f>SUMIFS(СВЦЭМ!$C$33:$C$776,СВЦЭМ!$A$33:$A$776,$A23,СВЦЭМ!$B$33:$B$776,D$11)+'СЕТ СН'!$F$12+СВЦЭМ!$D$10+'СЕТ СН'!$F$5-'СЕТ СН'!$F$20</f>
        <v>3385.7890392200002</v>
      </c>
      <c r="E23" s="36">
        <f>SUMIFS(СВЦЭМ!$C$33:$C$776,СВЦЭМ!$A$33:$A$776,$A23,СВЦЭМ!$B$33:$B$776,E$11)+'СЕТ СН'!$F$12+СВЦЭМ!$D$10+'СЕТ СН'!$F$5-'СЕТ СН'!$F$20</f>
        <v>3391.8821522799999</v>
      </c>
      <c r="F23" s="36">
        <f>SUMIFS(СВЦЭМ!$C$33:$C$776,СВЦЭМ!$A$33:$A$776,$A23,СВЦЭМ!$B$33:$B$776,F$11)+'СЕТ СН'!$F$12+СВЦЭМ!$D$10+'СЕТ СН'!$F$5-'СЕТ СН'!$F$20</f>
        <v>3405.0825212300001</v>
      </c>
      <c r="G23" s="36">
        <f>SUMIFS(СВЦЭМ!$C$33:$C$776,СВЦЭМ!$A$33:$A$776,$A23,СВЦЭМ!$B$33:$B$776,G$11)+'СЕТ СН'!$F$12+СВЦЭМ!$D$10+'СЕТ СН'!$F$5-'СЕТ СН'!$F$20</f>
        <v>3384.2487650799999</v>
      </c>
      <c r="H23" s="36">
        <f>SUMIFS(СВЦЭМ!$C$33:$C$776,СВЦЭМ!$A$33:$A$776,$A23,СВЦЭМ!$B$33:$B$776,H$11)+'СЕТ СН'!$F$12+СВЦЭМ!$D$10+'СЕТ СН'!$F$5-'СЕТ СН'!$F$20</f>
        <v>3348.5617535400002</v>
      </c>
      <c r="I23" s="36">
        <f>SUMIFS(СВЦЭМ!$C$33:$C$776,СВЦЭМ!$A$33:$A$776,$A23,СВЦЭМ!$B$33:$B$776,I$11)+'СЕТ СН'!$F$12+СВЦЭМ!$D$10+'СЕТ СН'!$F$5-'СЕТ СН'!$F$20</f>
        <v>3304.80152942</v>
      </c>
      <c r="J23" s="36">
        <f>SUMIFS(СВЦЭМ!$C$33:$C$776,СВЦЭМ!$A$33:$A$776,$A23,СВЦЭМ!$B$33:$B$776,J$11)+'СЕТ СН'!$F$12+СВЦЭМ!$D$10+'СЕТ СН'!$F$5-'СЕТ СН'!$F$20</f>
        <v>3280.8434508800001</v>
      </c>
      <c r="K23" s="36">
        <f>SUMIFS(СВЦЭМ!$C$33:$C$776,СВЦЭМ!$A$33:$A$776,$A23,СВЦЭМ!$B$33:$B$776,K$11)+'СЕТ СН'!$F$12+СВЦЭМ!$D$10+'СЕТ СН'!$F$5-'СЕТ СН'!$F$20</f>
        <v>3298.4926236599999</v>
      </c>
      <c r="L23" s="36">
        <f>SUMIFS(СВЦЭМ!$C$33:$C$776,СВЦЭМ!$A$33:$A$776,$A23,СВЦЭМ!$B$33:$B$776,L$11)+'СЕТ СН'!$F$12+СВЦЭМ!$D$10+'СЕТ СН'!$F$5-'СЕТ СН'!$F$20</f>
        <v>3300.07156227</v>
      </c>
      <c r="M23" s="36">
        <f>SUMIFS(СВЦЭМ!$C$33:$C$776,СВЦЭМ!$A$33:$A$776,$A23,СВЦЭМ!$B$33:$B$776,M$11)+'СЕТ СН'!$F$12+СВЦЭМ!$D$10+'СЕТ СН'!$F$5-'СЕТ СН'!$F$20</f>
        <v>3309.2497923000001</v>
      </c>
      <c r="N23" s="36">
        <f>SUMIFS(СВЦЭМ!$C$33:$C$776,СВЦЭМ!$A$33:$A$776,$A23,СВЦЭМ!$B$33:$B$776,N$11)+'СЕТ СН'!$F$12+СВЦЭМ!$D$10+'СЕТ СН'!$F$5-'СЕТ СН'!$F$20</f>
        <v>3304.1232208199999</v>
      </c>
      <c r="O23" s="36">
        <f>SUMIFS(СВЦЭМ!$C$33:$C$776,СВЦЭМ!$A$33:$A$776,$A23,СВЦЭМ!$B$33:$B$776,O$11)+'СЕТ СН'!$F$12+СВЦЭМ!$D$10+'СЕТ СН'!$F$5-'СЕТ СН'!$F$20</f>
        <v>3304.74984266</v>
      </c>
      <c r="P23" s="36">
        <f>SUMIFS(СВЦЭМ!$C$33:$C$776,СВЦЭМ!$A$33:$A$776,$A23,СВЦЭМ!$B$33:$B$776,P$11)+'СЕТ СН'!$F$12+СВЦЭМ!$D$10+'СЕТ СН'!$F$5-'СЕТ СН'!$F$20</f>
        <v>3303.1764676600001</v>
      </c>
      <c r="Q23" s="36">
        <f>SUMIFS(СВЦЭМ!$C$33:$C$776,СВЦЭМ!$A$33:$A$776,$A23,СВЦЭМ!$B$33:$B$776,Q$11)+'СЕТ СН'!$F$12+СВЦЭМ!$D$10+'СЕТ СН'!$F$5-'СЕТ СН'!$F$20</f>
        <v>3298.4663883000003</v>
      </c>
      <c r="R23" s="36">
        <f>SUMIFS(СВЦЭМ!$C$33:$C$776,СВЦЭМ!$A$33:$A$776,$A23,СВЦЭМ!$B$33:$B$776,R$11)+'СЕТ СН'!$F$12+СВЦЭМ!$D$10+'СЕТ СН'!$F$5-'СЕТ СН'!$F$20</f>
        <v>3257.4416012900001</v>
      </c>
      <c r="S23" s="36">
        <f>SUMIFS(СВЦЭМ!$C$33:$C$776,СВЦЭМ!$A$33:$A$776,$A23,СВЦЭМ!$B$33:$B$776,S$11)+'СЕТ СН'!$F$12+СВЦЭМ!$D$10+'СЕТ СН'!$F$5-'СЕТ СН'!$F$20</f>
        <v>3245.7526256400001</v>
      </c>
      <c r="T23" s="36">
        <f>SUMIFS(СВЦЭМ!$C$33:$C$776,СВЦЭМ!$A$33:$A$776,$A23,СВЦЭМ!$B$33:$B$776,T$11)+'СЕТ СН'!$F$12+СВЦЭМ!$D$10+'СЕТ СН'!$F$5-'СЕТ СН'!$F$20</f>
        <v>3244.5705458299999</v>
      </c>
      <c r="U23" s="36">
        <f>SUMIFS(СВЦЭМ!$C$33:$C$776,СВЦЭМ!$A$33:$A$776,$A23,СВЦЭМ!$B$33:$B$776,U$11)+'СЕТ СН'!$F$12+СВЦЭМ!$D$10+'СЕТ СН'!$F$5-'СЕТ СН'!$F$20</f>
        <v>3240.3446143700003</v>
      </c>
      <c r="V23" s="36">
        <f>SUMIFS(СВЦЭМ!$C$33:$C$776,СВЦЭМ!$A$33:$A$776,$A23,СВЦЭМ!$B$33:$B$776,V$11)+'СЕТ СН'!$F$12+СВЦЭМ!$D$10+'СЕТ СН'!$F$5-'СЕТ СН'!$F$20</f>
        <v>3241.54186089</v>
      </c>
      <c r="W23" s="36">
        <f>SUMIFS(СВЦЭМ!$C$33:$C$776,СВЦЭМ!$A$33:$A$776,$A23,СВЦЭМ!$B$33:$B$776,W$11)+'СЕТ СН'!$F$12+СВЦЭМ!$D$10+'СЕТ СН'!$F$5-'СЕТ СН'!$F$20</f>
        <v>3249.3496688300002</v>
      </c>
      <c r="X23" s="36">
        <f>SUMIFS(СВЦЭМ!$C$33:$C$776,СВЦЭМ!$A$33:$A$776,$A23,СВЦЭМ!$B$33:$B$776,X$11)+'СЕТ СН'!$F$12+СВЦЭМ!$D$10+'СЕТ СН'!$F$5-'СЕТ СН'!$F$20</f>
        <v>3219.04020008</v>
      </c>
      <c r="Y23" s="36">
        <f>SUMIFS(СВЦЭМ!$C$33:$C$776,СВЦЭМ!$A$33:$A$776,$A23,СВЦЭМ!$B$33:$B$776,Y$11)+'СЕТ СН'!$F$12+СВЦЭМ!$D$10+'СЕТ СН'!$F$5-'СЕТ СН'!$F$20</f>
        <v>3244.4533461199999</v>
      </c>
    </row>
    <row r="24" spans="1:25" ht="15.75" x14ac:dyDescent="0.2">
      <c r="A24" s="35">
        <f t="shared" si="0"/>
        <v>43690</v>
      </c>
      <c r="B24" s="36">
        <f>SUMIFS(СВЦЭМ!$C$33:$C$776,СВЦЭМ!$A$33:$A$776,$A24,СВЦЭМ!$B$33:$B$776,B$11)+'СЕТ СН'!$F$12+СВЦЭМ!$D$10+'СЕТ СН'!$F$5-'СЕТ СН'!$F$20</f>
        <v>3329.6477244899997</v>
      </c>
      <c r="C24" s="36">
        <f>SUMIFS(СВЦЭМ!$C$33:$C$776,СВЦЭМ!$A$33:$A$776,$A24,СВЦЭМ!$B$33:$B$776,C$11)+'СЕТ СН'!$F$12+СВЦЭМ!$D$10+'СЕТ СН'!$F$5-'СЕТ СН'!$F$20</f>
        <v>3374.0533086800001</v>
      </c>
      <c r="D24" s="36">
        <f>SUMIFS(СВЦЭМ!$C$33:$C$776,СВЦЭМ!$A$33:$A$776,$A24,СВЦЭМ!$B$33:$B$776,D$11)+'СЕТ СН'!$F$12+СВЦЭМ!$D$10+'СЕТ СН'!$F$5-'СЕТ СН'!$F$20</f>
        <v>3399.1847958600001</v>
      </c>
      <c r="E24" s="36">
        <f>SUMIFS(СВЦЭМ!$C$33:$C$776,СВЦЭМ!$A$33:$A$776,$A24,СВЦЭМ!$B$33:$B$776,E$11)+'СЕТ СН'!$F$12+СВЦЭМ!$D$10+'СЕТ СН'!$F$5-'СЕТ СН'!$F$20</f>
        <v>3406.0099271200002</v>
      </c>
      <c r="F24" s="36">
        <f>SUMIFS(СВЦЭМ!$C$33:$C$776,СВЦЭМ!$A$33:$A$776,$A24,СВЦЭМ!$B$33:$B$776,F$11)+'СЕТ СН'!$F$12+СВЦЭМ!$D$10+'СЕТ СН'!$F$5-'СЕТ СН'!$F$20</f>
        <v>3406.9961977900002</v>
      </c>
      <c r="G24" s="36">
        <f>SUMIFS(СВЦЭМ!$C$33:$C$776,СВЦЭМ!$A$33:$A$776,$A24,СВЦЭМ!$B$33:$B$776,G$11)+'СЕТ СН'!$F$12+СВЦЭМ!$D$10+'СЕТ СН'!$F$5-'СЕТ СН'!$F$20</f>
        <v>3398.15976899</v>
      </c>
      <c r="H24" s="36">
        <f>SUMIFS(СВЦЭМ!$C$33:$C$776,СВЦЭМ!$A$33:$A$776,$A24,СВЦЭМ!$B$33:$B$776,H$11)+'СЕТ СН'!$F$12+СВЦЭМ!$D$10+'СЕТ СН'!$F$5-'СЕТ СН'!$F$20</f>
        <v>3366.2433970800002</v>
      </c>
      <c r="I24" s="36">
        <f>SUMIFS(СВЦЭМ!$C$33:$C$776,СВЦЭМ!$A$33:$A$776,$A24,СВЦЭМ!$B$33:$B$776,I$11)+'СЕТ СН'!$F$12+СВЦЭМ!$D$10+'СЕТ СН'!$F$5-'СЕТ СН'!$F$20</f>
        <v>3323.9262069900001</v>
      </c>
      <c r="J24" s="36">
        <f>SUMIFS(СВЦЭМ!$C$33:$C$776,СВЦЭМ!$A$33:$A$776,$A24,СВЦЭМ!$B$33:$B$776,J$11)+'СЕТ СН'!$F$12+СВЦЭМ!$D$10+'СЕТ СН'!$F$5-'СЕТ СН'!$F$20</f>
        <v>3305.1687217899998</v>
      </c>
      <c r="K24" s="36">
        <f>SUMIFS(СВЦЭМ!$C$33:$C$776,СВЦЭМ!$A$33:$A$776,$A24,СВЦЭМ!$B$33:$B$776,K$11)+'СЕТ СН'!$F$12+СВЦЭМ!$D$10+'СЕТ СН'!$F$5-'СЕТ СН'!$F$20</f>
        <v>3264.2847219999999</v>
      </c>
      <c r="L24" s="36">
        <f>SUMIFS(СВЦЭМ!$C$33:$C$776,СВЦЭМ!$A$33:$A$776,$A24,СВЦЭМ!$B$33:$B$776,L$11)+'СЕТ СН'!$F$12+СВЦЭМ!$D$10+'СЕТ СН'!$F$5-'СЕТ СН'!$F$20</f>
        <v>3273.0316612000001</v>
      </c>
      <c r="M24" s="36">
        <f>SUMIFS(СВЦЭМ!$C$33:$C$776,СВЦЭМ!$A$33:$A$776,$A24,СВЦЭМ!$B$33:$B$776,M$11)+'СЕТ СН'!$F$12+СВЦЭМ!$D$10+'СЕТ СН'!$F$5-'СЕТ СН'!$F$20</f>
        <v>3273.9650543899998</v>
      </c>
      <c r="N24" s="36">
        <f>SUMIFS(СВЦЭМ!$C$33:$C$776,СВЦЭМ!$A$33:$A$776,$A24,СВЦЭМ!$B$33:$B$776,N$11)+'СЕТ СН'!$F$12+СВЦЭМ!$D$10+'СЕТ СН'!$F$5-'СЕТ СН'!$F$20</f>
        <v>3260.6637305100003</v>
      </c>
      <c r="O24" s="36">
        <f>SUMIFS(СВЦЭМ!$C$33:$C$776,СВЦЭМ!$A$33:$A$776,$A24,СВЦЭМ!$B$33:$B$776,O$11)+'СЕТ СН'!$F$12+СВЦЭМ!$D$10+'СЕТ СН'!$F$5-'СЕТ СН'!$F$20</f>
        <v>3269.1770147299999</v>
      </c>
      <c r="P24" s="36">
        <f>SUMIFS(СВЦЭМ!$C$33:$C$776,СВЦЭМ!$A$33:$A$776,$A24,СВЦЭМ!$B$33:$B$776,P$11)+'СЕТ СН'!$F$12+СВЦЭМ!$D$10+'СЕТ СН'!$F$5-'СЕТ СН'!$F$20</f>
        <v>3271.1510277500001</v>
      </c>
      <c r="Q24" s="36">
        <f>SUMIFS(СВЦЭМ!$C$33:$C$776,СВЦЭМ!$A$33:$A$776,$A24,СВЦЭМ!$B$33:$B$776,Q$11)+'СЕТ СН'!$F$12+СВЦЭМ!$D$10+'СЕТ СН'!$F$5-'СЕТ СН'!$F$20</f>
        <v>3270.4340080900001</v>
      </c>
      <c r="R24" s="36">
        <f>SUMIFS(СВЦЭМ!$C$33:$C$776,СВЦЭМ!$A$33:$A$776,$A24,СВЦЭМ!$B$33:$B$776,R$11)+'СЕТ СН'!$F$12+СВЦЭМ!$D$10+'СЕТ СН'!$F$5-'СЕТ СН'!$F$20</f>
        <v>3225.6584214899999</v>
      </c>
      <c r="S24" s="36">
        <f>SUMIFS(СВЦЭМ!$C$33:$C$776,СВЦЭМ!$A$33:$A$776,$A24,СВЦЭМ!$B$33:$B$776,S$11)+'СЕТ СН'!$F$12+СВЦЭМ!$D$10+'СЕТ СН'!$F$5-'СЕТ СН'!$F$20</f>
        <v>3221.1852103599999</v>
      </c>
      <c r="T24" s="36">
        <f>SUMIFS(СВЦЭМ!$C$33:$C$776,СВЦЭМ!$A$33:$A$776,$A24,СВЦЭМ!$B$33:$B$776,T$11)+'СЕТ СН'!$F$12+СВЦЭМ!$D$10+'СЕТ СН'!$F$5-'СЕТ СН'!$F$20</f>
        <v>3226.8423689800002</v>
      </c>
      <c r="U24" s="36">
        <f>SUMIFS(СВЦЭМ!$C$33:$C$776,СВЦЭМ!$A$33:$A$776,$A24,СВЦЭМ!$B$33:$B$776,U$11)+'СЕТ СН'!$F$12+СВЦЭМ!$D$10+'СЕТ СН'!$F$5-'СЕТ СН'!$F$20</f>
        <v>3219.0497491300002</v>
      </c>
      <c r="V24" s="36">
        <f>SUMIFS(СВЦЭМ!$C$33:$C$776,СВЦЭМ!$A$33:$A$776,$A24,СВЦЭМ!$B$33:$B$776,V$11)+'СЕТ СН'!$F$12+СВЦЭМ!$D$10+'СЕТ СН'!$F$5-'СЕТ СН'!$F$20</f>
        <v>3228.8606860700002</v>
      </c>
      <c r="W24" s="36">
        <f>SUMIFS(СВЦЭМ!$C$33:$C$776,СВЦЭМ!$A$33:$A$776,$A24,СВЦЭМ!$B$33:$B$776,W$11)+'СЕТ СН'!$F$12+СВЦЭМ!$D$10+'СЕТ СН'!$F$5-'СЕТ СН'!$F$20</f>
        <v>3230.3588146900001</v>
      </c>
      <c r="X24" s="36">
        <f>SUMIFS(СВЦЭМ!$C$33:$C$776,СВЦЭМ!$A$33:$A$776,$A24,СВЦЭМ!$B$33:$B$776,X$11)+'СЕТ СН'!$F$12+СВЦЭМ!$D$10+'СЕТ СН'!$F$5-'СЕТ СН'!$F$20</f>
        <v>3197.2954693900001</v>
      </c>
      <c r="Y24" s="36">
        <f>SUMIFS(СВЦЭМ!$C$33:$C$776,СВЦЭМ!$A$33:$A$776,$A24,СВЦЭМ!$B$33:$B$776,Y$11)+'СЕТ СН'!$F$12+СВЦЭМ!$D$10+'СЕТ СН'!$F$5-'СЕТ СН'!$F$20</f>
        <v>3223.2172670999998</v>
      </c>
    </row>
    <row r="25" spans="1:25" ht="15.75" x14ac:dyDescent="0.2">
      <c r="A25" s="35">
        <f t="shared" si="0"/>
        <v>43691</v>
      </c>
      <c r="B25" s="36">
        <f>SUMIFS(СВЦЭМ!$C$33:$C$776,СВЦЭМ!$A$33:$A$776,$A25,СВЦЭМ!$B$33:$B$776,B$11)+'СЕТ СН'!$F$12+СВЦЭМ!$D$10+'СЕТ СН'!$F$5-'СЕТ СН'!$F$20</f>
        <v>3317.9209511999998</v>
      </c>
      <c r="C25" s="36">
        <f>SUMIFS(СВЦЭМ!$C$33:$C$776,СВЦЭМ!$A$33:$A$776,$A25,СВЦЭМ!$B$33:$B$776,C$11)+'СЕТ СН'!$F$12+СВЦЭМ!$D$10+'СЕТ СН'!$F$5-'СЕТ СН'!$F$20</f>
        <v>3332.6108355400002</v>
      </c>
      <c r="D25" s="36">
        <f>SUMIFS(СВЦЭМ!$C$33:$C$776,СВЦЭМ!$A$33:$A$776,$A25,СВЦЭМ!$B$33:$B$776,D$11)+'СЕТ СН'!$F$12+СВЦЭМ!$D$10+'СЕТ СН'!$F$5-'СЕТ СН'!$F$20</f>
        <v>3331.02148253</v>
      </c>
      <c r="E25" s="36">
        <f>SUMIFS(СВЦЭМ!$C$33:$C$776,СВЦЭМ!$A$33:$A$776,$A25,СВЦЭМ!$B$33:$B$776,E$11)+'СЕТ СН'!$F$12+СВЦЭМ!$D$10+'СЕТ СН'!$F$5-'СЕТ СН'!$F$20</f>
        <v>3331.3400646099999</v>
      </c>
      <c r="F25" s="36">
        <f>SUMIFS(СВЦЭМ!$C$33:$C$776,СВЦЭМ!$A$33:$A$776,$A25,СВЦЭМ!$B$33:$B$776,F$11)+'СЕТ СН'!$F$12+СВЦЭМ!$D$10+'СЕТ СН'!$F$5-'СЕТ СН'!$F$20</f>
        <v>3330.1124943700001</v>
      </c>
      <c r="G25" s="36">
        <f>SUMIFS(СВЦЭМ!$C$33:$C$776,СВЦЭМ!$A$33:$A$776,$A25,СВЦЭМ!$B$33:$B$776,G$11)+'СЕТ СН'!$F$12+СВЦЭМ!$D$10+'СЕТ СН'!$F$5-'СЕТ СН'!$F$20</f>
        <v>3314.1986597800001</v>
      </c>
      <c r="H25" s="36">
        <f>SUMIFS(СВЦЭМ!$C$33:$C$776,СВЦЭМ!$A$33:$A$776,$A25,СВЦЭМ!$B$33:$B$776,H$11)+'СЕТ СН'!$F$12+СВЦЭМ!$D$10+'СЕТ СН'!$F$5-'СЕТ СН'!$F$20</f>
        <v>3293.4553142</v>
      </c>
      <c r="I25" s="36">
        <f>SUMIFS(СВЦЭМ!$C$33:$C$776,СВЦЭМ!$A$33:$A$776,$A25,СВЦЭМ!$B$33:$B$776,I$11)+'СЕТ СН'!$F$12+СВЦЭМ!$D$10+'СЕТ СН'!$F$5-'СЕТ СН'!$F$20</f>
        <v>3238.5053840199998</v>
      </c>
      <c r="J25" s="36">
        <f>SUMIFS(СВЦЭМ!$C$33:$C$776,СВЦЭМ!$A$33:$A$776,$A25,СВЦЭМ!$B$33:$B$776,J$11)+'СЕТ СН'!$F$12+СВЦЭМ!$D$10+'СЕТ СН'!$F$5-'СЕТ СН'!$F$20</f>
        <v>3233.0356177399999</v>
      </c>
      <c r="K25" s="36">
        <f>SUMIFS(СВЦЭМ!$C$33:$C$776,СВЦЭМ!$A$33:$A$776,$A25,СВЦЭМ!$B$33:$B$776,K$11)+'СЕТ СН'!$F$12+СВЦЭМ!$D$10+'СЕТ СН'!$F$5-'СЕТ СН'!$F$20</f>
        <v>3250.23361544</v>
      </c>
      <c r="L25" s="36">
        <f>SUMIFS(СВЦЭМ!$C$33:$C$776,СВЦЭМ!$A$33:$A$776,$A25,СВЦЭМ!$B$33:$B$776,L$11)+'СЕТ СН'!$F$12+СВЦЭМ!$D$10+'СЕТ СН'!$F$5-'СЕТ СН'!$F$20</f>
        <v>3259.89491662</v>
      </c>
      <c r="M25" s="36">
        <f>SUMIFS(СВЦЭМ!$C$33:$C$776,СВЦЭМ!$A$33:$A$776,$A25,СВЦЭМ!$B$33:$B$776,M$11)+'СЕТ СН'!$F$12+СВЦЭМ!$D$10+'СЕТ СН'!$F$5-'СЕТ СН'!$F$20</f>
        <v>3262.75509044</v>
      </c>
      <c r="N25" s="36">
        <f>SUMIFS(СВЦЭМ!$C$33:$C$776,СВЦЭМ!$A$33:$A$776,$A25,СВЦЭМ!$B$33:$B$776,N$11)+'СЕТ СН'!$F$12+СВЦЭМ!$D$10+'СЕТ СН'!$F$5-'СЕТ СН'!$F$20</f>
        <v>3244.0766025600001</v>
      </c>
      <c r="O25" s="36">
        <f>SUMIFS(СВЦЭМ!$C$33:$C$776,СВЦЭМ!$A$33:$A$776,$A25,СВЦЭМ!$B$33:$B$776,O$11)+'СЕТ СН'!$F$12+СВЦЭМ!$D$10+'СЕТ СН'!$F$5-'СЕТ СН'!$F$20</f>
        <v>3268.8367962699999</v>
      </c>
      <c r="P25" s="36">
        <f>SUMIFS(СВЦЭМ!$C$33:$C$776,СВЦЭМ!$A$33:$A$776,$A25,СВЦЭМ!$B$33:$B$776,P$11)+'СЕТ СН'!$F$12+СВЦЭМ!$D$10+'СЕТ СН'!$F$5-'СЕТ СН'!$F$20</f>
        <v>3254.6578375999998</v>
      </c>
      <c r="Q25" s="36">
        <f>SUMIFS(СВЦЭМ!$C$33:$C$776,СВЦЭМ!$A$33:$A$776,$A25,СВЦЭМ!$B$33:$B$776,Q$11)+'СЕТ СН'!$F$12+СВЦЭМ!$D$10+'СЕТ СН'!$F$5-'СЕТ СН'!$F$20</f>
        <v>3254.6502456200001</v>
      </c>
      <c r="R25" s="36">
        <f>SUMIFS(СВЦЭМ!$C$33:$C$776,СВЦЭМ!$A$33:$A$776,$A25,СВЦЭМ!$B$33:$B$776,R$11)+'СЕТ СН'!$F$12+СВЦЭМ!$D$10+'СЕТ СН'!$F$5-'СЕТ СН'!$F$20</f>
        <v>3216.8504171300001</v>
      </c>
      <c r="S25" s="36">
        <f>SUMIFS(СВЦЭМ!$C$33:$C$776,СВЦЭМ!$A$33:$A$776,$A25,СВЦЭМ!$B$33:$B$776,S$11)+'СЕТ СН'!$F$12+СВЦЭМ!$D$10+'СЕТ СН'!$F$5-'СЕТ СН'!$F$20</f>
        <v>3222.7915081299998</v>
      </c>
      <c r="T25" s="36">
        <f>SUMIFS(СВЦЭМ!$C$33:$C$776,СВЦЭМ!$A$33:$A$776,$A25,СВЦЭМ!$B$33:$B$776,T$11)+'СЕТ СН'!$F$12+СВЦЭМ!$D$10+'СЕТ СН'!$F$5-'СЕТ СН'!$F$20</f>
        <v>3226.68840615</v>
      </c>
      <c r="U25" s="36">
        <f>SUMIFS(СВЦЭМ!$C$33:$C$776,СВЦЭМ!$A$33:$A$776,$A25,СВЦЭМ!$B$33:$B$776,U$11)+'СЕТ СН'!$F$12+СВЦЭМ!$D$10+'СЕТ СН'!$F$5-'СЕТ СН'!$F$20</f>
        <v>3220.5897525199998</v>
      </c>
      <c r="V25" s="36">
        <f>SUMIFS(СВЦЭМ!$C$33:$C$776,СВЦЭМ!$A$33:$A$776,$A25,СВЦЭМ!$B$33:$B$776,V$11)+'СЕТ СН'!$F$12+СВЦЭМ!$D$10+'СЕТ СН'!$F$5-'СЕТ СН'!$F$20</f>
        <v>3233.7591782300001</v>
      </c>
      <c r="W25" s="36">
        <f>SUMIFS(СВЦЭМ!$C$33:$C$776,СВЦЭМ!$A$33:$A$776,$A25,СВЦЭМ!$B$33:$B$776,W$11)+'СЕТ СН'!$F$12+СВЦЭМ!$D$10+'СЕТ СН'!$F$5-'СЕТ СН'!$F$20</f>
        <v>3245.72188787</v>
      </c>
      <c r="X25" s="36">
        <f>SUMIFS(СВЦЭМ!$C$33:$C$776,СВЦЭМ!$A$33:$A$776,$A25,СВЦЭМ!$B$33:$B$776,X$11)+'СЕТ СН'!$F$12+СВЦЭМ!$D$10+'СЕТ СН'!$F$5-'СЕТ СН'!$F$20</f>
        <v>3209.7007230099998</v>
      </c>
      <c r="Y25" s="36">
        <f>SUMIFS(СВЦЭМ!$C$33:$C$776,СВЦЭМ!$A$33:$A$776,$A25,СВЦЭМ!$B$33:$B$776,Y$11)+'СЕТ СН'!$F$12+СВЦЭМ!$D$10+'СЕТ СН'!$F$5-'СЕТ СН'!$F$20</f>
        <v>3190.66688789</v>
      </c>
    </row>
    <row r="26" spans="1:25" ht="15.75" x14ac:dyDescent="0.2">
      <c r="A26" s="35">
        <f t="shared" si="0"/>
        <v>43692</v>
      </c>
      <c r="B26" s="36">
        <f>SUMIFS(СВЦЭМ!$C$33:$C$776,СВЦЭМ!$A$33:$A$776,$A26,СВЦЭМ!$B$33:$B$776,B$11)+'СЕТ СН'!$F$12+СВЦЭМ!$D$10+'СЕТ СН'!$F$5-'СЕТ СН'!$F$20</f>
        <v>3207.5942251699998</v>
      </c>
      <c r="C26" s="36">
        <f>SUMIFS(СВЦЭМ!$C$33:$C$776,СВЦЭМ!$A$33:$A$776,$A26,СВЦЭМ!$B$33:$B$776,C$11)+'СЕТ СН'!$F$12+СВЦЭМ!$D$10+'СЕТ СН'!$F$5-'СЕТ СН'!$F$20</f>
        <v>3255.0035230900003</v>
      </c>
      <c r="D26" s="36">
        <f>SUMIFS(СВЦЭМ!$C$33:$C$776,СВЦЭМ!$A$33:$A$776,$A26,СВЦЭМ!$B$33:$B$776,D$11)+'СЕТ СН'!$F$12+СВЦЭМ!$D$10+'СЕТ СН'!$F$5-'СЕТ СН'!$F$20</f>
        <v>3272.8467296399999</v>
      </c>
      <c r="E26" s="36">
        <f>SUMIFS(СВЦЭМ!$C$33:$C$776,СВЦЭМ!$A$33:$A$776,$A26,СВЦЭМ!$B$33:$B$776,E$11)+'СЕТ СН'!$F$12+СВЦЭМ!$D$10+'СЕТ СН'!$F$5-'СЕТ СН'!$F$20</f>
        <v>3281.79263954</v>
      </c>
      <c r="F26" s="36">
        <f>SUMIFS(СВЦЭМ!$C$33:$C$776,СВЦЭМ!$A$33:$A$776,$A26,СВЦЭМ!$B$33:$B$776,F$11)+'СЕТ СН'!$F$12+СВЦЭМ!$D$10+'СЕТ СН'!$F$5-'СЕТ СН'!$F$20</f>
        <v>3283.83863225</v>
      </c>
      <c r="G26" s="36">
        <f>SUMIFS(СВЦЭМ!$C$33:$C$776,СВЦЭМ!$A$33:$A$776,$A26,СВЦЭМ!$B$33:$B$776,G$11)+'СЕТ СН'!$F$12+СВЦЭМ!$D$10+'СЕТ СН'!$F$5-'СЕТ СН'!$F$20</f>
        <v>3271.7250355199999</v>
      </c>
      <c r="H26" s="36">
        <f>SUMIFS(СВЦЭМ!$C$33:$C$776,СВЦЭМ!$A$33:$A$776,$A26,СВЦЭМ!$B$33:$B$776,H$11)+'СЕТ СН'!$F$12+СВЦЭМ!$D$10+'СЕТ СН'!$F$5-'СЕТ СН'!$F$20</f>
        <v>3239.93674685</v>
      </c>
      <c r="I26" s="36">
        <f>SUMIFS(СВЦЭМ!$C$33:$C$776,СВЦЭМ!$A$33:$A$776,$A26,СВЦЭМ!$B$33:$B$776,I$11)+'СЕТ СН'!$F$12+СВЦЭМ!$D$10+'СЕТ СН'!$F$5-'СЕТ СН'!$F$20</f>
        <v>3208.3097349199998</v>
      </c>
      <c r="J26" s="36">
        <f>SUMIFS(СВЦЭМ!$C$33:$C$776,СВЦЭМ!$A$33:$A$776,$A26,СВЦЭМ!$B$33:$B$776,J$11)+'СЕТ СН'!$F$12+СВЦЭМ!$D$10+'СЕТ СН'!$F$5-'СЕТ СН'!$F$20</f>
        <v>3218.7988744499999</v>
      </c>
      <c r="K26" s="36">
        <f>SUMIFS(СВЦЭМ!$C$33:$C$776,СВЦЭМ!$A$33:$A$776,$A26,СВЦЭМ!$B$33:$B$776,K$11)+'СЕТ СН'!$F$12+СВЦЭМ!$D$10+'СЕТ СН'!$F$5-'СЕТ СН'!$F$20</f>
        <v>3229.0893487799999</v>
      </c>
      <c r="L26" s="36">
        <f>SUMIFS(СВЦЭМ!$C$33:$C$776,СВЦЭМ!$A$33:$A$776,$A26,СВЦЭМ!$B$33:$B$776,L$11)+'СЕТ СН'!$F$12+СВЦЭМ!$D$10+'СЕТ СН'!$F$5-'СЕТ СН'!$F$20</f>
        <v>3229.9963207599999</v>
      </c>
      <c r="M26" s="36">
        <f>SUMIFS(СВЦЭМ!$C$33:$C$776,СВЦЭМ!$A$33:$A$776,$A26,СВЦЭМ!$B$33:$B$776,M$11)+'СЕТ СН'!$F$12+СВЦЭМ!$D$10+'СЕТ СН'!$F$5-'СЕТ СН'!$F$20</f>
        <v>3224.8605155700002</v>
      </c>
      <c r="N26" s="36">
        <f>SUMIFS(СВЦЭМ!$C$33:$C$776,СВЦЭМ!$A$33:$A$776,$A26,СВЦЭМ!$B$33:$B$776,N$11)+'СЕТ СН'!$F$12+СВЦЭМ!$D$10+'СЕТ СН'!$F$5-'СЕТ СН'!$F$20</f>
        <v>3221.4333508</v>
      </c>
      <c r="O26" s="36">
        <f>SUMIFS(СВЦЭМ!$C$33:$C$776,СВЦЭМ!$A$33:$A$776,$A26,СВЦЭМ!$B$33:$B$776,O$11)+'СЕТ СН'!$F$12+СВЦЭМ!$D$10+'СЕТ СН'!$F$5-'СЕТ СН'!$F$20</f>
        <v>3240.2619146500001</v>
      </c>
      <c r="P26" s="36">
        <f>SUMIFS(СВЦЭМ!$C$33:$C$776,СВЦЭМ!$A$33:$A$776,$A26,СВЦЭМ!$B$33:$B$776,P$11)+'СЕТ СН'!$F$12+СВЦЭМ!$D$10+'СЕТ СН'!$F$5-'СЕТ СН'!$F$20</f>
        <v>3242.8845045500002</v>
      </c>
      <c r="Q26" s="36">
        <f>SUMIFS(СВЦЭМ!$C$33:$C$776,СВЦЭМ!$A$33:$A$776,$A26,СВЦЭМ!$B$33:$B$776,Q$11)+'СЕТ СН'!$F$12+СВЦЭМ!$D$10+'СЕТ СН'!$F$5-'СЕТ СН'!$F$20</f>
        <v>3246.3186229100002</v>
      </c>
      <c r="R26" s="36">
        <f>SUMIFS(СВЦЭМ!$C$33:$C$776,СВЦЭМ!$A$33:$A$776,$A26,СВЦЭМ!$B$33:$B$776,R$11)+'СЕТ СН'!$F$12+СВЦЭМ!$D$10+'СЕТ СН'!$F$5-'СЕТ СН'!$F$20</f>
        <v>3254.6328671900001</v>
      </c>
      <c r="S26" s="36">
        <f>SUMIFS(СВЦЭМ!$C$33:$C$776,СВЦЭМ!$A$33:$A$776,$A26,СВЦЭМ!$B$33:$B$776,S$11)+'СЕТ СН'!$F$12+СВЦЭМ!$D$10+'СЕТ СН'!$F$5-'СЕТ СН'!$F$20</f>
        <v>3264.8169952399999</v>
      </c>
      <c r="T26" s="36">
        <f>SUMIFS(СВЦЭМ!$C$33:$C$776,СВЦЭМ!$A$33:$A$776,$A26,СВЦЭМ!$B$33:$B$776,T$11)+'СЕТ СН'!$F$12+СВЦЭМ!$D$10+'СЕТ СН'!$F$5-'СЕТ СН'!$F$20</f>
        <v>3267.9483454000001</v>
      </c>
      <c r="U26" s="36">
        <f>SUMIFS(СВЦЭМ!$C$33:$C$776,СВЦЭМ!$A$33:$A$776,$A26,СВЦЭМ!$B$33:$B$776,U$11)+'СЕТ СН'!$F$12+СВЦЭМ!$D$10+'СЕТ СН'!$F$5-'СЕТ СН'!$F$20</f>
        <v>3270.0756798800003</v>
      </c>
      <c r="V26" s="36">
        <f>SUMIFS(СВЦЭМ!$C$33:$C$776,СВЦЭМ!$A$33:$A$776,$A26,СВЦЭМ!$B$33:$B$776,V$11)+'СЕТ СН'!$F$12+СВЦЭМ!$D$10+'СЕТ СН'!$F$5-'СЕТ СН'!$F$20</f>
        <v>3278.8549881999998</v>
      </c>
      <c r="W26" s="36">
        <f>SUMIFS(СВЦЭМ!$C$33:$C$776,СВЦЭМ!$A$33:$A$776,$A26,СВЦЭМ!$B$33:$B$776,W$11)+'СЕТ СН'!$F$12+СВЦЭМ!$D$10+'СЕТ СН'!$F$5-'СЕТ СН'!$F$20</f>
        <v>3282.7148430699999</v>
      </c>
      <c r="X26" s="36">
        <f>SUMIFS(СВЦЭМ!$C$33:$C$776,СВЦЭМ!$A$33:$A$776,$A26,СВЦЭМ!$B$33:$B$776,X$11)+'СЕТ СН'!$F$12+СВЦЭМ!$D$10+'СЕТ СН'!$F$5-'СЕТ СН'!$F$20</f>
        <v>3247.12891769</v>
      </c>
      <c r="Y26" s="36">
        <f>SUMIFS(СВЦЭМ!$C$33:$C$776,СВЦЭМ!$A$33:$A$776,$A26,СВЦЭМ!$B$33:$B$776,Y$11)+'СЕТ СН'!$F$12+СВЦЭМ!$D$10+'СЕТ СН'!$F$5-'СЕТ СН'!$F$20</f>
        <v>3189.3923333900002</v>
      </c>
    </row>
    <row r="27" spans="1:25" ht="15.75" x14ac:dyDescent="0.2">
      <c r="A27" s="35">
        <f t="shared" si="0"/>
        <v>43693</v>
      </c>
      <c r="B27" s="36">
        <f>SUMIFS(СВЦЭМ!$C$33:$C$776,СВЦЭМ!$A$33:$A$776,$A27,СВЦЭМ!$B$33:$B$776,B$11)+'СЕТ СН'!$F$12+СВЦЭМ!$D$10+'СЕТ СН'!$F$5-'СЕТ СН'!$F$20</f>
        <v>3298.6351938400003</v>
      </c>
      <c r="C27" s="36">
        <f>SUMIFS(СВЦЭМ!$C$33:$C$776,СВЦЭМ!$A$33:$A$776,$A27,СВЦЭМ!$B$33:$B$776,C$11)+'СЕТ СН'!$F$12+СВЦЭМ!$D$10+'СЕТ СН'!$F$5-'СЕТ СН'!$F$20</f>
        <v>3342.2057895500002</v>
      </c>
      <c r="D27" s="36">
        <f>SUMIFS(СВЦЭМ!$C$33:$C$776,СВЦЭМ!$A$33:$A$776,$A27,СВЦЭМ!$B$33:$B$776,D$11)+'СЕТ СН'!$F$12+СВЦЭМ!$D$10+'СЕТ СН'!$F$5-'СЕТ СН'!$F$20</f>
        <v>3372.0327368500002</v>
      </c>
      <c r="E27" s="36">
        <f>SUMIFS(СВЦЭМ!$C$33:$C$776,СВЦЭМ!$A$33:$A$776,$A27,СВЦЭМ!$B$33:$B$776,E$11)+'СЕТ СН'!$F$12+СВЦЭМ!$D$10+'СЕТ СН'!$F$5-'СЕТ СН'!$F$20</f>
        <v>3380.7526078700002</v>
      </c>
      <c r="F27" s="36">
        <f>SUMIFS(СВЦЭМ!$C$33:$C$776,СВЦЭМ!$A$33:$A$776,$A27,СВЦЭМ!$B$33:$B$776,F$11)+'СЕТ СН'!$F$12+СВЦЭМ!$D$10+'СЕТ СН'!$F$5-'СЕТ СН'!$F$20</f>
        <v>3375.07480463</v>
      </c>
      <c r="G27" s="36">
        <f>SUMIFS(СВЦЭМ!$C$33:$C$776,СВЦЭМ!$A$33:$A$776,$A27,СВЦЭМ!$B$33:$B$776,G$11)+'СЕТ СН'!$F$12+СВЦЭМ!$D$10+'СЕТ СН'!$F$5-'СЕТ СН'!$F$20</f>
        <v>3347.8771795900002</v>
      </c>
      <c r="H27" s="36">
        <f>SUMIFS(СВЦЭМ!$C$33:$C$776,СВЦЭМ!$A$33:$A$776,$A27,СВЦЭМ!$B$33:$B$776,H$11)+'СЕТ СН'!$F$12+СВЦЭМ!$D$10+'СЕТ СН'!$F$5-'СЕТ СН'!$F$20</f>
        <v>3317.8127113999999</v>
      </c>
      <c r="I27" s="36">
        <f>SUMIFS(СВЦЭМ!$C$33:$C$776,СВЦЭМ!$A$33:$A$776,$A27,СВЦЭМ!$B$33:$B$776,I$11)+'СЕТ СН'!$F$12+СВЦЭМ!$D$10+'СЕТ СН'!$F$5-'СЕТ СН'!$F$20</f>
        <v>3257.0908782400002</v>
      </c>
      <c r="J27" s="36">
        <f>SUMIFS(СВЦЭМ!$C$33:$C$776,СВЦЭМ!$A$33:$A$776,$A27,СВЦЭМ!$B$33:$B$776,J$11)+'СЕТ СН'!$F$12+СВЦЭМ!$D$10+'СЕТ СН'!$F$5-'СЕТ СН'!$F$20</f>
        <v>3231.99162019</v>
      </c>
      <c r="K27" s="36">
        <f>SUMIFS(СВЦЭМ!$C$33:$C$776,СВЦЭМ!$A$33:$A$776,$A27,СВЦЭМ!$B$33:$B$776,K$11)+'СЕТ СН'!$F$12+СВЦЭМ!$D$10+'СЕТ СН'!$F$5-'СЕТ СН'!$F$20</f>
        <v>3256.53390257</v>
      </c>
      <c r="L27" s="36">
        <f>SUMIFS(СВЦЭМ!$C$33:$C$776,СВЦЭМ!$A$33:$A$776,$A27,СВЦЭМ!$B$33:$B$776,L$11)+'СЕТ СН'!$F$12+СВЦЭМ!$D$10+'СЕТ СН'!$F$5-'СЕТ СН'!$F$20</f>
        <v>3255.2010826599999</v>
      </c>
      <c r="M27" s="36">
        <f>SUMIFS(СВЦЭМ!$C$33:$C$776,СВЦЭМ!$A$33:$A$776,$A27,СВЦЭМ!$B$33:$B$776,M$11)+'СЕТ СН'!$F$12+СВЦЭМ!$D$10+'СЕТ СН'!$F$5-'СЕТ СН'!$F$20</f>
        <v>3239.7722431100001</v>
      </c>
      <c r="N27" s="36">
        <f>SUMIFS(СВЦЭМ!$C$33:$C$776,СВЦЭМ!$A$33:$A$776,$A27,СВЦЭМ!$B$33:$B$776,N$11)+'СЕТ СН'!$F$12+СВЦЭМ!$D$10+'СЕТ СН'!$F$5-'СЕТ СН'!$F$20</f>
        <v>3232.1553067499999</v>
      </c>
      <c r="O27" s="36">
        <f>SUMIFS(СВЦЭМ!$C$33:$C$776,СВЦЭМ!$A$33:$A$776,$A27,СВЦЭМ!$B$33:$B$776,O$11)+'СЕТ СН'!$F$12+СВЦЭМ!$D$10+'СЕТ СН'!$F$5-'СЕТ СН'!$F$20</f>
        <v>3241.0966586700001</v>
      </c>
      <c r="P27" s="36">
        <f>SUMIFS(СВЦЭМ!$C$33:$C$776,СВЦЭМ!$A$33:$A$776,$A27,СВЦЭМ!$B$33:$B$776,P$11)+'СЕТ СН'!$F$12+СВЦЭМ!$D$10+'СЕТ СН'!$F$5-'СЕТ СН'!$F$20</f>
        <v>3256.92673414</v>
      </c>
      <c r="Q27" s="36">
        <f>SUMIFS(СВЦЭМ!$C$33:$C$776,СВЦЭМ!$A$33:$A$776,$A27,СВЦЭМ!$B$33:$B$776,Q$11)+'СЕТ СН'!$F$12+СВЦЭМ!$D$10+'СЕТ СН'!$F$5-'СЕТ СН'!$F$20</f>
        <v>3258.0350464399999</v>
      </c>
      <c r="R27" s="36">
        <f>SUMIFS(СВЦЭМ!$C$33:$C$776,СВЦЭМ!$A$33:$A$776,$A27,СВЦЭМ!$B$33:$B$776,R$11)+'СЕТ СН'!$F$12+СВЦЭМ!$D$10+'СЕТ СН'!$F$5-'СЕТ СН'!$F$20</f>
        <v>3223.8085564499997</v>
      </c>
      <c r="S27" s="36">
        <f>SUMIFS(СВЦЭМ!$C$33:$C$776,СВЦЭМ!$A$33:$A$776,$A27,СВЦЭМ!$B$33:$B$776,S$11)+'СЕТ СН'!$F$12+СВЦЭМ!$D$10+'СЕТ СН'!$F$5-'СЕТ СН'!$F$20</f>
        <v>3214.3620106200001</v>
      </c>
      <c r="T27" s="36">
        <f>SUMIFS(СВЦЭМ!$C$33:$C$776,СВЦЭМ!$A$33:$A$776,$A27,СВЦЭМ!$B$33:$B$776,T$11)+'СЕТ СН'!$F$12+СВЦЭМ!$D$10+'СЕТ СН'!$F$5-'СЕТ СН'!$F$20</f>
        <v>3221.6922412899999</v>
      </c>
      <c r="U27" s="36">
        <f>SUMIFS(СВЦЭМ!$C$33:$C$776,СВЦЭМ!$A$33:$A$776,$A27,СВЦЭМ!$B$33:$B$776,U$11)+'СЕТ СН'!$F$12+СВЦЭМ!$D$10+'СЕТ СН'!$F$5-'СЕТ СН'!$F$20</f>
        <v>3215.5375311600001</v>
      </c>
      <c r="V27" s="36">
        <f>SUMIFS(СВЦЭМ!$C$33:$C$776,СВЦЭМ!$A$33:$A$776,$A27,СВЦЭМ!$B$33:$B$776,V$11)+'СЕТ СН'!$F$12+СВЦЭМ!$D$10+'СЕТ СН'!$F$5-'СЕТ СН'!$F$20</f>
        <v>3230.86983745</v>
      </c>
      <c r="W27" s="36">
        <f>SUMIFS(СВЦЭМ!$C$33:$C$776,СВЦЭМ!$A$33:$A$776,$A27,СВЦЭМ!$B$33:$B$776,W$11)+'СЕТ СН'!$F$12+СВЦЭМ!$D$10+'СЕТ СН'!$F$5-'СЕТ СН'!$F$20</f>
        <v>3225.5709668499999</v>
      </c>
      <c r="X27" s="36">
        <f>SUMIFS(СВЦЭМ!$C$33:$C$776,СВЦЭМ!$A$33:$A$776,$A27,СВЦЭМ!$B$33:$B$776,X$11)+'СЕТ СН'!$F$12+СВЦЭМ!$D$10+'СЕТ СН'!$F$5-'СЕТ СН'!$F$20</f>
        <v>3197.6399678600001</v>
      </c>
      <c r="Y27" s="36">
        <f>SUMIFS(СВЦЭМ!$C$33:$C$776,СВЦЭМ!$A$33:$A$776,$A27,СВЦЭМ!$B$33:$B$776,Y$11)+'СЕТ СН'!$F$12+СВЦЭМ!$D$10+'СЕТ СН'!$F$5-'СЕТ СН'!$F$20</f>
        <v>3178.01730142</v>
      </c>
    </row>
    <row r="28" spans="1:25" ht="15.75" x14ac:dyDescent="0.2">
      <c r="A28" s="35">
        <f t="shared" si="0"/>
        <v>43694</v>
      </c>
      <c r="B28" s="36">
        <f>SUMIFS(СВЦЭМ!$C$33:$C$776,СВЦЭМ!$A$33:$A$776,$A28,СВЦЭМ!$B$33:$B$776,B$11)+'СЕТ СН'!$F$12+СВЦЭМ!$D$10+'СЕТ СН'!$F$5-'СЕТ СН'!$F$20</f>
        <v>3347.0391725700001</v>
      </c>
      <c r="C28" s="36">
        <f>SUMIFS(СВЦЭМ!$C$33:$C$776,СВЦЭМ!$A$33:$A$776,$A28,СВЦЭМ!$B$33:$B$776,C$11)+'СЕТ СН'!$F$12+СВЦЭМ!$D$10+'СЕТ СН'!$F$5-'СЕТ СН'!$F$20</f>
        <v>3424.8066263000001</v>
      </c>
      <c r="D28" s="36">
        <f>SUMIFS(СВЦЭМ!$C$33:$C$776,СВЦЭМ!$A$33:$A$776,$A28,СВЦЭМ!$B$33:$B$776,D$11)+'СЕТ СН'!$F$12+СВЦЭМ!$D$10+'СЕТ СН'!$F$5-'СЕТ СН'!$F$20</f>
        <v>3446.6159407999999</v>
      </c>
      <c r="E28" s="36">
        <f>SUMIFS(СВЦЭМ!$C$33:$C$776,СВЦЭМ!$A$33:$A$776,$A28,СВЦЭМ!$B$33:$B$776,E$11)+'СЕТ СН'!$F$12+СВЦЭМ!$D$10+'СЕТ СН'!$F$5-'СЕТ СН'!$F$20</f>
        <v>3476.7348411200001</v>
      </c>
      <c r="F28" s="36">
        <f>SUMIFS(СВЦЭМ!$C$33:$C$776,СВЦЭМ!$A$33:$A$776,$A28,СВЦЭМ!$B$33:$B$776,F$11)+'СЕТ СН'!$F$12+СВЦЭМ!$D$10+'СЕТ СН'!$F$5-'СЕТ СН'!$F$20</f>
        <v>3468.3930471100002</v>
      </c>
      <c r="G28" s="36">
        <f>SUMIFS(СВЦЭМ!$C$33:$C$776,СВЦЭМ!$A$33:$A$776,$A28,СВЦЭМ!$B$33:$B$776,G$11)+'СЕТ СН'!$F$12+СВЦЭМ!$D$10+'СЕТ СН'!$F$5-'СЕТ СН'!$F$20</f>
        <v>3442.7638975199998</v>
      </c>
      <c r="H28" s="36">
        <f>SUMIFS(СВЦЭМ!$C$33:$C$776,СВЦЭМ!$A$33:$A$776,$A28,СВЦЭМ!$B$33:$B$776,H$11)+'СЕТ СН'!$F$12+СВЦЭМ!$D$10+'СЕТ СН'!$F$5-'СЕТ СН'!$F$20</f>
        <v>3415.2058668899999</v>
      </c>
      <c r="I28" s="36">
        <f>SUMIFS(СВЦЭМ!$C$33:$C$776,СВЦЭМ!$A$33:$A$776,$A28,СВЦЭМ!$B$33:$B$776,I$11)+'СЕТ СН'!$F$12+СВЦЭМ!$D$10+'СЕТ СН'!$F$5-'СЕТ СН'!$F$20</f>
        <v>3334.5395839299999</v>
      </c>
      <c r="J28" s="36">
        <f>SUMIFS(СВЦЭМ!$C$33:$C$776,СВЦЭМ!$A$33:$A$776,$A28,СВЦЭМ!$B$33:$B$776,J$11)+'СЕТ СН'!$F$12+СВЦЭМ!$D$10+'СЕТ СН'!$F$5-'СЕТ СН'!$F$20</f>
        <v>3251.2643047199999</v>
      </c>
      <c r="K28" s="36">
        <f>SUMIFS(СВЦЭМ!$C$33:$C$776,СВЦЭМ!$A$33:$A$776,$A28,СВЦЭМ!$B$33:$B$776,K$11)+'СЕТ СН'!$F$12+СВЦЭМ!$D$10+'СЕТ СН'!$F$5-'СЕТ СН'!$F$20</f>
        <v>3212.8193922400001</v>
      </c>
      <c r="L28" s="36">
        <f>SUMIFS(СВЦЭМ!$C$33:$C$776,СВЦЭМ!$A$33:$A$776,$A28,СВЦЭМ!$B$33:$B$776,L$11)+'СЕТ СН'!$F$12+СВЦЭМ!$D$10+'СЕТ СН'!$F$5-'СЕТ СН'!$F$20</f>
        <v>3222.4415705000001</v>
      </c>
      <c r="M28" s="36">
        <f>SUMIFS(СВЦЭМ!$C$33:$C$776,СВЦЭМ!$A$33:$A$776,$A28,СВЦЭМ!$B$33:$B$776,M$11)+'СЕТ СН'!$F$12+СВЦЭМ!$D$10+'СЕТ СН'!$F$5-'СЕТ СН'!$F$20</f>
        <v>3216.6155520399998</v>
      </c>
      <c r="N28" s="36">
        <f>SUMIFS(СВЦЭМ!$C$33:$C$776,СВЦЭМ!$A$33:$A$776,$A28,СВЦЭМ!$B$33:$B$776,N$11)+'СЕТ СН'!$F$12+СВЦЭМ!$D$10+'СЕТ СН'!$F$5-'СЕТ СН'!$F$20</f>
        <v>3209.7693684999999</v>
      </c>
      <c r="O28" s="36">
        <f>SUMIFS(СВЦЭМ!$C$33:$C$776,СВЦЭМ!$A$33:$A$776,$A28,СВЦЭМ!$B$33:$B$776,O$11)+'СЕТ СН'!$F$12+СВЦЭМ!$D$10+'СЕТ СН'!$F$5-'СЕТ СН'!$F$20</f>
        <v>3212.8444413900002</v>
      </c>
      <c r="P28" s="36">
        <f>SUMIFS(СВЦЭМ!$C$33:$C$776,СВЦЭМ!$A$33:$A$776,$A28,СВЦЭМ!$B$33:$B$776,P$11)+'СЕТ СН'!$F$12+СВЦЭМ!$D$10+'СЕТ СН'!$F$5-'СЕТ СН'!$F$20</f>
        <v>3213.0283242300002</v>
      </c>
      <c r="Q28" s="36">
        <f>SUMIFS(СВЦЭМ!$C$33:$C$776,СВЦЭМ!$A$33:$A$776,$A28,СВЦЭМ!$B$33:$B$776,Q$11)+'СЕТ СН'!$F$12+СВЦЭМ!$D$10+'СЕТ СН'!$F$5-'СЕТ СН'!$F$20</f>
        <v>3220.36178638</v>
      </c>
      <c r="R28" s="36">
        <f>SUMIFS(СВЦЭМ!$C$33:$C$776,СВЦЭМ!$A$33:$A$776,$A28,СВЦЭМ!$B$33:$B$776,R$11)+'СЕТ СН'!$F$12+СВЦЭМ!$D$10+'СЕТ СН'!$F$5-'СЕТ СН'!$F$20</f>
        <v>3173.7936755700002</v>
      </c>
      <c r="S28" s="36">
        <f>SUMIFS(СВЦЭМ!$C$33:$C$776,СВЦЭМ!$A$33:$A$776,$A28,СВЦЭМ!$B$33:$B$776,S$11)+'СЕТ СН'!$F$12+СВЦЭМ!$D$10+'СЕТ СН'!$F$5-'СЕТ СН'!$F$20</f>
        <v>3173.37595143</v>
      </c>
      <c r="T28" s="36">
        <f>SUMIFS(СВЦЭМ!$C$33:$C$776,СВЦЭМ!$A$33:$A$776,$A28,СВЦЭМ!$B$33:$B$776,T$11)+'СЕТ СН'!$F$12+СВЦЭМ!$D$10+'СЕТ СН'!$F$5-'СЕТ СН'!$F$20</f>
        <v>3181.4833403600001</v>
      </c>
      <c r="U28" s="36">
        <f>SUMIFS(СВЦЭМ!$C$33:$C$776,СВЦЭМ!$A$33:$A$776,$A28,СВЦЭМ!$B$33:$B$776,U$11)+'СЕТ СН'!$F$12+СВЦЭМ!$D$10+'СЕТ СН'!$F$5-'СЕТ СН'!$F$20</f>
        <v>3182.7200142400002</v>
      </c>
      <c r="V28" s="36">
        <f>SUMIFS(СВЦЭМ!$C$33:$C$776,СВЦЭМ!$A$33:$A$776,$A28,СВЦЭМ!$B$33:$B$776,V$11)+'СЕТ СН'!$F$12+СВЦЭМ!$D$10+'СЕТ СН'!$F$5-'СЕТ СН'!$F$20</f>
        <v>3192.1867328500002</v>
      </c>
      <c r="W28" s="36">
        <f>SUMIFS(СВЦЭМ!$C$33:$C$776,СВЦЭМ!$A$33:$A$776,$A28,СВЦЭМ!$B$33:$B$776,W$11)+'СЕТ СН'!$F$12+СВЦЭМ!$D$10+'СЕТ СН'!$F$5-'СЕТ СН'!$F$20</f>
        <v>3198.6042892300002</v>
      </c>
      <c r="X28" s="36">
        <f>SUMIFS(СВЦЭМ!$C$33:$C$776,СВЦЭМ!$A$33:$A$776,$A28,СВЦЭМ!$B$33:$B$776,X$11)+'СЕТ СН'!$F$12+СВЦЭМ!$D$10+'СЕТ СН'!$F$5-'СЕТ СН'!$F$20</f>
        <v>3160.4522771000002</v>
      </c>
      <c r="Y28" s="36">
        <f>SUMIFS(СВЦЭМ!$C$33:$C$776,СВЦЭМ!$A$33:$A$776,$A28,СВЦЭМ!$B$33:$B$776,Y$11)+'СЕТ СН'!$F$12+СВЦЭМ!$D$10+'СЕТ СН'!$F$5-'СЕТ СН'!$F$20</f>
        <v>3149.0179348800002</v>
      </c>
    </row>
    <row r="29" spans="1:25" ht="15.75" x14ac:dyDescent="0.2">
      <c r="A29" s="35">
        <f t="shared" si="0"/>
        <v>43695</v>
      </c>
      <c r="B29" s="36">
        <f>SUMIFS(СВЦЭМ!$C$33:$C$776,СВЦЭМ!$A$33:$A$776,$A29,СВЦЭМ!$B$33:$B$776,B$11)+'СЕТ СН'!$F$12+СВЦЭМ!$D$10+'СЕТ СН'!$F$5-'СЕТ СН'!$F$20</f>
        <v>3217.1708411700001</v>
      </c>
      <c r="C29" s="36">
        <f>SUMIFS(СВЦЭМ!$C$33:$C$776,СВЦЭМ!$A$33:$A$776,$A29,СВЦЭМ!$B$33:$B$776,C$11)+'СЕТ СН'!$F$12+СВЦЭМ!$D$10+'СЕТ СН'!$F$5-'СЕТ СН'!$F$20</f>
        <v>3248.0097377299999</v>
      </c>
      <c r="D29" s="36">
        <f>SUMIFS(СВЦЭМ!$C$33:$C$776,СВЦЭМ!$A$33:$A$776,$A29,СВЦЭМ!$B$33:$B$776,D$11)+'СЕТ СН'!$F$12+СВЦЭМ!$D$10+'СЕТ СН'!$F$5-'СЕТ СН'!$F$20</f>
        <v>3289.7118638399998</v>
      </c>
      <c r="E29" s="36">
        <f>SUMIFS(СВЦЭМ!$C$33:$C$776,СВЦЭМ!$A$33:$A$776,$A29,СВЦЭМ!$B$33:$B$776,E$11)+'СЕТ СН'!$F$12+СВЦЭМ!$D$10+'СЕТ СН'!$F$5-'СЕТ СН'!$F$20</f>
        <v>3297.3403180999999</v>
      </c>
      <c r="F29" s="36">
        <f>SUMIFS(СВЦЭМ!$C$33:$C$776,СВЦЭМ!$A$33:$A$776,$A29,СВЦЭМ!$B$33:$B$776,F$11)+'СЕТ СН'!$F$12+СВЦЭМ!$D$10+'СЕТ СН'!$F$5-'СЕТ СН'!$F$20</f>
        <v>3292.3893246400003</v>
      </c>
      <c r="G29" s="36">
        <f>SUMIFS(СВЦЭМ!$C$33:$C$776,СВЦЭМ!$A$33:$A$776,$A29,СВЦЭМ!$B$33:$B$776,G$11)+'СЕТ СН'!$F$12+СВЦЭМ!$D$10+'СЕТ СН'!$F$5-'СЕТ СН'!$F$20</f>
        <v>3294.0762090500002</v>
      </c>
      <c r="H29" s="36">
        <f>SUMIFS(СВЦЭМ!$C$33:$C$776,СВЦЭМ!$A$33:$A$776,$A29,СВЦЭМ!$B$33:$B$776,H$11)+'СЕТ СН'!$F$12+СВЦЭМ!$D$10+'СЕТ СН'!$F$5-'СЕТ СН'!$F$20</f>
        <v>3289.9016338599999</v>
      </c>
      <c r="I29" s="36">
        <f>SUMIFS(СВЦЭМ!$C$33:$C$776,СВЦЭМ!$A$33:$A$776,$A29,СВЦЭМ!$B$33:$B$776,I$11)+'СЕТ СН'!$F$12+СВЦЭМ!$D$10+'СЕТ СН'!$F$5-'СЕТ СН'!$F$20</f>
        <v>3276.8740646000001</v>
      </c>
      <c r="J29" s="36">
        <f>SUMIFS(СВЦЭМ!$C$33:$C$776,СВЦЭМ!$A$33:$A$776,$A29,СВЦЭМ!$B$33:$B$776,J$11)+'СЕТ СН'!$F$12+СВЦЭМ!$D$10+'СЕТ СН'!$F$5-'СЕТ СН'!$F$20</f>
        <v>3263.3603275599999</v>
      </c>
      <c r="K29" s="36">
        <f>SUMIFS(СВЦЭМ!$C$33:$C$776,СВЦЭМ!$A$33:$A$776,$A29,СВЦЭМ!$B$33:$B$776,K$11)+'СЕТ СН'!$F$12+СВЦЭМ!$D$10+'СЕТ СН'!$F$5-'СЕТ СН'!$F$20</f>
        <v>3217.2139824400001</v>
      </c>
      <c r="L29" s="36">
        <f>SUMIFS(СВЦЭМ!$C$33:$C$776,СВЦЭМ!$A$33:$A$776,$A29,СВЦЭМ!$B$33:$B$776,L$11)+'СЕТ СН'!$F$12+СВЦЭМ!$D$10+'СЕТ СН'!$F$5-'СЕТ СН'!$F$20</f>
        <v>3219.18790958</v>
      </c>
      <c r="M29" s="36">
        <f>SUMIFS(СВЦЭМ!$C$33:$C$776,СВЦЭМ!$A$33:$A$776,$A29,СВЦЭМ!$B$33:$B$776,M$11)+'СЕТ СН'!$F$12+СВЦЭМ!$D$10+'СЕТ СН'!$F$5-'СЕТ СН'!$F$20</f>
        <v>3222.5109865499999</v>
      </c>
      <c r="N29" s="36">
        <f>SUMIFS(СВЦЭМ!$C$33:$C$776,СВЦЭМ!$A$33:$A$776,$A29,СВЦЭМ!$B$33:$B$776,N$11)+'СЕТ СН'!$F$12+СВЦЭМ!$D$10+'СЕТ СН'!$F$5-'СЕТ СН'!$F$20</f>
        <v>3207.2735386300001</v>
      </c>
      <c r="O29" s="36">
        <f>SUMIFS(СВЦЭМ!$C$33:$C$776,СВЦЭМ!$A$33:$A$776,$A29,СВЦЭМ!$B$33:$B$776,O$11)+'СЕТ СН'!$F$12+СВЦЭМ!$D$10+'СЕТ СН'!$F$5-'СЕТ СН'!$F$20</f>
        <v>3206.0375003899999</v>
      </c>
      <c r="P29" s="36">
        <f>SUMIFS(СВЦЭМ!$C$33:$C$776,СВЦЭМ!$A$33:$A$776,$A29,СВЦЭМ!$B$33:$B$776,P$11)+'СЕТ СН'!$F$12+СВЦЭМ!$D$10+'СЕТ СН'!$F$5-'СЕТ СН'!$F$20</f>
        <v>3194.70396884</v>
      </c>
      <c r="Q29" s="36">
        <f>SUMIFS(СВЦЭМ!$C$33:$C$776,СВЦЭМ!$A$33:$A$776,$A29,СВЦЭМ!$B$33:$B$776,Q$11)+'СЕТ СН'!$F$12+СВЦЭМ!$D$10+'СЕТ СН'!$F$5-'СЕТ СН'!$F$20</f>
        <v>3199.3307374199999</v>
      </c>
      <c r="R29" s="36">
        <f>SUMIFS(СВЦЭМ!$C$33:$C$776,СВЦЭМ!$A$33:$A$776,$A29,СВЦЭМ!$B$33:$B$776,R$11)+'СЕТ СН'!$F$12+СВЦЭМ!$D$10+'СЕТ СН'!$F$5-'СЕТ СН'!$F$20</f>
        <v>3168.40589529</v>
      </c>
      <c r="S29" s="36">
        <f>SUMIFS(СВЦЭМ!$C$33:$C$776,СВЦЭМ!$A$33:$A$776,$A29,СВЦЭМ!$B$33:$B$776,S$11)+'СЕТ СН'!$F$12+СВЦЭМ!$D$10+'СЕТ СН'!$F$5-'СЕТ СН'!$F$20</f>
        <v>3181.4205057899999</v>
      </c>
      <c r="T29" s="36">
        <f>SUMIFS(СВЦЭМ!$C$33:$C$776,СВЦЭМ!$A$33:$A$776,$A29,СВЦЭМ!$B$33:$B$776,T$11)+'СЕТ СН'!$F$12+СВЦЭМ!$D$10+'СЕТ СН'!$F$5-'СЕТ СН'!$F$20</f>
        <v>3193.9654474099998</v>
      </c>
      <c r="U29" s="36">
        <f>SUMIFS(СВЦЭМ!$C$33:$C$776,СВЦЭМ!$A$33:$A$776,$A29,СВЦЭМ!$B$33:$B$776,U$11)+'СЕТ СН'!$F$12+СВЦЭМ!$D$10+'СЕТ СН'!$F$5-'СЕТ СН'!$F$20</f>
        <v>3198.1871721400003</v>
      </c>
      <c r="V29" s="36">
        <f>SUMIFS(СВЦЭМ!$C$33:$C$776,СВЦЭМ!$A$33:$A$776,$A29,СВЦЭМ!$B$33:$B$776,V$11)+'СЕТ СН'!$F$12+СВЦЭМ!$D$10+'СЕТ СН'!$F$5-'СЕТ СН'!$F$20</f>
        <v>3203.5968946900002</v>
      </c>
      <c r="W29" s="36">
        <f>SUMIFS(СВЦЭМ!$C$33:$C$776,СВЦЭМ!$A$33:$A$776,$A29,СВЦЭМ!$B$33:$B$776,W$11)+'СЕТ СН'!$F$12+СВЦЭМ!$D$10+'СЕТ СН'!$F$5-'СЕТ СН'!$F$20</f>
        <v>3216.7426858700001</v>
      </c>
      <c r="X29" s="36">
        <f>SUMIFS(СВЦЭМ!$C$33:$C$776,СВЦЭМ!$A$33:$A$776,$A29,СВЦЭМ!$B$33:$B$776,X$11)+'СЕТ СН'!$F$12+СВЦЭМ!$D$10+'СЕТ СН'!$F$5-'СЕТ СН'!$F$20</f>
        <v>3184.6128459199999</v>
      </c>
      <c r="Y29" s="36">
        <f>SUMIFS(СВЦЭМ!$C$33:$C$776,СВЦЭМ!$A$33:$A$776,$A29,СВЦЭМ!$B$33:$B$776,Y$11)+'СЕТ СН'!$F$12+СВЦЭМ!$D$10+'СЕТ СН'!$F$5-'СЕТ СН'!$F$20</f>
        <v>3211.6960278500001</v>
      </c>
    </row>
    <row r="30" spans="1:25" ht="15.75" x14ac:dyDescent="0.2">
      <c r="A30" s="35">
        <f t="shared" si="0"/>
        <v>43696</v>
      </c>
      <c r="B30" s="36">
        <f>SUMIFS(СВЦЭМ!$C$33:$C$776,СВЦЭМ!$A$33:$A$776,$A30,СВЦЭМ!$B$33:$B$776,B$11)+'СЕТ СН'!$F$12+СВЦЭМ!$D$10+'СЕТ СН'!$F$5-'СЕТ СН'!$F$20</f>
        <v>3258.7083096400002</v>
      </c>
      <c r="C30" s="36">
        <f>SUMIFS(СВЦЭМ!$C$33:$C$776,СВЦЭМ!$A$33:$A$776,$A30,СВЦЭМ!$B$33:$B$776,C$11)+'СЕТ СН'!$F$12+СВЦЭМ!$D$10+'СЕТ СН'!$F$5-'СЕТ СН'!$F$20</f>
        <v>3300.6188888900001</v>
      </c>
      <c r="D30" s="36">
        <f>SUMIFS(СВЦЭМ!$C$33:$C$776,СВЦЭМ!$A$33:$A$776,$A30,СВЦЭМ!$B$33:$B$776,D$11)+'СЕТ СН'!$F$12+СВЦЭМ!$D$10+'СЕТ СН'!$F$5-'СЕТ СН'!$F$20</f>
        <v>3331.9536201599999</v>
      </c>
      <c r="E30" s="36">
        <f>SUMIFS(СВЦЭМ!$C$33:$C$776,СВЦЭМ!$A$33:$A$776,$A30,СВЦЭМ!$B$33:$B$776,E$11)+'СЕТ СН'!$F$12+СВЦЭМ!$D$10+'СЕТ СН'!$F$5-'СЕТ СН'!$F$20</f>
        <v>3346.3015429799998</v>
      </c>
      <c r="F30" s="36">
        <f>SUMIFS(СВЦЭМ!$C$33:$C$776,СВЦЭМ!$A$33:$A$776,$A30,СВЦЭМ!$B$33:$B$776,F$11)+'СЕТ СН'!$F$12+СВЦЭМ!$D$10+'СЕТ СН'!$F$5-'СЕТ СН'!$F$20</f>
        <v>3346.67131182</v>
      </c>
      <c r="G30" s="36">
        <f>SUMIFS(СВЦЭМ!$C$33:$C$776,СВЦЭМ!$A$33:$A$776,$A30,СВЦЭМ!$B$33:$B$776,G$11)+'СЕТ СН'!$F$12+СВЦЭМ!$D$10+'СЕТ СН'!$F$5-'СЕТ СН'!$F$20</f>
        <v>3323.6480392200001</v>
      </c>
      <c r="H30" s="36">
        <f>SUMIFS(СВЦЭМ!$C$33:$C$776,СВЦЭМ!$A$33:$A$776,$A30,СВЦЭМ!$B$33:$B$776,H$11)+'СЕТ СН'!$F$12+СВЦЭМ!$D$10+'СЕТ СН'!$F$5-'СЕТ СН'!$F$20</f>
        <v>3282.7059011599999</v>
      </c>
      <c r="I30" s="36">
        <f>SUMIFS(СВЦЭМ!$C$33:$C$776,СВЦЭМ!$A$33:$A$776,$A30,СВЦЭМ!$B$33:$B$776,I$11)+'СЕТ СН'!$F$12+СВЦЭМ!$D$10+'СЕТ СН'!$F$5-'СЕТ СН'!$F$20</f>
        <v>3232.8006787700001</v>
      </c>
      <c r="J30" s="36">
        <f>SUMIFS(СВЦЭМ!$C$33:$C$776,СВЦЭМ!$A$33:$A$776,$A30,СВЦЭМ!$B$33:$B$776,J$11)+'СЕТ СН'!$F$12+СВЦЭМ!$D$10+'СЕТ СН'!$F$5-'СЕТ СН'!$F$20</f>
        <v>3265.3495395499999</v>
      </c>
      <c r="K30" s="36">
        <f>SUMIFS(СВЦЭМ!$C$33:$C$776,СВЦЭМ!$A$33:$A$776,$A30,СВЦЭМ!$B$33:$B$776,K$11)+'СЕТ СН'!$F$12+СВЦЭМ!$D$10+'СЕТ СН'!$F$5-'СЕТ СН'!$F$20</f>
        <v>3307.12556249</v>
      </c>
      <c r="L30" s="36">
        <f>SUMIFS(СВЦЭМ!$C$33:$C$776,СВЦЭМ!$A$33:$A$776,$A30,СВЦЭМ!$B$33:$B$776,L$11)+'СЕТ СН'!$F$12+СВЦЭМ!$D$10+'СЕТ СН'!$F$5-'СЕТ СН'!$F$20</f>
        <v>3305.6051774799998</v>
      </c>
      <c r="M30" s="36">
        <f>SUMIFS(СВЦЭМ!$C$33:$C$776,СВЦЭМ!$A$33:$A$776,$A30,СВЦЭМ!$B$33:$B$776,M$11)+'СЕТ СН'!$F$12+СВЦЭМ!$D$10+'СЕТ СН'!$F$5-'СЕТ СН'!$F$20</f>
        <v>3305.6050432100001</v>
      </c>
      <c r="N30" s="36">
        <f>SUMIFS(СВЦЭМ!$C$33:$C$776,СВЦЭМ!$A$33:$A$776,$A30,СВЦЭМ!$B$33:$B$776,N$11)+'СЕТ СН'!$F$12+СВЦЭМ!$D$10+'СЕТ СН'!$F$5-'СЕТ СН'!$F$20</f>
        <v>3297.69661494</v>
      </c>
      <c r="O30" s="36">
        <f>SUMIFS(СВЦЭМ!$C$33:$C$776,СВЦЭМ!$A$33:$A$776,$A30,СВЦЭМ!$B$33:$B$776,O$11)+'СЕТ СН'!$F$12+СВЦЭМ!$D$10+'СЕТ СН'!$F$5-'СЕТ СН'!$F$20</f>
        <v>3308.5515861600002</v>
      </c>
      <c r="P30" s="36">
        <f>SUMIFS(СВЦЭМ!$C$33:$C$776,СВЦЭМ!$A$33:$A$776,$A30,СВЦЭМ!$B$33:$B$776,P$11)+'СЕТ СН'!$F$12+СВЦЭМ!$D$10+'СЕТ СН'!$F$5-'СЕТ СН'!$F$20</f>
        <v>3312.0539059100001</v>
      </c>
      <c r="Q30" s="36">
        <f>SUMIFS(СВЦЭМ!$C$33:$C$776,СВЦЭМ!$A$33:$A$776,$A30,СВЦЭМ!$B$33:$B$776,Q$11)+'СЕТ СН'!$F$12+СВЦЭМ!$D$10+'СЕТ СН'!$F$5-'СЕТ СН'!$F$20</f>
        <v>3304.3160012200001</v>
      </c>
      <c r="R30" s="36">
        <f>SUMIFS(СВЦЭМ!$C$33:$C$776,СВЦЭМ!$A$33:$A$776,$A30,СВЦЭМ!$B$33:$B$776,R$11)+'СЕТ СН'!$F$12+СВЦЭМ!$D$10+'СЕТ СН'!$F$5-'СЕТ СН'!$F$20</f>
        <v>3329.8985376700002</v>
      </c>
      <c r="S30" s="36">
        <f>SUMIFS(СВЦЭМ!$C$33:$C$776,СВЦЭМ!$A$33:$A$776,$A30,СВЦЭМ!$B$33:$B$776,S$11)+'СЕТ СН'!$F$12+СВЦЭМ!$D$10+'СЕТ СН'!$F$5-'СЕТ СН'!$F$20</f>
        <v>3370.2777325799998</v>
      </c>
      <c r="T30" s="36">
        <f>SUMIFS(СВЦЭМ!$C$33:$C$776,СВЦЭМ!$A$33:$A$776,$A30,СВЦЭМ!$B$33:$B$776,T$11)+'СЕТ СН'!$F$12+СВЦЭМ!$D$10+'СЕТ СН'!$F$5-'СЕТ СН'!$F$20</f>
        <v>3370.03993124</v>
      </c>
      <c r="U30" s="36">
        <f>SUMIFS(СВЦЭМ!$C$33:$C$776,СВЦЭМ!$A$33:$A$776,$A30,СВЦЭМ!$B$33:$B$776,U$11)+'СЕТ СН'!$F$12+СВЦЭМ!$D$10+'СЕТ СН'!$F$5-'СЕТ СН'!$F$20</f>
        <v>3366.2960825999999</v>
      </c>
      <c r="V30" s="36">
        <f>SUMIFS(СВЦЭМ!$C$33:$C$776,СВЦЭМ!$A$33:$A$776,$A30,СВЦЭМ!$B$33:$B$776,V$11)+'СЕТ СН'!$F$12+СВЦЭМ!$D$10+'СЕТ СН'!$F$5-'СЕТ СН'!$F$20</f>
        <v>3360.2527274499998</v>
      </c>
      <c r="W30" s="36">
        <f>SUMIFS(СВЦЭМ!$C$33:$C$776,СВЦЭМ!$A$33:$A$776,$A30,СВЦЭМ!$B$33:$B$776,W$11)+'СЕТ СН'!$F$12+СВЦЭМ!$D$10+'СЕТ СН'!$F$5-'СЕТ СН'!$F$20</f>
        <v>3372.08244276</v>
      </c>
      <c r="X30" s="36">
        <f>SUMIFS(СВЦЭМ!$C$33:$C$776,СВЦЭМ!$A$33:$A$776,$A30,СВЦЭМ!$B$33:$B$776,X$11)+'СЕТ СН'!$F$12+СВЦЭМ!$D$10+'СЕТ СН'!$F$5-'СЕТ СН'!$F$20</f>
        <v>3440.3687801000001</v>
      </c>
      <c r="Y30" s="36">
        <f>SUMIFS(СВЦЭМ!$C$33:$C$776,СВЦЭМ!$A$33:$A$776,$A30,СВЦЭМ!$B$33:$B$776,Y$11)+'СЕТ СН'!$F$12+СВЦЭМ!$D$10+'СЕТ СН'!$F$5-'СЕТ СН'!$F$20</f>
        <v>3363.54964638</v>
      </c>
    </row>
    <row r="31" spans="1:25" ht="15.75" x14ac:dyDescent="0.2">
      <c r="A31" s="35">
        <f t="shared" si="0"/>
        <v>43697</v>
      </c>
      <c r="B31" s="36">
        <f>SUMIFS(СВЦЭМ!$C$33:$C$776,СВЦЭМ!$A$33:$A$776,$A31,СВЦЭМ!$B$33:$B$776,B$11)+'СЕТ СН'!$F$12+СВЦЭМ!$D$10+'СЕТ СН'!$F$5-'СЕТ СН'!$F$20</f>
        <v>3226.0739848100002</v>
      </c>
      <c r="C31" s="36">
        <f>SUMIFS(СВЦЭМ!$C$33:$C$776,СВЦЭМ!$A$33:$A$776,$A31,СВЦЭМ!$B$33:$B$776,C$11)+'СЕТ СН'!$F$12+СВЦЭМ!$D$10+'СЕТ СН'!$F$5-'СЕТ СН'!$F$20</f>
        <v>3257.02461232</v>
      </c>
      <c r="D31" s="36">
        <f>SUMIFS(СВЦЭМ!$C$33:$C$776,СВЦЭМ!$A$33:$A$776,$A31,СВЦЭМ!$B$33:$B$776,D$11)+'СЕТ СН'!$F$12+СВЦЭМ!$D$10+'СЕТ СН'!$F$5-'СЕТ СН'!$F$20</f>
        <v>3291.7511436200002</v>
      </c>
      <c r="E31" s="36">
        <f>SUMIFS(СВЦЭМ!$C$33:$C$776,СВЦЭМ!$A$33:$A$776,$A31,СВЦЭМ!$B$33:$B$776,E$11)+'СЕТ СН'!$F$12+СВЦЭМ!$D$10+'СЕТ СН'!$F$5-'СЕТ СН'!$F$20</f>
        <v>3307.1397075099999</v>
      </c>
      <c r="F31" s="36">
        <f>SUMIFS(СВЦЭМ!$C$33:$C$776,СВЦЭМ!$A$33:$A$776,$A31,СВЦЭМ!$B$33:$B$776,F$11)+'СЕТ СН'!$F$12+СВЦЭМ!$D$10+'СЕТ СН'!$F$5-'СЕТ СН'!$F$20</f>
        <v>3316.3535252900001</v>
      </c>
      <c r="G31" s="36">
        <f>SUMIFS(СВЦЭМ!$C$33:$C$776,СВЦЭМ!$A$33:$A$776,$A31,СВЦЭМ!$B$33:$B$776,G$11)+'СЕТ СН'!$F$12+СВЦЭМ!$D$10+'СЕТ СН'!$F$5-'СЕТ СН'!$F$20</f>
        <v>3294.4798708500002</v>
      </c>
      <c r="H31" s="36">
        <f>SUMIFS(СВЦЭМ!$C$33:$C$776,СВЦЭМ!$A$33:$A$776,$A31,СВЦЭМ!$B$33:$B$776,H$11)+'СЕТ СН'!$F$12+СВЦЭМ!$D$10+'СЕТ СН'!$F$5-'СЕТ СН'!$F$20</f>
        <v>3259.8238961500001</v>
      </c>
      <c r="I31" s="36">
        <f>SUMIFS(СВЦЭМ!$C$33:$C$776,СВЦЭМ!$A$33:$A$776,$A31,СВЦЭМ!$B$33:$B$776,I$11)+'СЕТ СН'!$F$12+СВЦЭМ!$D$10+'СЕТ СН'!$F$5-'СЕТ СН'!$F$20</f>
        <v>3210.3230415799999</v>
      </c>
      <c r="J31" s="36">
        <f>SUMIFS(СВЦЭМ!$C$33:$C$776,СВЦЭМ!$A$33:$A$776,$A31,СВЦЭМ!$B$33:$B$776,J$11)+'СЕТ СН'!$F$12+СВЦЭМ!$D$10+'СЕТ СН'!$F$5-'СЕТ СН'!$F$20</f>
        <v>3203.0975015100003</v>
      </c>
      <c r="K31" s="36">
        <f>SUMIFS(СВЦЭМ!$C$33:$C$776,СВЦЭМ!$A$33:$A$776,$A31,СВЦЭМ!$B$33:$B$776,K$11)+'СЕТ СН'!$F$12+СВЦЭМ!$D$10+'СЕТ СН'!$F$5-'СЕТ СН'!$F$20</f>
        <v>3224.64896765</v>
      </c>
      <c r="L31" s="36">
        <f>SUMIFS(СВЦЭМ!$C$33:$C$776,СВЦЭМ!$A$33:$A$776,$A31,СВЦЭМ!$B$33:$B$776,L$11)+'СЕТ СН'!$F$12+СВЦЭМ!$D$10+'СЕТ СН'!$F$5-'СЕТ СН'!$F$20</f>
        <v>3223.2133164100001</v>
      </c>
      <c r="M31" s="36">
        <f>SUMIFS(СВЦЭМ!$C$33:$C$776,СВЦЭМ!$A$33:$A$776,$A31,СВЦЭМ!$B$33:$B$776,M$11)+'СЕТ СН'!$F$12+СВЦЭМ!$D$10+'СЕТ СН'!$F$5-'СЕТ СН'!$F$20</f>
        <v>3221.7143604500002</v>
      </c>
      <c r="N31" s="36">
        <f>SUMIFS(СВЦЭМ!$C$33:$C$776,СВЦЭМ!$A$33:$A$776,$A31,СВЦЭМ!$B$33:$B$776,N$11)+'СЕТ СН'!$F$12+СВЦЭМ!$D$10+'СЕТ СН'!$F$5-'СЕТ СН'!$F$20</f>
        <v>3209.2923357600002</v>
      </c>
      <c r="O31" s="36">
        <f>SUMIFS(СВЦЭМ!$C$33:$C$776,СВЦЭМ!$A$33:$A$776,$A31,СВЦЭМ!$B$33:$B$776,O$11)+'СЕТ СН'!$F$12+СВЦЭМ!$D$10+'СЕТ СН'!$F$5-'СЕТ СН'!$F$20</f>
        <v>3213.1144431900002</v>
      </c>
      <c r="P31" s="36">
        <f>SUMIFS(СВЦЭМ!$C$33:$C$776,СВЦЭМ!$A$33:$A$776,$A31,СВЦЭМ!$B$33:$B$776,P$11)+'СЕТ СН'!$F$12+СВЦЭМ!$D$10+'СЕТ СН'!$F$5-'СЕТ СН'!$F$20</f>
        <v>3218.1569843299999</v>
      </c>
      <c r="Q31" s="36">
        <f>SUMIFS(СВЦЭМ!$C$33:$C$776,СВЦЭМ!$A$33:$A$776,$A31,СВЦЭМ!$B$33:$B$776,Q$11)+'СЕТ СН'!$F$12+СВЦЭМ!$D$10+'СЕТ СН'!$F$5-'СЕТ СН'!$F$20</f>
        <v>3220.6332019800002</v>
      </c>
      <c r="R31" s="36">
        <f>SUMIFS(СВЦЭМ!$C$33:$C$776,СВЦЭМ!$A$33:$A$776,$A31,СВЦЭМ!$B$33:$B$776,R$11)+'СЕТ СН'!$F$12+СВЦЭМ!$D$10+'СЕТ СН'!$F$5-'СЕТ СН'!$F$20</f>
        <v>3285.5705074299999</v>
      </c>
      <c r="S31" s="36">
        <f>SUMIFS(СВЦЭМ!$C$33:$C$776,СВЦЭМ!$A$33:$A$776,$A31,СВЦЭМ!$B$33:$B$776,S$11)+'СЕТ СН'!$F$12+СВЦЭМ!$D$10+'СЕТ СН'!$F$5-'СЕТ СН'!$F$20</f>
        <v>3202.3775917600001</v>
      </c>
      <c r="T31" s="36">
        <f>SUMIFS(СВЦЭМ!$C$33:$C$776,СВЦЭМ!$A$33:$A$776,$A31,СВЦЭМ!$B$33:$B$776,T$11)+'СЕТ СН'!$F$12+СВЦЭМ!$D$10+'СЕТ СН'!$F$5-'СЕТ СН'!$F$20</f>
        <v>3208.5508814</v>
      </c>
      <c r="U31" s="36">
        <f>SUMIFS(СВЦЭМ!$C$33:$C$776,СВЦЭМ!$A$33:$A$776,$A31,СВЦЭМ!$B$33:$B$776,U$11)+'СЕТ СН'!$F$12+СВЦЭМ!$D$10+'СЕТ СН'!$F$5-'СЕТ СН'!$F$20</f>
        <v>3211.1964392700002</v>
      </c>
      <c r="V31" s="36">
        <f>SUMIFS(СВЦЭМ!$C$33:$C$776,СВЦЭМ!$A$33:$A$776,$A31,СВЦЭМ!$B$33:$B$776,V$11)+'СЕТ СН'!$F$12+СВЦЭМ!$D$10+'СЕТ СН'!$F$5-'СЕТ СН'!$F$20</f>
        <v>3221.41435151</v>
      </c>
      <c r="W31" s="36">
        <f>SUMIFS(СВЦЭМ!$C$33:$C$776,СВЦЭМ!$A$33:$A$776,$A31,СВЦЭМ!$B$33:$B$776,W$11)+'СЕТ СН'!$F$12+СВЦЭМ!$D$10+'СЕТ СН'!$F$5-'СЕТ СН'!$F$20</f>
        <v>3232.7231620399998</v>
      </c>
      <c r="X31" s="36">
        <f>SUMIFS(СВЦЭМ!$C$33:$C$776,СВЦЭМ!$A$33:$A$776,$A31,СВЦЭМ!$B$33:$B$776,X$11)+'СЕТ СН'!$F$12+СВЦЭМ!$D$10+'СЕТ СН'!$F$5-'СЕТ СН'!$F$20</f>
        <v>3196.6629942700001</v>
      </c>
      <c r="Y31" s="36">
        <f>SUMIFS(СВЦЭМ!$C$33:$C$776,СВЦЭМ!$A$33:$A$776,$A31,СВЦЭМ!$B$33:$B$776,Y$11)+'СЕТ СН'!$F$12+СВЦЭМ!$D$10+'СЕТ СН'!$F$5-'СЕТ СН'!$F$20</f>
        <v>3147.5963341500001</v>
      </c>
    </row>
    <row r="32" spans="1:25" ht="15.75" x14ac:dyDescent="0.2">
      <c r="A32" s="35">
        <f t="shared" si="0"/>
        <v>43698</v>
      </c>
      <c r="B32" s="36">
        <f>SUMIFS(СВЦЭМ!$C$33:$C$776,СВЦЭМ!$A$33:$A$776,$A32,СВЦЭМ!$B$33:$B$776,B$11)+'СЕТ СН'!$F$12+СВЦЭМ!$D$10+'СЕТ СН'!$F$5-'СЕТ СН'!$F$20</f>
        <v>3211.69456601</v>
      </c>
      <c r="C32" s="36">
        <f>SUMIFS(СВЦЭМ!$C$33:$C$776,СВЦЭМ!$A$33:$A$776,$A32,СВЦЭМ!$B$33:$B$776,C$11)+'СЕТ СН'!$F$12+СВЦЭМ!$D$10+'СЕТ СН'!$F$5-'СЕТ СН'!$F$20</f>
        <v>3258.4554260599998</v>
      </c>
      <c r="D32" s="36">
        <f>SUMIFS(СВЦЭМ!$C$33:$C$776,СВЦЭМ!$A$33:$A$776,$A32,СВЦЭМ!$B$33:$B$776,D$11)+'СЕТ СН'!$F$12+СВЦЭМ!$D$10+'СЕТ СН'!$F$5-'СЕТ СН'!$F$20</f>
        <v>3277.6896901700002</v>
      </c>
      <c r="E32" s="36">
        <f>SUMIFS(СВЦЭМ!$C$33:$C$776,СВЦЭМ!$A$33:$A$776,$A32,СВЦЭМ!$B$33:$B$776,E$11)+'СЕТ СН'!$F$12+СВЦЭМ!$D$10+'СЕТ СН'!$F$5-'СЕТ СН'!$F$20</f>
        <v>3284.14910603</v>
      </c>
      <c r="F32" s="36">
        <f>SUMIFS(СВЦЭМ!$C$33:$C$776,СВЦЭМ!$A$33:$A$776,$A32,СВЦЭМ!$B$33:$B$776,F$11)+'СЕТ СН'!$F$12+СВЦЭМ!$D$10+'СЕТ СН'!$F$5-'СЕТ СН'!$F$20</f>
        <v>3289.9814149200001</v>
      </c>
      <c r="G32" s="36">
        <f>SUMIFS(СВЦЭМ!$C$33:$C$776,СВЦЭМ!$A$33:$A$776,$A32,СВЦЭМ!$B$33:$B$776,G$11)+'СЕТ СН'!$F$12+СВЦЭМ!$D$10+'СЕТ СН'!$F$5-'СЕТ СН'!$F$20</f>
        <v>3260.2483470699999</v>
      </c>
      <c r="H32" s="36">
        <f>SUMIFS(СВЦЭМ!$C$33:$C$776,СВЦЭМ!$A$33:$A$776,$A32,СВЦЭМ!$B$33:$B$776,H$11)+'СЕТ СН'!$F$12+СВЦЭМ!$D$10+'СЕТ СН'!$F$5-'СЕТ СН'!$F$20</f>
        <v>3212.5360630099999</v>
      </c>
      <c r="I32" s="36">
        <f>SUMIFS(СВЦЭМ!$C$33:$C$776,СВЦЭМ!$A$33:$A$776,$A32,СВЦЭМ!$B$33:$B$776,I$11)+'СЕТ СН'!$F$12+СВЦЭМ!$D$10+'СЕТ СН'!$F$5-'СЕТ СН'!$F$20</f>
        <v>3157.41081175</v>
      </c>
      <c r="J32" s="36">
        <f>SUMIFS(СВЦЭМ!$C$33:$C$776,СВЦЭМ!$A$33:$A$776,$A32,СВЦЭМ!$B$33:$B$776,J$11)+'СЕТ СН'!$F$12+СВЦЭМ!$D$10+'СЕТ СН'!$F$5-'СЕТ СН'!$F$20</f>
        <v>3170.10164381</v>
      </c>
      <c r="K32" s="36">
        <f>SUMIFS(СВЦЭМ!$C$33:$C$776,СВЦЭМ!$A$33:$A$776,$A32,СВЦЭМ!$B$33:$B$776,K$11)+'СЕТ СН'!$F$12+СВЦЭМ!$D$10+'СЕТ СН'!$F$5-'СЕТ СН'!$F$20</f>
        <v>3196.2392439099999</v>
      </c>
      <c r="L32" s="36">
        <f>SUMIFS(СВЦЭМ!$C$33:$C$776,СВЦЭМ!$A$33:$A$776,$A32,СВЦЭМ!$B$33:$B$776,L$11)+'СЕТ СН'!$F$12+СВЦЭМ!$D$10+'СЕТ СН'!$F$5-'СЕТ СН'!$F$20</f>
        <v>3206.6335394299999</v>
      </c>
      <c r="M32" s="36">
        <f>SUMIFS(СВЦЭМ!$C$33:$C$776,СВЦЭМ!$A$33:$A$776,$A32,СВЦЭМ!$B$33:$B$776,M$11)+'СЕТ СН'!$F$12+СВЦЭМ!$D$10+'СЕТ СН'!$F$5-'СЕТ СН'!$F$20</f>
        <v>3202.96890209</v>
      </c>
      <c r="N32" s="36">
        <f>SUMIFS(СВЦЭМ!$C$33:$C$776,СВЦЭМ!$A$33:$A$776,$A32,СВЦЭМ!$B$33:$B$776,N$11)+'СЕТ СН'!$F$12+СВЦЭМ!$D$10+'СЕТ СН'!$F$5-'СЕТ СН'!$F$20</f>
        <v>3197.3962043500001</v>
      </c>
      <c r="O32" s="36">
        <f>SUMIFS(СВЦЭМ!$C$33:$C$776,СВЦЭМ!$A$33:$A$776,$A32,СВЦЭМ!$B$33:$B$776,O$11)+'СЕТ СН'!$F$12+СВЦЭМ!$D$10+'СЕТ СН'!$F$5-'СЕТ СН'!$F$20</f>
        <v>3200.6544831000001</v>
      </c>
      <c r="P32" s="36">
        <f>SUMIFS(СВЦЭМ!$C$33:$C$776,СВЦЭМ!$A$33:$A$776,$A32,СВЦЭМ!$B$33:$B$776,P$11)+'СЕТ СН'!$F$12+СВЦЭМ!$D$10+'СЕТ СН'!$F$5-'СЕТ СН'!$F$20</f>
        <v>3203.2609196100002</v>
      </c>
      <c r="Q32" s="36">
        <f>SUMIFS(СВЦЭМ!$C$33:$C$776,СВЦЭМ!$A$33:$A$776,$A32,СВЦЭМ!$B$33:$B$776,Q$11)+'СЕТ СН'!$F$12+СВЦЭМ!$D$10+'СЕТ СН'!$F$5-'СЕТ СН'!$F$20</f>
        <v>3211.4891704699999</v>
      </c>
      <c r="R32" s="36">
        <f>SUMIFS(СВЦЭМ!$C$33:$C$776,СВЦЭМ!$A$33:$A$776,$A32,СВЦЭМ!$B$33:$B$776,R$11)+'СЕТ СН'!$F$12+СВЦЭМ!$D$10+'СЕТ СН'!$F$5-'СЕТ СН'!$F$20</f>
        <v>3212.37826012</v>
      </c>
      <c r="S32" s="36">
        <f>SUMIFS(СВЦЭМ!$C$33:$C$776,СВЦЭМ!$A$33:$A$776,$A32,СВЦЭМ!$B$33:$B$776,S$11)+'СЕТ СН'!$F$12+СВЦЭМ!$D$10+'СЕТ СН'!$F$5-'СЕТ СН'!$F$20</f>
        <v>3247.0819987099999</v>
      </c>
      <c r="T32" s="36">
        <f>SUMIFS(СВЦЭМ!$C$33:$C$776,СВЦЭМ!$A$33:$A$776,$A32,СВЦЭМ!$B$33:$B$776,T$11)+'СЕТ СН'!$F$12+СВЦЭМ!$D$10+'СЕТ СН'!$F$5-'СЕТ СН'!$F$20</f>
        <v>3211.67281933</v>
      </c>
      <c r="U32" s="36">
        <f>SUMIFS(СВЦЭМ!$C$33:$C$776,СВЦЭМ!$A$33:$A$776,$A32,СВЦЭМ!$B$33:$B$776,U$11)+'СЕТ СН'!$F$12+СВЦЭМ!$D$10+'СЕТ СН'!$F$5-'СЕТ СН'!$F$20</f>
        <v>3144.76672014</v>
      </c>
      <c r="V32" s="36">
        <f>SUMIFS(СВЦЭМ!$C$33:$C$776,СВЦЭМ!$A$33:$A$776,$A32,СВЦЭМ!$B$33:$B$776,V$11)+'СЕТ СН'!$F$12+СВЦЭМ!$D$10+'СЕТ СН'!$F$5-'СЕТ СН'!$F$20</f>
        <v>3159.8002041099999</v>
      </c>
      <c r="W32" s="36">
        <f>SUMIFS(СВЦЭМ!$C$33:$C$776,СВЦЭМ!$A$33:$A$776,$A32,СВЦЭМ!$B$33:$B$776,W$11)+'СЕТ СН'!$F$12+СВЦЭМ!$D$10+'СЕТ СН'!$F$5-'СЕТ СН'!$F$20</f>
        <v>3154.1213550699999</v>
      </c>
      <c r="X32" s="36">
        <f>SUMIFS(СВЦЭМ!$C$33:$C$776,СВЦЭМ!$A$33:$A$776,$A32,СВЦЭМ!$B$33:$B$776,X$11)+'СЕТ СН'!$F$12+СВЦЭМ!$D$10+'СЕТ СН'!$F$5-'СЕТ СН'!$F$20</f>
        <v>3114.6719785</v>
      </c>
      <c r="Y32" s="36">
        <f>SUMIFS(СВЦЭМ!$C$33:$C$776,СВЦЭМ!$A$33:$A$776,$A32,СВЦЭМ!$B$33:$B$776,Y$11)+'СЕТ СН'!$F$12+СВЦЭМ!$D$10+'СЕТ СН'!$F$5-'СЕТ СН'!$F$20</f>
        <v>3121.78111236</v>
      </c>
    </row>
    <row r="33" spans="1:25" ht="15.75" x14ac:dyDescent="0.2">
      <c r="A33" s="35">
        <f t="shared" si="0"/>
        <v>43699</v>
      </c>
      <c r="B33" s="36">
        <f>SUMIFS(СВЦЭМ!$C$33:$C$776,СВЦЭМ!$A$33:$A$776,$A33,СВЦЭМ!$B$33:$B$776,B$11)+'СЕТ СН'!$F$12+СВЦЭМ!$D$10+'СЕТ СН'!$F$5-'СЕТ СН'!$F$20</f>
        <v>3243.6948101899998</v>
      </c>
      <c r="C33" s="36">
        <f>SUMIFS(СВЦЭМ!$C$33:$C$776,СВЦЭМ!$A$33:$A$776,$A33,СВЦЭМ!$B$33:$B$776,C$11)+'СЕТ СН'!$F$12+СВЦЭМ!$D$10+'СЕТ СН'!$F$5-'СЕТ СН'!$F$20</f>
        <v>3276.3643871599998</v>
      </c>
      <c r="D33" s="36">
        <f>SUMIFS(СВЦЭМ!$C$33:$C$776,СВЦЭМ!$A$33:$A$776,$A33,СВЦЭМ!$B$33:$B$776,D$11)+'СЕТ СН'!$F$12+СВЦЭМ!$D$10+'СЕТ СН'!$F$5-'СЕТ СН'!$F$20</f>
        <v>3287.0885213900001</v>
      </c>
      <c r="E33" s="36">
        <f>SUMIFS(СВЦЭМ!$C$33:$C$776,СВЦЭМ!$A$33:$A$776,$A33,СВЦЭМ!$B$33:$B$776,E$11)+'СЕТ СН'!$F$12+СВЦЭМ!$D$10+'СЕТ СН'!$F$5-'СЕТ СН'!$F$20</f>
        <v>3302.5063440399999</v>
      </c>
      <c r="F33" s="36">
        <f>SUMIFS(СВЦЭМ!$C$33:$C$776,СВЦЭМ!$A$33:$A$776,$A33,СВЦЭМ!$B$33:$B$776,F$11)+'СЕТ СН'!$F$12+СВЦЭМ!$D$10+'СЕТ СН'!$F$5-'СЕТ СН'!$F$20</f>
        <v>3311.2504907699999</v>
      </c>
      <c r="G33" s="36">
        <f>SUMIFS(СВЦЭМ!$C$33:$C$776,СВЦЭМ!$A$33:$A$776,$A33,СВЦЭМ!$B$33:$B$776,G$11)+'СЕТ СН'!$F$12+СВЦЭМ!$D$10+'СЕТ СН'!$F$5-'СЕТ СН'!$F$20</f>
        <v>3289.22388185</v>
      </c>
      <c r="H33" s="36">
        <f>SUMIFS(СВЦЭМ!$C$33:$C$776,СВЦЭМ!$A$33:$A$776,$A33,СВЦЭМ!$B$33:$B$776,H$11)+'СЕТ СН'!$F$12+СВЦЭМ!$D$10+'СЕТ СН'!$F$5-'СЕТ СН'!$F$20</f>
        <v>3253.3697502099999</v>
      </c>
      <c r="I33" s="36">
        <f>SUMIFS(СВЦЭМ!$C$33:$C$776,СВЦЭМ!$A$33:$A$776,$A33,СВЦЭМ!$B$33:$B$776,I$11)+'СЕТ СН'!$F$12+СВЦЭМ!$D$10+'СЕТ СН'!$F$5-'СЕТ СН'!$F$20</f>
        <v>3209.1758885899999</v>
      </c>
      <c r="J33" s="36">
        <f>SUMIFS(СВЦЭМ!$C$33:$C$776,СВЦЭМ!$A$33:$A$776,$A33,СВЦЭМ!$B$33:$B$776,J$11)+'СЕТ СН'!$F$12+СВЦЭМ!$D$10+'СЕТ СН'!$F$5-'СЕТ СН'!$F$20</f>
        <v>3184.1160716700001</v>
      </c>
      <c r="K33" s="36">
        <f>SUMIFS(СВЦЭМ!$C$33:$C$776,СВЦЭМ!$A$33:$A$776,$A33,СВЦЭМ!$B$33:$B$776,K$11)+'СЕТ СН'!$F$12+СВЦЭМ!$D$10+'СЕТ СН'!$F$5-'СЕТ СН'!$F$20</f>
        <v>3193.8203152699998</v>
      </c>
      <c r="L33" s="36">
        <f>SUMIFS(СВЦЭМ!$C$33:$C$776,СВЦЭМ!$A$33:$A$776,$A33,СВЦЭМ!$B$33:$B$776,L$11)+'СЕТ СН'!$F$12+СВЦЭМ!$D$10+'СЕТ СН'!$F$5-'СЕТ СН'!$F$20</f>
        <v>3202.47358442</v>
      </c>
      <c r="M33" s="36">
        <f>SUMIFS(СВЦЭМ!$C$33:$C$776,СВЦЭМ!$A$33:$A$776,$A33,СВЦЭМ!$B$33:$B$776,M$11)+'СЕТ СН'!$F$12+СВЦЭМ!$D$10+'СЕТ СН'!$F$5-'СЕТ СН'!$F$20</f>
        <v>3201.0863131800002</v>
      </c>
      <c r="N33" s="36">
        <f>SUMIFS(СВЦЭМ!$C$33:$C$776,СВЦЭМ!$A$33:$A$776,$A33,СВЦЭМ!$B$33:$B$776,N$11)+'СЕТ СН'!$F$12+СВЦЭМ!$D$10+'СЕТ СН'!$F$5-'СЕТ СН'!$F$20</f>
        <v>3186.6786628999998</v>
      </c>
      <c r="O33" s="36">
        <f>SUMIFS(СВЦЭМ!$C$33:$C$776,СВЦЭМ!$A$33:$A$776,$A33,СВЦЭМ!$B$33:$B$776,O$11)+'СЕТ СН'!$F$12+СВЦЭМ!$D$10+'СЕТ СН'!$F$5-'СЕТ СН'!$F$20</f>
        <v>3191.6243956600001</v>
      </c>
      <c r="P33" s="36">
        <f>SUMIFS(СВЦЭМ!$C$33:$C$776,СВЦЭМ!$A$33:$A$776,$A33,СВЦЭМ!$B$33:$B$776,P$11)+'СЕТ СН'!$F$12+СВЦЭМ!$D$10+'СЕТ СН'!$F$5-'СЕТ СН'!$F$20</f>
        <v>3191.8410797400002</v>
      </c>
      <c r="Q33" s="36">
        <f>SUMIFS(СВЦЭМ!$C$33:$C$776,СВЦЭМ!$A$33:$A$776,$A33,СВЦЭМ!$B$33:$B$776,Q$11)+'СЕТ СН'!$F$12+СВЦЭМ!$D$10+'СЕТ СН'!$F$5-'СЕТ СН'!$F$20</f>
        <v>3183.5792101900001</v>
      </c>
      <c r="R33" s="36">
        <f>SUMIFS(СВЦЭМ!$C$33:$C$776,СВЦЭМ!$A$33:$A$776,$A33,СВЦЭМ!$B$33:$B$776,R$11)+'СЕТ СН'!$F$12+СВЦЭМ!$D$10+'СЕТ СН'!$F$5-'СЕТ СН'!$F$20</f>
        <v>3145.9031499500002</v>
      </c>
      <c r="S33" s="36">
        <f>SUMIFS(СВЦЭМ!$C$33:$C$776,СВЦЭМ!$A$33:$A$776,$A33,СВЦЭМ!$B$33:$B$776,S$11)+'СЕТ СН'!$F$12+СВЦЭМ!$D$10+'СЕТ СН'!$F$5-'СЕТ СН'!$F$20</f>
        <v>3113.5462540799999</v>
      </c>
      <c r="T33" s="36">
        <f>SUMIFS(СВЦЭМ!$C$33:$C$776,СВЦЭМ!$A$33:$A$776,$A33,СВЦЭМ!$B$33:$B$776,T$11)+'СЕТ СН'!$F$12+СВЦЭМ!$D$10+'СЕТ СН'!$F$5-'СЕТ СН'!$F$20</f>
        <v>3112.4506562500001</v>
      </c>
      <c r="U33" s="36">
        <f>SUMIFS(СВЦЭМ!$C$33:$C$776,СВЦЭМ!$A$33:$A$776,$A33,СВЦЭМ!$B$33:$B$776,U$11)+'СЕТ СН'!$F$12+СВЦЭМ!$D$10+'СЕТ СН'!$F$5-'СЕТ СН'!$F$20</f>
        <v>3113.7675681299997</v>
      </c>
      <c r="V33" s="36">
        <f>SUMIFS(СВЦЭМ!$C$33:$C$776,СВЦЭМ!$A$33:$A$776,$A33,СВЦЭМ!$B$33:$B$776,V$11)+'СЕТ СН'!$F$12+СВЦЭМ!$D$10+'СЕТ СН'!$F$5-'СЕТ СН'!$F$20</f>
        <v>3131.8629447600001</v>
      </c>
      <c r="W33" s="36">
        <f>SUMIFS(СВЦЭМ!$C$33:$C$776,СВЦЭМ!$A$33:$A$776,$A33,СВЦЭМ!$B$33:$B$776,W$11)+'СЕТ СН'!$F$12+СВЦЭМ!$D$10+'СЕТ СН'!$F$5-'СЕТ СН'!$F$20</f>
        <v>3134.56511611</v>
      </c>
      <c r="X33" s="36">
        <f>SUMIFS(СВЦЭМ!$C$33:$C$776,СВЦЭМ!$A$33:$A$776,$A33,СВЦЭМ!$B$33:$B$776,X$11)+'СЕТ СН'!$F$12+СВЦЭМ!$D$10+'СЕТ СН'!$F$5-'СЕТ СН'!$F$20</f>
        <v>3085.3461645699999</v>
      </c>
      <c r="Y33" s="36">
        <f>SUMIFS(СВЦЭМ!$C$33:$C$776,СВЦЭМ!$A$33:$A$776,$A33,СВЦЭМ!$B$33:$B$776,Y$11)+'СЕТ СН'!$F$12+СВЦЭМ!$D$10+'СЕТ СН'!$F$5-'СЕТ СН'!$F$20</f>
        <v>3111.5427137799998</v>
      </c>
    </row>
    <row r="34" spans="1:25" ht="15.75" x14ac:dyDescent="0.2">
      <c r="A34" s="35">
        <f t="shared" si="0"/>
        <v>43700</v>
      </c>
      <c r="B34" s="36">
        <f>SUMIFS(СВЦЭМ!$C$33:$C$776,СВЦЭМ!$A$33:$A$776,$A34,СВЦЭМ!$B$33:$B$776,B$11)+'СЕТ СН'!$F$12+СВЦЭМ!$D$10+'СЕТ СН'!$F$5-'СЕТ СН'!$F$20</f>
        <v>3192.9194678499998</v>
      </c>
      <c r="C34" s="36">
        <f>SUMIFS(СВЦЭМ!$C$33:$C$776,СВЦЭМ!$A$33:$A$776,$A34,СВЦЭМ!$B$33:$B$776,C$11)+'СЕТ СН'!$F$12+СВЦЭМ!$D$10+'СЕТ СН'!$F$5-'СЕТ СН'!$F$20</f>
        <v>3228.8014188299999</v>
      </c>
      <c r="D34" s="36">
        <f>SUMIFS(СВЦЭМ!$C$33:$C$776,СВЦЭМ!$A$33:$A$776,$A34,СВЦЭМ!$B$33:$B$776,D$11)+'СЕТ СН'!$F$12+СВЦЭМ!$D$10+'СЕТ СН'!$F$5-'СЕТ СН'!$F$20</f>
        <v>3208.3719765400001</v>
      </c>
      <c r="E34" s="36">
        <f>SUMIFS(СВЦЭМ!$C$33:$C$776,СВЦЭМ!$A$33:$A$776,$A34,СВЦЭМ!$B$33:$B$776,E$11)+'СЕТ СН'!$F$12+СВЦЭМ!$D$10+'СЕТ СН'!$F$5-'СЕТ СН'!$F$20</f>
        <v>3201.4879754200001</v>
      </c>
      <c r="F34" s="36">
        <f>SUMIFS(СВЦЭМ!$C$33:$C$776,СВЦЭМ!$A$33:$A$776,$A34,СВЦЭМ!$B$33:$B$776,F$11)+'СЕТ СН'!$F$12+СВЦЭМ!$D$10+'СЕТ СН'!$F$5-'СЕТ СН'!$F$20</f>
        <v>3202.2655513199998</v>
      </c>
      <c r="G34" s="36">
        <f>SUMIFS(СВЦЭМ!$C$33:$C$776,СВЦЭМ!$A$33:$A$776,$A34,СВЦЭМ!$B$33:$B$776,G$11)+'СЕТ СН'!$F$12+СВЦЭМ!$D$10+'СЕТ СН'!$F$5-'СЕТ СН'!$F$20</f>
        <v>3208.06419585</v>
      </c>
      <c r="H34" s="36">
        <f>SUMIFS(СВЦЭМ!$C$33:$C$776,СВЦЭМ!$A$33:$A$776,$A34,СВЦЭМ!$B$33:$B$776,H$11)+'СЕТ СН'!$F$12+СВЦЭМ!$D$10+'СЕТ СН'!$F$5-'СЕТ СН'!$F$20</f>
        <v>3178.7797248000002</v>
      </c>
      <c r="I34" s="36">
        <f>SUMIFS(СВЦЭМ!$C$33:$C$776,СВЦЭМ!$A$33:$A$776,$A34,СВЦЭМ!$B$33:$B$776,I$11)+'СЕТ СН'!$F$12+СВЦЭМ!$D$10+'СЕТ СН'!$F$5-'СЕТ СН'!$F$20</f>
        <v>3172.7807083299999</v>
      </c>
      <c r="J34" s="36">
        <f>SUMIFS(СВЦЭМ!$C$33:$C$776,СВЦЭМ!$A$33:$A$776,$A34,СВЦЭМ!$B$33:$B$776,J$11)+'СЕТ СН'!$F$12+СВЦЭМ!$D$10+'СЕТ СН'!$F$5-'СЕТ СН'!$F$20</f>
        <v>3209.58129973</v>
      </c>
      <c r="K34" s="36">
        <f>SUMIFS(СВЦЭМ!$C$33:$C$776,СВЦЭМ!$A$33:$A$776,$A34,СВЦЭМ!$B$33:$B$776,K$11)+'СЕТ СН'!$F$12+СВЦЭМ!$D$10+'СЕТ СН'!$F$5-'СЕТ СН'!$F$20</f>
        <v>3231.2811101100001</v>
      </c>
      <c r="L34" s="36">
        <f>SUMIFS(СВЦЭМ!$C$33:$C$776,СВЦЭМ!$A$33:$A$776,$A34,СВЦЭМ!$B$33:$B$776,L$11)+'СЕТ СН'!$F$12+СВЦЭМ!$D$10+'СЕТ СН'!$F$5-'СЕТ СН'!$F$20</f>
        <v>3218.7832043500002</v>
      </c>
      <c r="M34" s="36">
        <f>SUMIFS(СВЦЭМ!$C$33:$C$776,СВЦЭМ!$A$33:$A$776,$A34,СВЦЭМ!$B$33:$B$776,M$11)+'СЕТ СН'!$F$12+СВЦЭМ!$D$10+'СЕТ СН'!$F$5-'СЕТ СН'!$F$20</f>
        <v>3215.48696062</v>
      </c>
      <c r="N34" s="36">
        <f>SUMIFS(СВЦЭМ!$C$33:$C$776,СВЦЭМ!$A$33:$A$776,$A34,СВЦЭМ!$B$33:$B$776,N$11)+'СЕТ СН'!$F$12+СВЦЭМ!$D$10+'СЕТ СН'!$F$5-'СЕТ СН'!$F$20</f>
        <v>3215.37824882</v>
      </c>
      <c r="O34" s="36">
        <f>SUMIFS(СВЦЭМ!$C$33:$C$776,СВЦЭМ!$A$33:$A$776,$A34,СВЦЭМ!$B$33:$B$776,O$11)+'СЕТ СН'!$F$12+СВЦЭМ!$D$10+'СЕТ СН'!$F$5-'СЕТ СН'!$F$20</f>
        <v>3233.1938775899998</v>
      </c>
      <c r="P34" s="36">
        <f>SUMIFS(СВЦЭМ!$C$33:$C$776,СВЦЭМ!$A$33:$A$776,$A34,СВЦЭМ!$B$33:$B$776,P$11)+'СЕТ СН'!$F$12+СВЦЭМ!$D$10+'СЕТ СН'!$F$5-'СЕТ СН'!$F$20</f>
        <v>3241.2177298900001</v>
      </c>
      <c r="Q34" s="36">
        <f>SUMIFS(СВЦЭМ!$C$33:$C$776,СВЦЭМ!$A$33:$A$776,$A34,СВЦЭМ!$B$33:$B$776,Q$11)+'СЕТ СН'!$F$12+СВЦЭМ!$D$10+'СЕТ СН'!$F$5-'СЕТ СН'!$F$20</f>
        <v>3241.8906105199999</v>
      </c>
      <c r="R34" s="36">
        <f>SUMIFS(СВЦЭМ!$C$33:$C$776,СВЦЭМ!$A$33:$A$776,$A34,СВЦЭМ!$B$33:$B$776,R$11)+'СЕТ СН'!$F$12+СВЦЭМ!$D$10+'СЕТ СН'!$F$5-'СЕТ СН'!$F$20</f>
        <v>3223.6775716699999</v>
      </c>
      <c r="S34" s="36">
        <f>SUMIFS(СВЦЭМ!$C$33:$C$776,СВЦЭМ!$A$33:$A$776,$A34,СВЦЭМ!$B$33:$B$776,S$11)+'СЕТ СН'!$F$12+СВЦЭМ!$D$10+'СЕТ СН'!$F$5-'СЕТ СН'!$F$20</f>
        <v>3202.7807944699998</v>
      </c>
      <c r="T34" s="36">
        <f>SUMIFS(СВЦЭМ!$C$33:$C$776,СВЦЭМ!$A$33:$A$776,$A34,СВЦЭМ!$B$33:$B$776,T$11)+'СЕТ СН'!$F$12+СВЦЭМ!$D$10+'СЕТ СН'!$F$5-'СЕТ СН'!$F$20</f>
        <v>3197.1205461499999</v>
      </c>
      <c r="U34" s="36">
        <f>SUMIFS(СВЦЭМ!$C$33:$C$776,СВЦЭМ!$A$33:$A$776,$A34,СВЦЭМ!$B$33:$B$776,U$11)+'СЕТ СН'!$F$12+СВЦЭМ!$D$10+'СЕТ СН'!$F$5-'СЕТ СН'!$F$20</f>
        <v>3183.5540326</v>
      </c>
      <c r="V34" s="36">
        <f>SUMIFS(СВЦЭМ!$C$33:$C$776,СВЦЭМ!$A$33:$A$776,$A34,СВЦЭМ!$B$33:$B$776,V$11)+'СЕТ СН'!$F$12+СВЦЭМ!$D$10+'СЕТ СН'!$F$5-'СЕТ СН'!$F$20</f>
        <v>3168.2098564299999</v>
      </c>
      <c r="W34" s="36">
        <f>SUMIFS(СВЦЭМ!$C$33:$C$776,СВЦЭМ!$A$33:$A$776,$A34,СВЦЭМ!$B$33:$B$776,W$11)+'СЕТ СН'!$F$12+СВЦЭМ!$D$10+'СЕТ СН'!$F$5-'СЕТ СН'!$F$20</f>
        <v>3171.1792747</v>
      </c>
      <c r="X34" s="36">
        <f>SUMIFS(СВЦЭМ!$C$33:$C$776,СВЦЭМ!$A$33:$A$776,$A34,СВЦЭМ!$B$33:$B$776,X$11)+'СЕТ СН'!$F$12+СВЦЭМ!$D$10+'СЕТ СН'!$F$5-'СЕТ СН'!$F$20</f>
        <v>3175.7004019199999</v>
      </c>
      <c r="Y34" s="36">
        <f>SUMIFS(СВЦЭМ!$C$33:$C$776,СВЦЭМ!$A$33:$A$776,$A34,СВЦЭМ!$B$33:$B$776,Y$11)+'СЕТ СН'!$F$12+СВЦЭМ!$D$10+'СЕТ СН'!$F$5-'СЕТ СН'!$F$20</f>
        <v>3219.2974018300001</v>
      </c>
    </row>
    <row r="35" spans="1:25" ht="15.75" x14ac:dyDescent="0.2">
      <c r="A35" s="35">
        <f t="shared" si="0"/>
        <v>43701</v>
      </c>
      <c r="B35" s="36">
        <f>SUMIFS(СВЦЭМ!$C$33:$C$776,СВЦЭМ!$A$33:$A$776,$A35,СВЦЭМ!$B$33:$B$776,B$11)+'СЕТ СН'!$F$12+СВЦЭМ!$D$10+'СЕТ СН'!$F$5-'СЕТ СН'!$F$20</f>
        <v>3229.3112421800001</v>
      </c>
      <c r="C35" s="36">
        <f>SUMIFS(СВЦЭМ!$C$33:$C$776,СВЦЭМ!$A$33:$A$776,$A35,СВЦЭМ!$B$33:$B$776,C$11)+'СЕТ СН'!$F$12+СВЦЭМ!$D$10+'СЕТ СН'!$F$5-'СЕТ СН'!$F$20</f>
        <v>3270.47717775</v>
      </c>
      <c r="D35" s="36">
        <f>SUMIFS(СВЦЭМ!$C$33:$C$776,СВЦЭМ!$A$33:$A$776,$A35,СВЦЭМ!$B$33:$B$776,D$11)+'СЕТ СН'!$F$12+СВЦЭМ!$D$10+'СЕТ СН'!$F$5-'СЕТ СН'!$F$20</f>
        <v>3296.2689406499999</v>
      </c>
      <c r="E35" s="36">
        <f>SUMIFS(СВЦЭМ!$C$33:$C$776,СВЦЭМ!$A$33:$A$776,$A35,СВЦЭМ!$B$33:$B$776,E$11)+'СЕТ СН'!$F$12+СВЦЭМ!$D$10+'СЕТ СН'!$F$5-'СЕТ СН'!$F$20</f>
        <v>3315.7837101700002</v>
      </c>
      <c r="F35" s="36">
        <f>SUMIFS(СВЦЭМ!$C$33:$C$776,СВЦЭМ!$A$33:$A$776,$A35,СВЦЭМ!$B$33:$B$776,F$11)+'СЕТ СН'!$F$12+СВЦЭМ!$D$10+'СЕТ СН'!$F$5-'СЕТ СН'!$F$20</f>
        <v>3307.87618961</v>
      </c>
      <c r="G35" s="36">
        <f>SUMIFS(СВЦЭМ!$C$33:$C$776,СВЦЭМ!$A$33:$A$776,$A35,СВЦЭМ!$B$33:$B$776,G$11)+'СЕТ СН'!$F$12+СВЦЭМ!$D$10+'СЕТ СН'!$F$5-'СЕТ СН'!$F$20</f>
        <v>3307.8909268699999</v>
      </c>
      <c r="H35" s="36">
        <f>SUMIFS(СВЦЭМ!$C$33:$C$776,СВЦЭМ!$A$33:$A$776,$A35,СВЦЭМ!$B$33:$B$776,H$11)+'СЕТ СН'!$F$12+СВЦЭМ!$D$10+'СЕТ СН'!$F$5-'СЕТ СН'!$F$20</f>
        <v>3279.8822665899997</v>
      </c>
      <c r="I35" s="36">
        <f>SUMIFS(СВЦЭМ!$C$33:$C$776,СВЦЭМ!$A$33:$A$776,$A35,СВЦЭМ!$B$33:$B$776,I$11)+'СЕТ СН'!$F$12+СВЦЭМ!$D$10+'СЕТ СН'!$F$5-'СЕТ СН'!$F$20</f>
        <v>3240.30424928</v>
      </c>
      <c r="J35" s="36">
        <f>SUMIFS(СВЦЭМ!$C$33:$C$776,СВЦЭМ!$A$33:$A$776,$A35,СВЦЭМ!$B$33:$B$776,J$11)+'СЕТ СН'!$F$12+СВЦЭМ!$D$10+'СЕТ СН'!$F$5-'СЕТ СН'!$F$20</f>
        <v>3186.3026848999998</v>
      </c>
      <c r="K35" s="36">
        <f>SUMIFS(СВЦЭМ!$C$33:$C$776,СВЦЭМ!$A$33:$A$776,$A35,СВЦЭМ!$B$33:$B$776,K$11)+'СЕТ СН'!$F$12+СВЦЭМ!$D$10+'СЕТ СН'!$F$5-'СЕТ СН'!$F$20</f>
        <v>3136.6535755300001</v>
      </c>
      <c r="L35" s="36">
        <f>SUMIFS(СВЦЭМ!$C$33:$C$776,СВЦЭМ!$A$33:$A$776,$A35,СВЦЭМ!$B$33:$B$776,L$11)+'СЕТ СН'!$F$12+СВЦЭМ!$D$10+'СЕТ СН'!$F$5-'СЕТ СН'!$F$20</f>
        <v>3129.6800042700002</v>
      </c>
      <c r="M35" s="36">
        <f>SUMIFS(СВЦЭМ!$C$33:$C$776,СВЦЭМ!$A$33:$A$776,$A35,СВЦЭМ!$B$33:$B$776,M$11)+'СЕТ СН'!$F$12+СВЦЭМ!$D$10+'СЕТ СН'!$F$5-'СЕТ СН'!$F$20</f>
        <v>3123.6618523400002</v>
      </c>
      <c r="N35" s="36">
        <f>SUMIFS(СВЦЭМ!$C$33:$C$776,СВЦЭМ!$A$33:$A$776,$A35,СВЦЭМ!$B$33:$B$776,N$11)+'СЕТ СН'!$F$12+СВЦЭМ!$D$10+'СЕТ СН'!$F$5-'СЕТ СН'!$F$20</f>
        <v>3140.5243480600002</v>
      </c>
      <c r="O35" s="36">
        <f>SUMIFS(СВЦЭМ!$C$33:$C$776,СВЦЭМ!$A$33:$A$776,$A35,СВЦЭМ!$B$33:$B$776,O$11)+'СЕТ СН'!$F$12+СВЦЭМ!$D$10+'СЕТ СН'!$F$5-'СЕТ СН'!$F$20</f>
        <v>3153.0400657600003</v>
      </c>
      <c r="P35" s="36">
        <f>SUMIFS(СВЦЭМ!$C$33:$C$776,СВЦЭМ!$A$33:$A$776,$A35,СВЦЭМ!$B$33:$B$776,P$11)+'СЕТ СН'!$F$12+СВЦЭМ!$D$10+'СЕТ СН'!$F$5-'СЕТ СН'!$F$20</f>
        <v>3162.3667068899999</v>
      </c>
      <c r="Q35" s="36">
        <f>SUMIFS(СВЦЭМ!$C$33:$C$776,СВЦЭМ!$A$33:$A$776,$A35,СВЦЭМ!$B$33:$B$776,Q$11)+'СЕТ СН'!$F$12+СВЦЭМ!$D$10+'СЕТ СН'!$F$5-'СЕТ СН'!$F$20</f>
        <v>3172.7309790700001</v>
      </c>
      <c r="R35" s="36">
        <f>SUMIFS(СВЦЭМ!$C$33:$C$776,СВЦЭМ!$A$33:$A$776,$A35,СВЦЭМ!$B$33:$B$776,R$11)+'СЕТ СН'!$F$12+СВЦЭМ!$D$10+'СЕТ СН'!$F$5-'СЕТ СН'!$F$20</f>
        <v>3138.57694059</v>
      </c>
      <c r="S35" s="36">
        <f>SUMIFS(СВЦЭМ!$C$33:$C$776,СВЦЭМ!$A$33:$A$776,$A35,СВЦЭМ!$B$33:$B$776,S$11)+'СЕТ СН'!$F$12+СВЦЭМ!$D$10+'СЕТ СН'!$F$5-'СЕТ СН'!$F$20</f>
        <v>3105.0355954799998</v>
      </c>
      <c r="T35" s="36">
        <f>SUMIFS(СВЦЭМ!$C$33:$C$776,СВЦЭМ!$A$33:$A$776,$A35,СВЦЭМ!$B$33:$B$776,T$11)+'СЕТ СН'!$F$12+СВЦЭМ!$D$10+'СЕТ СН'!$F$5-'СЕТ СН'!$F$20</f>
        <v>3089.8825196299999</v>
      </c>
      <c r="U35" s="36">
        <f>SUMIFS(СВЦЭМ!$C$33:$C$776,СВЦЭМ!$A$33:$A$776,$A35,СВЦЭМ!$B$33:$B$776,U$11)+'СЕТ СН'!$F$12+СВЦЭМ!$D$10+'СЕТ СН'!$F$5-'СЕТ СН'!$F$20</f>
        <v>3084.3197303799998</v>
      </c>
      <c r="V35" s="36">
        <f>SUMIFS(СВЦЭМ!$C$33:$C$776,СВЦЭМ!$A$33:$A$776,$A35,СВЦЭМ!$B$33:$B$776,V$11)+'СЕТ СН'!$F$12+СВЦЭМ!$D$10+'СЕТ СН'!$F$5-'СЕТ СН'!$F$20</f>
        <v>3099.21262028</v>
      </c>
      <c r="W35" s="36">
        <f>SUMIFS(СВЦЭМ!$C$33:$C$776,СВЦЭМ!$A$33:$A$776,$A35,СВЦЭМ!$B$33:$B$776,W$11)+'СЕТ СН'!$F$12+СВЦЭМ!$D$10+'СЕТ СН'!$F$5-'СЕТ СН'!$F$20</f>
        <v>3102.7541546900002</v>
      </c>
      <c r="X35" s="36">
        <f>SUMIFS(СВЦЭМ!$C$33:$C$776,СВЦЭМ!$A$33:$A$776,$A35,СВЦЭМ!$B$33:$B$776,X$11)+'СЕТ СН'!$F$12+СВЦЭМ!$D$10+'СЕТ СН'!$F$5-'СЕТ СН'!$F$20</f>
        <v>3094.89796088</v>
      </c>
      <c r="Y35" s="36">
        <f>SUMIFS(СВЦЭМ!$C$33:$C$776,СВЦЭМ!$A$33:$A$776,$A35,СВЦЭМ!$B$33:$B$776,Y$11)+'СЕТ СН'!$F$12+СВЦЭМ!$D$10+'СЕТ СН'!$F$5-'СЕТ СН'!$F$20</f>
        <v>3161.7072997</v>
      </c>
    </row>
    <row r="36" spans="1:25" ht="15.75" x14ac:dyDescent="0.2">
      <c r="A36" s="35">
        <f t="shared" si="0"/>
        <v>43702</v>
      </c>
      <c r="B36" s="36">
        <f>SUMIFS(СВЦЭМ!$C$33:$C$776,СВЦЭМ!$A$33:$A$776,$A36,СВЦЭМ!$B$33:$B$776,B$11)+'СЕТ СН'!$F$12+СВЦЭМ!$D$10+'СЕТ СН'!$F$5-'СЕТ СН'!$F$20</f>
        <v>3212.2337946899997</v>
      </c>
      <c r="C36" s="36">
        <f>SUMIFS(СВЦЭМ!$C$33:$C$776,СВЦЭМ!$A$33:$A$776,$A36,СВЦЭМ!$B$33:$B$776,C$11)+'СЕТ СН'!$F$12+СВЦЭМ!$D$10+'СЕТ СН'!$F$5-'СЕТ СН'!$F$20</f>
        <v>3248.9103767900001</v>
      </c>
      <c r="D36" s="36">
        <f>SUMIFS(СВЦЭМ!$C$33:$C$776,СВЦЭМ!$A$33:$A$776,$A36,СВЦЭМ!$B$33:$B$776,D$11)+'СЕТ СН'!$F$12+СВЦЭМ!$D$10+'СЕТ СН'!$F$5-'СЕТ СН'!$F$20</f>
        <v>3248.7623961899999</v>
      </c>
      <c r="E36" s="36">
        <f>SUMIFS(СВЦЭМ!$C$33:$C$776,СВЦЭМ!$A$33:$A$776,$A36,СВЦЭМ!$B$33:$B$776,E$11)+'СЕТ СН'!$F$12+СВЦЭМ!$D$10+'СЕТ СН'!$F$5-'СЕТ СН'!$F$20</f>
        <v>3257.3724491799999</v>
      </c>
      <c r="F36" s="36">
        <f>SUMIFS(СВЦЭМ!$C$33:$C$776,СВЦЭМ!$A$33:$A$776,$A36,СВЦЭМ!$B$33:$B$776,F$11)+'СЕТ СН'!$F$12+СВЦЭМ!$D$10+'СЕТ СН'!$F$5-'СЕТ СН'!$F$20</f>
        <v>3252.3766409999998</v>
      </c>
      <c r="G36" s="36">
        <f>SUMIFS(СВЦЭМ!$C$33:$C$776,СВЦЭМ!$A$33:$A$776,$A36,СВЦЭМ!$B$33:$B$776,G$11)+'СЕТ СН'!$F$12+СВЦЭМ!$D$10+'СЕТ СН'!$F$5-'СЕТ СН'!$F$20</f>
        <v>3252.1480845400001</v>
      </c>
      <c r="H36" s="36">
        <f>SUMIFS(СВЦЭМ!$C$33:$C$776,СВЦЭМ!$A$33:$A$776,$A36,СВЦЭМ!$B$33:$B$776,H$11)+'СЕТ СН'!$F$12+СВЦЭМ!$D$10+'СЕТ СН'!$F$5-'СЕТ СН'!$F$20</f>
        <v>3239.2840125500002</v>
      </c>
      <c r="I36" s="36">
        <f>SUMIFS(СВЦЭМ!$C$33:$C$776,СВЦЭМ!$A$33:$A$776,$A36,СВЦЭМ!$B$33:$B$776,I$11)+'СЕТ СН'!$F$12+СВЦЭМ!$D$10+'СЕТ СН'!$F$5-'СЕТ СН'!$F$20</f>
        <v>3230.52395329</v>
      </c>
      <c r="J36" s="36">
        <f>SUMIFS(СВЦЭМ!$C$33:$C$776,СВЦЭМ!$A$33:$A$776,$A36,СВЦЭМ!$B$33:$B$776,J$11)+'СЕТ СН'!$F$12+СВЦЭМ!$D$10+'СЕТ СН'!$F$5-'СЕТ СН'!$F$20</f>
        <v>3199.5912820799999</v>
      </c>
      <c r="K36" s="36">
        <f>SUMIFS(СВЦЭМ!$C$33:$C$776,СВЦЭМ!$A$33:$A$776,$A36,СВЦЭМ!$B$33:$B$776,K$11)+'СЕТ СН'!$F$12+СВЦЭМ!$D$10+'СЕТ СН'!$F$5-'СЕТ СН'!$F$20</f>
        <v>3159.3784909800002</v>
      </c>
      <c r="L36" s="36">
        <f>SUMIFS(СВЦЭМ!$C$33:$C$776,СВЦЭМ!$A$33:$A$776,$A36,СВЦЭМ!$B$33:$B$776,L$11)+'СЕТ СН'!$F$12+СВЦЭМ!$D$10+'СЕТ СН'!$F$5-'СЕТ СН'!$F$20</f>
        <v>3129.3789411100001</v>
      </c>
      <c r="M36" s="36">
        <f>SUMIFS(СВЦЭМ!$C$33:$C$776,СВЦЭМ!$A$33:$A$776,$A36,СВЦЭМ!$B$33:$B$776,M$11)+'СЕТ СН'!$F$12+СВЦЭМ!$D$10+'СЕТ СН'!$F$5-'СЕТ СН'!$F$20</f>
        <v>3127.7195567899998</v>
      </c>
      <c r="N36" s="36">
        <f>SUMIFS(СВЦЭМ!$C$33:$C$776,СВЦЭМ!$A$33:$A$776,$A36,СВЦЭМ!$B$33:$B$776,N$11)+'СЕТ СН'!$F$12+СВЦЭМ!$D$10+'СЕТ СН'!$F$5-'СЕТ СН'!$F$20</f>
        <v>3144.1011534499999</v>
      </c>
      <c r="O36" s="36">
        <f>SUMIFS(СВЦЭМ!$C$33:$C$776,СВЦЭМ!$A$33:$A$776,$A36,СВЦЭМ!$B$33:$B$776,O$11)+'СЕТ СН'!$F$12+СВЦЭМ!$D$10+'СЕТ СН'!$F$5-'СЕТ СН'!$F$20</f>
        <v>3161.0969224400001</v>
      </c>
      <c r="P36" s="36">
        <f>SUMIFS(СВЦЭМ!$C$33:$C$776,СВЦЭМ!$A$33:$A$776,$A36,СВЦЭМ!$B$33:$B$776,P$11)+'СЕТ СН'!$F$12+СВЦЭМ!$D$10+'СЕТ СН'!$F$5-'СЕТ СН'!$F$20</f>
        <v>3179.24473665</v>
      </c>
      <c r="Q36" s="36">
        <f>SUMIFS(СВЦЭМ!$C$33:$C$776,СВЦЭМ!$A$33:$A$776,$A36,СВЦЭМ!$B$33:$B$776,Q$11)+'СЕТ СН'!$F$12+СВЦЭМ!$D$10+'СЕТ СН'!$F$5-'СЕТ СН'!$F$20</f>
        <v>3188.4137461199998</v>
      </c>
      <c r="R36" s="36">
        <f>SUMIFS(СВЦЭМ!$C$33:$C$776,СВЦЭМ!$A$33:$A$776,$A36,СВЦЭМ!$B$33:$B$776,R$11)+'СЕТ СН'!$F$12+СВЦЭМ!$D$10+'СЕТ СН'!$F$5-'СЕТ СН'!$F$20</f>
        <v>3153.2556316199998</v>
      </c>
      <c r="S36" s="36">
        <f>SUMIFS(СВЦЭМ!$C$33:$C$776,СВЦЭМ!$A$33:$A$776,$A36,СВЦЭМ!$B$33:$B$776,S$11)+'СЕТ СН'!$F$12+СВЦЭМ!$D$10+'СЕТ СН'!$F$5-'СЕТ СН'!$F$20</f>
        <v>3115.3110324099998</v>
      </c>
      <c r="T36" s="36">
        <f>SUMIFS(СВЦЭМ!$C$33:$C$776,СВЦЭМ!$A$33:$A$776,$A36,СВЦЭМ!$B$33:$B$776,T$11)+'СЕТ СН'!$F$12+СВЦЭМ!$D$10+'СЕТ СН'!$F$5-'СЕТ СН'!$F$20</f>
        <v>3126.9186513</v>
      </c>
      <c r="U36" s="36">
        <f>SUMIFS(СВЦЭМ!$C$33:$C$776,СВЦЭМ!$A$33:$A$776,$A36,СВЦЭМ!$B$33:$B$776,U$11)+'СЕТ СН'!$F$12+СВЦЭМ!$D$10+'СЕТ СН'!$F$5-'СЕТ СН'!$F$20</f>
        <v>3132.7477746099999</v>
      </c>
      <c r="V36" s="36">
        <f>SUMIFS(СВЦЭМ!$C$33:$C$776,СВЦЭМ!$A$33:$A$776,$A36,СВЦЭМ!$B$33:$B$776,V$11)+'СЕТ СН'!$F$12+СВЦЭМ!$D$10+'СЕТ СН'!$F$5-'СЕТ СН'!$F$20</f>
        <v>3105.24099849</v>
      </c>
      <c r="W36" s="36">
        <f>SUMIFS(СВЦЭМ!$C$33:$C$776,СВЦЭМ!$A$33:$A$776,$A36,СВЦЭМ!$B$33:$B$776,W$11)+'СЕТ СН'!$F$12+СВЦЭМ!$D$10+'СЕТ СН'!$F$5-'СЕТ СН'!$F$20</f>
        <v>3109.7710394599999</v>
      </c>
      <c r="X36" s="36">
        <f>SUMIFS(СВЦЭМ!$C$33:$C$776,СВЦЭМ!$A$33:$A$776,$A36,СВЦЭМ!$B$33:$B$776,X$11)+'СЕТ СН'!$F$12+СВЦЭМ!$D$10+'СЕТ СН'!$F$5-'СЕТ СН'!$F$20</f>
        <v>3120.4876507099998</v>
      </c>
      <c r="Y36" s="36">
        <f>SUMIFS(СВЦЭМ!$C$33:$C$776,СВЦЭМ!$A$33:$A$776,$A36,СВЦЭМ!$B$33:$B$776,Y$11)+'СЕТ СН'!$F$12+СВЦЭМ!$D$10+'СЕТ СН'!$F$5-'СЕТ СН'!$F$20</f>
        <v>3192.00150214</v>
      </c>
    </row>
    <row r="37" spans="1:25" ht="15.75" x14ac:dyDescent="0.2">
      <c r="A37" s="35">
        <f t="shared" si="0"/>
        <v>43703</v>
      </c>
      <c r="B37" s="36">
        <f>SUMIFS(СВЦЭМ!$C$33:$C$776,СВЦЭМ!$A$33:$A$776,$A37,СВЦЭМ!$B$33:$B$776,B$11)+'СЕТ СН'!$F$12+СВЦЭМ!$D$10+'СЕТ СН'!$F$5-'СЕТ СН'!$F$20</f>
        <v>3300.6321438800001</v>
      </c>
      <c r="C37" s="36">
        <f>SUMIFS(СВЦЭМ!$C$33:$C$776,СВЦЭМ!$A$33:$A$776,$A37,СВЦЭМ!$B$33:$B$776,C$11)+'СЕТ СН'!$F$12+СВЦЭМ!$D$10+'СЕТ СН'!$F$5-'СЕТ СН'!$F$20</f>
        <v>3353.6523814000002</v>
      </c>
      <c r="D37" s="36">
        <f>SUMIFS(СВЦЭМ!$C$33:$C$776,СВЦЭМ!$A$33:$A$776,$A37,СВЦЭМ!$B$33:$B$776,D$11)+'СЕТ СН'!$F$12+СВЦЭМ!$D$10+'СЕТ СН'!$F$5-'СЕТ СН'!$F$20</f>
        <v>3363.1766572699999</v>
      </c>
      <c r="E37" s="36">
        <f>SUMIFS(СВЦЭМ!$C$33:$C$776,СВЦЭМ!$A$33:$A$776,$A37,СВЦЭМ!$B$33:$B$776,E$11)+'СЕТ СН'!$F$12+СВЦЭМ!$D$10+'СЕТ СН'!$F$5-'СЕТ СН'!$F$20</f>
        <v>3382.2397391899999</v>
      </c>
      <c r="F37" s="36">
        <f>SUMIFS(СВЦЭМ!$C$33:$C$776,СВЦЭМ!$A$33:$A$776,$A37,СВЦЭМ!$B$33:$B$776,F$11)+'СЕТ СН'!$F$12+СВЦЭМ!$D$10+'СЕТ СН'!$F$5-'СЕТ СН'!$F$20</f>
        <v>3370.22402156</v>
      </c>
      <c r="G37" s="36">
        <f>SUMIFS(СВЦЭМ!$C$33:$C$776,СВЦЭМ!$A$33:$A$776,$A37,СВЦЭМ!$B$33:$B$776,G$11)+'СЕТ СН'!$F$12+СВЦЭМ!$D$10+'СЕТ СН'!$F$5-'СЕТ СН'!$F$20</f>
        <v>3337.6096508800001</v>
      </c>
      <c r="H37" s="36">
        <f>SUMIFS(СВЦЭМ!$C$33:$C$776,СВЦЭМ!$A$33:$A$776,$A37,СВЦЭМ!$B$33:$B$776,H$11)+'СЕТ СН'!$F$12+СВЦЭМ!$D$10+'СЕТ СН'!$F$5-'СЕТ СН'!$F$20</f>
        <v>3340.3037302799999</v>
      </c>
      <c r="I37" s="36">
        <f>SUMIFS(СВЦЭМ!$C$33:$C$776,СВЦЭМ!$A$33:$A$776,$A37,СВЦЭМ!$B$33:$B$776,I$11)+'СЕТ СН'!$F$12+СВЦЭМ!$D$10+'СЕТ СН'!$F$5-'СЕТ СН'!$F$20</f>
        <v>3217.1836434799998</v>
      </c>
      <c r="J37" s="36">
        <f>SUMIFS(СВЦЭМ!$C$33:$C$776,СВЦЭМ!$A$33:$A$776,$A37,СВЦЭМ!$B$33:$B$776,J$11)+'СЕТ СН'!$F$12+СВЦЭМ!$D$10+'СЕТ СН'!$F$5-'СЕТ СН'!$F$20</f>
        <v>3175.9103950600002</v>
      </c>
      <c r="K37" s="36">
        <f>SUMIFS(СВЦЭМ!$C$33:$C$776,СВЦЭМ!$A$33:$A$776,$A37,СВЦЭМ!$B$33:$B$776,K$11)+'СЕТ СН'!$F$12+СВЦЭМ!$D$10+'СЕТ СН'!$F$5-'СЕТ СН'!$F$20</f>
        <v>3146.8026482800001</v>
      </c>
      <c r="L37" s="36">
        <f>SUMIFS(СВЦЭМ!$C$33:$C$776,СВЦЭМ!$A$33:$A$776,$A37,СВЦЭМ!$B$33:$B$776,L$11)+'СЕТ СН'!$F$12+СВЦЭМ!$D$10+'СЕТ СН'!$F$5-'СЕТ СН'!$F$20</f>
        <v>3129.7706765799999</v>
      </c>
      <c r="M37" s="36">
        <f>SUMIFS(СВЦЭМ!$C$33:$C$776,СВЦЭМ!$A$33:$A$776,$A37,СВЦЭМ!$B$33:$B$776,M$11)+'СЕТ СН'!$F$12+СВЦЭМ!$D$10+'СЕТ СН'!$F$5-'СЕТ СН'!$F$20</f>
        <v>3125.6289204</v>
      </c>
      <c r="N37" s="36">
        <f>SUMIFS(СВЦЭМ!$C$33:$C$776,СВЦЭМ!$A$33:$A$776,$A37,СВЦЭМ!$B$33:$B$776,N$11)+'СЕТ СН'!$F$12+СВЦЭМ!$D$10+'СЕТ СН'!$F$5-'СЕТ СН'!$F$20</f>
        <v>3124.2804638900002</v>
      </c>
      <c r="O37" s="36">
        <f>SUMIFS(СВЦЭМ!$C$33:$C$776,СВЦЭМ!$A$33:$A$776,$A37,СВЦЭМ!$B$33:$B$776,O$11)+'СЕТ СН'!$F$12+СВЦЭМ!$D$10+'СЕТ СН'!$F$5-'СЕТ СН'!$F$20</f>
        <v>3124.1251803499999</v>
      </c>
      <c r="P37" s="36">
        <f>SUMIFS(СВЦЭМ!$C$33:$C$776,СВЦЭМ!$A$33:$A$776,$A37,СВЦЭМ!$B$33:$B$776,P$11)+'СЕТ СН'!$F$12+СВЦЭМ!$D$10+'СЕТ СН'!$F$5-'СЕТ СН'!$F$20</f>
        <v>3120.3474651000001</v>
      </c>
      <c r="Q37" s="36">
        <f>SUMIFS(СВЦЭМ!$C$33:$C$776,СВЦЭМ!$A$33:$A$776,$A37,СВЦЭМ!$B$33:$B$776,Q$11)+'СЕТ СН'!$F$12+СВЦЭМ!$D$10+'СЕТ СН'!$F$5-'СЕТ СН'!$F$20</f>
        <v>3128.3892972100002</v>
      </c>
      <c r="R37" s="36">
        <f>SUMIFS(СВЦЭМ!$C$33:$C$776,СВЦЭМ!$A$33:$A$776,$A37,СВЦЭМ!$B$33:$B$776,R$11)+'СЕТ СН'!$F$12+СВЦЭМ!$D$10+'СЕТ СН'!$F$5-'СЕТ СН'!$F$20</f>
        <v>3100.6007498099998</v>
      </c>
      <c r="S37" s="36">
        <f>SUMIFS(СВЦЭМ!$C$33:$C$776,СВЦЭМ!$A$33:$A$776,$A37,СВЦЭМ!$B$33:$B$776,S$11)+'СЕТ СН'!$F$12+СВЦЭМ!$D$10+'СЕТ СН'!$F$5-'СЕТ СН'!$F$20</f>
        <v>3128.7624569700001</v>
      </c>
      <c r="T37" s="36">
        <f>SUMIFS(СВЦЭМ!$C$33:$C$776,СВЦЭМ!$A$33:$A$776,$A37,СВЦЭМ!$B$33:$B$776,T$11)+'СЕТ СН'!$F$12+СВЦЭМ!$D$10+'СЕТ СН'!$F$5-'СЕТ СН'!$F$20</f>
        <v>3133.5421380500002</v>
      </c>
      <c r="U37" s="36">
        <f>SUMIFS(СВЦЭМ!$C$33:$C$776,СВЦЭМ!$A$33:$A$776,$A37,СВЦЭМ!$B$33:$B$776,U$11)+'СЕТ СН'!$F$12+СВЦЭМ!$D$10+'СЕТ СН'!$F$5-'СЕТ СН'!$F$20</f>
        <v>3136.5788588999999</v>
      </c>
      <c r="V37" s="36">
        <f>SUMIFS(СВЦЭМ!$C$33:$C$776,СВЦЭМ!$A$33:$A$776,$A37,СВЦЭМ!$B$33:$B$776,V$11)+'СЕТ СН'!$F$12+СВЦЭМ!$D$10+'СЕТ СН'!$F$5-'СЕТ СН'!$F$20</f>
        <v>3148.0241897599999</v>
      </c>
      <c r="W37" s="36">
        <f>SUMIFS(СВЦЭМ!$C$33:$C$776,СВЦЭМ!$A$33:$A$776,$A37,СВЦЭМ!$B$33:$B$776,W$11)+'СЕТ СН'!$F$12+СВЦЭМ!$D$10+'СЕТ СН'!$F$5-'СЕТ СН'!$F$20</f>
        <v>3150.3988724700002</v>
      </c>
      <c r="X37" s="36">
        <f>SUMIFS(СВЦЭМ!$C$33:$C$776,СВЦЭМ!$A$33:$A$776,$A37,СВЦЭМ!$B$33:$B$776,X$11)+'СЕТ СН'!$F$12+СВЦЭМ!$D$10+'СЕТ СН'!$F$5-'СЕТ СН'!$F$20</f>
        <v>3113.2032666499999</v>
      </c>
      <c r="Y37" s="36">
        <f>SUMIFS(СВЦЭМ!$C$33:$C$776,СВЦЭМ!$A$33:$A$776,$A37,СВЦЭМ!$B$33:$B$776,Y$11)+'СЕТ СН'!$F$12+СВЦЭМ!$D$10+'СЕТ СН'!$F$5-'СЕТ СН'!$F$20</f>
        <v>3162.6342473200002</v>
      </c>
    </row>
    <row r="38" spans="1:25" ht="15.75" x14ac:dyDescent="0.2">
      <c r="A38" s="35">
        <f t="shared" si="0"/>
        <v>43704</v>
      </c>
      <c r="B38" s="36">
        <f>SUMIFS(СВЦЭМ!$C$33:$C$776,СВЦЭМ!$A$33:$A$776,$A38,СВЦЭМ!$B$33:$B$776,B$11)+'СЕТ СН'!$F$12+СВЦЭМ!$D$10+'СЕТ СН'!$F$5-'СЕТ СН'!$F$20</f>
        <v>3130.6615476400002</v>
      </c>
      <c r="C38" s="36">
        <f>SUMIFS(СВЦЭМ!$C$33:$C$776,СВЦЭМ!$A$33:$A$776,$A38,СВЦЭМ!$B$33:$B$776,C$11)+'СЕТ СН'!$F$12+СВЦЭМ!$D$10+'СЕТ СН'!$F$5-'СЕТ СН'!$F$20</f>
        <v>3177.3735646099999</v>
      </c>
      <c r="D38" s="36">
        <f>SUMIFS(СВЦЭМ!$C$33:$C$776,СВЦЭМ!$A$33:$A$776,$A38,СВЦЭМ!$B$33:$B$776,D$11)+'СЕТ СН'!$F$12+СВЦЭМ!$D$10+'СЕТ СН'!$F$5-'СЕТ СН'!$F$20</f>
        <v>3214.66611448</v>
      </c>
      <c r="E38" s="36">
        <f>SUMIFS(СВЦЭМ!$C$33:$C$776,СВЦЭМ!$A$33:$A$776,$A38,СВЦЭМ!$B$33:$B$776,E$11)+'СЕТ СН'!$F$12+СВЦЭМ!$D$10+'СЕТ СН'!$F$5-'СЕТ СН'!$F$20</f>
        <v>3224.15527806</v>
      </c>
      <c r="F38" s="36">
        <f>SUMIFS(СВЦЭМ!$C$33:$C$776,СВЦЭМ!$A$33:$A$776,$A38,СВЦЭМ!$B$33:$B$776,F$11)+'СЕТ СН'!$F$12+СВЦЭМ!$D$10+'СЕТ СН'!$F$5-'СЕТ СН'!$F$20</f>
        <v>3214.2626821900003</v>
      </c>
      <c r="G38" s="36">
        <f>SUMIFS(СВЦЭМ!$C$33:$C$776,СВЦЭМ!$A$33:$A$776,$A38,СВЦЭМ!$B$33:$B$776,G$11)+'СЕТ СН'!$F$12+СВЦЭМ!$D$10+'СЕТ СН'!$F$5-'СЕТ СН'!$F$20</f>
        <v>3189.3155681899998</v>
      </c>
      <c r="H38" s="36">
        <f>SUMIFS(СВЦЭМ!$C$33:$C$776,СВЦЭМ!$A$33:$A$776,$A38,СВЦЭМ!$B$33:$B$776,H$11)+'СЕТ СН'!$F$12+СВЦЭМ!$D$10+'СЕТ СН'!$F$5-'СЕТ СН'!$F$20</f>
        <v>3181.7252674599999</v>
      </c>
      <c r="I38" s="36">
        <f>SUMIFS(СВЦЭМ!$C$33:$C$776,СВЦЭМ!$A$33:$A$776,$A38,СВЦЭМ!$B$33:$B$776,I$11)+'СЕТ СН'!$F$12+СВЦЭМ!$D$10+'СЕТ СН'!$F$5-'СЕТ СН'!$F$20</f>
        <v>3139.28214751</v>
      </c>
      <c r="J38" s="36">
        <f>SUMIFS(СВЦЭМ!$C$33:$C$776,СВЦЭМ!$A$33:$A$776,$A38,СВЦЭМ!$B$33:$B$776,J$11)+'СЕТ СН'!$F$12+СВЦЭМ!$D$10+'СЕТ СН'!$F$5-'СЕТ СН'!$F$20</f>
        <v>3189.27968302</v>
      </c>
      <c r="K38" s="36">
        <f>SUMIFS(СВЦЭМ!$C$33:$C$776,СВЦЭМ!$A$33:$A$776,$A38,СВЦЭМ!$B$33:$B$776,K$11)+'СЕТ СН'!$F$12+СВЦЭМ!$D$10+'СЕТ СН'!$F$5-'СЕТ СН'!$F$20</f>
        <v>3211.6681154100002</v>
      </c>
      <c r="L38" s="36">
        <f>SUMIFS(СВЦЭМ!$C$33:$C$776,СВЦЭМ!$A$33:$A$776,$A38,СВЦЭМ!$B$33:$B$776,L$11)+'СЕТ СН'!$F$12+СВЦЭМ!$D$10+'СЕТ СН'!$F$5-'СЕТ СН'!$F$20</f>
        <v>3213.7435776399998</v>
      </c>
      <c r="M38" s="36">
        <f>SUMIFS(СВЦЭМ!$C$33:$C$776,СВЦЭМ!$A$33:$A$776,$A38,СВЦЭМ!$B$33:$B$776,M$11)+'СЕТ СН'!$F$12+СВЦЭМ!$D$10+'СЕТ СН'!$F$5-'СЕТ СН'!$F$20</f>
        <v>3215.6708442099998</v>
      </c>
      <c r="N38" s="36">
        <f>SUMIFS(СВЦЭМ!$C$33:$C$776,СВЦЭМ!$A$33:$A$776,$A38,СВЦЭМ!$B$33:$B$776,N$11)+'СЕТ СН'!$F$12+СВЦЭМ!$D$10+'СЕТ СН'!$F$5-'СЕТ СН'!$F$20</f>
        <v>3220.0408635600002</v>
      </c>
      <c r="O38" s="36">
        <f>SUMIFS(СВЦЭМ!$C$33:$C$776,СВЦЭМ!$A$33:$A$776,$A38,СВЦЭМ!$B$33:$B$776,O$11)+'СЕТ СН'!$F$12+СВЦЭМ!$D$10+'СЕТ СН'!$F$5-'СЕТ СН'!$F$20</f>
        <v>3219.1490166100002</v>
      </c>
      <c r="P38" s="36">
        <f>SUMIFS(СВЦЭМ!$C$33:$C$776,СВЦЭМ!$A$33:$A$776,$A38,СВЦЭМ!$B$33:$B$776,P$11)+'СЕТ СН'!$F$12+СВЦЭМ!$D$10+'СЕТ СН'!$F$5-'СЕТ СН'!$F$20</f>
        <v>3222.7240256999999</v>
      </c>
      <c r="Q38" s="36">
        <f>SUMIFS(СВЦЭМ!$C$33:$C$776,СВЦЭМ!$A$33:$A$776,$A38,СВЦЭМ!$B$33:$B$776,Q$11)+'СЕТ СН'!$F$12+СВЦЭМ!$D$10+'СЕТ СН'!$F$5-'СЕТ СН'!$F$20</f>
        <v>3224.6353688300001</v>
      </c>
      <c r="R38" s="36">
        <f>SUMIFS(СВЦЭМ!$C$33:$C$776,СВЦЭМ!$A$33:$A$776,$A38,СВЦЭМ!$B$33:$B$776,R$11)+'СЕТ СН'!$F$12+СВЦЭМ!$D$10+'СЕТ СН'!$F$5-'СЕТ СН'!$F$20</f>
        <v>3229.5713733900002</v>
      </c>
      <c r="S38" s="36">
        <f>SUMIFS(СВЦЭМ!$C$33:$C$776,СВЦЭМ!$A$33:$A$776,$A38,СВЦЭМ!$B$33:$B$776,S$11)+'СЕТ СН'!$F$12+СВЦЭМ!$D$10+'СЕТ СН'!$F$5-'СЕТ СН'!$F$20</f>
        <v>3270.2499705800001</v>
      </c>
      <c r="T38" s="36">
        <f>SUMIFS(СВЦЭМ!$C$33:$C$776,СВЦЭМ!$A$33:$A$776,$A38,СВЦЭМ!$B$33:$B$776,T$11)+'СЕТ СН'!$F$12+СВЦЭМ!$D$10+'СЕТ СН'!$F$5-'СЕТ СН'!$F$20</f>
        <v>3275.0971843699999</v>
      </c>
      <c r="U38" s="36">
        <f>SUMIFS(СВЦЭМ!$C$33:$C$776,СВЦЭМ!$A$33:$A$776,$A38,СВЦЭМ!$B$33:$B$776,U$11)+'СЕТ СН'!$F$12+СВЦЭМ!$D$10+'СЕТ СН'!$F$5-'СЕТ СН'!$F$20</f>
        <v>3277.9854721699999</v>
      </c>
      <c r="V38" s="36">
        <f>SUMIFS(СВЦЭМ!$C$33:$C$776,СВЦЭМ!$A$33:$A$776,$A38,СВЦЭМ!$B$33:$B$776,V$11)+'СЕТ СН'!$F$12+СВЦЭМ!$D$10+'СЕТ СН'!$F$5-'СЕТ СН'!$F$20</f>
        <v>3291.7921524399999</v>
      </c>
      <c r="W38" s="36">
        <f>SUMIFS(СВЦЭМ!$C$33:$C$776,СВЦЭМ!$A$33:$A$776,$A38,СВЦЭМ!$B$33:$B$776,W$11)+'СЕТ СН'!$F$12+СВЦЭМ!$D$10+'СЕТ СН'!$F$5-'СЕТ СН'!$F$20</f>
        <v>3292.2283637099999</v>
      </c>
      <c r="X38" s="36">
        <f>SUMIFS(СВЦЭМ!$C$33:$C$776,СВЦЭМ!$A$33:$A$776,$A38,СВЦЭМ!$B$33:$B$776,X$11)+'СЕТ СН'!$F$12+СВЦЭМ!$D$10+'СЕТ СН'!$F$5-'СЕТ СН'!$F$20</f>
        <v>3263.78911419</v>
      </c>
      <c r="Y38" s="36">
        <f>SUMIFS(СВЦЭМ!$C$33:$C$776,СВЦЭМ!$A$33:$A$776,$A38,СВЦЭМ!$B$33:$B$776,Y$11)+'СЕТ СН'!$F$12+СВЦЭМ!$D$10+'СЕТ СН'!$F$5-'СЕТ СН'!$F$20</f>
        <v>3200.7977691800002</v>
      </c>
    </row>
    <row r="39" spans="1:25" ht="15.75" x14ac:dyDescent="0.2">
      <c r="A39" s="35">
        <f t="shared" si="0"/>
        <v>43705</v>
      </c>
      <c r="B39" s="36">
        <f>SUMIFS(СВЦЭМ!$C$33:$C$776,СВЦЭМ!$A$33:$A$776,$A39,СВЦЭМ!$B$33:$B$776,B$11)+'СЕТ СН'!$F$12+СВЦЭМ!$D$10+'СЕТ СН'!$F$5-'СЕТ СН'!$F$20</f>
        <v>3171.6201977299997</v>
      </c>
      <c r="C39" s="36">
        <f>SUMIFS(СВЦЭМ!$C$33:$C$776,СВЦЭМ!$A$33:$A$776,$A39,СВЦЭМ!$B$33:$B$776,C$11)+'СЕТ СН'!$F$12+СВЦЭМ!$D$10+'СЕТ СН'!$F$5-'СЕТ СН'!$F$20</f>
        <v>3197.47743588</v>
      </c>
      <c r="D39" s="36">
        <f>SUMIFS(СВЦЭМ!$C$33:$C$776,СВЦЭМ!$A$33:$A$776,$A39,СВЦЭМ!$B$33:$B$776,D$11)+'СЕТ СН'!$F$12+СВЦЭМ!$D$10+'СЕТ СН'!$F$5-'СЕТ СН'!$F$20</f>
        <v>3228.0516928500001</v>
      </c>
      <c r="E39" s="36">
        <f>SUMIFS(СВЦЭМ!$C$33:$C$776,СВЦЭМ!$A$33:$A$776,$A39,СВЦЭМ!$B$33:$B$776,E$11)+'СЕТ СН'!$F$12+СВЦЭМ!$D$10+'СЕТ СН'!$F$5-'СЕТ СН'!$F$20</f>
        <v>3236.3746929399999</v>
      </c>
      <c r="F39" s="36">
        <f>SUMIFS(СВЦЭМ!$C$33:$C$776,СВЦЭМ!$A$33:$A$776,$A39,СВЦЭМ!$B$33:$B$776,F$11)+'СЕТ СН'!$F$12+СВЦЭМ!$D$10+'СЕТ СН'!$F$5-'СЕТ СН'!$F$20</f>
        <v>3236.4164449300001</v>
      </c>
      <c r="G39" s="36">
        <f>SUMIFS(СВЦЭМ!$C$33:$C$776,СВЦЭМ!$A$33:$A$776,$A39,СВЦЭМ!$B$33:$B$776,G$11)+'СЕТ СН'!$F$12+СВЦЭМ!$D$10+'СЕТ СН'!$F$5-'СЕТ СН'!$F$20</f>
        <v>3215.4197641599999</v>
      </c>
      <c r="H39" s="36">
        <f>SUMIFS(СВЦЭМ!$C$33:$C$776,СВЦЭМ!$A$33:$A$776,$A39,СВЦЭМ!$B$33:$B$776,H$11)+'СЕТ СН'!$F$12+СВЦЭМ!$D$10+'СЕТ СН'!$F$5-'СЕТ СН'!$F$20</f>
        <v>3183.7538519199998</v>
      </c>
      <c r="I39" s="36">
        <f>SUMIFS(СВЦЭМ!$C$33:$C$776,СВЦЭМ!$A$33:$A$776,$A39,СВЦЭМ!$B$33:$B$776,I$11)+'СЕТ СН'!$F$12+СВЦЭМ!$D$10+'СЕТ СН'!$F$5-'СЕТ СН'!$F$20</f>
        <v>3181.1430208299998</v>
      </c>
      <c r="J39" s="36">
        <f>SUMIFS(СВЦЭМ!$C$33:$C$776,СВЦЭМ!$A$33:$A$776,$A39,СВЦЭМ!$B$33:$B$776,J$11)+'СЕТ СН'!$F$12+СВЦЭМ!$D$10+'СЕТ СН'!$F$5-'СЕТ СН'!$F$20</f>
        <v>3177.6448384200003</v>
      </c>
      <c r="K39" s="36">
        <f>SUMIFS(СВЦЭМ!$C$33:$C$776,СВЦЭМ!$A$33:$A$776,$A39,СВЦЭМ!$B$33:$B$776,K$11)+'СЕТ СН'!$F$12+СВЦЭМ!$D$10+'СЕТ СН'!$F$5-'СЕТ СН'!$F$20</f>
        <v>3212.07868297</v>
      </c>
      <c r="L39" s="36">
        <f>SUMIFS(СВЦЭМ!$C$33:$C$776,СВЦЭМ!$A$33:$A$776,$A39,СВЦЭМ!$B$33:$B$776,L$11)+'СЕТ СН'!$F$12+СВЦЭМ!$D$10+'СЕТ СН'!$F$5-'СЕТ СН'!$F$20</f>
        <v>3229.57256577</v>
      </c>
      <c r="M39" s="36">
        <f>SUMIFS(СВЦЭМ!$C$33:$C$776,СВЦЭМ!$A$33:$A$776,$A39,СВЦЭМ!$B$33:$B$776,M$11)+'СЕТ СН'!$F$12+СВЦЭМ!$D$10+'СЕТ СН'!$F$5-'СЕТ СН'!$F$20</f>
        <v>3231.7675401500001</v>
      </c>
      <c r="N39" s="36">
        <f>SUMIFS(СВЦЭМ!$C$33:$C$776,СВЦЭМ!$A$33:$A$776,$A39,СВЦЭМ!$B$33:$B$776,N$11)+'СЕТ СН'!$F$12+СВЦЭМ!$D$10+'СЕТ СН'!$F$5-'СЕТ СН'!$F$20</f>
        <v>3223.0286390000001</v>
      </c>
      <c r="O39" s="36">
        <f>SUMIFS(СВЦЭМ!$C$33:$C$776,СВЦЭМ!$A$33:$A$776,$A39,СВЦЭМ!$B$33:$B$776,O$11)+'СЕТ СН'!$F$12+СВЦЭМ!$D$10+'СЕТ СН'!$F$5-'СЕТ СН'!$F$20</f>
        <v>3219.33233071</v>
      </c>
      <c r="P39" s="36">
        <f>SUMIFS(СВЦЭМ!$C$33:$C$776,СВЦЭМ!$A$33:$A$776,$A39,СВЦЭМ!$B$33:$B$776,P$11)+'СЕТ СН'!$F$12+СВЦЭМ!$D$10+'СЕТ СН'!$F$5-'СЕТ СН'!$F$20</f>
        <v>3219.8861765800002</v>
      </c>
      <c r="Q39" s="36">
        <f>SUMIFS(СВЦЭМ!$C$33:$C$776,СВЦЭМ!$A$33:$A$776,$A39,СВЦЭМ!$B$33:$B$776,Q$11)+'СЕТ СН'!$F$12+СВЦЭМ!$D$10+'СЕТ СН'!$F$5-'СЕТ СН'!$F$20</f>
        <v>3218.09597811</v>
      </c>
      <c r="R39" s="36">
        <f>SUMIFS(СВЦЭМ!$C$33:$C$776,СВЦЭМ!$A$33:$A$776,$A39,СВЦЭМ!$B$33:$B$776,R$11)+'СЕТ СН'!$F$12+СВЦЭМ!$D$10+'СЕТ СН'!$F$5-'СЕТ СН'!$F$20</f>
        <v>3250.8536161299999</v>
      </c>
      <c r="S39" s="36">
        <f>SUMIFS(СВЦЭМ!$C$33:$C$776,СВЦЭМ!$A$33:$A$776,$A39,СВЦЭМ!$B$33:$B$776,S$11)+'СЕТ СН'!$F$12+СВЦЭМ!$D$10+'СЕТ СН'!$F$5-'СЕТ СН'!$F$20</f>
        <v>3292.5160012800002</v>
      </c>
      <c r="T39" s="36">
        <f>SUMIFS(СВЦЭМ!$C$33:$C$776,СВЦЭМ!$A$33:$A$776,$A39,СВЦЭМ!$B$33:$B$776,T$11)+'СЕТ СН'!$F$12+СВЦЭМ!$D$10+'СЕТ СН'!$F$5-'СЕТ СН'!$F$20</f>
        <v>3295.5007478400003</v>
      </c>
      <c r="U39" s="36">
        <f>SUMIFS(СВЦЭМ!$C$33:$C$776,СВЦЭМ!$A$33:$A$776,$A39,СВЦЭМ!$B$33:$B$776,U$11)+'СЕТ СН'!$F$12+СВЦЭМ!$D$10+'СЕТ СН'!$F$5-'СЕТ СН'!$F$20</f>
        <v>3293.1237361799999</v>
      </c>
      <c r="V39" s="36">
        <f>SUMIFS(СВЦЭМ!$C$33:$C$776,СВЦЭМ!$A$33:$A$776,$A39,СВЦЭМ!$B$33:$B$776,V$11)+'СЕТ СН'!$F$12+СВЦЭМ!$D$10+'СЕТ СН'!$F$5-'СЕТ СН'!$F$20</f>
        <v>3297.44463021</v>
      </c>
      <c r="W39" s="36">
        <f>SUMIFS(СВЦЭМ!$C$33:$C$776,СВЦЭМ!$A$33:$A$776,$A39,СВЦЭМ!$B$33:$B$776,W$11)+'СЕТ СН'!$F$12+СВЦЭМ!$D$10+'СЕТ СН'!$F$5-'СЕТ СН'!$F$20</f>
        <v>3305.7010675700003</v>
      </c>
      <c r="X39" s="36">
        <f>SUMIFS(СВЦЭМ!$C$33:$C$776,СВЦЭМ!$A$33:$A$776,$A39,СВЦЭМ!$B$33:$B$776,X$11)+'СЕТ СН'!$F$12+СВЦЭМ!$D$10+'СЕТ СН'!$F$5-'СЕТ СН'!$F$20</f>
        <v>3281.1801086999999</v>
      </c>
      <c r="Y39" s="36">
        <f>SUMIFS(СВЦЭМ!$C$33:$C$776,СВЦЭМ!$A$33:$A$776,$A39,СВЦЭМ!$B$33:$B$776,Y$11)+'СЕТ СН'!$F$12+СВЦЭМ!$D$10+'СЕТ СН'!$F$5-'СЕТ СН'!$F$20</f>
        <v>3187.9869475699998</v>
      </c>
    </row>
    <row r="40" spans="1:25" ht="15.75" x14ac:dyDescent="0.2">
      <c r="A40" s="35">
        <f t="shared" si="0"/>
        <v>43706</v>
      </c>
      <c r="B40" s="36">
        <f>SUMIFS(СВЦЭМ!$C$33:$C$776,СВЦЭМ!$A$33:$A$776,$A40,СВЦЭМ!$B$33:$B$776,B$11)+'СЕТ СН'!$F$12+СВЦЭМ!$D$10+'СЕТ СН'!$F$5-'СЕТ СН'!$F$20</f>
        <v>3179.19881794</v>
      </c>
      <c r="C40" s="36">
        <f>SUMIFS(СВЦЭМ!$C$33:$C$776,СВЦЭМ!$A$33:$A$776,$A40,СВЦЭМ!$B$33:$B$776,C$11)+'СЕТ СН'!$F$12+СВЦЭМ!$D$10+'СЕТ СН'!$F$5-'СЕТ СН'!$F$20</f>
        <v>3207.4214351599999</v>
      </c>
      <c r="D40" s="36">
        <f>SUMIFS(СВЦЭМ!$C$33:$C$776,СВЦЭМ!$A$33:$A$776,$A40,СВЦЭМ!$B$33:$B$776,D$11)+'СЕТ СН'!$F$12+СВЦЭМ!$D$10+'СЕТ СН'!$F$5-'СЕТ СН'!$F$20</f>
        <v>3232.54468116</v>
      </c>
      <c r="E40" s="36">
        <f>SUMIFS(СВЦЭМ!$C$33:$C$776,СВЦЭМ!$A$33:$A$776,$A40,СВЦЭМ!$B$33:$B$776,E$11)+'СЕТ СН'!$F$12+СВЦЭМ!$D$10+'СЕТ СН'!$F$5-'СЕТ СН'!$F$20</f>
        <v>3247.40620476</v>
      </c>
      <c r="F40" s="36">
        <f>SUMIFS(СВЦЭМ!$C$33:$C$776,СВЦЭМ!$A$33:$A$776,$A40,СВЦЭМ!$B$33:$B$776,F$11)+'СЕТ СН'!$F$12+СВЦЭМ!$D$10+'СЕТ СН'!$F$5-'СЕТ СН'!$F$20</f>
        <v>3261.3213445000001</v>
      </c>
      <c r="G40" s="36">
        <f>SUMIFS(СВЦЭМ!$C$33:$C$776,СВЦЭМ!$A$33:$A$776,$A40,СВЦЭМ!$B$33:$B$776,G$11)+'СЕТ СН'!$F$12+СВЦЭМ!$D$10+'СЕТ СН'!$F$5-'СЕТ СН'!$F$20</f>
        <v>3242.1759439400003</v>
      </c>
      <c r="H40" s="36">
        <f>SUMIFS(СВЦЭМ!$C$33:$C$776,СВЦЭМ!$A$33:$A$776,$A40,СВЦЭМ!$B$33:$B$776,H$11)+'СЕТ СН'!$F$12+СВЦЭМ!$D$10+'СЕТ СН'!$F$5-'СЕТ СН'!$F$20</f>
        <v>3213.6319149000001</v>
      </c>
      <c r="I40" s="36">
        <f>SUMIFS(СВЦЭМ!$C$33:$C$776,СВЦЭМ!$A$33:$A$776,$A40,СВЦЭМ!$B$33:$B$776,I$11)+'СЕТ СН'!$F$12+СВЦЭМ!$D$10+'СЕТ СН'!$F$5-'СЕТ СН'!$F$20</f>
        <v>3180.5035355499999</v>
      </c>
      <c r="J40" s="36">
        <f>SUMIFS(СВЦЭМ!$C$33:$C$776,СВЦЭМ!$A$33:$A$776,$A40,СВЦЭМ!$B$33:$B$776,J$11)+'СЕТ СН'!$F$12+СВЦЭМ!$D$10+'СЕТ СН'!$F$5-'СЕТ СН'!$F$20</f>
        <v>3190.8509294999999</v>
      </c>
      <c r="K40" s="36">
        <f>SUMIFS(СВЦЭМ!$C$33:$C$776,СВЦЭМ!$A$33:$A$776,$A40,СВЦЭМ!$B$33:$B$776,K$11)+'СЕТ СН'!$F$12+СВЦЭМ!$D$10+'СЕТ СН'!$F$5-'СЕТ СН'!$F$20</f>
        <v>3203.9861028400001</v>
      </c>
      <c r="L40" s="36">
        <f>SUMIFS(СВЦЭМ!$C$33:$C$776,СВЦЭМ!$A$33:$A$776,$A40,СВЦЭМ!$B$33:$B$776,L$11)+'СЕТ СН'!$F$12+СВЦЭМ!$D$10+'СЕТ СН'!$F$5-'СЕТ СН'!$F$20</f>
        <v>3220.7524643699999</v>
      </c>
      <c r="M40" s="36">
        <f>SUMIFS(СВЦЭМ!$C$33:$C$776,СВЦЭМ!$A$33:$A$776,$A40,СВЦЭМ!$B$33:$B$776,M$11)+'СЕТ СН'!$F$12+СВЦЭМ!$D$10+'СЕТ СН'!$F$5-'СЕТ СН'!$F$20</f>
        <v>3220.09241423</v>
      </c>
      <c r="N40" s="36">
        <f>SUMIFS(СВЦЭМ!$C$33:$C$776,СВЦЭМ!$A$33:$A$776,$A40,СВЦЭМ!$B$33:$B$776,N$11)+'СЕТ СН'!$F$12+СВЦЭМ!$D$10+'СЕТ СН'!$F$5-'СЕТ СН'!$F$20</f>
        <v>3210.7045501500002</v>
      </c>
      <c r="O40" s="36">
        <f>SUMIFS(СВЦЭМ!$C$33:$C$776,СВЦЭМ!$A$33:$A$776,$A40,СВЦЭМ!$B$33:$B$776,O$11)+'СЕТ СН'!$F$12+СВЦЭМ!$D$10+'СЕТ СН'!$F$5-'СЕТ СН'!$F$20</f>
        <v>3210.5848634200001</v>
      </c>
      <c r="P40" s="36">
        <f>SUMIFS(СВЦЭМ!$C$33:$C$776,СВЦЭМ!$A$33:$A$776,$A40,СВЦЭМ!$B$33:$B$776,P$11)+'СЕТ СН'!$F$12+СВЦЭМ!$D$10+'СЕТ СН'!$F$5-'СЕТ СН'!$F$20</f>
        <v>3211.7133852900001</v>
      </c>
      <c r="Q40" s="36">
        <f>SUMIFS(СВЦЭМ!$C$33:$C$776,СВЦЭМ!$A$33:$A$776,$A40,СВЦЭМ!$B$33:$B$776,Q$11)+'СЕТ СН'!$F$12+СВЦЭМ!$D$10+'СЕТ СН'!$F$5-'СЕТ СН'!$F$20</f>
        <v>3211.0824718700001</v>
      </c>
      <c r="R40" s="36">
        <f>SUMIFS(СВЦЭМ!$C$33:$C$776,СВЦЭМ!$A$33:$A$776,$A40,СВЦЭМ!$B$33:$B$776,R$11)+'СЕТ СН'!$F$12+СВЦЭМ!$D$10+'СЕТ СН'!$F$5-'СЕТ СН'!$F$20</f>
        <v>3235.9692232400002</v>
      </c>
      <c r="S40" s="36">
        <f>SUMIFS(СВЦЭМ!$C$33:$C$776,СВЦЭМ!$A$33:$A$776,$A40,СВЦЭМ!$B$33:$B$776,S$11)+'СЕТ СН'!$F$12+СВЦЭМ!$D$10+'СЕТ СН'!$F$5-'СЕТ СН'!$F$20</f>
        <v>3270.4459280299998</v>
      </c>
      <c r="T40" s="36">
        <f>SUMIFS(СВЦЭМ!$C$33:$C$776,СВЦЭМ!$A$33:$A$776,$A40,СВЦЭМ!$B$33:$B$776,T$11)+'СЕТ СН'!$F$12+СВЦЭМ!$D$10+'СЕТ СН'!$F$5-'СЕТ СН'!$F$20</f>
        <v>3272.3966630599998</v>
      </c>
      <c r="U40" s="36">
        <f>SUMIFS(СВЦЭМ!$C$33:$C$776,СВЦЭМ!$A$33:$A$776,$A40,СВЦЭМ!$B$33:$B$776,U$11)+'СЕТ СН'!$F$12+СВЦЭМ!$D$10+'СЕТ СН'!$F$5-'СЕТ СН'!$F$20</f>
        <v>3274.4712686799999</v>
      </c>
      <c r="V40" s="36">
        <f>SUMIFS(СВЦЭМ!$C$33:$C$776,СВЦЭМ!$A$33:$A$776,$A40,СВЦЭМ!$B$33:$B$776,V$11)+'СЕТ СН'!$F$12+СВЦЭМ!$D$10+'СЕТ СН'!$F$5-'СЕТ СН'!$F$20</f>
        <v>3284.1158702399998</v>
      </c>
      <c r="W40" s="36">
        <f>SUMIFS(СВЦЭМ!$C$33:$C$776,СВЦЭМ!$A$33:$A$776,$A40,СВЦЭМ!$B$33:$B$776,W$11)+'СЕТ СН'!$F$12+СВЦЭМ!$D$10+'СЕТ СН'!$F$5-'СЕТ СН'!$F$20</f>
        <v>3284.99542522</v>
      </c>
      <c r="X40" s="36">
        <f>SUMIFS(СВЦЭМ!$C$33:$C$776,СВЦЭМ!$A$33:$A$776,$A40,СВЦЭМ!$B$33:$B$776,X$11)+'СЕТ СН'!$F$12+СВЦЭМ!$D$10+'СЕТ СН'!$F$5-'СЕТ СН'!$F$20</f>
        <v>3244.5707926700002</v>
      </c>
      <c r="Y40" s="36">
        <f>SUMIFS(СВЦЭМ!$C$33:$C$776,СВЦЭМ!$A$33:$A$776,$A40,СВЦЭМ!$B$33:$B$776,Y$11)+'СЕТ СН'!$F$12+СВЦЭМ!$D$10+'СЕТ СН'!$F$5-'СЕТ СН'!$F$20</f>
        <v>3176.2337038300002</v>
      </c>
    </row>
    <row r="41" spans="1:25" ht="15.75" x14ac:dyDescent="0.2">
      <c r="A41" s="35">
        <f t="shared" si="0"/>
        <v>43707</v>
      </c>
      <c r="B41" s="36">
        <f>SUMIFS(СВЦЭМ!$C$33:$C$776,СВЦЭМ!$A$33:$A$776,$A41,СВЦЭМ!$B$33:$B$776,B$11)+'СЕТ СН'!$F$12+СВЦЭМ!$D$10+'СЕТ СН'!$F$5-'СЕТ СН'!$F$20</f>
        <v>3232.2855926100001</v>
      </c>
      <c r="C41" s="36">
        <f>SUMIFS(СВЦЭМ!$C$33:$C$776,СВЦЭМ!$A$33:$A$776,$A41,СВЦЭМ!$B$33:$B$776,C$11)+'СЕТ СН'!$F$12+СВЦЭМ!$D$10+'СЕТ СН'!$F$5-'СЕТ СН'!$F$20</f>
        <v>3240.0624427100001</v>
      </c>
      <c r="D41" s="36">
        <f>SUMIFS(СВЦЭМ!$C$33:$C$776,СВЦЭМ!$A$33:$A$776,$A41,СВЦЭМ!$B$33:$B$776,D$11)+'СЕТ СН'!$F$12+СВЦЭМ!$D$10+'СЕТ СН'!$F$5-'СЕТ СН'!$F$20</f>
        <v>3273.35781499</v>
      </c>
      <c r="E41" s="36">
        <f>SUMIFS(СВЦЭМ!$C$33:$C$776,СВЦЭМ!$A$33:$A$776,$A41,СВЦЭМ!$B$33:$B$776,E$11)+'СЕТ СН'!$F$12+СВЦЭМ!$D$10+'СЕТ СН'!$F$5-'СЕТ СН'!$F$20</f>
        <v>3290.8652812800001</v>
      </c>
      <c r="F41" s="36">
        <f>SUMIFS(СВЦЭМ!$C$33:$C$776,СВЦЭМ!$A$33:$A$776,$A41,СВЦЭМ!$B$33:$B$776,F$11)+'СЕТ СН'!$F$12+СВЦЭМ!$D$10+'СЕТ СН'!$F$5-'СЕТ СН'!$F$20</f>
        <v>3303.2310595200001</v>
      </c>
      <c r="G41" s="36">
        <f>SUMIFS(СВЦЭМ!$C$33:$C$776,СВЦЭМ!$A$33:$A$776,$A41,СВЦЭМ!$B$33:$B$776,G$11)+'СЕТ СН'!$F$12+СВЦЭМ!$D$10+'СЕТ СН'!$F$5-'СЕТ СН'!$F$20</f>
        <v>3283.27046247</v>
      </c>
      <c r="H41" s="36">
        <f>SUMIFS(СВЦЭМ!$C$33:$C$776,СВЦЭМ!$A$33:$A$776,$A41,СВЦЭМ!$B$33:$B$776,H$11)+'СЕТ СН'!$F$12+СВЦЭМ!$D$10+'СЕТ СН'!$F$5-'СЕТ СН'!$F$20</f>
        <v>3236.1937748199998</v>
      </c>
      <c r="I41" s="36">
        <f>SUMIFS(СВЦЭМ!$C$33:$C$776,СВЦЭМ!$A$33:$A$776,$A41,СВЦЭМ!$B$33:$B$776,I$11)+'СЕТ СН'!$F$12+СВЦЭМ!$D$10+'СЕТ СН'!$F$5-'СЕТ СН'!$F$20</f>
        <v>3177.8214322399999</v>
      </c>
      <c r="J41" s="36">
        <f>SUMIFS(СВЦЭМ!$C$33:$C$776,СВЦЭМ!$A$33:$A$776,$A41,СВЦЭМ!$B$33:$B$776,J$11)+'СЕТ СН'!$F$12+СВЦЭМ!$D$10+'СЕТ СН'!$F$5-'СЕТ СН'!$F$20</f>
        <v>3148.4363465599999</v>
      </c>
      <c r="K41" s="36">
        <f>SUMIFS(СВЦЭМ!$C$33:$C$776,СВЦЭМ!$A$33:$A$776,$A41,СВЦЭМ!$B$33:$B$776,K$11)+'СЕТ СН'!$F$12+СВЦЭМ!$D$10+'СЕТ СН'!$F$5-'СЕТ СН'!$F$20</f>
        <v>3166.0211228899998</v>
      </c>
      <c r="L41" s="36">
        <f>SUMIFS(СВЦЭМ!$C$33:$C$776,СВЦЭМ!$A$33:$A$776,$A41,СВЦЭМ!$B$33:$B$776,L$11)+'СЕТ СН'!$F$12+СВЦЭМ!$D$10+'СЕТ СН'!$F$5-'СЕТ СН'!$F$20</f>
        <v>3182.49682656</v>
      </c>
      <c r="M41" s="36">
        <f>SUMIFS(СВЦЭМ!$C$33:$C$776,СВЦЭМ!$A$33:$A$776,$A41,СВЦЭМ!$B$33:$B$776,M$11)+'СЕТ СН'!$F$12+СВЦЭМ!$D$10+'СЕТ СН'!$F$5-'СЕТ СН'!$F$20</f>
        <v>3185.0110043599998</v>
      </c>
      <c r="N41" s="36">
        <f>SUMIFS(СВЦЭМ!$C$33:$C$776,СВЦЭМ!$A$33:$A$776,$A41,СВЦЭМ!$B$33:$B$776,N$11)+'СЕТ СН'!$F$12+СВЦЭМ!$D$10+'СЕТ СН'!$F$5-'СЕТ СН'!$F$20</f>
        <v>3178.9558028900001</v>
      </c>
      <c r="O41" s="36">
        <f>SUMIFS(СВЦЭМ!$C$33:$C$776,СВЦЭМ!$A$33:$A$776,$A41,СВЦЭМ!$B$33:$B$776,O$11)+'СЕТ СН'!$F$12+СВЦЭМ!$D$10+'СЕТ СН'!$F$5-'СЕТ СН'!$F$20</f>
        <v>3186.15824595</v>
      </c>
      <c r="P41" s="36">
        <f>SUMIFS(СВЦЭМ!$C$33:$C$776,СВЦЭМ!$A$33:$A$776,$A41,СВЦЭМ!$B$33:$B$776,P$11)+'СЕТ СН'!$F$12+СВЦЭМ!$D$10+'СЕТ СН'!$F$5-'СЕТ СН'!$F$20</f>
        <v>3191.0551544999998</v>
      </c>
      <c r="Q41" s="36">
        <f>SUMIFS(СВЦЭМ!$C$33:$C$776,СВЦЭМ!$A$33:$A$776,$A41,СВЦЭМ!$B$33:$B$776,Q$11)+'СЕТ СН'!$F$12+СВЦЭМ!$D$10+'СЕТ СН'!$F$5-'СЕТ СН'!$F$20</f>
        <v>3184.3175426799999</v>
      </c>
      <c r="R41" s="36">
        <f>SUMIFS(СВЦЭМ!$C$33:$C$776,СВЦЭМ!$A$33:$A$776,$A41,СВЦЭМ!$B$33:$B$776,R$11)+'СЕТ СН'!$F$12+СВЦЭМ!$D$10+'СЕТ СН'!$F$5-'СЕТ СН'!$F$20</f>
        <v>3212.5308106000002</v>
      </c>
      <c r="S41" s="36">
        <f>SUMIFS(СВЦЭМ!$C$33:$C$776,СВЦЭМ!$A$33:$A$776,$A41,СВЦЭМ!$B$33:$B$776,S$11)+'СЕТ СН'!$F$12+СВЦЭМ!$D$10+'СЕТ СН'!$F$5-'СЕТ СН'!$F$20</f>
        <v>3253.2046874899997</v>
      </c>
      <c r="T41" s="36">
        <f>SUMIFS(СВЦЭМ!$C$33:$C$776,СВЦЭМ!$A$33:$A$776,$A41,СВЦЭМ!$B$33:$B$776,T$11)+'СЕТ СН'!$F$12+СВЦЭМ!$D$10+'СЕТ СН'!$F$5-'СЕТ СН'!$F$20</f>
        <v>3252.98434026</v>
      </c>
      <c r="U41" s="36">
        <f>SUMIFS(СВЦЭМ!$C$33:$C$776,СВЦЭМ!$A$33:$A$776,$A41,СВЦЭМ!$B$33:$B$776,U$11)+'СЕТ СН'!$F$12+СВЦЭМ!$D$10+'СЕТ СН'!$F$5-'СЕТ СН'!$F$20</f>
        <v>3247.4240085500001</v>
      </c>
      <c r="V41" s="36">
        <f>SUMIFS(СВЦЭМ!$C$33:$C$776,СВЦЭМ!$A$33:$A$776,$A41,СВЦЭМ!$B$33:$B$776,V$11)+'СЕТ СН'!$F$12+СВЦЭМ!$D$10+'СЕТ СН'!$F$5-'СЕТ СН'!$F$20</f>
        <v>3250.9001960000001</v>
      </c>
      <c r="W41" s="36">
        <f>SUMIFS(СВЦЭМ!$C$33:$C$776,СВЦЭМ!$A$33:$A$776,$A41,СВЦЭМ!$B$33:$B$776,W$11)+'СЕТ СН'!$F$12+СВЦЭМ!$D$10+'СЕТ СН'!$F$5-'СЕТ СН'!$F$20</f>
        <v>3265.14528604</v>
      </c>
      <c r="X41" s="36">
        <f>SUMIFS(СВЦЭМ!$C$33:$C$776,СВЦЭМ!$A$33:$A$776,$A41,СВЦЭМ!$B$33:$B$776,X$11)+'СЕТ СН'!$F$12+СВЦЭМ!$D$10+'СЕТ СН'!$F$5-'СЕТ СН'!$F$20</f>
        <v>3235.219165</v>
      </c>
      <c r="Y41" s="36">
        <f>SUMIFS(СВЦЭМ!$C$33:$C$776,СВЦЭМ!$A$33:$A$776,$A41,СВЦЭМ!$B$33:$B$776,Y$11)+'СЕТ СН'!$F$12+СВЦЭМ!$D$10+'СЕТ СН'!$F$5-'СЕТ СН'!$F$20</f>
        <v>3146.3292611400002</v>
      </c>
    </row>
    <row r="42" spans="1:25" ht="15.75" x14ac:dyDescent="0.2">
      <c r="A42" s="35">
        <f t="shared" si="0"/>
        <v>43708</v>
      </c>
      <c r="B42" s="36">
        <f>SUMIFS(СВЦЭМ!$C$33:$C$776,СВЦЭМ!$A$33:$A$776,$A42,СВЦЭМ!$B$33:$B$776,B$11)+'СЕТ СН'!$F$12+СВЦЭМ!$D$10+'СЕТ СН'!$F$5-'СЕТ СН'!$F$20</f>
        <v>3200.5257896799999</v>
      </c>
      <c r="C42" s="36">
        <f>SUMIFS(СВЦЭМ!$C$33:$C$776,СВЦЭМ!$A$33:$A$776,$A42,СВЦЭМ!$B$33:$B$776,C$11)+'СЕТ СН'!$F$12+СВЦЭМ!$D$10+'СЕТ СН'!$F$5-'СЕТ СН'!$F$20</f>
        <v>3239.5663016200001</v>
      </c>
      <c r="D42" s="36">
        <f>SUMIFS(СВЦЭМ!$C$33:$C$776,СВЦЭМ!$A$33:$A$776,$A42,СВЦЭМ!$B$33:$B$776,D$11)+'СЕТ СН'!$F$12+СВЦЭМ!$D$10+'СЕТ СН'!$F$5-'СЕТ СН'!$F$20</f>
        <v>3265.55310925</v>
      </c>
      <c r="E42" s="36">
        <f>SUMIFS(СВЦЭМ!$C$33:$C$776,СВЦЭМ!$A$33:$A$776,$A42,СВЦЭМ!$B$33:$B$776,E$11)+'СЕТ СН'!$F$12+СВЦЭМ!$D$10+'СЕТ СН'!$F$5-'СЕТ СН'!$F$20</f>
        <v>3277.56442526</v>
      </c>
      <c r="F42" s="36">
        <f>SUMIFS(СВЦЭМ!$C$33:$C$776,СВЦЭМ!$A$33:$A$776,$A42,СВЦЭМ!$B$33:$B$776,F$11)+'СЕТ СН'!$F$12+СВЦЭМ!$D$10+'СЕТ СН'!$F$5-'СЕТ СН'!$F$20</f>
        <v>3287.2947113199998</v>
      </c>
      <c r="G42" s="36">
        <f>SUMIFS(СВЦЭМ!$C$33:$C$776,СВЦЭМ!$A$33:$A$776,$A42,СВЦЭМ!$B$33:$B$776,G$11)+'СЕТ СН'!$F$12+СВЦЭМ!$D$10+'СЕТ СН'!$F$5-'СЕТ СН'!$F$20</f>
        <v>3276.8052688799999</v>
      </c>
      <c r="H42" s="36">
        <f>SUMIFS(СВЦЭМ!$C$33:$C$776,СВЦЭМ!$A$33:$A$776,$A42,СВЦЭМ!$B$33:$B$776,H$11)+'СЕТ СН'!$F$12+СВЦЭМ!$D$10+'СЕТ СН'!$F$5-'СЕТ СН'!$F$20</f>
        <v>3262.9636888599998</v>
      </c>
      <c r="I42" s="36">
        <f>SUMIFS(СВЦЭМ!$C$33:$C$776,СВЦЭМ!$A$33:$A$776,$A42,СВЦЭМ!$B$33:$B$776,I$11)+'СЕТ СН'!$F$12+СВЦЭМ!$D$10+'СЕТ СН'!$F$5-'СЕТ СН'!$F$20</f>
        <v>3214.8641533099999</v>
      </c>
      <c r="J42" s="36">
        <f>SUMIFS(СВЦЭМ!$C$33:$C$776,СВЦЭМ!$A$33:$A$776,$A42,СВЦЭМ!$B$33:$B$776,J$11)+'СЕТ СН'!$F$12+СВЦЭМ!$D$10+'СЕТ СН'!$F$5-'СЕТ СН'!$F$20</f>
        <v>3150.2723468899999</v>
      </c>
      <c r="K42" s="36">
        <f>SUMIFS(СВЦЭМ!$C$33:$C$776,СВЦЭМ!$A$33:$A$776,$A42,СВЦЭМ!$B$33:$B$776,K$11)+'СЕТ СН'!$F$12+СВЦЭМ!$D$10+'СЕТ СН'!$F$5-'СЕТ СН'!$F$20</f>
        <v>3097.5812915900001</v>
      </c>
      <c r="L42" s="36">
        <f>SUMIFS(СВЦЭМ!$C$33:$C$776,СВЦЭМ!$A$33:$A$776,$A42,СВЦЭМ!$B$33:$B$776,L$11)+'СЕТ СН'!$F$12+СВЦЭМ!$D$10+'СЕТ СН'!$F$5-'СЕТ СН'!$F$20</f>
        <v>3086.7693113999999</v>
      </c>
      <c r="M42" s="36">
        <f>SUMIFS(СВЦЭМ!$C$33:$C$776,СВЦЭМ!$A$33:$A$776,$A42,СВЦЭМ!$B$33:$B$776,M$11)+'СЕТ СН'!$F$12+СВЦЭМ!$D$10+'СЕТ СН'!$F$5-'СЕТ СН'!$F$20</f>
        <v>3083.1806591099999</v>
      </c>
      <c r="N42" s="36">
        <f>SUMIFS(СВЦЭМ!$C$33:$C$776,СВЦЭМ!$A$33:$A$776,$A42,СВЦЭМ!$B$33:$B$776,N$11)+'СЕТ СН'!$F$12+СВЦЭМ!$D$10+'СЕТ СН'!$F$5-'СЕТ СН'!$F$20</f>
        <v>3083.0825076199999</v>
      </c>
      <c r="O42" s="36">
        <f>SUMIFS(СВЦЭМ!$C$33:$C$776,СВЦЭМ!$A$33:$A$776,$A42,СВЦЭМ!$B$33:$B$776,O$11)+'СЕТ СН'!$F$12+СВЦЭМ!$D$10+'СЕТ СН'!$F$5-'СЕТ СН'!$F$20</f>
        <v>3084.0931012000001</v>
      </c>
      <c r="P42" s="36">
        <f>SUMIFS(СВЦЭМ!$C$33:$C$776,СВЦЭМ!$A$33:$A$776,$A42,СВЦЭМ!$B$33:$B$776,P$11)+'СЕТ СН'!$F$12+СВЦЭМ!$D$10+'СЕТ СН'!$F$5-'СЕТ СН'!$F$20</f>
        <v>3088.9709393799999</v>
      </c>
      <c r="Q42" s="36">
        <f>SUMIFS(СВЦЭМ!$C$33:$C$776,СВЦЭМ!$A$33:$A$776,$A42,СВЦЭМ!$B$33:$B$776,Q$11)+'СЕТ СН'!$F$12+СВЦЭМ!$D$10+'СЕТ СН'!$F$5-'СЕТ СН'!$F$20</f>
        <v>3095.2873171000001</v>
      </c>
      <c r="R42" s="36">
        <f>SUMIFS(СВЦЭМ!$C$33:$C$776,СВЦЭМ!$A$33:$A$776,$A42,СВЦЭМ!$B$33:$B$776,R$11)+'СЕТ СН'!$F$12+СВЦЭМ!$D$10+'СЕТ СН'!$F$5-'СЕТ СН'!$F$20</f>
        <v>3057.41498826</v>
      </c>
      <c r="S42" s="36">
        <f>SUMIFS(СВЦЭМ!$C$33:$C$776,СВЦЭМ!$A$33:$A$776,$A42,СВЦЭМ!$B$33:$B$776,S$11)+'СЕТ СН'!$F$12+СВЦЭМ!$D$10+'СЕТ СН'!$F$5-'СЕТ СН'!$F$20</f>
        <v>3019.1671745799999</v>
      </c>
      <c r="T42" s="36">
        <f>SUMIFS(СВЦЭМ!$C$33:$C$776,СВЦЭМ!$A$33:$A$776,$A42,СВЦЭМ!$B$33:$B$776,T$11)+'СЕТ СН'!$F$12+СВЦЭМ!$D$10+'СЕТ СН'!$F$5-'СЕТ СН'!$F$20</f>
        <v>3012.4364932500002</v>
      </c>
      <c r="U42" s="36">
        <f>SUMIFS(СВЦЭМ!$C$33:$C$776,СВЦЭМ!$A$33:$A$776,$A42,СВЦЭМ!$B$33:$B$776,U$11)+'СЕТ СН'!$F$12+СВЦЭМ!$D$10+'СЕТ СН'!$F$5-'СЕТ СН'!$F$20</f>
        <v>3008.2999182200001</v>
      </c>
      <c r="V42" s="36">
        <f>SUMIFS(СВЦЭМ!$C$33:$C$776,СВЦЭМ!$A$33:$A$776,$A42,СВЦЭМ!$B$33:$B$776,V$11)+'СЕТ СН'!$F$12+СВЦЭМ!$D$10+'СЕТ СН'!$F$5-'СЕТ СН'!$F$20</f>
        <v>3008.2505577900001</v>
      </c>
      <c r="W42" s="36">
        <f>SUMIFS(СВЦЭМ!$C$33:$C$776,СВЦЭМ!$A$33:$A$776,$A42,СВЦЭМ!$B$33:$B$776,W$11)+'СЕТ СН'!$F$12+СВЦЭМ!$D$10+'СЕТ СН'!$F$5-'СЕТ СН'!$F$20</f>
        <v>3002.9646067799999</v>
      </c>
      <c r="X42" s="36">
        <f>SUMIFS(СВЦЭМ!$C$33:$C$776,СВЦЭМ!$A$33:$A$776,$A42,СВЦЭМ!$B$33:$B$776,X$11)+'СЕТ СН'!$F$12+СВЦЭМ!$D$10+'СЕТ СН'!$F$5-'СЕТ СН'!$F$20</f>
        <v>3020.9144534900001</v>
      </c>
      <c r="Y42" s="36">
        <f>SUMIFS(СВЦЭМ!$C$33:$C$776,СВЦЭМ!$A$33:$A$776,$A42,СВЦЭМ!$B$33:$B$776,Y$11)+'СЕТ СН'!$F$12+СВЦЭМ!$D$10+'СЕТ СН'!$F$5-'СЕТ СН'!$F$20</f>
        <v>3096.34884496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СН'!$G$12+СВЦЭМ!$D$10+'СЕТ СН'!$G$5-'СЕТ СН'!$G$20</f>
        <v>3292.2374189900002</v>
      </c>
      <c r="C48" s="36">
        <f>SUMIFS(СВЦЭМ!$C$33:$C$776,СВЦЭМ!$A$33:$A$776,$A48,СВЦЭМ!$B$33:$B$776,C$47)+'СЕТ СН'!$G$12+СВЦЭМ!$D$10+'СЕТ СН'!$G$5-'СЕТ СН'!$G$20</f>
        <v>3392.8213056600002</v>
      </c>
      <c r="D48" s="36">
        <f>SUMIFS(СВЦЭМ!$C$33:$C$776,СВЦЭМ!$A$33:$A$776,$A48,СВЦЭМ!$B$33:$B$776,D$47)+'СЕТ СН'!$G$12+СВЦЭМ!$D$10+'СЕТ СН'!$G$5-'СЕТ СН'!$G$20</f>
        <v>3435.68707928</v>
      </c>
      <c r="E48" s="36">
        <f>SUMIFS(СВЦЭМ!$C$33:$C$776,СВЦЭМ!$A$33:$A$776,$A48,СВЦЭМ!$B$33:$B$776,E$47)+'СЕТ СН'!$G$12+СВЦЭМ!$D$10+'СЕТ СН'!$G$5-'СЕТ СН'!$G$20</f>
        <v>3475.5227914799998</v>
      </c>
      <c r="F48" s="36">
        <f>SUMIFS(СВЦЭМ!$C$33:$C$776,СВЦЭМ!$A$33:$A$776,$A48,СВЦЭМ!$B$33:$B$776,F$47)+'СЕТ СН'!$G$12+СВЦЭМ!$D$10+'СЕТ СН'!$G$5-'СЕТ СН'!$G$20</f>
        <v>3492.3986530800003</v>
      </c>
      <c r="G48" s="36">
        <f>SUMIFS(СВЦЭМ!$C$33:$C$776,СВЦЭМ!$A$33:$A$776,$A48,СВЦЭМ!$B$33:$B$776,G$47)+'СЕТ СН'!$G$12+СВЦЭМ!$D$10+'СЕТ СН'!$G$5-'СЕТ СН'!$G$20</f>
        <v>3460.2576505300003</v>
      </c>
      <c r="H48" s="36">
        <f>SUMIFS(СВЦЭМ!$C$33:$C$776,СВЦЭМ!$A$33:$A$776,$A48,СВЦЭМ!$B$33:$B$776,H$47)+'СЕТ СН'!$G$12+СВЦЭМ!$D$10+'СЕТ СН'!$G$5-'СЕТ СН'!$G$20</f>
        <v>3403.62282714</v>
      </c>
      <c r="I48" s="36">
        <f>SUMIFS(СВЦЭМ!$C$33:$C$776,СВЦЭМ!$A$33:$A$776,$A48,СВЦЭМ!$B$33:$B$776,I$47)+'СЕТ СН'!$G$12+СВЦЭМ!$D$10+'СЕТ СН'!$G$5-'СЕТ СН'!$G$20</f>
        <v>3359.99358893</v>
      </c>
      <c r="J48" s="36">
        <f>SUMIFS(СВЦЭМ!$C$33:$C$776,СВЦЭМ!$A$33:$A$776,$A48,СВЦЭМ!$B$33:$B$776,J$47)+'СЕТ СН'!$G$12+СВЦЭМ!$D$10+'СЕТ СН'!$G$5-'СЕТ СН'!$G$20</f>
        <v>3397.5134580000004</v>
      </c>
      <c r="K48" s="36">
        <f>SUMIFS(СВЦЭМ!$C$33:$C$776,СВЦЭМ!$A$33:$A$776,$A48,СВЦЭМ!$B$33:$B$776,K$47)+'СЕТ СН'!$G$12+СВЦЭМ!$D$10+'СЕТ СН'!$G$5-'СЕТ СН'!$G$20</f>
        <v>3408.39624319</v>
      </c>
      <c r="L48" s="36">
        <f>SUMIFS(СВЦЭМ!$C$33:$C$776,СВЦЭМ!$A$33:$A$776,$A48,СВЦЭМ!$B$33:$B$776,L$47)+'СЕТ СН'!$G$12+СВЦЭМ!$D$10+'СЕТ СН'!$G$5-'СЕТ СН'!$G$20</f>
        <v>3410.6007356700002</v>
      </c>
      <c r="M48" s="36">
        <f>SUMIFS(СВЦЭМ!$C$33:$C$776,СВЦЭМ!$A$33:$A$776,$A48,СВЦЭМ!$B$33:$B$776,M$47)+'СЕТ СН'!$G$12+СВЦЭМ!$D$10+'СЕТ СН'!$G$5-'СЕТ СН'!$G$20</f>
        <v>3413.9128610799999</v>
      </c>
      <c r="N48" s="36">
        <f>SUMIFS(СВЦЭМ!$C$33:$C$776,СВЦЭМ!$A$33:$A$776,$A48,СВЦЭМ!$B$33:$B$776,N$47)+'СЕТ СН'!$G$12+СВЦЭМ!$D$10+'СЕТ СН'!$G$5-'СЕТ СН'!$G$20</f>
        <v>3421.7723428300001</v>
      </c>
      <c r="O48" s="36">
        <f>SUMIFS(СВЦЭМ!$C$33:$C$776,СВЦЭМ!$A$33:$A$776,$A48,СВЦЭМ!$B$33:$B$776,O$47)+'СЕТ СН'!$G$12+СВЦЭМ!$D$10+'СЕТ СН'!$G$5-'СЕТ СН'!$G$20</f>
        <v>3427.4675708700001</v>
      </c>
      <c r="P48" s="36">
        <f>SUMIFS(СВЦЭМ!$C$33:$C$776,СВЦЭМ!$A$33:$A$776,$A48,СВЦЭМ!$B$33:$B$776,P$47)+'СЕТ СН'!$G$12+СВЦЭМ!$D$10+'СЕТ СН'!$G$5-'СЕТ СН'!$G$20</f>
        <v>3420.4334485899999</v>
      </c>
      <c r="Q48" s="36">
        <f>SUMIFS(СВЦЭМ!$C$33:$C$776,СВЦЭМ!$A$33:$A$776,$A48,СВЦЭМ!$B$33:$B$776,Q$47)+'СЕТ СН'!$G$12+СВЦЭМ!$D$10+'СЕТ СН'!$G$5-'СЕТ СН'!$G$20</f>
        <v>3420.1812024800001</v>
      </c>
      <c r="R48" s="36">
        <f>SUMIFS(СВЦЭМ!$C$33:$C$776,СВЦЭМ!$A$33:$A$776,$A48,СВЦЭМ!$B$33:$B$776,R$47)+'СЕТ СН'!$G$12+СВЦЭМ!$D$10+'СЕТ СН'!$G$5-'СЕТ СН'!$G$20</f>
        <v>3427.4715659399999</v>
      </c>
      <c r="S48" s="36">
        <f>SUMIFS(СВЦЭМ!$C$33:$C$776,СВЦЭМ!$A$33:$A$776,$A48,СВЦЭМ!$B$33:$B$776,S$47)+'СЕТ СН'!$G$12+СВЦЭМ!$D$10+'СЕТ СН'!$G$5-'СЕТ СН'!$G$20</f>
        <v>3427.4755929500002</v>
      </c>
      <c r="T48" s="36">
        <f>SUMIFS(СВЦЭМ!$C$33:$C$776,СВЦЭМ!$A$33:$A$776,$A48,СВЦЭМ!$B$33:$B$776,T$47)+'СЕТ СН'!$G$12+СВЦЭМ!$D$10+'СЕТ СН'!$G$5-'СЕТ СН'!$G$20</f>
        <v>3418.6959120299998</v>
      </c>
      <c r="U48" s="36">
        <f>SUMIFS(СВЦЭМ!$C$33:$C$776,СВЦЭМ!$A$33:$A$776,$A48,СВЦЭМ!$B$33:$B$776,U$47)+'СЕТ СН'!$G$12+СВЦЭМ!$D$10+'СЕТ СН'!$G$5-'СЕТ СН'!$G$20</f>
        <v>3411.8821609300003</v>
      </c>
      <c r="V48" s="36">
        <f>SUMIFS(СВЦЭМ!$C$33:$C$776,СВЦЭМ!$A$33:$A$776,$A48,СВЦЭМ!$B$33:$B$776,V$47)+'СЕТ СН'!$G$12+СВЦЭМ!$D$10+'СЕТ СН'!$G$5-'СЕТ СН'!$G$20</f>
        <v>3409.0332785000001</v>
      </c>
      <c r="W48" s="36">
        <f>SUMIFS(СВЦЭМ!$C$33:$C$776,СВЦЭМ!$A$33:$A$776,$A48,СВЦЭМ!$B$33:$B$776,W$47)+'СЕТ СН'!$G$12+СВЦЭМ!$D$10+'СЕТ СН'!$G$5-'СЕТ СН'!$G$20</f>
        <v>3412.0118665300001</v>
      </c>
      <c r="X48" s="36">
        <f>SUMIFS(СВЦЭМ!$C$33:$C$776,СВЦЭМ!$A$33:$A$776,$A48,СВЦЭМ!$B$33:$B$776,X$47)+'СЕТ СН'!$G$12+СВЦЭМ!$D$10+'СЕТ СН'!$G$5-'СЕТ СН'!$G$20</f>
        <v>3389.02703733</v>
      </c>
      <c r="Y48" s="36">
        <f>SUMIFS(СВЦЭМ!$C$33:$C$776,СВЦЭМ!$A$33:$A$776,$A48,СВЦЭМ!$B$33:$B$776,Y$47)+'СЕТ СН'!$G$12+СВЦЭМ!$D$10+'СЕТ СН'!$G$5-'СЕТ СН'!$G$20</f>
        <v>3356.1558757100001</v>
      </c>
    </row>
    <row r="49" spans="1:25" ht="15.75" x14ac:dyDescent="0.2">
      <c r="A49" s="35">
        <f>A48+1</f>
        <v>43679</v>
      </c>
      <c r="B49" s="36">
        <f>SUMIFS(СВЦЭМ!$C$33:$C$776,СВЦЭМ!$A$33:$A$776,$A49,СВЦЭМ!$B$33:$B$776,B$47)+'СЕТ СН'!$G$12+СВЦЭМ!$D$10+'СЕТ СН'!$G$5-'СЕТ СН'!$G$20</f>
        <v>3329.5615654000003</v>
      </c>
      <c r="C49" s="36">
        <f>SUMIFS(СВЦЭМ!$C$33:$C$776,СВЦЭМ!$A$33:$A$776,$A49,СВЦЭМ!$B$33:$B$776,C$47)+'СЕТ СН'!$G$12+СВЦЭМ!$D$10+'СЕТ СН'!$G$5-'СЕТ СН'!$G$20</f>
        <v>3354.4416726300001</v>
      </c>
      <c r="D49" s="36">
        <f>SUMIFS(СВЦЭМ!$C$33:$C$776,СВЦЭМ!$A$33:$A$776,$A49,СВЦЭМ!$B$33:$B$776,D$47)+'СЕТ СН'!$G$12+СВЦЭМ!$D$10+'СЕТ СН'!$G$5-'СЕТ СН'!$G$20</f>
        <v>3378.8836812300001</v>
      </c>
      <c r="E49" s="36">
        <f>SUMIFS(СВЦЭМ!$C$33:$C$776,СВЦЭМ!$A$33:$A$776,$A49,СВЦЭМ!$B$33:$B$776,E$47)+'СЕТ СН'!$G$12+СВЦЭМ!$D$10+'СЕТ СН'!$G$5-'СЕТ СН'!$G$20</f>
        <v>3396.34475613</v>
      </c>
      <c r="F49" s="36">
        <f>SUMIFS(СВЦЭМ!$C$33:$C$776,СВЦЭМ!$A$33:$A$776,$A49,СВЦЭМ!$B$33:$B$776,F$47)+'СЕТ СН'!$G$12+СВЦЭМ!$D$10+'СЕТ СН'!$G$5-'СЕТ СН'!$G$20</f>
        <v>3398.2244022899999</v>
      </c>
      <c r="G49" s="36">
        <f>SUMIFS(СВЦЭМ!$C$33:$C$776,СВЦЭМ!$A$33:$A$776,$A49,СВЦЭМ!$B$33:$B$776,G$47)+'СЕТ СН'!$G$12+СВЦЭМ!$D$10+'СЕТ СН'!$G$5-'СЕТ СН'!$G$20</f>
        <v>3379.71091755</v>
      </c>
      <c r="H49" s="36">
        <f>SUMIFS(СВЦЭМ!$C$33:$C$776,СВЦЭМ!$A$33:$A$776,$A49,СВЦЭМ!$B$33:$B$776,H$47)+'СЕТ СН'!$G$12+СВЦЭМ!$D$10+'СЕТ СН'!$G$5-'СЕТ СН'!$G$20</f>
        <v>3344.46010518</v>
      </c>
      <c r="I49" s="36">
        <f>SUMIFS(СВЦЭМ!$C$33:$C$776,СВЦЭМ!$A$33:$A$776,$A49,СВЦЭМ!$B$33:$B$776,I$47)+'СЕТ СН'!$G$12+СВЦЭМ!$D$10+'СЕТ СН'!$G$5-'СЕТ СН'!$G$20</f>
        <v>3348.9856380800002</v>
      </c>
      <c r="J49" s="36">
        <f>SUMIFS(СВЦЭМ!$C$33:$C$776,СВЦЭМ!$A$33:$A$776,$A49,СВЦЭМ!$B$33:$B$776,J$47)+'СЕТ СН'!$G$12+СВЦЭМ!$D$10+'СЕТ СН'!$G$5-'СЕТ СН'!$G$20</f>
        <v>3392.8803582800001</v>
      </c>
      <c r="K49" s="36">
        <f>SUMIFS(СВЦЭМ!$C$33:$C$776,СВЦЭМ!$A$33:$A$776,$A49,СВЦЭМ!$B$33:$B$776,K$47)+'СЕТ СН'!$G$12+СВЦЭМ!$D$10+'СЕТ СН'!$G$5-'СЕТ СН'!$G$20</f>
        <v>3417.2746025500001</v>
      </c>
      <c r="L49" s="36">
        <f>SUMIFS(СВЦЭМ!$C$33:$C$776,СВЦЭМ!$A$33:$A$776,$A49,СВЦЭМ!$B$33:$B$776,L$47)+'СЕТ СН'!$G$12+СВЦЭМ!$D$10+'СЕТ СН'!$G$5-'СЕТ СН'!$G$20</f>
        <v>3407.4118434500001</v>
      </c>
      <c r="M49" s="36">
        <f>SUMIFS(СВЦЭМ!$C$33:$C$776,СВЦЭМ!$A$33:$A$776,$A49,СВЦЭМ!$B$33:$B$776,M$47)+'СЕТ СН'!$G$12+СВЦЭМ!$D$10+'СЕТ СН'!$G$5-'СЕТ СН'!$G$20</f>
        <v>3408.2766464599999</v>
      </c>
      <c r="N49" s="36">
        <f>SUMIFS(СВЦЭМ!$C$33:$C$776,СВЦЭМ!$A$33:$A$776,$A49,СВЦЭМ!$B$33:$B$776,N$47)+'СЕТ СН'!$G$12+СВЦЭМ!$D$10+'СЕТ СН'!$G$5-'СЕТ СН'!$G$20</f>
        <v>3405.83322787</v>
      </c>
      <c r="O49" s="36">
        <f>SUMIFS(СВЦЭМ!$C$33:$C$776,СВЦЭМ!$A$33:$A$776,$A49,СВЦЭМ!$B$33:$B$776,O$47)+'СЕТ СН'!$G$12+СВЦЭМ!$D$10+'СЕТ СН'!$G$5-'СЕТ СН'!$G$20</f>
        <v>3408.0094802100002</v>
      </c>
      <c r="P49" s="36">
        <f>SUMIFS(СВЦЭМ!$C$33:$C$776,СВЦЭМ!$A$33:$A$776,$A49,СВЦЭМ!$B$33:$B$776,P$47)+'СЕТ СН'!$G$12+СВЦЭМ!$D$10+'СЕТ СН'!$G$5-'СЕТ СН'!$G$20</f>
        <v>3408.6169263900001</v>
      </c>
      <c r="Q49" s="36">
        <f>SUMIFS(СВЦЭМ!$C$33:$C$776,СВЦЭМ!$A$33:$A$776,$A49,СВЦЭМ!$B$33:$B$776,Q$47)+'СЕТ СН'!$G$12+СВЦЭМ!$D$10+'СЕТ СН'!$G$5-'СЕТ СН'!$G$20</f>
        <v>3410.3857835600002</v>
      </c>
      <c r="R49" s="36">
        <f>SUMIFS(СВЦЭМ!$C$33:$C$776,СВЦЭМ!$A$33:$A$776,$A49,СВЦЭМ!$B$33:$B$776,R$47)+'СЕТ СН'!$G$12+СВЦЭМ!$D$10+'СЕТ СН'!$G$5-'СЕТ СН'!$G$20</f>
        <v>3402.5878030200001</v>
      </c>
      <c r="S49" s="36">
        <f>SUMIFS(СВЦЭМ!$C$33:$C$776,СВЦЭМ!$A$33:$A$776,$A49,СВЦЭМ!$B$33:$B$776,S$47)+'СЕТ СН'!$G$12+СВЦЭМ!$D$10+'СЕТ СН'!$G$5-'СЕТ СН'!$G$20</f>
        <v>3399.5693718100001</v>
      </c>
      <c r="T49" s="36">
        <f>SUMIFS(СВЦЭМ!$C$33:$C$776,СВЦЭМ!$A$33:$A$776,$A49,СВЦЭМ!$B$33:$B$776,T$47)+'СЕТ СН'!$G$12+СВЦЭМ!$D$10+'СЕТ СН'!$G$5-'СЕТ СН'!$G$20</f>
        <v>3394.6121343</v>
      </c>
      <c r="U49" s="36">
        <f>SUMIFS(СВЦЭМ!$C$33:$C$776,СВЦЭМ!$A$33:$A$776,$A49,СВЦЭМ!$B$33:$B$776,U$47)+'СЕТ СН'!$G$12+СВЦЭМ!$D$10+'СЕТ СН'!$G$5-'СЕТ СН'!$G$20</f>
        <v>3391.53918325</v>
      </c>
      <c r="V49" s="36">
        <f>SUMIFS(СВЦЭМ!$C$33:$C$776,СВЦЭМ!$A$33:$A$776,$A49,СВЦЭМ!$B$33:$B$776,V$47)+'СЕТ СН'!$G$12+СВЦЭМ!$D$10+'СЕТ СН'!$G$5-'СЕТ СН'!$G$20</f>
        <v>3395.5257572600003</v>
      </c>
      <c r="W49" s="36">
        <f>SUMIFS(СВЦЭМ!$C$33:$C$776,СВЦЭМ!$A$33:$A$776,$A49,СВЦЭМ!$B$33:$B$776,W$47)+'СЕТ СН'!$G$12+СВЦЭМ!$D$10+'СЕТ СН'!$G$5-'СЕТ СН'!$G$20</f>
        <v>3396.7120418300001</v>
      </c>
      <c r="X49" s="36">
        <f>SUMIFS(СВЦЭМ!$C$33:$C$776,СВЦЭМ!$A$33:$A$776,$A49,СВЦЭМ!$B$33:$B$776,X$47)+'СЕТ СН'!$G$12+СВЦЭМ!$D$10+'СЕТ СН'!$G$5-'СЕТ СН'!$G$20</f>
        <v>3374.0906477500002</v>
      </c>
      <c r="Y49" s="36">
        <f>SUMIFS(СВЦЭМ!$C$33:$C$776,СВЦЭМ!$A$33:$A$776,$A49,СВЦЭМ!$B$33:$B$776,Y$47)+'СЕТ СН'!$G$12+СВЦЭМ!$D$10+'СЕТ СН'!$G$5-'СЕТ СН'!$G$20</f>
        <v>3344.8209820700004</v>
      </c>
    </row>
    <row r="50" spans="1:25" ht="15.75" x14ac:dyDescent="0.2">
      <c r="A50" s="35">
        <f t="shared" ref="A50:A78" si="1">A49+1</f>
        <v>43680</v>
      </c>
      <c r="B50" s="36">
        <f>SUMIFS(СВЦЭМ!$C$33:$C$776,СВЦЭМ!$A$33:$A$776,$A50,СВЦЭМ!$B$33:$B$776,B$47)+'СЕТ СН'!$G$12+СВЦЭМ!$D$10+'СЕТ СН'!$G$5-'СЕТ СН'!$G$20</f>
        <v>3327.8452764200001</v>
      </c>
      <c r="C50" s="36">
        <f>SUMIFS(СВЦЭМ!$C$33:$C$776,СВЦЭМ!$A$33:$A$776,$A50,СВЦЭМ!$B$33:$B$776,C$47)+'СЕТ СН'!$G$12+СВЦЭМ!$D$10+'СЕТ СН'!$G$5-'СЕТ СН'!$G$20</f>
        <v>3342.3741857800001</v>
      </c>
      <c r="D50" s="36">
        <f>SUMIFS(СВЦЭМ!$C$33:$C$776,СВЦЭМ!$A$33:$A$776,$A50,СВЦЭМ!$B$33:$B$776,D$47)+'СЕТ СН'!$G$12+СВЦЭМ!$D$10+'СЕТ СН'!$G$5-'СЕТ СН'!$G$20</f>
        <v>3383.2436721900003</v>
      </c>
      <c r="E50" s="36">
        <f>SUMIFS(СВЦЭМ!$C$33:$C$776,СВЦЭМ!$A$33:$A$776,$A50,СВЦЭМ!$B$33:$B$776,E$47)+'СЕТ СН'!$G$12+СВЦЭМ!$D$10+'СЕТ СН'!$G$5-'СЕТ СН'!$G$20</f>
        <v>3386.24140941</v>
      </c>
      <c r="F50" s="36">
        <f>SUMIFS(СВЦЭМ!$C$33:$C$776,СВЦЭМ!$A$33:$A$776,$A50,СВЦЭМ!$B$33:$B$776,F$47)+'СЕТ СН'!$G$12+СВЦЭМ!$D$10+'СЕТ СН'!$G$5-'СЕТ СН'!$G$20</f>
        <v>3388.9886772999998</v>
      </c>
      <c r="G50" s="36">
        <f>SUMIFS(СВЦЭМ!$C$33:$C$776,СВЦЭМ!$A$33:$A$776,$A50,СВЦЭМ!$B$33:$B$776,G$47)+'СЕТ СН'!$G$12+СВЦЭМ!$D$10+'СЕТ СН'!$G$5-'СЕТ СН'!$G$20</f>
        <v>3379.0439177200001</v>
      </c>
      <c r="H50" s="36">
        <f>SUMIFS(СВЦЭМ!$C$33:$C$776,СВЦЭМ!$A$33:$A$776,$A50,СВЦЭМ!$B$33:$B$776,H$47)+'СЕТ СН'!$G$12+СВЦЭМ!$D$10+'СЕТ СН'!$G$5-'СЕТ СН'!$G$20</f>
        <v>3368.8670715400003</v>
      </c>
      <c r="I50" s="36">
        <f>SUMIFS(СВЦЭМ!$C$33:$C$776,СВЦЭМ!$A$33:$A$776,$A50,СВЦЭМ!$B$33:$B$776,I$47)+'СЕТ СН'!$G$12+СВЦЭМ!$D$10+'СЕТ СН'!$G$5-'СЕТ СН'!$G$20</f>
        <v>3328.5066758100002</v>
      </c>
      <c r="J50" s="36">
        <f>SUMIFS(СВЦЭМ!$C$33:$C$776,СВЦЭМ!$A$33:$A$776,$A50,СВЦЭМ!$B$33:$B$776,J$47)+'СЕТ СН'!$G$12+СВЦЭМ!$D$10+'СЕТ СН'!$G$5-'СЕТ СН'!$G$20</f>
        <v>3264.7607736800001</v>
      </c>
      <c r="K50" s="36">
        <f>SUMIFS(СВЦЭМ!$C$33:$C$776,СВЦЭМ!$A$33:$A$776,$A50,СВЦЭМ!$B$33:$B$776,K$47)+'СЕТ СН'!$G$12+СВЦЭМ!$D$10+'СЕТ СН'!$G$5-'СЕТ СН'!$G$20</f>
        <v>3260.8395141000001</v>
      </c>
      <c r="L50" s="36">
        <f>SUMIFS(СВЦЭМ!$C$33:$C$776,СВЦЭМ!$A$33:$A$776,$A50,СВЦЭМ!$B$33:$B$776,L$47)+'СЕТ СН'!$G$12+СВЦЭМ!$D$10+'СЕТ СН'!$G$5-'СЕТ СН'!$G$20</f>
        <v>3282.75774813</v>
      </c>
      <c r="M50" s="36">
        <f>SUMIFS(СВЦЭМ!$C$33:$C$776,СВЦЭМ!$A$33:$A$776,$A50,СВЦЭМ!$B$33:$B$776,M$47)+'СЕТ СН'!$G$12+СВЦЭМ!$D$10+'СЕТ СН'!$G$5-'СЕТ СН'!$G$20</f>
        <v>3276.1475506699999</v>
      </c>
      <c r="N50" s="36">
        <f>SUMIFS(СВЦЭМ!$C$33:$C$776,СВЦЭМ!$A$33:$A$776,$A50,СВЦЭМ!$B$33:$B$776,N$47)+'СЕТ СН'!$G$12+СВЦЭМ!$D$10+'СЕТ СН'!$G$5-'СЕТ СН'!$G$20</f>
        <v>3278.0979986800003</v>
      </c>
      <c r="O50" s="36">
        <f>SUMIFS(СВЦЭМ!$C$33:$C$776,СВЦЭМ!$A$33:$A$776,$A50,СВЦЭМ!$B$33:$B$776,O$47)+'СЕТ СН'!$G$12+СВЦЭМ!$D$10+'СЕТ СН'!$G$5-'СЕТ СН'!$G$20</f>
        <v>3283.2653410299999</v>
      </c>
      <c r="P50" s="36">
        <f>SUMIFS(СВЦЭМ!$C$33:$C$776,СВЦЭМ!$A$33:$A$776,$A50,СВЦЭМ!$B$33:$B$776,P$47)+'СЕТ СН'!$G$12+СВЦЭМ!$D$10+'СЕТ СН'!$G$5-'СЕТ СН'!$G$20</f>
        <v>3280.4082370699998</v>
      </c>
      <c r="Q50" s="36">
        <f>SUMIFS(СВЦЭМ!$C$33:$C$776,СВЦЭМ!$A$33:$A$776,$A50,СВЦЭМ!$B$33:$B$776,Q$47)+'СЕТ СН'!$G$12+СВЦЭМ!$D$10+'СЕТ СН'!$G$5-'СЕТ СН'!$G$20</f>
        <v>3286.4153312600001</v>
      </c>
      <c r="R50" s="36">
        <f>SUMIFS(СВЦЭМ!$C$33:$C$776,СВЦЭМ!$A$33:$A$776,$A50,СВЦЭМ!$B$33:$B$776,R$47)+'СЕТ СН'!$G$12+СВЦЭМ!$D$10+'СЕТ СН'!$G$5-'СЕТ СН'!$G$20</f>
        <v>3278.6156722300002</v>
      </c>
      <c r="S50" s="36">
        <f>SUMIFS(СВЦЭМ!$C$33:$C$776,СВЦЭМ!$A$33:$A$776,$A50,СВЦЭМ!$B$33:$B$776,S$47)+'СЕТ СН'!$G$12+СВЦЭМ!$D$10+'СЕТ СН'!$G$5-'СЕТ СН'!$G$20</f>
        <v>3277.19370252</v>
      </c>
      <c r="T50" s="36">
        <f>SUMIFS(СВЦЭМ!$C$33:$C$776,СВЦЭМ!$A$33:$A$776,$A50,СВЦЭМ!$B$33:$B$776,T$47)+'СЕТ СН'!$G$12+СВЦЭМ!$D$10+'СЕТ СН'!$G$5-'СЕТ СН'!$G$20</f>
        <v>3283.8384342099998</v>
      </c>
      <c r="U50" s="36">
        <f>SUMIFS(СВЦЭМ!$C$33:$C$776,СВЦЭМ!$A$33:$A$776,$A50,СВЦЭМ!$B$33:$B$776,U$47)+'СЕТ СН'!$G$12+СВЦЭМ!$D$10+'СЕТ СН'!$G$5-'СЕТ СН'!$G$20</f>
        <v>3281.14164673</v>
      </c>
      <c r="V50" s="36">
        <f>SUMIFS(СВЦЭМ!$C$33:$C$776,СВЦЭМ!$A$33:$A$776,$A50,СВЦЭМ!$B$33:$B$776,V$47)+'СЕТ СН'!$G$12+СВЦЭМ!$D$10+'СЕТ СН'!$G$5-'СЕТ СН'!$G$20</f>
        <v>3274.7467068999999</v>
      </c>
      <c r="W50" s="36">
        <f>SUMIFS(СВЦЭМ!$C$33:$C$776,СВЦЭМ!$A$33:$A$776,$A50,СВЦЭМ!$B$33:$B$776,W$47)+'СЕТ СН'!$G$12+СВЦЭМ!$D$10+'СЕТ СН'!$G$5-'СЕТ СН'!$G$20</f>
        <v>3283.3114844900001</v>
      </c>
      <c r="X50" s="36">
        <f>SUMIFS(СВЦЭМ!$C$33:$C$776,СВЦЭМ!$A$33:$A$776,$A50,СВЦЭМ!$B$33:$B$776,X$47)+'СЕТ СН'!$G$12+СВЦЭМ!$D$10+'СЕТ СН'!$G$5-'СЕТ СН'!$G$20</f>
        <v>3258.7827903500001</v>
      </c>
      <c r="Y50" s="36">
        <f>SUMIFS(СВЦЭМ!$C$33:$C$776,СВЦЭМ!$A$33:$A$776,$A50,СВЦЭМ!$B$33:$B$776,Y$47)+'СЕТ СН'!$G$12+СВЦЭМ!$D$10+'СЕТ СН'!$G$5-'СЕТ СН'!$G$20</f>
        <v>3276.5986340200002</v>
      </c>
    </row>
    <row r="51" spans="1:25" ht="15.75" x14ac:dyDescent="0.2">
      <c r="A51" s="35">
        <f t="shared" si="1"/>
        <v>43681</v>
      </c>
      <c r="B51" s="36">
        <f>SUMIFS(СВЦЭМ!$C$33:$C$776,СВЦЭМ!$A$33:$A$776,$A51,СВЦЭМ!$B$33:$B$776,B$47)+'СЕТ СН'!$G$12+СВЦЭМ!$D$10+'СЕТ СН'!$G$5-'СЕТ СН'!$G$20</f>
        <v>3278.1198493500001</v>
      </c>
      <c r="C51" s="36">
        <f>SUMIFS(СВЦЭМ!$C$33:$C$776,СВЦЭМ!$A$33:$A$776,$A51,СВЦЭМ!$B$33:$B$776,C$47)+'СЕТ СН'!$G$12+СВЦЭМ!$D$10+'СЕТ СН'!$G$5-'СЕТ СН'!$G$20</f>
        <v>3316.1421323700001</v>
      </c>
      <c r="D51" s="36">
        <f>SUMIFS(СВЦЭМ!$C$33:$C$776,СВЦЭМ!$A$33:$A$776,$A51,СВЦЭМ!$B$33:$B$776,D$47)+'СЕТ СН'!$G$12+СВЦЭМ!$D$10+'СЕТ СН'!$G$5-'СЕТ СН'!$G$20</f>
        <v>3337.2027290400001</v>
      </c>
      <c r="E51" s="36">
        <f>SUMIFS(СВЦЭМ!$C$33:$C$776,СВЦЭМ!$A$33:$A$776,$A51,СВЦЭМ!$B$33:$B$776,E$47)+'СЕТ СН'!$G$12+СВЦЭМ!$D$10+'СЕТ СН'!$G$5-'СЕТ СН'!$G$20</f>
        <v>3362.9854307200003</v>
      </c>
      <c r="F51" s="36">
        <f>SUMIFS(СВЦЭМ!$C$33:$C$776,СВЦЭМ!$A$33:$A$776,$A51,СВЦЭМ!$B$33:$B$776,F$47)+'СЕТ СН'!$G$12+СВЦЭМ!$D$10+'СЕТ СН'!$G$5-'СЕТ СН'!$G$20</f>
        <v>3364.3854629500001</v>
      </c>
      <c r="G51" s="36">
        <f>SUMIFS(СВЦЭМ!$C$33:$C$776,СВЦЭМ!$A$33:$A$776,$A51,СВЦЭМ!$B$33:$B$776,G$47)+'СЕТ СН'!$G$12+СВЦЭМ!$D$10+'СЕТ СН'!$G$5-'СЕТ СН'!$G$20</f>
        <v>3379.6193585300002</v>
      </c>
      <c r="H51" s="36">
        <f>SUMIFS(СВЦЭМ!$C$33:$C$776,СВЦЭМ!$A$33:$A$776,$A51,СВЦЭМ!$B$33:$B$776,H$47)+'СЕТ СН'!$G$12+СВЦЭМ!$D$10+'СЕТ СН'!$G$5-'СЕТ СН'!$G$20</f>
        <v>3349.22008456</v>
      </c>
      <c r="I51" s="36">
        <f>SUMIFS(СВЦЭМ!$C$33:$C$776,СВЦЭМ!$A$33:$A$776,$A51,СВЦЭМ!$B$33:$B$776,I$47)+'СЕТ СН'!$G$12+СВЦЭМ!$D$10+'СЕТ СН'!$G$5-'СЕТ СН'!$G$20</f>
        <v>3317.1732323200004</v>
      </c>
      <c r="J51" s="36">
        <f>SUMIFS(СВЦЭМ!$C$33:$C$776,СВЦЭМ!$A$33:$A$776,$A51,СВЦЭМ!$B$33:$B$776,J$47)+'СЕТ СН'!$G$12+СВЦЭМ!$D$10+'СЕТ СН'!$G$5-'СЕТ СН'!$G$20</f>
        <v>3276.6934160199999</v>
      </c>
      <c r="K51" s="36">
        <f>SUMIFS(СВЦЭМ!$C$33:$C$776,СВЦЭМ!$A$33:$A$776,$A51,СВЦЭМ!$B$33:$B$776,K$47)+'СЕТ СН'!$G$12+СВЦЭМ!$D$10+'СЕТ СН'!$G$5-'СЕТ СН'!$G$20</f>
        <v>3272.7336031300001</v>
      </c>
      <c r="L51" s="36">
        <f>SUMIFS(СВЦЭМ!$C$33:$C$776,СВЦЭМ!$A$33:$A$776,$A51,СВЦЭМ!$B$33:$B$776,L$47)+'СЕТ СН'!$G$12+СВЦЭМ!$D$10+'СЕТ СН'!$G$5-'СЕТ СН'!$G$20</f>
        <v>3300.2851799499999</v>
      </c>
      <c r="M51" s="36">
        <f>SUMIFS(СВЦЭМ!$C$33:$C$776,СВЦЭМ!$A$33:$A$776,$A51,СВЦЭМ!$B$33:$B$776,M$47)+'СЕТ СН'!$G$12+СВЦЭМ!$D$10+'СЕТ СН'!$G$5-'СЕТ СН'!$G$20</f>
        <v>3298.71436756</v>
      </c>
      <c r="N51" s="36">
        <f>SUMIFS(СВЦЭМ!$C$33:$C$776,СВЦЭМ!$A$33:$A$776,$A51,СВЦЭМ!$B$33:$B$776,N$47)+'СЕТ СН'!$G$12+СВЦЭМ!$D$10+'СЕТ СН'!$G$5-'СЕТ СН'!$G$20</f>
        <v>3293.8920274299999</v>
      </c>
      <c r="O51" s="36">
        <f>SUMIFS(СВЦЭМ!$C$33:$C$776,СВЦЭМ!$A$33:$A$776,$A51,СВЦЭМ!$B$33:$B$776,O$47)+'СЕТ СН'!$G$12+СВЦЭМ!$D$10+'СЕТ СН'!$G$5-'СЕТ СН'!$G$20</f>
        <v>3291.9878101499999</v>
      </c>
      <c r="P51" s="36">
        <f>SUMIFS(СВЦЭМ!$C$33:$C$776,СВЦЭМ!$A$33:$A$776,$A51,СВЦЭМ!$B$33:$B$776,P$47)+'СЕТ СН'!$G$12+СВЦЭМ!$D$10+'СЕТ СН'!$G$5-'СЕТ СН'!$G$20</f>
        <v>3288.2146439600001</v>
      </c>
      <c r="Q51" s="36">
        <f>SUMIFS(СВЦЭМ!$C$33:$C$776,СВЦЭМ!$A$33:$A$776,$A51,СВЦЭМ!$B$33:$B$776,Q$47)+'СЕТ СН'!$G$12+СВЦЭМ!$D$10+'СЕТ СН'!$G$5-'СЕТ СН'!$G$20</f>
        <v>3288.3327642300001</v>
      </c>
      <c r="R51" s="36">
        <f>SUMIFS(СВЦЭМ!$C$33:$C$776,СВЦЭМ!$A$33:$A$776,$A51,СВЦЭМ!$B$33:$B$776,R$47)+'СЕТ СН'!$G$12+СВЦЭМ!$D$10+'СЕТ СН'!$G$5-'СЕТ СН'!$G$20</f>
        <v>3249.9059087700002</v>
      </c>
      <c r="S51" s="36">
        <f>SUMIFS(СВЦЭМ!$C$33:$C$776,СВЦЭМ!$A$33:$A$776,$A51,СВЦЭМ!$B$33:$B$776,S$47)+'СЕТ СН'!$G$12+СВЦЭМ!$D$10+'СЕТ СН'!$G$5-'СЕТ СН'!$G$20</f>
        <v>3216.27618416</v>
      </c>
      <c r="T51" s="36">
        <f>SUMIFS(СВЦЭМ!$C$33:$C$776,СВЦЭМ!$A$33:$A$776,$A51,СВЦЭМ!$B$33:$B$776,T$47)+'СЕТ СН'!$G$12+СВЦЭМ!$D$10+'СЕТ СН'!$G$5-'СЕТ СН'!$G$20</f>
        <v>3207.1354228099999</v>
      </c>
      <c r="U51" s="36">
        <f>SUMIFS(СВЦЭМ!$C$33:$C$776,СВЦЭМ!$A$33:$A$776,$A51,СВЦЭМ!$B$33:$B$776,U$47)+'СЕТ СН'!$G$12+СВЦЭМ!$D$10+'СЕТ СН'!$G$5-'СЕТ СН'!$G$20</f>
        <v>3209.3167468700003</v>
      </c>
      <c r="V51" s="36">
        <f>SUMIFS(СВЦЭМ!$C$33:$C$776,СВЦЭМ!$A$33:$A$776,$A51,СВЦЭМ!$B$33:$B$776,V$47)+'СЕТ СН'!$G$12+СВЦЭМ!$D$10+'СЕТ СН'!$G$5-'СЕТ СН'!$G$20</f>
        <v>3211.8683841500001</v>
      </c>
      <c r="W51" s="36">
        <f>SUMIFS(СВЦЭМ!$C$33:$C$776,СВЦЭМ!$A$33:$A$776,$A51,СВЦЭМ!$B$33:$B$776,W$47)+'СЕТ СН'!$G$12+СВЦЭМ!$D$10+'СЕТ СН'!$G$5-'СЕТ СН'!$G$20</f>
        <v>3224.3307204900002</v>
      </c>
      <c r="X51" s="36">
        <f>SUMIFS(СВЦЭМ!$C$33:$C$776,СВЦЭМ!$A$33:$A$776,$A51,СВЦЭМ!$B$33:$B$776,X$47)+'СЕТ СН'!$G$12+СВЦЭМ!$D$10+'СЕТ СН'!$G$5-'СЕТ СН'!$G$20</f>
        <v>3198.91141913</v>
      </c>
      <c r="Y51" s="36">
        <f>SUMIFS(СВЦЭМ!$C$33:$C$776,СВЦЭМ!$A$33:$A$776,$A51,СВЦЭМ!$B$33:$B$776,Y$47)+'СЕТ СН'!$G$12+СВЦЭМ!$D$10+'СЕТ СН'!$G$5-'СЕТ СН'!$G$20</f>
        <v>3189.0302653500003</v>
      </c>
    </row>
    <row r="52" spans="1:25" ht="15.75" x14ac:dyDescent="0.2">
      <c r="A52" s="35">
        <f t="shared" si="1"/>
        <v>43682</v>
      </c>
      <c r="B52" s="36">
        <f>SUMIFS(СВЦЭМ!$C$33:$C$776,СВЦЭМ!$A$33:$A$776,$A52,СВЦЭМ!$B$33:$B$776,B$47)+'СЕТ СН'!$G$12+СВЦЭМ!$D$10+'СЕТ СН'!$G$5-'СЕТ СН'!$G$20</f>
        <v>3277.6480307900001</v>
      </c>
      <c r="C52" s="36">
        <f>SUMIFS(СВЦЭМ!$C$33:$C$776,СВЦЭМ!$A$33:$A$776,$A52,СВЦЭМ!$B$33:$B$776,C$47)+'СЕТ СН'!$G$12+СВЦЭМ!$D$10+'СЕТ СН'!$G$5-'СЕТ СН'!$G$20</f>
        <v>3310.7923458099999</v>
      </c>
      <c r="D52" s="36">
        <f>SUMIFS(СВЦЭМ!$C$33:$C$776,СВЦЭМ!$A$33:$A$776,$A52,СВЦЭМ!$B$33:$B$776,D$47)+'СЕТ СН'!$G$12+СВЦЭМ!$D$10+'СЕТ СН'!$G$5-'СЕТ СН'!$G$20</f>
        <v>3340.2421013000003</v>
      </c>
      <c r="E52" s="36">
        <f>SUMIFS(СВЦЭМ!$C$33:$C$776,СВЦЭМ!$A$33:$A$776,$A52,СВЦЭМ!$B$33:$B$776,E$47)+'СЕТ СН'!$G$12+СВЦЭМ!$D$10+'СЕТ СН'!$G$5-'СЕТ СН'!$G$20</f>
        <v>3348.6353451</v>
      </c>
      <c r="F52" s="36">
        <f>SUMIFS(СВЦЭМ!$C$33:$C$776,СВЦЭМ!$A$33:$A$776,$A52,СВЦЭМ!$B$33:$B$776,F$47)+'СЕТ СН'!$G$12+СВЦЭМ!$D$10+'СЕТ СН'!$G$5-'СЕТ СН'!$G$20</f>
        <v>3348.7460803000004</v>
      </c>
      <c r="G52" s="36">
        <f>SUMIFS(СВЦЭМ!$C$33:$C$776,СВЦЭМ!$A$33:$A$776,$A52,СВЦЭМ!$B$33:$B$776,G$47)+'СЕТ СН'!$G$12+СВЦЭМ!$D$10+'СЕТ СН'!$G$5-'СЕТ СН'!$G$20</f>
        <v>3331.46275844</v>
      </c>
      <c r="H52" s="36">
        <f>SUMIFS(СВЦЭМ!$C$33:$C$776,СВЦЭМ!$A$33:$A$776,$A52,СВЦЭМ!$B$33:$B$776,H$47)+'СЕТ СН'!$G$12+СВЦЭМ!$D$10+'СЕТ СН'!$G$5-'СЕТ СН'!$G$20</f>
        <v>3297.6189359800001</v>
      </c>
      <c r="I52" s="36">
        <f>SUMIFS(СВЦЭМ!$C$33:$C$776,СВЦЭМ!$A$33:$A$776,$A52,СВЦЭМ!$B$33:$B$776,I$47)+'СЕТ СН'!$G$12+СВЦЭМ!$D$10+'СЕТ СН'!$G$5-'СЕТ СН'!$G$20</f>
        <v>3279.7117062000002</v>
      </c>
      <c r="J52" s="36">
        <f>SUMIFS(СВЦЭМ!$C$33:$C$776,СВЦЭМ!$A$33:$A$776,$A52,СВЦЭМ!$B$33:$B$776,J$47)+'СЕТ СН'!$G$12+СВЦЭМ!$D$10+'СЕТ СН'!$G$5-'СЕТ СН'!$G$20</f>
        <v>3277.4601693600002</v>
      </c>
      <c r="K52" s="36">
        <f>SUMIFS(СВЦЭМ!$C$33:$C$776,СВЦЭМ!$A$33:$A$776,$A52,СВЦЭМ!$B$33:$B$776,K$47)+'СЕТ СН'!$G$12+СВЦЭМ!$D$10+'СЕТ СН'!$G$5-'СЕТ СН'!$G$20</f>
        <v>3298.8366458700002</v>
      </c>
      <c r="L52" s="36">
        <f>SUMIFS(СВЦЭМ!$C$33:$C$776,СВЦЭМ!$A$33:$A$776,$A52,СВЦЭМ!$B$33:$B$776,L$47)+'СЕТ СН'!$G$12+СВЦЭМ!$D$10+'СЕТ СН'!$G$5-'СЕТ СН'!$G$20</f>
        <v>3299.8045402600001</v>
      </c>
      <c r="M52" s="36">
        <f>SUMIFS(СВЦЭМ!$C$33:$C$776,СВЦЭМ!$A$33:$A$776,$A52,СВЦЭМ!$B$33:$B$776,M$47)+'СЕТ СН'!$G$12+СВЦЭМ!$D$10+'СЕТ СН'!$G$5-'СЕТ СН'!$G$20</f>
        <v>3307.15856239</v>
      </c>
      <c r="N52" s="36">
        <f>SUMIFS(СВЦЭМ!$C$33:$C$776,СВЦЭМ!$A$33:$A$776,$A52,СВЦЭМ!$B$33:$B$776,N$47)+'СЕТ СН'!$G$12+СВЦЭМ!$D$10+'СЕТ СН'!$G$5-'СЕТ СН'!$G$20</f>
        <v>3303.9620548000003</v>
      </c>
      <c r="O52" s="36">
        <f>SUMIFS(СВЦЭМ!$C$33:$C$776,СВЦЭМ!$A$33:$A$776,$A52,СВЦЭМ!$B$33:$B$776,O$47)+'СЕТ СН'!$G$12+СВЦЭМ!$D$10+'СЕТ СН'!$G$5-'СЕТ СН'!$G$20</f>
        <v>3310.35096075</v>
      </c>
      <c r="P52" s="36">
        <f>SUMIFS(СВЦЭМ!$C$33:$C$776,СВЦЭМ!$A$33:$A$776,$A52,СВЦЭМ!$B$33:$B$776,P$47)+'СЕТ СН'!$G$12+СВЦЭМ!$D$10+'СЕТ СН'!$G$5-'СЕТ СН'!$G$20</f>
        <v>3316.3608555700002</v>
      </c>
      <c r="Q52" s="36">
        <f>SUMIFS(СВЦЭМ!$C$33:$C$776,СВЦЭМ!$A$33:$A$776,$A52,СВЦЭМ!$B$33:$B$776,Q$47)+'СЕТ СН'!$G$12+СВЦЭМ!$D$10+'СЕТ СН'!$G$5-'СЕТ СН'!$G$20</f>
        <v>3312.8169685100002</v>
      </c>
      <c r="R52" s="36">
        <f>SUMIFS(СВЦЭМ!$C$33:$C$776,СВЦЭМ!$A$33:$A$776,$A52,СВЦЭМ!$B$33:$B$776,R$47)+'СЕТ СН'!$G$12+СВЦЭМ!$D$10+'СЕТ СН'!$G$5-'СЕТ СН'!$G$20</f>
        <v>3281.90410514</v>
      </c>
      <c r="S52" s="36">
        <f>SUMIFS(СВЦЭМ!$C$33:$C$776,СВЦЭМ!$A$33:$A$776,$A52,СВЦЭМ!$B$33:$B$776,S$47)+'СЕТ СН'!$G$12+СВЦЭМ!$D$10+'СЕТ СН'!$G$5-'СЕТ СН'!$G$20</f>
        <v>3239.1453308099999</v>
      </c>
      <c r="T52" s="36">
        <f>SUMIFS(СВЦЭМ!$C$33:$C$776,СВЦЭМ!$A$33:$A$776,$A52,СВЦЭМ!$B$33:$B$776,T$47)+'СЕТ СН'!$G$12+СВЦЭМ!$D$10+'СЕТ СН'!$G$5-'СЕТ СН'!$G$20</f>
        <v>3230.64582827</v>
      </c>
      <c r="U52" s="36">
        <f>SUMIFS(СВЦЭМ!$C$33:$C$776,СВЦЭМ!$A$33:$A$776,$A52,СВЦЭМ!$B$33:$B$776,U$47)+'СЕТ СН'!$G$12+СВЦЭМ!$D$10+'СЕТ СН'!$G$5-'СЕТ СН'!$G$20</f>
        <v>3224.8472370099998</v>
      </c>
      <c r="V52" s="36">
        <f>SUMIFS(СВЦЭМ!$C$33:$C$776,СВЦЭМ!$A$33:$A$776,$A52,СВЦЭМ!$B$33:$B$776,V$47)+'СЕТ СН'!$G$12+СВЦЭМ!$D$10+'СЕТ СН'!$G$5-'СЕТ СН'!$G$20</f>
        <v>3223.1259038900002</v>
      </c>
      <c r="W52" s="36">
        <f>SUMIFS(СВЦЭМ!$C$33:$C$776,СВЦЭМ!$A$33:$A$776,$A52,СВЦЭМ!$B$33:$B$776,W$47)+'СЕТ СН'!$G$12+СВЦЭМ!$D$10+'СЕТ СН'!$G$5-'СЕТ СН'!$G$20</f>
        <v>3235.86168692</v>
      </c>
      <c r="X52" s="36">
        <f>SUMIFS(СВЦЭМ!$C$33:$C$776,СВЦЭМ!$A$33:$A$776,$A52,СВЦЭМ!$B$33:$B$776,X$47)+'СЕТ СН'!$G$12+СВЦЭМ!$D$10+'СЕТ СН'!$G$5-'СЕТ СН'!$G$20</f>
        <v>3216.4594500900002</v>
      </c>
      <c r="Y52" s="36">
        <f>SUMIFS(СВЦЭМ!$C$33:$C$776,СВЦЭМ!$A$33:$A$776,$A52,СВЦЭМ!$B$33:$B$776,Y$47)+'СЕТ СН'!$G$12+СВЦЭМ!$D$10+'СЕТ СН'!$G$5-'СЕТ СН'!$G$20</f>
        <v>3222.66254574</v>
      </c>
    </row>
    <row r="53" spans="1:25" ht="15.75" x14ac:dyDescent="0.2">
      <c r="A53" s="35">
        <f t="shared" si="1"/>
        <v>43683</v>
      </c>
      <c r="B53" s="36">
        <f>SUMIFS(СВЦЭМ!$C$33:$C$776,СВЦЭМ!$A$33:$A$776,$A53,СВЦЭМ!$B$33:$B$776,B$47)+'СЕТ СН'!$G$12+СВЦЭМ!$D$10+'СЕТ СН'!$G$5-'СЕТ СН'!$G$20</f>
        <v>3281.3993280100003</v>
      </c>
      <c r="C53" s="36">
        <f>SUMIFS(СВЦЭМ!$C$33:$C$776,СВЦЭМ!$A$33:$A$776,$A53,СВЦЭМ!$B$33:$B$776,C$47)+'СЕТ СН'!$G$12+СВЦЭМ!$D$10+'СЕТ СН'!$G$5-'СЕТ СН'!$G$20</f>
        <v>3314.1627847899999</v>
      </c>
      <c r="D53" s="36">
        <f>SUMIFS(СВЦЭМ!$C$33:$C$776,СВЦЭМ!$A$33:$A$776,$A53,СВЦЭМ!$B$33:$B$776,D$47)+'СЕТ СН'!$G$12+СВЦЭМ!$D$10+'СЕТ СН'!$G$5-'СЕТ СН'!$G$20</f>
        <v>3337.4397473500003</v>
      </c>
      <c r="E53" s="36">
        <f>SUMIFS(СВЦЭМ!$C$33:$C$776,СВЦЭМ!$A$33:$A$776,$A53,СВЦЭМ!$B$33:$B$776,E$47)+'СЕТ СН'!$G$12+СВЦЭМ!$D$10+'СЕТ СН'!$G$5-'СЕТ СН'!$G$20</f>
        <v>3345.8435374300002</v>
      </c>
      <c r="F53" s="36">
        <f>SUMIFS(СВЦЭМ!$C$33:$C$776,СВЦЭМ!$A$33:$A$776,$A53,СВЦЭМ!$B$33:$B$776,F$47)+'СЕТ СН'!$G$12+СВЦЭМ!$D$10+'СЕТ СН'!$G$5-'СЕТ СН'!$G$20</f>
        <v>3355.1145065999999</v>
      </c>
      <c r="G53" s="36">
        <f>SUMIFS(СВЦЭМ!$C$33:$C$776,СВЦЭМ!$A$33:$A$776,$A53,СВЦЭМ!$B$33:$B$776,G$47)+'СЕТ СН'!$G$12+СВЦЭМ!$D$10+'СЕТ СН'!$G$5-'СЕТ СН'!$G$20</f>
        <v>3332.3334314700001</v>
      </c>
      <c r="H53" s="36">
        <f>SUMIFS(СВЦЭМ!$C$33:$C$776,СВЦЭМ!$A$33:$A$776,$A53,СВЦЭМ!$B$33:$B$776,H$47)+'СЕТ СН'!$G$12+СВЦЭМ!$D$10+'СЕТ СН'!$G$5-'СЕТ СН'!$G$20</f>
        <v>3297.7477761499999</v>
      </c>
      <c r="I53" s="36">
        <f>SUMIFS(СВЦЭМ!$C$33:$C$776,СВЦЭМ!$A$33:$A$776,$A53,СВЦЭМ!$B$33:$B$776,I$47)+'СЕТ СН'!$G$12+СВЦЭМ!$D$10+'СЕТ СН'!$G$5-'СЕТ СН'!$G$20</f>
        <v>3253.9486419300001</v>
      </c>
      <c r="J53" s="36">
        <f>SUMIFS(СВЦЭМ!$C$33:$C$776,СВЦЭМ!$A$33:$A$776,$A53,СВЦЭМ!$B$33:$B$776,J$47)+'СЕТ СН'!$G$12+СВЦЭМ!$D$10+'СЕТ СН'!$G$5-'СЕТ СН'!$G$20</f>
        <v>3283.1150476600001</v>
      </c>
      <c r="K53" s="36">
        <f>SUMIFS(СВЦЭМ!$C$33:$C$776,СВЦЭМ!$A$33:$A$776,$A53,СВЦЭМ!$B$33:$B$776,K$47)+'СЕТ СН'!$G$12+СВЦЭМ!$D$10+'СЕТ СН'!$G$5-'СЕТ СН'!$G$20</f>
        <v>3321.5283090399998</v>
      </c>
      <c r="L53" s="36">
        <f>SUMIFS(СВЦЭМ!$C$33:$C$776,СВЦЭМ!$A$33:$A$776,$A53,СВЦЭМ!$B$33:$B$776,L$47)+'СЕТ СН'!$G$12+СВЦЭМ!$D$10+'СЕТ СН'!$G$5-'СЕТ СН'!$G$20</f>
        <v>3324.8967768699999</v>
      </c>
      <c r="M53" s="36">
        <f>SUMIFS(СВЦЭМ!$C$33:$C$776,СВЦЭМ!$A$33:$A$776,$A53,СВЦЭМ!$B$33:$B$776,M$47)+'СЕТ СН'!$G$12+СВЦЭМ!$D$10+'СЕТ СН'!$G$5-'СЕТ СН'!$G$20</f>
        <v>3323.9679025700002</v>
      </c>
      <c r="N53" s="36">
        <f>SUMIFS(СВЦЭМ!$C$33:$C$776,СВЦЭМ!$A$33:$A$776,$A53,СВЦЭМ!$B$33:$B$776,N$47)+'СЕТ СН'!$G$12+СВЦЭМ!$D$10+'СЕТ СН'!$G$5-'СЕТ СН'!$G$20</f>
        <v>3323.7030486399999</v>
      </c>
      <c r="O53" s="36">
        <f>SUMIFS(СВЦЭМ!$C$33:$C$776,СВЦЭМ!$A$33:$A$776,$A53,СВЦЭМ!$B$33:$B$776,O$47)+'СЕТ СН'!$G$12+СВЦЭМ!$D$10+'СЕТ СН'!$G$5-'СЕТ СН'!$G$20</f>
        <v>3322.55542672</v>
      </c>
      <c r="P53" s="36">
        <f>SUMIFS(СВЦЭМ!$C$33:$C$776,СВЦЭМ!$A$33:$A$776,$A53,СВЦЭМ!$B$33:$B$776,P$47)+'СЕТ СН'!$G$12+СВЦЭМ!$D$10+'СЕТ СН'!$G$5-'СЕТ СН'!$G$20</f>
        <v>3327.4962766600001</v>
      </c>
      <c r="Q53" s="36">
        <f>SUMIFS(СВЦЭМ!$C$33:$C$776,СВЦЭМ!$A$33:$A$776,$A53,СВЦЭМ!$B$33:$B$776,Q$47)+'СЕТ СН'!$G$12+СВЦЭМ!$D$10+'СЕТ СН'!$G$5-'СЕТ СН'!$G$20</f>
        <v>3328.2234882000002</v>
      </c>
      <c r="R53" s="36">
        <f>SUMIFS(СВЦЭМ!$C$33:$C$776,СВЦЭМ!$A$33:$A$776,$A53,СВЦЭМ!$B$33:$B$776,R$47)+'СЕТ СН'!$G$12+СВЦЭМ!$D$10+'СЕТ СН'!$G$5-'СЕТ СН'!$G$20</f>
        <v>3282.0794059700002</v>
      </c>
      <c r="S53" s="36">
        <f>SUMIFS(СВЦЭМ!$C$33:$C$776,СВЦЭМ!$A$33:$A$776,$A53,СВЦЭМ!$B$33:$B$776,S$47)+'СЕТ СН'!$G$12+СВЦЭМ!$D$10+'СЕТ СН'!$G$5-'СЕТ СН'!$G$20</f>
        <v>3240.81381543</v>
      </c>
      <c r="T53" s="36">
        <f>SUMIFS(СВЦЭМ!$C$33:$C$776,СВЦЭМ!$A$33:$A$776,$A53,СВЦЭМ!$B$33:$B$776,T$47)+'СЕТ СН'!$G$12+СВЦЭМ!$D$10+'СЕТ СН'!$G$5-'СЕТ СН'!$G$20</f>
        <v>3226.41187704</v>
      </c>
      <c r="U53" s="36">
        <f>SUMIFS(СВЦЭМ!$C$33:$C$776,СВЦЭМ!$A$33:$A$776,$A53,СВЦЭМ!$B$33:$B$776,U$47)+'СЕТ СН'!$G$12+СВЦЭМ!$D$10+'СЕТ СН'!$G$5-'СЕТ СН'!$G$20</f>
        <v>3228.6725906000001</v>
      </c>
      <c r="V53" s="36">
        <f>SUMIFS(СВЦЭМ!$C$33:$C$776,СВЦЭМ!$A$33:$A$776,$A53,СВЦЭМ!$B$33:$B$776,V$47)+'СЕТ СН'!$G$12+СВЦЭМ!$D$10+'СЕТ СН'!$G$5-'СЕТ СН'!$G$20</f>
        <v>3227.2927761700003</v>
      </c>
      <c r="W53" s="36">
        <f>SUMIFS(СВЦЭМ!$C$33:$C$776,СВЦЭМ!$A$33:$A$776,$A53,СВЦЭМ!$B$33:$B$776,W$47)+'СЕТ СН'!$G$12+СВЦЭМ!$D$10+'СЕТ СН'!$G$5-'СЕТ СН'!$G$20</f>
        <v>3226.6912423600002</v>
      </c>
      <c r="X53" s="36">
        <f>SUMIFS(СВЦЭМ!$C$33:$C$776,СВЦЭМ!$A$33:$A$776,$A53,СВЦЭМ!$B$33:$B$776,X$47)+'СЕТ СН'!$G$12+СВЦЭМ!$D$10+'СЕТ СН'!$G$5-'СЕТ СН'!$G$20</f>
        <v>3209.3290452299998</v>
      </c>
      <c r="Y53" s="36">
        <f>SUMIFS(СВЦЭМ!$C$33:$C$776,СВЦЭМ!$A$33:$A$776,$A53,СВЦЭМ!$B$33:$B$776,Y$47)+'СЕТ СН'!$G$12+СВЦЭМ!$D$10+'СЕТ СН'!$G$5-'СЕТ СН'!$G$20</f>
        <v>3217.9568617</v>
      </c>
    </row>
    <row r="54" spans="1:25" ht="15.75" x14ac:dyDescent="0.2">
      <c r="A54" s="35">
        <f t="shared" si="1"/>
        <v>43684</v>
      </c>
      <c r="B54" s="36">
        <f>SUMIFS(СВЦЭМ!$C$33:$C$776,СВЦЭМ!$A$33:$A$776,$A54,СВЦЭМ!$B$33:$B$776,B$47)+'СЕТ СН'!$G$12+СВЦЭМ!$D$10+'СЕТ СН'!$G$5-'СЕТ СН'!$G$20</f>
        <v>3286.4684230800003</v>
      </c>
      <c r="C54" s="36">
        <f>SUMIFS(СВЦЭМ!$C$33:$C$776,СВЦЭМ!$A$33:$A$776,$A54,СВЦЭМ!$B$33:$B$776,C$47)+'СЕТ СН'!$G$12+СВЦЭМ!$D$10+'СЕТ СН'!$G$5-'СЕТ СН'!$G$20</f>
        <v>3290.35178765</v>
      </c>
      <c r="D54" s="36">
        <f>SUMIFS(СВЦЭМ!$C$33:$C$776,СВЦЭМ!$A$33:$A$776,$A54,СВЦЭМ!$B$33:$B$776,D$47)+'СЕТ СН'!$G$12+СВЦЭМ!$D$10+'СЕТ СН'!$G$5-'СЕТ СН'!$G$20</f>
        <v>3314.59187905</v>
      </c>
      <c r="E54" s="36">
        <f>SUMIFS(СВЦЭМ!$C$33:$C$776,СВЦЭМ!$A$33:$A$776,$A54,СВЦЭМ!$B$33:$B$776,E$47)+'СЕТ СН'!$G$12+СВЦЭМ!$D$10+'СЕТ СН'!$G$5-'СЕТ СН'!$G$20</f>
        <v>3317.4289187300001</v>
      </c>
      <c r="F54" s="36">
        <f>SUMIFS(СВЦЭМ!$C$33:$C$776,СВЦЭМ!$A$33:$A$776,$A54,СВЦЭМ!$B$33:$B$776,F$47)+'СЕТ СН'!$G$12+СВЦЭМ!$D$10+'СЕТ СН'!$G$5-'СЕТ СН'!$G$20</f>
        <v>3324.4942534100001</v>
      </c>
      <c r="G54" s="36">
        <f>SUMIFS(СВЦЭМ!$C$33:$C$776,СВЦЭМ!$A$33:$A$776,$A54,СВЦЭМ!$B$33:$B$776,G$47)+'СЕТ СН'!$G$12+СВЦЭМ!$D$10+'СЕТ СН'!$G$5-'СЕТ СН'!$G$20</f>
        <v>3315.09804024</v>
      </c>
      <c r="H54" s="36">
        <f>SUMIFS(СВЦЭМ!$C$33:$C$776,СВЦЭМ!$A$33:$A$776,$A54,СВЦЭМ!$B$33:$B$776,H$47)+'СЕТ СН'!$G$12+СВЦЭМ!$D$10+'СЕТ СН'!$G$5-'СЕТ СН'!$G$20</f>
        <v>3283.3921770400002</v>
      </c>
      <c r="I54" s="36">
        <f>SUMIFS(СВЦЭМ!$C$33:$C$776,СВЦЭМ!$A$33:$A$776,$A54,СВЦЭМ!$B$33:$B$776,I$47)+'СЕТ СН'!$G$12+СВЦЭМ!$D$10+'СЕТ СН'!$G$5-'СЕТ СН'!$G$20</f>
        <v>3267.3442110400001</v>
      </c>
      <c r="J54" s="36">
        <f>SUMIFS(СВЦЭМ!$C$33:$C$776,СВЦЭМ!$A$33:$A$776,$A54,СВЦЭМ!$B$33:$B$776,J$47)+'СЕТ СН'!$G$12+СВЦЭМ!$D$10+'СЕТ СН'!$G$5-'СЕТ СН'!$G$20</f>
        <v>3293.2069340500002</v>
      </c>
      <c r="K54" s="36">
        <f>SUMIFS(СВЦЭМ!$C$33:$C$776,СВЦЭМ!$A$33:$A$776,$A54,СВЦЭМ!$B$33:$B$776,K$47)+'СЕТ СН'!$G$12+СВЦЭМ!$D$10+'СЕТ СН'!$G$5-'СЕТ СН'!$G$20</f>
        <v>3309.1241433300002</v>
      </c>
      <c r="L54" s="36">
        <f>SUMIFS(СВЦЭМ!$C$33:$C$776,СВЦЭМ!$A$33:$A$776,$A54,СВЦЭМ!$B$33:$B$776,L$47)+'СЕТ СН'!$G$12+СВЦЭМ!$D$10+'СЕТ СН'!$G$5-'СЕТ СН'!$G$20</f>
        <v>3312.82497521</v>
      </c>
      <c r="M54" s="36">
        <f>SUMIFS(СВЦЭМ!$C$33:$C$776,СВЦЭМ!$A$33:$A$776,$A54,СВЦЭМ!$B$33:$B$776,M$47)+'СЕТ СН'!$G$12+СВЦЭМ!$D$10+'СЕТ СН'!$G$5-'СЕТ СН'!$G$20</f>
        <v>3314.5494745200003</v>
      </c>
      <c r="N54" s="36">
        <f>SUMIFS(СВЦЭМ!$C$33:$C$776,СВЦЭМ!$A$33:$A$776,$A54,СВЦЭМ!$B$33:$B$776,N$47)+'СЕТ СН'!$G$12+СВЦЭМ!$D$10+'СЕТ СН'!$G$5-'СЕТ СН'!$G$20</f>
        <v>3302.2652505200003</v>
      </c>
      <c r="O54" s="36">
        <f>SUMIFS(СВЦЭМ!$C$33:$C$776,СВЦЭМ!$A$33:$A$776,$A54,СВЦЭМ!$B$33:$B$776,O$47)+'СЕТ СН'!$G$12+СВЦЭМ!$D$10+'СЕТ СН'!$G$5-'СЕТ СН'!$G$20</f>
        <v>3312.7356176399999</v>
      </c>
      <c r="P54" s="36">
        <f>SUMIFS(СВЦЭМ!$C$33:$C$776,СВЦЭМ!$A$33:$A$776,$A54,СВЦЭМ!$B$33:$B$776,P$47)+'СЕТ СН'!$G$12+СВЦЭМ!$D$10+'СЕТ СН'!$G$5-'СЕТ СН'!$G$20</f>
        <v>3316.2841175500002</v>
      </c>
      <c r="Q54" s="36">
        <f>SUMIFS(СВЦЭМ!$C$33:$C$776,СВЦЭМ!$A$33:$A$776,$A54,СВЦЭМ!$B$33:$B$776,Q$47)+'СЕТ СН'!$G$12+СВЦЭМ!$D$10+'СЕТ СН'!$G$5-'СЕТ СН'!$G$20</f>
        <v>3314.34461121</v>
      </c>
      <c r="R54" s="36">
        <f>SUMIFS(СВЦЭМ!$C$33:$C$776,СВЦЭМ!$A$33:$A$776,$A54,СВЦЭМ!$B$33:$B$776,R$47)+'СЕТ СН'!$G$12+СВЦЭМ!$D$10+'СЕТ СН'!$G$5-'СЕТ СН'!$G$20</f>
        <v>3275.9810854000002</v>
      </c>
      <c r="S54" s="36">
        <f>SUMIFS(СВЦЭМ!$C$33:$C$776,СВЦЭМ!$A$33:$A$776,$A54,СВЦЭМ!$B$33:$B$776,S$47)+'СЕТ СН'!$G$12+СВЦЭМ!$D$10+'СЕТ СН'!$G$5-'СЕТ СН'!$G$20</f>
        <v>3232.8560339300002</v>
      </c>
      <c r="T54" s="36">
        <f>SUMIFS(СВЦЭМ!$C$33:$C$776,СВЦЭМ!$A$33:$A$776,$A54,СВЦЭМ!$B$33:$B$776,T$47)+'СЕТ СН'!$G$12+СВЦЭМ!$D$10+'СЕТ СН'!$G$5-'СЕТ СН'!$G$20</f>
        <v>3221.7489205800002</v>
      </c>
      <c r="U54" s="36">
        <f>SUMIFS(СВЦЭМ!$C$33:$C$776,СВЦЭМ!$A$33:$A$776,$A54,СВЦЭМ!$B$33:$B$776,U$47)+'СЕТ СН'!$G$12+СВЦЭМ!$D$10+'СЕТ СН'!$G$5-'СЕТ СН'!$G$20</f>
        <v>3222.8034587000002</v>
      </c>
      <c r="V54" s="36">
        <f>SUMIFS(СВЦЭМ!$C$33:$C$776,СВЦЭМ!$A$33:$A$776,$A54,СВЦЭМ!$B$33:$B$776,V$47)+'СЕТ СН'!$G$12+СВЦЭМ!$D$10+'СЕТ СН'!$G$5-'СЕТ СН'!$G$20</f>
        <v>3218.84946283</v>
      </c>
      <c r="W54" s="36">
        <f>SUMIFS(СВЦЭМ!$C$33:$C$776,СВЦЭМ!$A$33:$A$776,$A54,СВЦЭМ!$B$33:$B$776,W$47)+'СЕТ СН'!$G$12+СВЦЭМ!$D$10+'СЕТ СН'!$G$5-'СЕТ СН'!$G$20</f>
        <v>3226.8115491600001</v>
      </c>
      <c r="X54" s="36">
        <f>SUMIFS(СВЦЭМ!$C$33:$C$776,СВЦЭМ!$A$33:$A$776,$A54,СВЦЭМ!$B$33:$B$776,X$47)+'СЕТ СН'!$G$12+СВЦЭМ!$D$10+'СЕТ СН'!$G$5-'СЕТ СН'!$G$20</f>
        <v>3201.02594649</v>
      </c>
      <c r="Y54" s="36">
        <f>SUMIFS(СВЦЭМ!$C$33:$C$776,СВЦЭМ!$A$33:$A$776,$A54,СВЦЭМ!$B$33:$B$776,Y$47)+'СЕТ СН'!$G$12+СВЦЭМ!$D$10+'СЕТ СН'!$G$5-'СЕТ СН'!$G$20</f>
        <v>3229.6940939300002</v>
      </c>
    </row>
    <row r="55" spans="1:25" ht="15.75" x14ac:dyDescent="0.2">
      <c r="A55" s="35">
        <f t="shared" si="1"/>
        <v>43685</v>
      </c>
      <c r="B55" s="36">
        <f>SUMIFS(СВЦЭМ!$C$33:$C$776,СВЦЭМ!$A$33:$A$776,$A55,СВЦЭМ!$B$33:$B$776,B$47)+'СЕТ СН'!$G$12+СВЦЭМ!$D$10+'СЕТ СН'!$G$5-'СЕТ СН'!$G$20</f>
        <v>3318.34573292</v>
      </c>
      <c r="C55" s="36">
        <f>SUMIFS(СВЦЭМ!$C$33:$C$776,СВЦЭМ!$A$33:$A$776,$A55,СВЦЭМ!$B$33:$B$776,C$47)+'СЕТ СН'!$G$12+СВЦЭМ!$D$10+'СЕТ СН'!$G$5-'СЕТ СН'!$G$20</f>
        <v>3356.8249206700002</v>
      </c>
      <c r="D55" s="36">
        <f>SUMIFS(СВЦЭМ!$C$33:$C$776,СВЦЭМ!$A$33:$A$776,$A55,СВЦЭМ!$B$33:$B$776,D$47)+'СЕТ СН'!$G$12+СВЦЭМ!$D$10+'СЕТ СН'!$G$5-'СЕТ СН'!$G$20</f>
        <v>3384.7492232600002</v>
      </c>
      <c r="E55" s="36">
        <f>SUMIFS(СВЦЭМ!$C$33:$C$776,СВЦЭМ!$A$33:$A$776,$A55,СВЦЭМ!$B$33:$B$776,E$47)+'СЕТ СН'!$G$12+СВЦЭМ!$D$10+'СЕТ СН'!$G$5-'СЕТ СН'!$G$20</f>
        <v>3405.70875183</v>
      </c>
      <c r="F55" s="36">
        <f>SUMIFS(СВЦЭМ!$C$33:$C$776,СВЦЭМ!$A$33:$A$776,$A55,СВЦЭМ!$B$33:$B$776,F$47)+'СЕТ СН'!$G$12+СВЦЭМ!$D$10+'СЕТ СН'!$G$5-'СЕТ СН'!$G$20</f>
        <v>3447.60266241</v>
      </c>
      <c r="G55" s="36">
        <f>SUMIFS(СВЦЭМ!$C$33:$C$776,СВЦЭМ!$A$33:$A$776,$A55,СВЦЭМ!$B$33:$B$776,G$47)+'СЕТ СН'!$G$12+СВЦЭМ!$D$10+'СЕТ СН'!$G$5-'СЕТ СН'!$G$20</f>
        <v>3429.5257508100003</v>
      </c>
      <c r="H55" s="36">
        <f>SUMIFS(СВЦЭМ!$C$33:$C$776,СВЦЭМ!$A$33:$A$776,$A55,СВЦЭМ!$B$33:$B$776,H$47)+'СЕТ СН'!$G$12+СВЦЭМ!$D$10+'СЕТ СН'!$G$5-'СЕТ СН'!$G$20</f>
        <v>3388.0131173999998</v>
      </c>
      <c r="I55" s="36">
        <f>SUMIFS(СВЦЭМ!$C$33:$C$776,СВЦЭМ!$A$33:$A$776,$A55,СВЦЭМ!$B$33:$B$776,I$47)+'СЕТ СН'!$G$12+СВЦЭМ!$D$10+'СЕТ СН'!$G$5-'СЕТ СН'!$G$20</f>
        <v>3338.6996510700001</v>
      </c>
      <c r="J55" s="36">
        <f>SUMIFS(СВЦЭМ!$C$33:$C$776,СВЦЭМ!$A$33:$A$776,$A55,СВЦЭМ!$B$33:$B$776,J$47)+'СЕТ СН'!$G$12+СВЦЭМ!$D$10+'СЕТ СН'!$G$5-'СЕТ СН'!$G$20</f>
        <v>3299.93189536</v>
      </c>
      <c r="K55" s="36">
        <f>SUMIFS(СВЦЭМ!$C$33:$C$776,СВЦЭМ!$A$33:$A$776,$A55,СВЦЭМ!$B$33:$B$776,K$47)+'СЕТ СН'!$G$12+СВЦЭМ!$D$10+'СЕТ СН'!$G$5-'СЕТ СН'!$G$20</f>
        <v>3328.6444649100004</v>
      </c>
      <c r="L55" s="36">
        <f>SUMIFS(СВЦЭМ!$C$33:$C$776,СВЦЭМ!$A$33:$A$776,$A55,СВЦЭМ!$B$33:$B$776,L$47)+'СЕТ СН'!$G$12+СВЦЭМ!$D$10+'СЕТ СН'!$G$5-'СЕТ СН'!$G$20</f>
        <v>3340.0948608899998</v>
      </c>
      <c r="M55" s="36">
        <f>SUMIFS(СВЦЭМ!$C$33:$C$776,СВЦЭМ!$A$33:$A$776,$A55,СВЦЭМ!$B$33:$B$776,M$47)+'СЕТ СН'!$G$12+СВЦЭМ!$D$10+'СЕТ СН'!$G$5-'СЕТ СН'!$G$20</f>
        <v>3340.6851171200001</v>
      </c>
      <c r="N55" s="36">
        <f>SUMIFS(СВЦЭМ!$C$33:$C$776,СВЦЭМ!$A$33:$A$776,$A55,СВЦЭМ!$B$33:$B$776,N$47)+'СЕТ СН'!$G$12+СВЦЭМ!$D$10+'СЕТ СН'!$G$5-'СЕТ СН'!$G$20</f>
        <v>3336.5842150100002</v>
      </c>
      <c r="O55" s="36">
        <f>SUMIFS(СВЦЭМ!$C$33:$C$776,СВЦЭМ!$A$33:$A$776,$A55,СВЦЭМ!$B$33:$B$776,O$47)+'СЕТ СН'!$G$12+СВЦЭМ!$D$10+'СЕТ СН'!$G$5-'СЕТ СН'!$G$20</f>
        <v>3343.8037161299999</v>
      </c>
      <c r="P55" s="36">
        <f>SUMIFS(СВЦЭМ!$C$33:$C$776,СВЦЭМ!$A$33:$A$776,$A55,СВЦЭМ!$B$33:$B$776,P$47)+'СЕТ СН'!$G$12+СВЦЭМ!$D$10+'СЕТ СН'!$G$5-'СЕТ СН'!$G$20</f>
        <v>3339.97113954</v>
      </c>
      <c r="Q55" s="36">
        <f>SUMIFS(СВЦЭМ!$C$33:$C$776,СВЦЭМ!$A$33:$A$776,$A55,СВЦЭМ!$B$33:$B$776,Q$47)+'СЕТ СН'!$G$12+СВЦЭМ!$D$10+'СЕТ СН'!$G$5-'СЕТ СН'!$G$20</f>
        <v>3347.32032054</v>
      </c>
      <c r="R55" s="36">
        <f>SUMIFS(СВЦЭМ!$C$33:$C$776,СВЦЭМ!$A$33:$A$776,$A55,СВЦЭМ!$B$33:$B$776,R$47)+'СЕТ СН'!$G$12+СВЦЭМ!$D$10+'СЕТ СН'!$G$5-'СЕТ СН'!$G$20</f>
        <v>3295.7763829700002</v>
      </c>
      <c r="S55" s="36">
        <f>SUMIFS(СВЦЭМ!$C$33:$C$776,СВЦЭМ!$A$33:$A$776,$A55,СВЦЭМ!$B$33:$B$776,S$47)+'СЕТ СН'!$G$12+СВЦЭМ!$D$10+'СЕТ СН'!$G$5-'СЕТ СН'!$G$20</f>
        <v>3277.4625759199998</v>
      </c>
      <c r="T55" s="36">
        <f>SUMIFS(СВЦЭМ!$C$33:$C$776,СВЦЭМ!$A$33:$A$776,$A55,СВЦЭМ!$B$33:$B$776,T$47)+'СЕТ СН'!$G$12+СВЦЭМ!$D$10+'СЕТ СН'!$G$5-'СЕТ СН'!$G$20</f>
        <v>3278.51653149</v>
      </c>
      <c r="U55" s="36">
        <f>SUMIFS(СВЦЭМ!$C$33:$C$776,СВЦЭМ!$A$33:$A$776,$A55,СВЦЭМ!$B$33:$B$776,U$47)+'СЕТ СН'!$G$12+СВЦЭМ!$D$10+'СЕТ СН'!$G$5-'СЕТ СН'!$G$20</f>
        <v>3239.2903236500001</v>
      </c>
      <c r="V55" s="36">
        <f>SUMIFS(СВЦЭМ!$C$33:$C$776,СВЦЭМ!$A$33:$A$776,$A55,СВЦЭМ!$B$33:$B$776,V$47)+'СЕТ СН'!$G$12+СВЦЭМ!$D$10+'СЕТ СН'!$G$5-'СЕТ СН'!$G$20</f>
        <v>3238.5312353500003</v>
      </c>
      <c r="W55" s="36">
        <f>SUMIFS(СВЦЭМ!$C$33:$C$776,СВЦЭМ!$A$33:$A$776,$A55,СВЦЭМ!$B$33:$B$776,W$47)+'СЕТ СН'!$G$12+СВЦЭМ!$D$10+'СЕТ СН'!$G$5-'СЕТ СН'!$G$20</f>
        <v>3242.3770683100001</v>
      </c>
      <c r="X55" s="36">
        <f>SUMIFS(СВЦЭМ!$C$33:$C$776,СВЦЭМ!$A$33:$A$776,$A55,СВЦЭМ!$B$33:$B$776,X$47)+'СЕТ СН'!$G$12+СВЦЭМ!$D$10+'СЕТ СН'!$G$5-'СЕТ СН'!$G$20</f>
        <v>3220.6173299500001</v>
      </c>
      <c r="Y55" s="36">
        <f>SUMIFS(СВЦЭМ!$C$33:$C$776,СВЦЭМ!$A$33:$A$776,$A55,СВЦЭМ!$B$33:$B$776,Y$47)+'СЕТ СН'!$G$12+СВЦЭМ!$D$10+'СЕТ СН'!$G$5-'СЕТ СН'!$G$20</f>
        <v>3249.5321922900002</v>
      </c>
    </row>
    <row r="56" spans="1:25" ht="15.75" x14ac:dyDescent="0.2">
      <c r="A56" s="35">
        <f t="shared" si="1"/>
        <v>43686</v>
      </c>
      <c r="B56" s="36">
        <f>SUMIFS(СВЦЭМ!$C$33:$C$776,СВЦЭМ!$A$33:$A$776,$A56,СВЦЭМ!$B$33:$B$776,B$47)+'СЕТ СН'!$G$12+СВЦЭМ!$D$10+'СЕТ СН'!$G$5-'СЕТ СН'!$G$20</f>
        <v>3336.2952618500003</v>
      </c>
      <c r="C56" s="36">
        <f>SUMIFS(СВЦЭМ!$C$33:$C$776,СВЦЭМ!$A$33:$A$776,$A56,СВЦЭМ!$B$33:$B$776,C$47)+'СЕТ СН'!$G$12+СВЦЭМ!$D$10+'СЕТ СН'!$G$5-'СЕТ СН'!$G$20</f>
        <v>3377.8293239200002</v>
      </c>
      <c r="D56" s="36">
        <f>SUMIFS(СВЦЭМ!$C$33:$C$776,СВЦЭМ!$A$33:$A$776,$A56,СВЦЭМ!$B$33:$B$776,D$47)+'СЕТ СН'!$G$12+СВЦЭМ!$D$10+'СЕТ СН'!$G$5-'СЕТ СН'!$G$20</f>
        <v>3398.2814250299998</v>
      </c>
      <c r="E56" s="36">
        <f>SUMIFS(СВЦЭМ!$C$33:$C$776,СВЦЭМ!$A$33:$A$776,$A56,СВЦЭМ!$B$33:$B$776,E$47)+'СЕТ СН'!$G$12+СВЦЭМ!$D$10+'СЕТ СН'!$G$5-'СЕТ СН'!$G$20</f>
        <v>3418.7295304700001</v>
      </c>
      <c r="F56" s="36">
        <f>SUMIFS(СВЦЭМ!$C$33:$C$776,СВЦЭМ!$A$33:$A$776,$A56,СВЦЭМ!$B$33:$B$776,F$47)+'СЕТ СН'!$G$12+СВЦЭМ!$D$10+'СЕТ СН'!$G$5-'СЕТ СН'!$G$20</f>
        <v>3429.99201864</v>
      </c>
      <c r="G56" s="36">
        <f>SUMIFS(СВЦЭМ!$C$33:$C$776,СВЦЭМ!$A$33:$A$776,$A56,СВЦЭМ!$B$33:$B$776,G$47)+'СЕТ СН'!$G$12+СВЦЭМ!$D$10+'СЕТ СН'!$G$5-'СЕТ СН'!$G$20</f>
        <v>3412.2560316600002</v>
      </c>
      <c r="H56" s="36">
        <f>SUMIFS(СВЦЭМ!$C$33:$C$776,СВЦЭМ!$A$33:$A$776,$A56,СВЦЭМ!$B$33:$B$776,H$47)+'СЕТ СН'!$G$12+СВЦЭМ!$D$10+'СЕТ СН'!$G$5-'СЕТ СН'!$G$20</f>
        <v>3391.11892872</v>
      </c>
      <c r="I56" s="36">
        <f>SUMIFS(СВЦЭМ!$C$33:$C$776,СВЦЭМ!$A$33:$A$776,$A56,СВЦЭМ!$B$33:$B$776,I$47)+'СЕТ СН'!$G$12+СВЦЭМ!$D$10+'СЕТ СН'!$G$5-'СЕТ СН'!$G$20</f>
        <v>3358.1223607100001</v>
      </c>
      <c r="J56" s="36">
        <f>SUMIFS(СВЦЭМ!$C$33:$C$776,СВЦЭМ!$A$33:$A$776,$A56,СВЦЭМ!$B$33:$B$776,J$47)+'СЕТ СН'!$G$12+СВЦЭМ!$D$10+'СЕТ СН'!$G$5-'СЕТ СН'!$G$20</f>
        <v>3313.79298341</v>
      </c>
      <c r="K56" s="36">
        <f>SUMIFS(СВЦЭМ!$C$33:$C$776,СВЦЭМ!$A$33:$A$776,$A56,СВЦЭМ!$B$33:$B$776,K$47)+'СЕТ СН'!$G$12+СВЦЭМ!$D$10+'СЕТ СН'!$G$5-'СЕТ СН'!$G$20</f>
        <v>3331.21062218</v>
      </c>
      <c r="L56" s="36">
        <f>SUMIFS(СВЦЭМ!$C$33:$C$776,СВЦЭМ!$A$33:$A$776,$A56,СВЦЭМ!$B$33:$B$776,L$47)+'СЕТ СН'!$G$12+СВЦЭМ!$D$10+'СЕТ СН'!$G$5-'СЕТ СН'!$G$20</f>
        <v>3341.5621030299999</v>
      </c>
      <c r="M56" s="36">
        <f>SUMIFS(СВЦЭМ!$C$33:$C$776,СВЦЭМ!$A$33:$A$776,$A56,СВЦЭМ!$B$33:$B$776,M$47)+'СЕТ СН'!$G$12+СВЦЭМ!$D$10+'СЕТ СН'!$G$5-'СЕТ СН'!$G$20</f>
        <v>3342.8635372899998</v>
      </c>
      <c r="N56" s="36">
        <f>SUMIFS(СВЦЭМ!$C$33:$C$776,СВЦЭМ!$A$33:$A$776,$A56,СВЦЭМ!$B$33:$B$776,N$47)+'СЕТ СН'!$G$12+СВЦЭМ!$D$10+'СЕТ СН'!$G$5-'СЕТ СН'!$G$20</f>
        <v>3335.34510912</v>
      </c>
      <c r="O56" s="36">
        <f>SUMIFS(СВЦЭМ!$C$33:$C$776,СВЦЭМ!$A$33:$A$776,$A56,СВЦЭМ!$B$33:$B$776,O$47)+'СЕТ СН'!$G$12+СВЦЭМ!$D$10+'СЕТ СН'!$G$5-'СЕТ СН'!$G$20</f>
        <v>3334.79836768</v>
      </c>
      <c r="P56" s="36">
        <f>SUMIFS(СВЦЭМ!$C$33:$C$776,СВЦЭМ!$A$33:$A$776,$A56,СВЦЭМ!$B$33:$B$776,P$47)+'СЕТ СН'!$G$12+СВЦЭМ!$D$10+'СЕТ СН'!$G$5-'СЕТ СН'!$G$20</f>
        <v>3358.5658416000001</v>
      </c>
      <c r="Q56" s="36">
        <f>SUMIFS(СВЦЭМ!$C$33:$C$776,СВЦЭМ!$A$33:$A$776,$A56,СВЦЭМ!$B$33:$B$776,Q$47)+'СЕТ СН'!$G$12+СВЦЭМ!$D$10+'СЕТ СН'!$G$5-'СЕТ СН'!$G$20</f>
        <v>3361.7996225400002</v>
      </c>
      <c r="R56" s="36">
        <f>SUMIFS(СВЦЭМ!$C$33:$C$776,СВЦЭМ!$A$33:$A$776,$A56,СВЦЭМ!$B$33:$B$776,R$47)+'СЕТ СН'!$G$12+СВЦЭМ!$D$10+'СЕТ СН'!$G$5-'СЕТ СН'!$G$20</f>
        <v>3320.2163987000004</v>
      </c>
      <c r="S56" s="36">
        <f>SUMIFS(СВЦЭМ!$C$33:$C$776,СВЦЭМ!$A$33:$A$776,$A56,СВЦЭМ!$B$33:$B$776,S$47)+'СЕТ СН'!$G$12+СВЦЭМ!$D$10+'СЕТ СН'!$G$5-'СЕТ СН'!$G$20</f>
        <v>3273.8417765499998</v>
      </c>
      <c r="T56" s="36">
        <f>SUMIFS(СВЦЭМ!$C$33:$C$776,СВЦЭМ!$A$33:$A$776,$A56,СВЦЭМ!$B$33:$B$776,T$47)+'СЕТ СН'!$G$12+СВЦЭМ!$D$10+'СЕТ СН'!$G$5-'СЕТ СН'!$G$20</f>
        <v>3262.3946231600003</v>
      </c>
      <c r="U56" s="36">
        <f>SUMIFS(СВЦЭМ!$C$33:$C$776,СВЦЭМ!$A$33:$A$776,$A56,СВЦЭМ!$B$33:$B$776,U$47)+'СЕТ СН'!$G$12+СВЦЭМ!$D$10+'СЕТ СН'!$G$5-'СЕТ СН'!$G$20</f>
        <v>3260.52162077</v>
      </c>
      <c r="V56" s="36">
        <f>SUMIFS(СВЦЭМ!$C$33:$C$776,СВЦЭМ!$A$33:$A$776,$A56,СВЦЭМ!$B$33:$B$776,V$47)+'СЕТ СН'!$G$12+СВЦЭМ!$D$10+'СЕТ СН'!$G$5-'СЕТ СН'!$G$20</f>
        <v>3238.3551141799999</v>
      </c>
      <c r="W56" s="36">
        <f>SUMIFS(СВЦЭМ!$C$33:$C$776,СВЦЭМ!$A$33:$A$776,$A56,СВЦЭМ!$B$33:$B$776,W$47)+'СЕТ СН'!$G$12+СВЦЭМ!$D$10+'СЕТ СН'!$G$5-'СЕТ СН'!$G$20</f>
        <v>3244.90344078</v>
      </c>
      <c r="X56" s="36">
        <f>SUMIFS(СВЦЭМ!$C$33:$C$776,СВЦЭМ!$A$33:$A$776,$A56,СВЦЭМ!$B$33:$B$776,X$47)+'СЕТ СН'!$G$12+СВЦЭМ!$D$10+'СЕТ СН'!$G$5-'СЕТ СН'!$G$20</f>
        <v>3222.1107711100003</v>
      </c>
      <c r="Y56" s="36">
        <f>SUMIFS(СВЦЭМ!$C$33:$C$776,СВЦЭМ!$A$33:$A$776,$A56,СВЦЭМ!$B$33:$B$776,Y$47)+'СЕТ СН'!$G$12+СВЦЭМ!$D$10+'СЕТ СН'!$G$5-'СЕТ СН'!$G$20</f>
        <v>3276.0054070699998</v>
      </c>
    </row>
    <row r="57" spans="1:25" ht="15.75" x14ac:dyDescent="0.2">
      <c r="A57" s="35">
        <f t="shared" si="1"/>
        <v>43687</v>
      </c>
      <c r="B57" s="36">
        <f>SUMIFS(СВЦЭМ!$C$33:$C$776,СВЦЭМ!$A$33:$A$776,$A57,СВЦЭМ!$B$33:$B$776,B$47)+'СЕТ СН'!$G$12+СВЦЭМ!$D$10+'СЕТ СН'!$G$5-'СЕТ СН'!$G$20</f>
        <v>3399.5323195199999</v>
      </c>
      <c r="C57" s="36">
        <f>SUMIFS(СВЦЭМ!$C$33:$C$776,СВЦЭМ!$A$33:$A$776,$A57,СВЦЭМ!$B$33:$B$776,C$47)+'СЕТ СН'!$G$12+СВЦЭМ!$D$10+'СЕТ СН'!$G$5-'СЕТ СН'!$G$20</f>
        <v>3409.7335571000003</v>
      </c>
      <c r="D57" s="36">
        <f>SUMIFS(СВЦЭМ!$C$33:$C$776,СВЦЭМ!$A$33:$A$776,$A57,СВЦЭМ!$B$33:$B$776,D$47)+'СЕТ СН'!$G$12+СВЦЭМ!$D$10+'СЕТ СН'!$G$5-'СЕТ СН'!$G$20</f>
        <v>3417.0533865300004</v>
      </c>
      <c r="E57" s="36">
        <f>SUMIFS(СВЦЭМ!$C$33:$C$776,СВЦЭМ!$A$33:$A$776,$A57,СВЦЭМ!$B$33:$B$776,E$47)+'СЕТ СН'!$G$12+СВЦЭМ!$D$10+'СЕТ СН'!$G$5-'СЕТ СН'!$G$20</f>
        <v>3440.4471777600002</v>
      </c>
      <c r="F57" s="36">
        <f>SUMIFS(СВЦЭМ!$C$33:$C$776,СВЦЭМ!$A$33:$A$776,$A57,СВЦЭМ!$B$33:$B$776,F$47)+'СЕТ СН'!$G$12+СВЦЭМ!$D$10+'СЕТ СН'!$G$5-'СЕТ СН'!$G$20</f>
        <v>3456.9884563099999</v>
      </c>
      <c r="G57" s="36">
        <f>SUMIFS(СВЦЭМ!$C$33:$C$776,СВЦЭМ!$A$33:$A$776,$A57,СВЦЭМ!$B$33:$B$776,G$47)+'СЕТ СН'!$G$12+СВЦЭМ!$D$10+'СЕТ СН'!$G$5-'СЕТ СН'!$G$20</f>
        <v>3435.55525605</v>
      </c>
      <c r="H57" s="36">
        <f>SUMIFS(СВЦЭМ!$C$33:$C$776,СВЦЭМ!$A$33:$A$776,$A57,СВЦЭМ!$B$33:$B$776,H$47)+'СЕТ СН'!$G$12+СВЦЭМ!$D$10+'СЕТ СН'!$G$5-'СЕТ СН'!$G$20</f>
        <v>3393.5233004299998</v>
      </c>
      <c r="I57" s="36">
        <f>SUMIFS(СВЦЭМ!$C$33:$C$776,СВЦЭМ!$A$33:$A$776,$A57,СВЦЭМ!$B$33:$B$776,I$47)+'СЕТ СН'!$G$12+СВЦЭМ!$D$10+'СЕТ СН'!$G$5-'СЕТ СН'!$G$20</f>
        <v>3411.4426920000001</v>
      </c>
      <c r="J57" s="36">
        <f>SUMIFS(СВЦЭМ!$C$33:$C$776,СВЦЭМ!$A$33:$A$776,$A57,СВЦЭМ!$B$33:$B$776,J$47)+'СЕТ СН'!$G$12+СВЦЭМ!$D$10+'СЕТ СН'!$G$5-'СЕТ СН'!$G$20</f>
        <v>3317.7097539000001</v>
      </c>
      <c r="K57" s="36">
        <f>SUMIFS(СВЦЭМ!$C$33:$C$776,СВЦЭМ!$A$33:$A$776,$A57,СВЦЭМ!$B$33:$B$776,K$47)+'СЕТ СН'!$G$12+СВЦЭМ!$D$10+'СЕТ СН'!$G$5-'СЕТ СН'!$G$20</f>
        <v>3336.7987192999999</v>
      </c>
      <c r="L57" s="36">
        <f>SUMIFS(СВЦЭМ!$C$33:$C$776,СВЦЭМ!$A$33:$A$776,$A57,СВЦЭМ!$B$33:$B$776,L$47)+'СЕТ СН'!$G$12+СВЦЭМ!$D$10+'СЕТ СН'!$G$5-'СЕТ СН'!$G$20</f>
        <v>3357.0889696900003</v>
      </c>
      <c r="M57" s="36">
        <f>SUMIFS(СВЦЭМ!$C$33:$C$776,СВЦЭМ!$A$33:$A$776,$A57,СВЦЭМ!$B$33:$B$776,M$47)+'СЕТ СН'!$G$12+СВЦЭМ!$D$10+'СЕТ СН'!$G$5-'СЕТ СН'!$G$20</f>
        <v>3347.24349373</v>
      </c>
      <c r="N57" s="36">
        <f>SUMIFS(СВЦЭМ!$C$33:$C$776,СВЦЭМ!$A$33:$A$776,$A57,СВЦЭМ!$B$33:$B$776,N$47)+'СЕТ СН'!$G$12+СВЦЭМ!$D$10+'СЕТ СН'!$G$5-'СЕТ СН'!$G$20</f>
        <v>3342.4804847099999</v>
      </c>
      <c r="O57" s="36">
        <f>SUMIFS(СВЦЭМ!$C$33:$C$776,СВЦЭМ!$A$33:$A$776,$A57,СВЦЭМ!$B$33:$B$776,O$47)+'СЕТ СН'!$G$12+СВЦЭМ!$D$10+'СЕТ СН'!$G$5-'СЕТ СН'!$G$20</f>
        <v>3341.0867090000002</v>
      </c>
      <c r="P57" s="36">
        <f>SUMIFS(СВЦЭМ!$C$33:$C$776,СВЦЭМ!$A$33:$A$776,$A57,СВЦЭМ!$B$33:$B$776,P$47)+'СЕТ СН'!$G$12+СВЦЭМ!$D$10+'СЕТ СН'!$G$5-'СЕТ СН'!$G$20</f>
        <v>3341.9573419200001</v>
      </c>
      <c r="Q57" s="36">
        <f>SUMIFS(СВЦЭМ!$C$33:$C$776,СВЦЭМ!$A$33:$A$776,$A57,СВЦЭМ!$B$33:$B$776,Q$47)+'СЕТ СН'!$G$12+СВЦЭМ!$D$10+'СЕТ СН'!$G$5-'СЕТ СН'!$G$20</f>
        <v>3352.9980546800002</v>
      </c>
      <c r="R57" s="36">
        <f>SUMIFS(СВЦЭМ!$C$33:$C$776,СВЦЭМ!$A$33:$A$776,$A57,СВЦЭМ!$B$33:$B$776,R$47)+'СЕТ СН'!$G$12+СВЦЭМ!$D$10+'СЕТ СН'!$G$5-'СЕТ СН'!$G$20</f>
        <v>3301.30996555</v>
      </c>
      <c r="S57" s="36">
        <f>SUMIFS(СВЦЭМ!$C$33:$C$776,СВЦЭМ!$A$33:$A$776,$A57,СВЦЭМ!$B$33:$B$776,S$47)+'СЕТ СН'!$G$12+СВЦЭМ!$D$10+'СЕТ СН'!$G$5-'СЕТ СН'!$G$20</f>
        <v>3297.4394741000001</v>
      </c>
      <c r="T57" s="36">
        <f>SUMIFS(СВЦЭМ!$C$33:$C$776,СВЦЭМ!$A$33:$A$776,$A57,СВЦЭМ!$B$33:$B$776,T$47)+'СЕТ СН'!$G$12+СВЦЭМ!$D$10+'СЕТ СН'!$G$5-'СЕТ СН'!$G$20</f>
        <v>3292.0176101000002</v>
      </c>
      <c r="U57" s="36">
        <f>SUMIFS(СВЦЭМ!$C$33:$C$776,СВЦЭМ!$A$33:$A$776,$A57,СВЦЭМ!$B$33:$B$776,U$47)+'СЕТ СН'!$G$12+СВЦЭМ!$D$10+'СЕТ СН'!$G$5-'СЕТ СН'!$G$20</f>
        <v>3285.2867030799998</v>
      </c>
      <c r="V57" s="36">
        <f>SUMIFS(СВЦЭМ!$C$33:$C$776,СВЦЭМ!$A$33:$A$776,$A57,СВЦЭМ!$B$33:$B$776,V$47)+'СЕТ СН'!$G$12+СВЦЭМ!$D$10+'СЕТ СН'!$G$5-'СЕТ СН'!$G$20</f>
        <v>3293.4969219200002</v>
      </c>
      <c r="W57" s="36">
        <f>SUMIFS(СВЦЭМ!$C$33:$C$776,СВЦЭМ!$A$33:$A$776,$A57,СВЦЭМ!$B$33:$B$776,W$47)+'СЕТ СН'!$G$12+СВЦЭМ!$D$10+'СЕТ СН'!$G$5-'СЕТ СН'!$G$20</f>
        <v>3310.7363448999999</v>
      </c>
      <c r="X57" s="36">
        <f>SUMIFS(СВЦЭМ!$C$33:$C$776,СВЦЭМ!$A$33:$A$776,$A57,СВЦЭМ!$B$33:$B$776,X$47)+'СЕТ СН'!$G$12+СВЦЭМ!$D$10+'СЕТ СН'!$G$5-'СЕТ СН'!$G$20</f>
        <v>3288.1784676000002</v>
      </c>
      <c r="Y57" s="36">
        <f>SUMIFS(СВЦЭМ!$C$33:$C$776,СВЦЭМ!$A$33:$A$776,$A57,СВЦЭМ!$B$33:$B$776,Y$47)+'СЕТ СН'!$G$12+СВЦЭМ!$D$10+'СЕТ СН'!$G$5-'СЕТ СН'!$G$20</f>
        <v>3281.9089332600001</v>
      </c>
    </row>
    <row r="58" spans="1:25" ht="15.75" x14ac:dyDescent="0.2">
      <c r="A58" s="35">
        <f t="shared" si="1"/>
        <v>43688</v>
      </c>
      <c r="B58" s="36">
        <f>SUMIFS(СВЦЭМ!$C$33:$C$776,СВЦЭМ!$A$33:$A$776,$A58,СВЦЭМ!$B$33:$B$776,B$47)+'СЕТ СН'!$G$12+СВЦЭМ!$D$10+'СЕТ СН'!$G$5-'СЕТ СН'!$G$20</f>
        <v>3388.9250027400003</v>
      </c>
      <c r="C58" s="36">
        <f>SUMIFS(СВЦЭМ!$C$33:$C$776,СВЦЭМ!$A$33:$A$776,$A58,СВЦЭМ!$B$33:$B$776,C$47)+'СЕТ СН'!$G$12+СВЦЭМ!$D$10+'СЕТ СН'!$G$5-'СЕТ СН'!$G$20</f>
        <v>3420.5620691300001</v>
      </c>
      <c r="D58" s="36">
        <f>SUMIFS(СВЦЭМ!$C$33:$C$776,СВЦЭМ!$A$33:$A$776,$A58,СВЦЭМ!$B$33:$B$776,D$47)+'СЕТ СН'!$G$12+СВЦЭМ!$D$10+'СЕТ СН'!$G$5-'СЕТ СН'!$G$20</f>
        <v>3448.96669385</v>
      </c>
      <c r="E58" s="36">
        <f>SUMIFS(СВЦЭМ!$C$33:$C$776,СВЦЭМ!$A$33:$A$776,$A58,СВЦЭМ!$B$33:$B$776,E$47)+'СЕТ СН'!$G$12+СВЦЭМ!$D$10+'СЕТ СН'!$G$5-'СЕТ СН'!$G$20</f>
        <v>3452.5255714499999</v>
      </c>
      <c r="F58" s="36">
        <f>SUMIFS(СВЦЭМ!$C$33:$C$776,СВЦЭМ!$A$33:$A$776,$A58,СВЦЭМ!$B$33:$B$776,F$47)+'СЕТ СН'!$G$12+СВЦЭМ!$D$10+'СЕТ СН'!$G$5-'СЕТ СН'!$G$20</f>
        <v>3473.59824493</v>
      </c>
      <c r="G58" s="36">
        <f>SUMIFS(СВЦЭМ!$C$33:$C$776,СВЦЭМ!$A$33:$A$776,$A58,СВЦЭМ!$B$33:$B$776,G$47)+'СЕТ СН'!$G$12+СВЦЭМ!$D$10+'СЕТ СН'!$G$5-'СЕТ СН'!$G$20</f>
        <v>3460.7487004700001</v>
      </c>
      <c r="H58" s="36">
        <f>SUMIFS(СВЦЭМ!$C$33:$C$776,СВЦЭМ!$A$33:$A$776,$A58,СВЦЭМ!$B$33:$B$776,H$47)+'СЕТ СН'!$G$12+СВЦЭМ!$D$10+'СЕТ СН'!$G$5-'СЕТ СН'!$G$20</f>
        <v>3450.9664706799999</v>
      </c>
      <c r="I58" s="36">
        <f>SUMIFS(СВЦЭМ!$C$33:$C$776,СВЦЭМ!$A$33:$A$776,$A58,СВЦЭМ!$B$33:$B$776,I$47)+'СЕТ СН'!$G$12+СВЦЭМ!$D$10+'СЕТ СН'!$G$5-'СЕТ СН'!$G$20</f>
        <v>3431.4534451500003</v>
      </c>
      <c r="J58" s="36">
        <f>SUMIFS(СВЦЭМ!$C$33:$C$776,СВЦЭМ!$A$33:$A$776,$A58,СВЦЭМ!$B$33:$B$776,J$47)+'СЕТ СН'!$G$12+СВЦЭМ!$D$10+'СЕТ СН'!$G$5-'СЕТ СН'!$G$20</f>
        <v>3358.2593088900003</v>
      </c>
      <c r="K58" s="36">
        <f>SUMIFS(СВЦЭМ!$C$33:$C$776,СВЦЭМ!$A$33:$A$776,$A58,СВЦЭМ!$B$33:$B$776,K$47)+'СЕТ СН'!$G$12+СВЦЭМ!$D$10+'СЕТ СН'!$G$5-'СЕТ СН'!$G$20</f>
        <v>3325.0426038099999</v>
      </c>
      <c r="L58" s="36">
        <f>SUMIFS(СВЦЭМ!$C$33:$C$776,СВЦЭМ!$A$33:$A$776,$A58,СВЦЭМ!$B$33:$B$776,L$47)+'СЕТ СН'!$G$12+СВЦЭМ!$D$10+'СЕТ СН'!$G$5-'СЕТ СН'!$G$20</f>
        <v>3342.03803651</v>
      </c>
      <c r="M58" s="36">
        <f>SUMIFS(СВЦЭМ!$C$33:$C$776,СВЦЭМ!$A$33:$A$776,$A58,СВЦЭМ!$B$33:$B$776,M$47)+'СЕТ СН'!$G$12+СВЦЭМ!$D$10+'СЕТ СН'!$G$5-'СЕТ СН'!$G$20</f>
        <v>3333.77554616</v>
      </c>
      <c r="N58" s="36">
        <f>SUMIFS(СВЦЭМ!$C$33:$C$776,СВЦЭМ!$A$33:$A$776,$A58,СВЦЭМ!$B$33:$B$776,N$47)+'СЕТ СН'!$G$12+СВЦЭМ!$D$10+'СЕТ СН'!$G$5-'СЕТ СН'!$G$20</f>
        <v>3330.6048925</v>
      </c>
      <c r="O58" s="36">
        <f>SUMIFS(СВЦЭМ!$C$33:$C$776,СВЦЭМ!$A$33:$A$776,$A58,СВЦЭМ!$B$33:$B$776,O$47)+'СЕТ СН'!$G$12+СВЦЭМ!$D$10+'СЕТ СН'!$G$5-'СЕТ СН'!$G$20</f>
        <v>3332.6240492400002</v>
      </c>
      <c r="P58" s="36">
        <f>SUMIFS(СВЦЭМ!$C$33:$C$776,СВЦЭМ!$A$33:$A$776,$A58,СВЦЭМ!$B$33:$B$776,P$47)+'СЕТ СН'!$G$12+СВЦЭМ!$D$10+'СЕТ СН'!$G$5-'СЕТ СН'!$G$20</f>
        <v>3335.64313932</v>
      </c>
      <c r="Q58" s="36">
        <f>SUMIFS(СВЦЭМ!$C$33:$C$776,СВЦЭМ!$A$33:$A$776,$A58,СВЦЭМ!$B$33:$B$776,Q$47)+'СЕТ СН'!$G$12+СВЦЭМ!$D$10+'СЕТ СН'!$G$5-'СЕТ СН'!$G$20</f>
        <v>3324.4042622400002</v>
      </c>
      <c r="R58" s="36">
        <f>SUMIFS(СВЦЭМ!$C$33:$C$776,СВЦЭМ!$A$33:$A$776,$A58,СВЦЭМ!$B$33:$B$776,R$47)+'СЕТ СН'!$G$12+СВЦЭМ!$D$10+'СЕТ СН'!$G$5-'СЕТ СН'!$G$20</f>
        <v>3295.79947296</v>
      </c>
      <c r="S58" s="36">
        <f>SUMIFS(СВЦЭМ!$C$33:$C$776,СВЦЭМ!$A$33:$A$776,$A58,СВЦЭМ!$B$33:$B$776,S$47)+'СЕТ СН'!$G$12+СВЦЭМ!$D$10+'СЕТ СН'!$G$5-'СЕТ СН'!$G$20</f>
        <v>3293.6172362699999</v>
      </c>
      <c r="T58" s="36">
        <f>SUMIFS(СВЦЭМ!$C$33:$C$776,СВЦЭМ!$A$33:$A$776,$A58,СВЦЭМ!$B$33:$B$776,T$47)+'СЕТ СН'!$G$12+СВЦЭМ!$D$10+'СЕТ СН'!$G$5-'СЕТ СН'!$G$20</f>
        <v>3301.9083334100001</v>
      </c>
      <c r="U58" s="36">
        <f>SUMIFS(СВЦЭМ!$C$33:$C$776,СВЦЭМ!$A$33:$A$776,$A58,СВЦЭМ!$B$33:$B$776,U$47)+'СЕТ СН'!$G$12+СВЦЭМ!$D$10+'СЕТ СН'!$G$5-'СЕТ СН'!$G$20</f>
        <v>3306.7322097300002</v>
      </c>
      <c r="V58" s="36">
        <f>SUMIFS(СВЦЭМ!$C$33:$C$776,СВЦЭМ!$A$33:$A$776,$A58,СВЦЭМ!$B$33:$B$776,V$47)+'СЕТ СН'!$G$12+СВЦЭМ!$D$10+'СЕТ СН'!$G$5-'СЕТ СН'!$G$20</f>
        <v>3314.6584587400002</v>
      </c>
      <c r="W58" s="36">
        <f>SUMIFS(СВЦЭМ!$C$33:$C$776,СВЦЭМ!$A$33:$A$776,$A58,СВЦЭМ!$B$33:$B$776,W$47)+'СЕТ СН'!$G$12+СВЦЭМ!$D$10+'СЕТ СН'!$G$5-'СЕТ СН'!$G$20</f>
        <v>3329.0217664100001</v>
      </c>
      <c r="X58" s="36">
        <f>SUMIFS(СВЦЭМ!$C$33:$C$776,СВЦЭМ!$A$33:$A$776,$A58,СВЦЭМ!$B$33:$B$776,X$47)+'СЕТ СН'!$G$12+СВЦЭМ!$D$10+'СЕТ СН'!$G$5-'СЕТ СН'!$G$20</f>
        <v>3295.5762667700001</v>
      </c>
      <c r="Y58" s="36">
        <f>SUMIFS(СВЦЭМ!$C$33:$C$776,СВЦЭМ!$A$33:$A$776,$A58,СВЦЭМ!$B$33:$B$776,Y$47)+'СЕТ СН'!$G$12+СВЦЭМ!$D$10+'СЕТ СН'!$G$5-'СЕТ СН'!$G$20</f>
        <v>3279.3010647000001</v>
      </c>
    </row>
    <row r="59" spans="1:25" ht="15.75" x14ac:dyDescent="0.2">
      <c r="A59" s="35">
        <f t="shared" si="1"/>
        <v>43689</v>
      </c>
      <c r="B59" s="36">
        <f>SUMIFS(СВЦЭМ!$C$33:$C$776,СВЦЭМ!$A$33:$A$776,$A59,СВЦЭМ!$B$33:$B$776,B$47)+'СЕТ СН'!$G$12+СВЦЭМ!$D$10+'СЕТ СН'!$G$5-'СЕТ СН'!$G$20</f>
        <v>3359.8190847200003</v>
      </c>
      <c r="C59" s="36">
        <f>SUMIFS(СВЦЭМ!$C$33:$C$776,СВЦЭМ!$A$33:$A$776,$A59,СВЦЭМ!$B$33:$B$776,C$47)+'СЕТ СН'!$G$12+СВЦЭМ!$D$10+'СЕТ СН'!$G$5-'СЕТ СН'!$G$20</f>
        <v>3398.7393093199998</v>
      </c>
      <c r="D59" s="36">
        <f>SUMIFS(СВЦЭМ!$C$33:$C$776,СВЦЭМ!$A$33:$A$776,$A59,СВЦЭМ!$B$33:$B$776,D$47)+'СЕТ СН'!$G$12+СВЦЭМ!$D$10+'СЕТ СН'!$G$5-'СЕТ СН'!$G$20</f>
        <v>3448.4790392200002</v>
      </c>
      <c r="E59" s="36">
        <f>SUMIFS(СВЦЭМ!$C$33:$C$776,СВЦЭМ!$A$33:$A$776,$A59,СВЦЭМ!$B$33:$B$776,E$47)+'СЕТ СН'!$G$12+СВЦЭМ!$D$10+'СЕТ СН'!$G$5-'СЕТ СН'!$G$20</f>
        <v>3454.57215228</v>
      </c>
      <c r="F59" s="36">
        <f>SUMIFS(СВЦЭМ!$C$33:$C$776,СВЦЭМ!$A$33:$A$776,$A59,СВЦЭМ!$B$33:$B$776,F$47)+'СЕТ СН'!$G$12+СВЦЭМ!$D$10+'СЕТ СН'!$G$5-'СЕТ СН'!$G$20</f>
        <v>3467.7725212300002</v>
      </c>
      <c r="G59" s="36">
        <f>SUMIFS(СВЦЭМ!$C$33:$C$776,СВЦЭМ!$A$33:$A$776,$A59,СВЦЭМ!$B$33:$B$776,G$47)+'СЕТ СН'!$G$12+СВЦЭМ!$D$10+'СЕТ СН'!$G$5-'СЕТ СН'!$G$20</f>
        <v>3446.9387650799999</v>
      </c>
      <c r="H59" s="36">
        <f>SUMIFS(СВЦЭМ!$C$33:$C$776,СВЦЭМ!$A$33:$A$776,$A59,СВЦЭМ!$B$33:$B$776,H$47)+'СЕТ СН'!$G$12+СВЦЭМ!$D$10+'СЕТ СН'!$G$5-'СЕТ СН'!$G$20</f>
        <v>3411.2517535400002</v>
      </c>
      <c r="I59" s="36">
        <f>SUMIFS(СВЦЭМ!$C$33:$C$776,СВЦЭМ!$A$33:$A$776,$A59,СВЦЭМ!$B$33:$B$776,I$47)+'СЕТ СН'!$G$12+СВЦЭМ!$D$10+'СЕТ СН'!$G$5-'СЕТ СН'!$G$20</f>
        <v>3367.49152942</v>
      </c>
      <c r="J59" s="36">
        <f>SUMIFS(СВЦЭМ!$C$33:$C$776,СВЦЭМ!$A$33:$A$776,$A59,СВЦЭМ!$B$33:$B$776,J$47)+'СЕТ СН'!$G$12+СВЦЭМ!$D$10+'СЕТ СН'!$G$5-'СЕТ СН'!$G$20</f>
        <v>3343.5334508800001</v>
      </c>
      <c r="K59" s="36">
        <f>SUMIFS(СВЦЭМ!$C$33:$C$776,СВЦЭМ!$A$33:$A$776,$A59,СВЦЭМ!$B$33:$B$776,K$47)+'СЕТ СН'!$G$12+СВЦЭМ!$D$10+'СЕТ СН'!$G$5-'СЕТ СН'!$G$20</f>
        <v>3361.18262366</v>
      </c>
      <c r="L59" s="36">
        <f>SUMIFS(СВЦЭМ!$C$33:$C$776,СВЦЭМ!$A$33:$A$776,$A59,СВЦЭМ!$B$33:$B$776,L$47)+'СЕТ СН'!$G$12+СВЦЭМ!$D$10+'СЕТ СН'!$G$5-'СЕТ СН'!$G$20</f>
        <v>3362.76156227</v>
      </c>
      <c r="M59" s="36">
        <f>SUMIFS(СВЦЭМ!$C$33:$C$776,СВЦЭМ!$A$33:$A$776,$A59,СВЦЭМ!$B$33:$B$776,M$47)+'СЕТ СН'!$G$12+СВЦЭМ!$D$10+'СЕТ СН'!$G$5-'СЕТ СН'!$G$20</f>
        <v>3371.9397923000001</v>
      </c>
      <c r="N59" s="36">
        <f>SUMIFS(СВЦЭМ!$C$33:$C$776,СВЦЭМ!$A$33:$A$776,$A59,СВЦЭМ!$B$33:$B$776,N$47)+'СЕТ СН'!$G$12+СВЦЭМ!$D$10+'СЕТ СН'!$G$5-'СЕТ СН'!$G$20</f>
        <v>3366.81322082</v>
      </c>
      <c r="O59" s="36">
        <f>SUMIFS(СВЦЭМ!$C$33:$C$776,СВЦЭМ!$A$33:$A$776,$A59,СВЦЭМ!$B$33:$B$776,O$47)+'СЕТ СН'!$G$12+СВЦЭМ!$D$10+'СЕТ СН'!$G$5-'СЕТ СН'!$G$20</f>
        <v>3367.4398426600001</v>
      </c>
      <c r="P59" s="36">
        <f>SUMIFS(СВЦЭМ!$C$33:$C$776,СВЦЭМ!$A$33:$A$776,$A59,СВЦЭМ!$B$33:$B$776,P$47)+'СЕТ СН'!$G$12+СВЦЭМ!$D$10+'СЕТ СН'!$G$5-'СЕТ СН'!$G$20</f>
        <v>3365.8664676600001</v>
      </c>
      <c r="Q59" s="36">
        <f>SUMIFS(СВЦЭМ!$C$33:$C$776,СВЦЭМ!$A$33:$A$776,$A59,СВЦЭМ!$B$33:$B$776,Q$47)+'СЕТ СН'!$G$12+СВЦЭМ!$D$10+'СЕТ СН'!$G$5-'СЕТ СН'!$G$20</f>
        <v>3361.1563882999999</v>
      </c>
      <c r="R59" s="36">
        <f>SUMIFS(СВЦЭМ!$C$33:$C$776,СВЦЭМ!$A$33:$A$776,$A59,СВЦЭМ!$B$33:$B$776,R$47)+'СЕТ СН'!$G$12+СВЦЭМ!$D$10+'СЕТ СН'!$G$5-'СЕТ СН'!$G$20</f>
        <v>3320.1316012900002</v>
      </c>
      <c r="S59" s="36">
        <f>SUMIFS(СВЦЭМ!$C$33:$C$776,СВЦЭМ!$A$33:$A$776,$A59,СВЦЭМ!$B$33:$B$776,S$47)+'СЕТ СН'!$G$12+СВЦЭМ!$D$10+'СЕТ СН'!$G$5-'СЕТ СН'!$G$20</f>
        <v>3308.4426256400002</v>
      </c>
      <c r="T59" s="36">
        <f>SUMIFS(СВЦЭМ!$C$33:$C$776,СВЦЭМ!$A$33:$A$776,$A59,СВЦЭМ!$B$33:$B$776,T$47)+'СЕТ СН'!$G$12+СВЦЭМ!$D$10+'СЕТ СН'!$G$5-'СЕТ СН'!$G$20</f>
        <v>3307.26054583</v>
      </c>
      <c r="U59" s="36">
        <f>SUMIFS(СВЦЭМ!$C$33:$C$776,СВЦЭМ!$A$33:$A$776,$A59,СВЦЭМ!$B$33:$B$776,U$47)+'СЕТ СН'!$G$12+СВЦЭМ!$D$10+'СЕТ СН'!$G$5-'СЕТ СН'!$G$20</f>
        <v>3303.0346143699999</v>
      </c>
      <c r="V59" s="36">
        <f>SUMIFS(СВЦЭМ!$C$33:$C$776,СВЦЭМ!$A$33:$A$776,$A59,СВЦЭМ!$B$33:$B$776,V$47)+'СЕТ СН'!$G$12+СВЦЭМ!$D$10+'СЕТ СН'!$G$5-'СЕТ СН'!$G$20</f>
        <v>3304.23186089</v>
      </c>
      <c r="W59" s="36">
        <f>SUMIFS(СВЦЭМ!$C$33:$C$776,СВЦЭМ!$A$33:$A$776,$A59,СВЦЭМ!$B$33:$B$776,W$47)+'СЕТ СН'!$G$12+СВЦЭМ!$D$10+'СЕТ СН'!$G$5-'СЕТ СН'!$G$20</f>
        <v>3312.0396688300002</v>
      </c>
      <c r="X59" s="36">
        <f>SUMIFS(СВЦЭМ!$C$33:$C$776,СВЦЭМ!$A$33:$A$776,$A59,СВЦЭМ!$B$33:$B$776,X$47)+'СЕТ СН'!$G$12+СВЦЭМ!$D$10+'СЕТ СН'!$G$5-'СЕТ СН'!$G$20</f>
        <v>3281.73020008</v>
      </c>
      <c r="Y59" s="36">
        <f>SUMIFS(СВЦЭМ!$C$33:$C$776,СВЦЭМ!$A$33:$A$776,$A59,СВЦЭМ!$B$33:$B$776,Y$47)+'СЕТ СН'!$G$12+СВЦЭМ!$D$10+'СЕТ СН'!$G$5-'СЕТ СН'!$G$20</f>
        <v>3307.1433461199999</v>
      </c>
    </row>
    <row r="60" spans="1:25" ht="15.75" x14ac:dyDescent="0.2">
      <c r="A60" s="35">
        <f t="shared" si="1"/>
        <v>43690</v>
      </c>
      <c r="B60" s="36">
        <f>SUMIFS(СВЦЭМ!$C$33:$C$776,СВЦЭМ!$A$33:$A$776,$A60,СВЦЭМ!$B$33:$B$776,B$47)+'СЕТ СН'!$G$12+СВЦЭМ!$D$10+'СЕТ СН'!$G$5-'СЕТ СН'!$G$20</f>
        <v>3392.3377244900003</v>
      </c>
      <c r="C60" s="36">
        <f>SUMIFS(СВЦЭМ!$C$33:$C$776,СВЦЭМ!$A$33:$A$776,$A60,СВЦЭМ!$B$33:$B$776,C$47)+'СЕТ СН'!$G$12+СВЦЭМ!$D$10+'СЕТ СН'!$G$5-'СЕТ СН'!$G$20</f>
        <v>3436.7433086800002</v>
      </c>
      <c r="D60" s="36">
        <f>SUMIFS(СВЦЭМ!$C$33:$C$776,СВЦЭМ!$A$33:$A$776,$A60,СВЦЭМ!$B$33:$B$776,D$47)+'СЕТ СН'!$G$12+СВЦЭМ!$D$10+'СЕТ СН'!$G$5-'СЕТ СН'!$G$20</f>
        <v>3461.8747958600002</v>
      </c>
      <c r="E60" s="36">
        <f>SUMIFS(СВЦЭМ!$C$33:$C$776,СВЦЭМ!$A$33:$A$776,$A60,СВЦЭМ!$B$33:$B$776,E$47)+'СЕТ СН'!$G$12+СВЦЭМ!$D$10+'СЕТ СН'!$G$5-'СЕТ СН'!$G$20</f>
        <v>3468.6999271200002</v>
      </c>
      <c r="F60" s="36">
        <f>SUMIFS(СВЦЭМ!$C$33:$C$776,СВЦЭМ!$A$33:$A$776,$A60,СВЦЭМ!$B$33:$B$776,F$47)+'СЕТ СН'!$G$12+СВЦЭМ!$D$10+'СЕТ СН'!$G$5-'СЕТ СН'!$G$20</f>
        <v>3469.6861977899998</v>
      </c>
      <c r="G60" s="36">
        <f>SUMIFS(СВЦЭМ!$C$33:$C$776,СВЦЭМ!$A$33:$A$776,$A60,СВЦЭМ!$B$33:$B$776,G$47)+'СЕТ СН'!$G$12+СВЦЭМ!$D$10+'СЕТ СН'!$G$5-'СЕТ СН'!$G$20</f>
        <v>3460.84976899</v>
      </c>
      <c r="H60" s="36">
        <f>SUMIFS(СВЦЭМ!$C$33:$C$776,СВЦЭМ!$A$33:$A$776,$A60,СВЦЭМ!$B$33:$B$776,H$47)+'СЕТ СН'!$G$12+СВЦЭМ!$D$10+'СЕТ СН'!$G$5-'СЕТ СН'!$G$20</f>
        <v>3428.9333970799998</v>
      </c>
      <c r="I60" s="36">
        <f>SUMIFS(СВЦЭМ!$C$33:$C$776,СВЦЭМ!$A$33:$A$776,$A60,СВЦЭМ!$B$33:$B$776,I$47)+'СЕТ СН'!$G$12+СВЦЭМ!$D$10+'СЕТ СН'!$G$5-'СЕТ СН'!$G$20</f>
        <v>3386.6162069900001</v>
      </c>
      <c r="J60" s="36">
        <f>SUMIFS(СВЦЭМ!$C$33:$C$776,СВЦЭМ!$A$33:$A$776,$A60,СВЦЭМ!$B$33:$B$776,J$47)+'СЕТ СН'!$G$12+СВЦЭМ!$D$10+'СЕТ СН'!$G$5-'СЕТ СН'!$G$20</f>
        <v>3367.8587217900003</v>
      </c>
      <c r="K60" s="36">
        <f>SUMIFS(СВЦЭМ!$C$33:$C$776,СВЦЭМ!$A$33:$A$776,$A60,СВЦЭМ!$B$33:$B$776,K$47)+'СЕТ СН'!$G$12+СВЦЭМ!$D$10+'СЕТ СН'!$G$5-'СЕТ СН'!$G$20</f>
        <v>3326.9747219999999</v>
      </c>
      <c r="L60" s="36">
        <f>SUMIFS(СВЦЭМ!$C$33:$C$776,СВЦЭМ!$A$33:$A$776,$A60,СВЦЭМ!$B$33:$B$776,L$47)+'СЕТ СН'!$G$12+СВЦЭМ!$D$10+'СЕТ СН'!$G$5-'СЕТ СН'!$G$20</f>
        <v>3335.7216612000002</v>
      </c>
      <c r="M60" s="36">
        <f>SUMIFS(СВЦЭМ!$C$33:$C$776,СВЦЭМ!$A$33:$A$776,$A60,СВЦЭМ!$B$33:$B$776,M$47)+'СЕТ СН'!$G$12+СВЦЭМ!$D$10+'СЕТ СН'!$G$5-'СЕТ СН'!$G$20</f>
        <v>3336.6550543900003</v>
      </c>
      <c r="N60" s="36">
        <f>SUMIFS(СВЦЭМ!$C$33:$C$776,СВЦЭМ!$A$33:$A$776,$A60,СВЦЭМ!$B$33:$B$776,N$47)+'СЕТ СН'!$G$12+СВЦЭМ!$D$10+'СЕТ СН'!$G$5-'СЕТ СН'!$G$20</f>
        <v>3323.3537305099999</v>
      </c>
      <c r="O60" s="36">
        <f>SUMIFS(СВЦЭМ!$C$33:$C$776,СВЦЭМ!$A$33:$A$776,$A60,СВЦЭМ!$B$33:$B$776,O$47)+'СЕТ СН'!$G$12+СВЦЭМ!$D$10+'СЕТ СН'!$G$5-'СЕТ СН'!$G$20</f>
        <v>3331.8670147299999</v>
      </c>
      <c r="P60" s="36">
        <f>SUMIFS(СВЦЭМ!$C$33:$C$776,СВЦЭМ!$A$33:$A$776,$A60,СВЦЭМ!$B$33:$B$776,P$47)+'СЕТ СН'!$G$12+СВЦЭМ!$D$10+'СЕТ СН'!$G$5-'СЕТ СН'!$G$20</f>
        <v>3333.8410277500002</v>
      </c>
      <c r="Q60" s="36">
        <f>SUMIFS(СВЦЭМ!$C$33:$C$776,СВЦЭМ!$A$33:$A$776,$A60,СВЦЭМ!$B$33:$B$776,Q$47)+'СЕТ СН'!$G$12+СВЦЭМ!$D$10+'СЕТ СН'!$G$5-'СЕТ СН'!$G$20</f>
        <v>3333.1240080900002</v>
      </c>
      <c r="R60" s="36">
        <f>SUMIFS(СВЦЭМ!$C$33:$C$776,СВЦЭМ!$A$33:$A$776,$A60,СВЦЭМ!$B$33:$B$776,R$47)+'СЕТ СН'!$G$12+СВЦЭМ!$D$10+'СЕТ СН'!$G$5-'СЕТ СН'!$G$20</f>
        <v>3288.34842149</v>
      </c>
      <c r="S60" s="36">
        <f>SUMIFS(СВЦЭМ!$C$33:$C$776,СВЦЭМ!$A$33:$A$776,$A60,СВЦЭМ!$B$33:$B$776,S$47)+'СЕТ СН'!$G$12+СВЦЭМ!$D$10+'СЕТ СН'!$G$5-'СЕТ СН'!$G$20</f>
        <v>3283.87521036</v>
      </c>
      <c r="T60" s="36">
        <f>SUMIFS(СВЦЭМ!$C$33:$C$776,СВЦЭМ!$A$33:$A$776,$A60,СВЦЭМ!$B$33:$B$776,T$47)+'СЕТ СН'!$G$12+СВЦЭМ!$D$10+'СЕТ СН'!$G$5-'СЕТ СН'!$G$20</f>
        <v>3289.5323689800002</v>
      </c>
      <c r="U60" s="36">
        <f>SUMIFS(СВЦЭМ!$C$33:$C$776,СВЦЭМ!$A$33:$A$776,$A60,СВЦЭМ!$B$33:$B$776,U$47)+'СЕТ СН'!$G$12+СВЦЭМ!$D$10+'СЕТ СН'!$G$5-'СЕТ СН'!$G$20</f>
        <v>3281.7397491299998</v>
      </c>
      <c r="V60" s="36">
        <f>SUMIFS(СВЦЭМ!$C$33:$C$776,СВЦЭМ!$A$33:$A$776,$A60,СВЦЭМ!$B$33:$B$776,V$47)+'СЕТ СН'!$G$12+СВЦЭМ!$D$10+'СЕТ СН'!$G$5-'СЕТ СН'!$G$20</f>
        <v>3291.5506860700002</v>
      </c>
      <c r="W60" s="36">
        <f>SUMIFS(СВЦЭМ!$C$33:$C$776,СВЦЭМ!$A$33:$A$776,$A60,СВЦЭМ!$B$33:$B$776,W$47)+'СЕТ СН'!$G$12+СВЦЭМ!$D$10+'СЕТ СН'!$G$5-'СЕТ СН'!$G$20</f>
        <v>3293.0488146900002</v>
      </c>
      <c r="X60" s="36">
        <f>SUMIFS(СВЦЭМ!$C$33:$C$776,СВЦЭМ!$A$33:$A$776,$A60,СВЦЭМ!$B$33:$B$776,X$47)+'СЕТ СН'!$G$12+СВЦЭМ!$D$10+'СЕТ СН'!$G$5-'СЕТ СН'!$G$20</f>
        <v>3259.9854693900002</v>
      </c>
      <c r="Y60" s="36">
        <f>SUMIFS(СВЦЭМ!$C$33:$C$776,СВЦЭМ!$A$33:$A$776,$A60,СВЦЭМ!$B$33:$B$776,Y$47)+'СЕТ СН'!$G$12+СВЦЭМ!$D$10+'СЕТ СН'!$G$5-'СЕТ СН'!$G$20</f>
        <v>3285.9072671000004</v>
      </c>
    </row>
    <row r="61" spans="1:25" ht="15.75" x14ac:dyDescent="0.2">
      <c r="A61" s="35">
        <f t="shared" si="1"/>
        <v>43691</v>
      </c>
      <c r="B61" s="36">
        <f>SUMIFS(СВЦЭМ!$C$33:$C$776,СВЦЭМ!$A$33:$A$776,$A61,СВЦЭМ!$B$33:$B$776,B$47)+'СЕТ СН'!$G$12+СВЦЭМ!$D$10+'СЕТ СН'!$G$5-'СЕТ СН'!$G$20</f>
        <v>3380.6109512000003</v>
      </c>
      <c r="C61" s="36">
        <f>SUMIFS(СВЦЭМ!$C$33:$C$776,СВЦЭМ!$A$33:$A$776,$A61,СВЦЭМ!$B$33:$B$776,C$47)+'СЕТ СН'!$G$12+СВЦЭМ!$D$10+'СЕТ СН'!$G$5-'СЕТ СН'!$G$20</f>
        <v>3395.3008355400002</v>
      </c>
      <c r="D61" s="36">
        <f>SUMIFS(СВЦЭМ!$C$33:$C$776,СВЦЭМ!$A$33:$A$776,$A61,СВЦЭМ!$B$33:$B$776,D$47)+'СЕТ СН'!$G$12+СВЦЭМ!$D$10+'СЕТ СН'!$G$5-'СЕТ СН'!$G$20</f>
        <v>3393.71148253</v>
      </c>
      <c r="E61" s="36">
        <f>SUMIFS(СВЦЭМ!$C$33:$C$776,СВЦЭМ!$A$33:$A$776,$A61,СВЦЭМ!$B$33:$B$776,E$47)+'СЕТ СН'!$G$12+СВЦЭМ!$D$10+'СЕТ СН'!$G$5-'СЕТ СН'!$G$20</f>
        <v>3394.03006461</v>
      </c>
      <c r="F61" s="36">
        <f>SUMIFS(СВЦЭМ!$C$33:$C$776,СВЦЭМ!$A$33:$A$776,$A61,СВЦЭМ!$B$33:$B$776,F$47)+'СЕТ СН'!$G$12+СВЦЭМ!$D$10+'СЕТ СН'!$G$5-'СЕТ СН'!$G$20</f>
        <v>3392.8024943700002</v>
      </c>
      <c r="G61" s="36">
        <f>SUMIFS(СВЦЭМ!$C$33:$C$776,СВЦЭМ!$A$33:$A$776,$A61,СВЦЭМ!$B$33:$B$776,G$47)+'СЕТ СН'!$G$12+СВЦЭМ!$D$10+'СЕТ СН'!$G$5-'СЕТ СН'!$G$20</f>
        <v>3376.8886597800001</v>
      </c>
      <c r="H61" s="36">
        <f>SUMIFS(СВЦЭМ!$C$33:$C$776,СВЦЭМ!$A$33:$A$776,$A61,СВЦЭМ!$B$33:$B$776,H$47)+'СЕТ СН'!$G$12+СВЦЭМ!$D$10+'СЕТ СН'!$G$5-'СЕТ СН'!$G$20</f>
        <v>3356.1453142</v>
      </c>
      <c r="I61" s="36">
        <f>SUMIFS(СВЦЭМ!$C$33:$C$776,СВЦЭМ!$A$33:$A$776,$A61,СВЦЭМ!$B$33:$B$776,I$47)+'СЕТ СН'!$G$12+СВЦЭМ!$D$10+'СЕТ СН'!$G$5-'СЕТ СН'!$G$20</f>
        <v>3301.1953840200003</v>
      </c>
      <c r="J61" s="36">
        <f>SUMIFS(СВЦЭМ!$C$33:$C$776,СВЦЭМ!$A$33:$A$776,$A61,СВЦЭМ!$B$33:$B$776,J$47)+'СЕТ СН'!$G$12+СВЦЭМ!$D$10+'СЕТ СН'!$G$5-'СЕТ СН'!$G$20</f>
        <v>3295.72561774</v>
      </c>
      <c r="K61" s="36">
        <f>SUMIFS(СВЦЭМ!$C$33:$C$776,СВЦЭМ!$A$33:$A$776,$A61,СВЦЭМ!$B$33:$B$776,K$47)+'СЕТ СН'!$G$12+СВЦЭМ!$D$10+'СЕТ СН'!$G$5-'СЕТ СН'!$G$20</f>
        <v>3312.92361544</v>
      </c>
      <c r="L61" s="36">
        <f>SUMIFS(СВЦЭМ!$C$33:$C$776,СВЦЭМ!$A$33:$A$776,$A61,СВЦЭМ!$B$33:$B$776,L$47)+'СЕТ СН'!$G$12+СВЦЭМ!$D$10+'СЕТ СН'!$G$5-'СЕТ СН'!$G$20</f>
        <v>3322.5849166200001</v>
      </c>
      <c r="M61" s="36">
        <f>SUMIFS(СВЦЭМ!$C$33:$C$776,СВЦЭМ!$A$33:$A$776,$A61,СВЦЭМ!$B$33:$B$776,M$47)+'СЕТ СН'!$G$12+СВЦЭМ!$D$10+'СЕТ СН'!$G$5-'СЕТ СН'!$G$20</f>
        <v>3325.4450904400001</v>
      </c>
      <c r="N61" s="36">
        <f>SUMIFS(СВЦЭМ!$C$33:$C$776,СВЦЭМ!$A$33:$A$776,$A61,СВЦЭМ!$B$33:$B$776,N$47)+'СЕТ СН'!$G$12+СВЦЭМ!$D$10+'СЕТ СН'!$G$5-'СЕТ СН'!$G$20</f>
        <v>3306.7666025600001</v>
      </c>
      <c r="O61" s="36">
        <f>SUMIFS(СВЦЭМ!$C$33:$C$776,СВЦЭМ!$A$33:$A$776,$A61,СВЦЭМ!$B$33:$B$776,O$47)+'СЕТ СН'!$G$12+СВЦЭМ!$D$10+'СЕТ СН'!$G$5-'СЕТ СН'!$G$20</f>
        <v>3331.52679627</v>
      </c>
      <c r="P61" s="36">
        <f>SUMIFS(СВЦЭМ!$C$33:$C$776,СВЦЭМ!$A$33:$A$776,$A61,СВЦЭМ!$B$33:$B$776,P$47)+'СЕТ СН'!$G$12+СВЦЭМ!$D$10+'СЕТ СН'!$G$5-'СЕТ СН'!$G$20</f>
        <v>3317.3478376000003</v>
      </c>
      <c r="Q61" s="36">
        <f>SUMIFS(СВЦЭМ!$C$33:$C$776,СВЦЭМ!$A$33:$A$776,$A61,СВЦЭМ!$B$33:$B$776,Q$47)+'СЕТ СН'!$G$12+СВЦЭМ!$D$10+'СЕТ СН'!$G$5-'СЕТ СН'!$G$20</f>
        <v>3317.3402456200001</v>
      </c>
      <c r="R61" s="36">
        <f>SUMIFS(СВЦЭМ!$C$33:$C$776,СВЦЭМ!$A$33:$A$776,$A61,СВЦЭМ!$B$33:$B$776,R$47)+'СЕТ СН'!$G$12+СВЦЭМ!$D$10+'СЕТ СН'!$G$5-'СЕТ СН'!$G$20</f>
        <v>3279.5404171300002</v>
      </c>
      <c r="S61" s="36">
        <f>SUMIFS(СВЦЭМ!$C$33:$C$776,СВЦЭМ!$A$33:$A$776,$A61,СВЦЭМ!$B$33:$B$776,S$47)+'СЕТ СН'!$G$12+СВЦЭМ!$D$10+'СЕТ СН'!$G$5-'СЕТ СН'!$G$20</f>
        <v>3285.4815081300003</v>
      </c>
      <c r="T61" s="36">
        <f>SUMIFS(СВЦЭМ!$C$33:$C$776,СВЦЭМ!$A$33:$A$776,$A61,СВЦЭМ!$B$33:$B$776,T$47)+'СЕТ СН'!$G$12+СВЦЭМ!$D$10+'СЕТ СН'!$G$5-'СЕТ СН'!$G$20</f>
        <v>3289.37840615</v>
      </c>
      <c r="U61" s="36">
        <f>SUMIFS(СВЦЭМ!$C$33:$C$776,СВЦЭМ!$A$33:$A$776,$A61,СВЦЭМ!$B$33:$B$776,U$47)+'СЕТ СН'!$G$12+СВЦЭМ!$D$10+'СЕТ СН'!$G$5-'СЕТ СН'!$G$20</f>
        <v>3283.2797525200003</v>
      </c>
      <c r="V61" s="36">
        <f>SUMIFS(СВЦЭМ!$C$33:$C$776,СВЦЭМ!$A$33:$A$776,$A61,СВЦЭМ!$B$33:$B$776,V$47)+'СЕТ СН'!$G$12+СВЦЭМ!$D$10+'СЕТ СН'!$G$5-'СЕТ СН'!$G$20</f>
        <v>3296.4491782300001</v>
      </c>
      <c r="W61" s="36">
        <f>SUMIFS(СВЦЭМ!$C$33:$C$776,СВЦЭМ!$A$33:$A$776,$A61,СВЦЭМ!$B$33:$B$776,W$47)+'СЕТ СН'!$G$12+СВЦЭМ!$D$10+'СЕТ СН'!$G$5-'СЕТ СН'!$G$20</f>
        <v>3308.4118878700001</v>
      </c>
      <c r="X61" s="36">
        <f>SUMIFS(СВЦЭМ!$C$33:$C$776,СВЦЭМ!$A$33:$A$776,$A61,СВЦЭМ!$B$33:$B$776,X$47)+'СЕТ СН'!$G$12+СВЦЭМ!$D$10+'СЕТ СН'!$G$5-'СЕТ СН'!$G$20</f>
        <v>3272.3907230100003</v>
      </c>
      <c r="Y61" s="36">
        <f>SUMIFS(СВЦЭМ!$C$33:$C$776,СВЦЭМ!$A$33:$A$776,$A61,СВЦЭМ!$B$33:$B$776,Y$47)+'СЕТ СН'!$G$12+СВЦЭМ!$D$10+'СЕТ СН'!$G$5-'СЕТ СН'!$G$20</f>
        <v>3253.3568878900001</v>
      </c>
    </row>
    <row r="62" spans="1:25" ht="15.75" x14ac:dyDescent="0.2">
      <c r="A62" s="35">
        <f t="shared" si="1"/>
        <v>43692</v>
      </c>
      <c r="B62" s="36">
        <f>SUMIFS(СВЦЭМ!$C$33:$C$776,СВЦЭМ!$A$33:$A$776,$A62,СВЦЭМ!$B$33:$B$776,B$47)+'СЕТ СН'!$G$12+СВЦЭМ!$D$10+'СЕТ СН'!$G$5-'СЕТ СН'!$G$20</f>
        <v>3270.2842251700004</v>
      </c>
      <c r="C62" s="36">
        <f>SUMIFS(СВЦЭМ!$C$33:$C$776,СВЦЭМ!$A$33:$A$776,$A62,СВЦЭМ!$B$33:$B$776,C$47)+'СЕТ СН'!$G$12+СВЦЭМ!$D$10+'СЕТ СН'!$G$5-'СЕТ СН'!$G$20</f>
        <v>3317.6935230899999</v>
      </c>
      <c r="D62" s="36">
        <f>SUMIFS(СВЦЭМ!$C$33:$C$776,СВЦЭМ!$A$33:$A$776,$A62,СВЦЭМ!$B$33:$B$776,D$47)+'СЕТ СН'!$G$12+СВЦЭМ!$D$10+'СЕТ СН'!$G$5-'СЕТ СН'!$G$20</f>
        <v>3335.53672964</v>
      </c>
      <c r="E62" s="36">
        <f>SUMIFS(СВЦЭМ!$C$33:$C$776,СВЦЭМ!$A$33:$A$776,$A62,СВЦЭМ!$B$33:$B$776,E$47)+'СЕТ СН'!$G$12+СВЦЭМ!$D$10+'СЕТ СН'!$G$5-'СЕТ СН'!$G$20</f>
        <v>3344.48263954</v>
      </c>
      <c r="F62" s="36">
        <f>SUMIFS(СВЦЭМ!$C$33:$C$776,СВЦЭМ!$A$33:$A$776,$A62,СВЦЭМ!$B$33:$B$776,F$47)+'СЕТ СН'!$G$12+СВЦЭМ!$D$10+'СЕТ СН'!$G$5-'СЕТ СН'!$G$20</f>
        <v>3346.5286322500001</v>
      </c>
      <c r="G62" s="36">
        <f>SUMIFS(СВЦЭМ!$C$33:$C$776,СВЦЭМ!$A$33:$A$776,$A62,СВЦЭМ!$B$33:$B$776,G$47)+'СЕТ СН'!$G$12+СВЦЭМ!$D$10+'СЕТ СН'!$G$5-'СЕТ СН'!$G$20</f>
        <v>3334.4150355199999</v>
      </c>
      <c r="H62" s="36">
        <f>SUMIFS(СВЦЭМ!$C$33:$C$776,СВЦЭМ!$A$33:$A$776,$A62,СВЦЭМ!$B$33:$B$776,H$47)+'СЕТ СН'!$G$12+СВЦЭМ!$D$10+'СЕТ СН'!$G$5-'СЕТ СН'!$G$20</f>
        <v>3302.62674685</v>
      </c>
      <c r="I62" s="36">
        <f>SUMIFS(СВЦЭМ!$C$33:$C$776,СВЦЭМ!$A$33:$A$776,$A62,СВЦЭМ!$B$33:$B$776,I$47)+'СЕТ СН'!$G$12+СВЦЭМ!$D$10+'СЕТ СН'!$G$5-'СЕТ СН'!$G$20</f>
        <v>3270.9997349200003</v>
      </c>
      <c r="J62" s="36">
        <f>SUMIFS(СВЦЭМ!$C$33:$C$776,СВЦЭМ!$A$33:$A$776,$A62,СВЦЭМ!$B$33:$B$776,J$47)+'СЕТ СН'!$G$12+СВЦЭМ!$D$10+'СЕТ СН'!$G$5-'СЕТ СН'!$G$20</f>
        <v>3281.4888744499999</v>
      </c>
      <c r="K62" s="36">
        <f>SUMIFS(СВЦЭМ!$C$33:$C$776,СВЦЭМ!$A$33:$A$776,$A62,СВЦЭМ!$B$33:$B$776,K$47)+'СЕТ СН'!$G$12+СВЦЭМ!$D$10+'СЕТ СН'!$G$5-'СЕТ СН'!$G$20</f>
        <v>3291.77934878</v>
      </c>
      <c r="L62" s="36">
        <f>SUMIFS(СВЦЭМ!$C$33:$C$776,СВЦЭМ!$A$33:$A$776,$A62,СВЦЭМ!$B$33:$B$776,L$47)+'СЕТ СН'!$G$12+СВЦЭМ!$D$10+'СЕТ СН'!$G$5-'СЕТ СН'!$G$20</f>
        <v>3292.6863207599999</v>
      </c>
      <c r="M62" s="36">
        <f>SUMIFS(СВЦЭМ!$C$33:$C$776,СВЦЭМ!$A$33:$A$776,$A62,СВЦЭМ!$B$33:$B$776,M$47)+'СЕТ СН'!$G$12+СВЦЭМ!$D$10+'СЕТ СН'!$G$5-'СЕТ СН'!$G$20</f>
        <v>3287.5505155700002</v>
      </c>
      <c r="N62" s="36">
        <f>SUMIFS(СВЦЭМ!$C$33:$C$776,СВЦЭМ!$A$33:$A$776,$A62,СВЦЭМ!$B$33:$B$776,N$47)+'СЕТ СН'!$G$12+СВЦЭМ!$D$10+'СЕТ СН'!$G$5-'СЕТ СН'!$G$20</f>
        <v>3284.1233508</v>
      </c>
      <c r="O62" s="36">
        <f>SUMIFS(СВЦЭМ!$C$33:$C$776,СВЦЭМ!$A$33:$A$776,$A62,СВЦЭМ!$B$33:$B$776,O$47)+'СЕТ СН'!$G$12+СВЦЭМ!$D$10+'СЕТ СН'!$G$5-'СЕТ СН'!$G$20</f>
        <v>3302.9519146500002</v>
      </c>
      <c r="P62" s="36">
        <f>SUMIFS(СВЦЭМ!$C$33:$C$776,СВЦЭМ!$A$33:$A$776,$A62,СВЦЭМ!$B$33:$B$776,P$47)+'СЕТ СН'!$G$12+СВЦЭМ!$D$10+'СЕТ СН'!$G$5-'СЕТ СН'!$G$20</f>
        <v>3305.5745045499998</v>
      </c>
      <c r="Q62" s="36">
        <f>SUMIFS(СВЦЭМ!$C$33:$C$776,СВЦЭМ!$A$33:$A$776,$A62,СВЦЭМ!$B$33:$B$776,Q$47)+'СЕТ СН'!$G$12+СВЦЭМ!$D$10+'СЕТ СН'!$G$5-'СЕТ СН'!$G$20</f>
        <v>3309.0086229100002</v>
      </c>
      <c r="R62" s="36">
        <f>SUMIFS(СВЦЭМ!$C$33:$C$776,СВЦЭМ!$A$33:$A$776,$A62,СВЦЭМ!$B$33:$B$776,R$47)+'СЕТ СН'!$G$12+СВЦЭМ!$D$10+'СЕТ СН'!$G$5-'СЕТ СН'!$G$20</f>
        <v>3317.3228671900001</v>
      </c>
      <c r="S62" s="36">
        <f>SUMIFS(СВЦЭМ!$C$33:$C$776,СВЦЭМ!$A$33:$A$776,$A62,СВЦЭМ!$B$33:$B$776,S$47)+'СЕТ СН'!$G$12+СВЦЭМ!$D$10+'СЕТ СН'!$G$5-'СЕТ СН'!$G$20</f>
        <v>3327.5069952399999</v>
      </c>
      <c r="T62" s="36">
        <f>SUMIFS(СВЦЭМ!$C$33:$C$776,СВЦЭМ!$A$33:$A$776,$A62,СВЦЭМ!$B$33:$B$776,T$47)+'СЕТ СН'!$G$12+СВЦЭМ!$D$10+'СЕТ СН'!$G$5-'СЕТ СН'!$G$20</f>
        <v>3330.6383454000002</v>
      </c>
      <c r="U62" s="36">
        <f>SUMIFS(СВЦЭМ!$C$33:$C$776,СВЦЭМ!$A$33:$A$776,$A62,СВЦЭМ!$B$33:$B$776,U$47)+'СЕТ СН'!$G$12+СВЦЭМ!$D$10+'СЕТ СН'!$G$5-'СЕТ СН'!$G$20</f>
        <v>3332.7656798799999</v>
      </c>
      <c r="V62" s="36">
        <f>SUMIFS(СВЦЭМ!$C$33:$C$776,СВЦЭМ!$A$33:$A$776,$A62,СВЦЭМ!$B$33:$B$776,V$47)+'СЕТ СН'!$G$12+СВЦЭМ!$D$10+'СЕТ СН'!$G$5-'СЕТ СН'!$G$20</f>
        <v>3341.5449882000003</v>
      </c>
      <c r="W62" s="36">
        <f>SUMIFS(СВЦЭМ!$C$33:$C$776,СВЦЭМ!$A$33:$A$776,$A62,СВЦЭМ!$B$33:$B$776,W$47)+'СЕТ СН'!$G$12+СВЦЭМ!$D$10+'СЕТ СН'!$G$5-'СЕТ СН'!$G$20</f>
        <v>3345.40484307</v>
      </c>
      <c r="X62" s="36">
        <f>SUMIFS(СВЦЭМ!$C$33:$C$776,СВЦЭМ!$A$33:$A$776,$A62,СВЦЭМ!$B$33:$B$776,X$47)+'СЕТ СН'!$G$12+СВЦЭМ!$D$10+'СЕТ СН'!$G$5-'СЕТ СН'!$G$20</f>
        <v>3309.81891769</v>
      </c>
      <c r="Y62" s="36">
        <f>SUMIFS(СВЦЭМ!$C$33:$C$776,СВЦЭМ!$A$33:$A$776,$A62,СВЦЭМ!$B$33:$B$776,Y$47)+'СЕТ СН'!$G$12+СВЦЭМ!$D$10+'СЕТ СН'!$G$5-'СЕТ СН'!$G$20</f>
        <v>3252.0823333899998</v>
      </c>
    </row>
    <row r="63" spans="1:25" ht="15.75" x14ac:dyDescent="0.2">
      <c r="A63" s="35">
        <f t="shared" si="1"/>
        <v>43693</v>
      </c>
      <c r="B63" s="36">
        <f>SUMIFS(СВЦЭМ!$C$33:$C$776,СВЦЭМ!$A$33:$A$776,$A63,СВЦЭМ!$B$33:$B$776,B$47)+'СЕТ СН'!$G$12+СВЦЭМ!$D$10+'СЕТ СН'!$G$5-'СЕТ СН'!$G$20</f>
        <v>3361.3251938399999</v>
      </c>
      <c r="C63" s="36">
        <f>SUMIFS(СВЦЭМ!$C$33:$C$776,СВЦЭМ!$A$33:$A$776,$A63,СВЦЭМ!$B$33:$B$776,C$47)+'СЕТ СН'!$G$12+СВЦЭМ!$D$10+'СЕТ СН'!$G$5-'СЕТ СН'!$G$20</f>
        <v>3404.8957895500002</v>
      </c>
      <c r="D63" s="36">
        <f>SUMIFS(СВЦЭМ!$C$33:$C$776,СВЦЭМ!$A$33:$A$776,$A63,СВЦЭМ!$B$33:$B$776,D$47)+'СЕТ СН'!$G$12+СВЦЭМ!$D$10+'СЕТ СН'!$G$5-'СЕТ СН'!$G$20</f>
        <v>3434.7227368499998</v>
      </c>
      <c r="E63" s="36">
        <f>SUMIFS(СВЦЭМ!$C$33:$C$776,СВЦЭМ!$A$33:$A$776,$A63,СВЦЭМ!$B$33:$B$776,E$47)+'СЕТ СН'!$G$12+СВЦЭМ!$D$10+'СЕТ СН'!$G$5-'СЕТ СН'!$G$20</f>
        <v>3443.4426078699998</v>
      </c>
      <c r="F63" s="36">
        <f>SUMIFS(СВЦЭМ!$C$33:$C$776,СВЦЭМ!$A$33:$A$776,$A63,СВЦЭМ!$B$33:$B$776,F$47)+'СЕТ СН'!$G$12+СВЦЭМ!$D$10+'СЕТ СН'!$G$5-'СЕТ СН'!$G$20</f>
        <v>3437.7648046300001</v>
      </c>
      <c r="G63" s="36">
        <f>SUMIFS(СВЦЭМ!$C$33:$C$776,СВЦЭМ!$A$33:$A$776,$A63,СВЦЭМ!$B$33:$B$776,G$47)+'СЕТ СН'!$G$12+СВЦЭМ!$D$10+'СЕТ СН'!$G$5-'СЕТ СН'!$G$20</f>
        <v>3410.5671795899998</v>
      </c>
      <c r="H63" s="36">
        <f>SUMIFS(СВЦЭМ!$C$33:$C$776,СВЦЭМ!$A$33:$A$776,$A63,СВЦЭМ!$B$33:$B$776,H$47)+'СЕТ СН'!$G$12+СВЦЭМ!$D$10+'СЕТ СН'!$G$5-'СЕТ СН'!$G$20</f>
        <v>3380.5027114</v>
      </c>
      <c r="I63" s="36">
        <f>SUMIFS(СВЦЭМ!$C$33:$C$776,СВЦЭМ!$A$33:$A$776,$A63,СВЦЭМ!$B$33:$B$776,I$47)+'СЕТ СН'!$G$12+СВЦЭМ!$D$10+'СЕТ СН'!$G$5-'СЕТ СН'!$G$20</f>
        <v>3319.7808782400002</v>
      </c>
      <c r="J63" s="36">
        <f>SUMIFS(СВЦЭМ!$C$33:$C$776,СВЦЭМ!$A$33:$A$776,$A63,СВЦЭМ!$B$33:$B$776,J$47)+'СЕТ СН'!$G$12+СВЦЭМ!$D$10+'СЕТ СН'!$G$5-'СЕТ СН'!$G$20</f>
        <v>3294.6816201900001</v>
      </c>
      <c r="K63" s="36">
        <f>SUMIFS(СВЦЭМ!$C$33:$C$776,СВЦЭМ!$A$33:$A$776,$A63,СВЦЭМ!$B$33:$B$776,K$47)+'СЕТ СН'!$G$12+СВЦЭМ!$D$10+'СЕТ СН'!$G$5-'СЕТ СН'!$G$20</f>
        <v>3319.2239025700001</v>
      </c>
      <c r="L63" s="36">
        <f>SUMIFS(СВЦЭМ!$C$33:$C$776,СВЦЭМ!$A$33:$A$776,$A63,СВЦЭМ!$B$33:$B$776,L$47)+'СЕТ СН'!$G$12+СВЦЭМ!$D$10+'СЕТ СН'!$G$5-'СЕТ СН'!$G$20</f>
        <v>3317.8910826599999</v>
      </c>
      <c r="M63" s="36">
        <f>SUMIFS(СВЦЭМ!$C$33:$C$776,СВЦЭМ!$A$33:$A$776,$A63,СВЦЭМ!$B$33:$B$776,M$47)+'СЕТ СН'!$G$12+СВЦЭМ!$D$10+'СЕТ СН'!$G$5-'СЕТ СН'!$G$20</f>
        <v>3302.4622431100001</v>
      </c>
      <c r="N63" s="36">
        <f>SUMIFS(СВЦЭМ!$C$33:$C$776,СВЦЭМ!$A$33:$A$776,$A63,СВЦЭМ!$B$33:$B$776,N$47)+'СЕТ СН'!$G$12+СВЦЭМ!$D$10+'СЕТ СН'!$G$5-'СЕТ СН'!$G$20</f>
        <v>3294.84530675</v>
      </c>
      <c r="O63" s="36">
        <f>SUMIFS(СВЦЭМ!$C$33:$C$776,СВЦЭМ!$A$33:$A$776,$A63,СВЦЭМ!$B$33:$B$776,O$47)+'СЕТ СН'!$G$12+СВЦЭМ!$D$10+'СЕТ СН'!$G$5-'СЕТ СН'!$G$20</f>
        <v>3303.7866586700002</v>
      </c>
      <c r="P63" s="36">
        <f>SUMIFS(СВЦЭМ!$C$33:$C$776,СВЦЭМ!$A$33:$A$776,$A63,СВЦЭМ!$B$33:$B$776,P$47)+'СЕТ СН'!$G$12+СВЦЭМ!$D$10+'СЕТ СН'!$G$5-'СЕТ СН'!$G$20</f>
        <v>3319.6167341400001</v>
      </c>
      <c r="Q63" s="36">
        <f>SUMIFS(СВЦЭМ!$C$33:$C$776,СВЦЭМ!$A$33:$A$776,$A63,СВЦЭМ!$B$33:$B$776,Q$47)+'СЕТ СН'!$G$12+СВЦЭМ!$D$10+'СЕТ СН'!$G$5-'СЕТ СН'!$G$20</f>
        <v>3320.7250464399999</v>
      </c>
      <c r="R63" s="36">
        <f>SUMIFS(СВЦЭМ!$C$33:$C$776,СВЦЭМ!$A$33:$A$776,$A63,СВЦЭМ!$B$33:$B$776,R$47)+'СЕТ СН'!$G$12+СВЦЭМ!$D$10+'СЕТ СН'!$G$5-'СЕТ СН'!$G$20</f>
        <v>3286.4985564500003</v>
      </c>
      <c r="S63" s="36">
        <f>SUMIFS(СВЦЭМ!$C$33:$C$776,СВЦЭМ!$A$33:$A$776,$A63,СВЦЭМ!$B$33:$B$776,S$47)+'СЕТ СН'!$G$12+СВЦЭМ!$D$10+'СЕТ СН'!$G$5-'СЕТ СН'!$G$20</f>
        <v>3277.0520106200001</v>
      </c>
      <c r="T63" s="36">
        <f>SUMIFS(СВЦЭМ!$C$33:$C$776,СВЦЭМ!$A$33:$A$776,$A63,СВЦЭМ!$B$33:$B$776,T$47)+'СЕТ СН'!$G$12+СВЦЭМ!$D$10+'СЕТ СН'!$G$5-'СЕТ СН'!$G$20</f>
        <v>3284.3822412899999</v>
      </c>
      <c r="U63" s="36">
        <f>SUMIFS(СВЦЭМ!$C$33:$C$776,СВЦЭМ!$A$33:$A$776,$A63,СВЦЭМ!$B$33:$B$776,U$47)+'СЕТ СН'!$G$12+СВЦЭМ!$D$10+'СЕТ СН'!$G$5-'СЕТ СН'!$G$20</f>
        <v>3278.2275311600001</v>
      </c>
      <c r="V63" s="36">
        <f>SUMIFS(СВЦЭМ!$C$33:$C$776,СВЦЭМ!$A$33:$A$776,$A63,СВЦЭМ!$B$33:$B$776,V$47)+'СЕТ СН'!$G$12+СВЦЭМ!$D$10+'СЕТ СН'!$G$5-'СЕТ СН'!$G$20</f>
        <v>3293.55983745</v>
      </c>
      <c r="W63" s="36">
        <f>SUMIFS(СВЦЭМ!$C$33:$C$776,СВЦЭМ!$A$33:$A$776,$A63,СВЦЭМ!$B$33:$B$776,W$47)+'СЕТ СН'!$G$12+СВЦЭМ!$D$10+'СЕТ СН'!$G$5-'СЕТ СН'!$G$20</f>
        <v>3288.2609668499999</v>
      </c>
      <c r="X63" s="36">
        <f>SUMIFS(СВЦЭМ!$C$33:$C$776,СВЦЭМ!$A$33:$A$776,$A63,СВЦЭМ!$B$33:$B$776,X$47)+'СЕТ СН'!$G$12+СВЦЭМ!$D$10+'СЕТ СН'!$G$5-'СЕТ СН'!$G$20</f>
        <v>3260.3299678600001</v>
      </c>
      <c r="Y63" s="36">
        <f>SUMIFS(СВЦЭМ!$C$33:$C$776,СВЦЭМ!$A$33:$A$776,$A63,СВЦЭМ!$B$33:$B$776,Y$47)+'СЕТ СН'!$G$12+СВЦЭМ!$D$10+'СЕТ СН'!$G$5-'СЕТ СН'!$G$20</f>
        <v>3240.70730142</v>
      </c>
    </row>
    <row r="64" spans="1:25" ht="15.75" x14ac:dyDescent="0.2">
      <c r="A64" s="35">
        <f t="shared" si="1"/>
        <v>43694</v>
      </c>
      <c r="B64" s="36">
        <f>SUMIFS(СВЦЭМ!$C$33:$C$776,СВЦЭМ!$A$33:$A$776,$A64,СВЦЭМ!$B$33:$B$776,B$47)+'СЕТ СН'!$G$12+СВЦЭМ!$D$10+'СЕТ СН'!$G$5-'СЕТ СН'!$G$20</f>
        <v>3409.7291725700002</v>
      </c>
      <c r="C64" s="36">
        <f>SUMIFS(СВЦЭМ!$C$33:$C$776,СВЦЭМ!$A$33:$A$776,$A64,СВЦЭМ!$B$33:$B$776,C$47)+'СЕТ СН'!$G$12+СВЦЭМ!$D$10+'СЕТ СН'!$G$5-'СЕТ СН'!$G$20</f>
        <v>3487.4966263000001</v>
      </c>
      <c r="D64" s="36">
        <f>SUMIFS(СВЦЭМ!$C$33:$C$776,СВЦЭМ!$A$33:$A$776,$A64,СВЦЭМ!$B$33:$B$776,D$47)+'СЕТ СН'!$G$12+СВЦЭМ!$D$10+'СЕТ СН'!$G$5-'СЕТ СН'!$G$20</f>
        <v>3509.3059407999999</v>
      </c>
      <c r="E64" s="36">
        <f>SUMIFS(СВЦЭМ!$C$33:$C$776,СВЦЭМ!$A$33:$A$776,$A64,СВЦЭМ!$B$33:$B$776,E$47)+'СЕТ СН'!$G$12+СВЦЭМ!$D$10+'СЕТ СН'!$G$5-'СЕТ СН'!$G$20</f>
        <v>3539.4248411200001</v>
      </c>
      <c r="F64" s="36">
        <f>SUMIFS(СВЦЭМ!$C$33:$C$776,СВЦЭМ!$A$33:$A$776,$A64,СВЦЭМ!$B$33:$B$776,F$47)+'СЕТ СН'!$G$12+СВЦЭМ!$D$10+'СЕТ СН'!$G$5-'СЕТ СН'!$G$20</f>
        <v>3531.0830471099998</v>
      </c>
      <c r="G64" s="36">
        <f>SUMIFS(СВЦЭМ!$C$33:$C$776,СВЦЭМ!$A$33:$A$776,$A64,СВЦЭМ!$B$33:$B$776,G$47)+'СЕТ СН'!$G$12+СВЦЭМ!$D$10+'СЕТ СН'!$G$5-'СЕТ СН'!$G$20</f>
        <v>3505.4538975200003</v>
      </c>
      <c r="H64" s="36">
        <f>SUMIFS(СВЦЭМ!$C$33:$C$776,СВЦЭМ!$A$33:$A$776,$A64,СВЦЭМ!$B$33:$B$776,H$47)+'СЕТ СН'!$G$12+СВЦЭМ!$D$10+'СЕТ СН'!$G$5-'СЕТ СН'!$G$20</f>
        <v>3477.89586689</v>
      </c>
      <c r="I64" s="36">
        <f>SUMIFS(СВЦЭМ!$C$33:$C$776,СВЦЭМ!$A$33:$A$776,$A64,СВЦЭМ!$B$33:$B$776,I$47)+'СЕТ СН'!$G$12+СВЦЭМ!$D$10+'СЕТ СН'!$G$5-'СЕТ СН'!$G$20</f>
        <v>3397.22958393</v>
      </c>
      <c r="J64" s="36">
        <f>SUMIFS(СВЦЭМ!$C$33:$C$776,СВЦЭМ!$A$33:$A$776,$A64,СВЦЭМ!$B$33:$B$776,J$47)+'СЕТ СН'!$G$12+СВЦЭМ!$D$10+'СЕТ СН'!$G$5-'СЕТ СН'!$G$20</f>
        <v>3313.95430472</v>
      </c>
      <c r="K64" s="36">
        <f>SUMIFS(СВЦЭМ!$C$33:$C$776,СВЦЭМ!$A$33:$A$776,$A64,СВЦЭМ!$B$33:$B$776,K$47)+'СЕТ СН'!$G$12+СВЦЭМ!$D$10+'СЕТ СН'!$G$5-'СЕТ СН'!$G$20</f>
        <v>3275.5093922400001</v>
      </c>
      <c r="L64" s="36">
        <f>SUMIFS(СВЦЭМ!$C$33:$C$776,СВЦЭМ!$A$33:$A$776,$A64,СВЦЭМ!$B$33:$B$776,L$47)+'СЕТ СН'!$G$12+СВЦЭМ!$D$10+'СЕТ СН'!$G$5-'СЕТ СН'!$G$20</f>
        <v>3285.1315705000002</v>
      </c>
      <c r="M64" s="36">
        <f>SUMIFS(СВЦЭМ!$C$33:$C$776,СВЦЭМ!$A$33:$A$776,$A64,СВЦЭМ!$B$33:$B$776,M$47)+'СЕТ СН'!$G$12+СВЦЭМ!$D$10+'СЕТ СН'!$G$5-'СЕТ СН'!$G$20</f>
        <v>3279.3055520400003</v>
      </c>
      <c r="N64" s="36">
        <f>SUMIFS(СВЦЭМ!$C$33:$C$776,СВЦЭМ!$A$33:$A$776,$A64,СВЦЭМ!$B$33:$B$776,N$47)+'СЕТ СН'!$G$12+СВЦЭМ!$D$10+'СЕТ СН'!$G$5-'СЕТ СН'!$G$20</f>
        <v>3272.4593685</v>
      </c>
      <c r="O64" s="36">
        <f>SUMIFS(СВЦЭМ!$C$33:$C$776,СВЦЭМ!$A$33:$A$776,$A64,СВЦЭМ!$B$33:$B$776,O$47)+'СЕТ СН'!$G$12+СВЦЭМ!$D$10+'СЕТ СН'!$G$5-'СЕТ СН'!$G$20</f>
        <v>3275.5344413900002</v>
      </c>
      <c r="P64" s="36">
        <f>SUMIFS(СВЦЭМ!$C$33:$C$776,СВЦЭМ!$A$33:$A$776,$A64,СВЦЭМ!$B$33:$B$776,P$47)+'СЕТ СН'!$G$12+СВЦЭМ!$D$10+'СЕТ СН'!$G$5-'СЕТ СН'!$G$20</f>
        <v>3275.7183242300002</v>
      </c>
      <c r="Q64" s="36">
        <f>SUMIFS(СВЦЭМ!$C$33:$C$776,СВЦЭМ!$A$33:$A$776,$A64,СВЦЭМ!$B$33:$B$776,Q$47)+'СЕТ СН'!$G$12+СВЦЭМ!$D$10+'СЕТ СН'!$G$5-'СЕТ СН'!$G$20</f>
        <v>3283.0517863800001</v>
      </c>
      <c r="R64" s="36">
        <f>SUMIFS(СВЦЭМ!$C$33:$C$776,СВЦЭМ!$A$33:$A$776,$A64,СВЦЭМ!$B$33:$B$776,R$47)+'СЕТ СН'!$G$12+СВЦЭМ!$D$10+'СЕТ СН'!$G$5-'СЕТ СН'!$G$20</f>
        <v>3236.4836755699998</v>
      </c>
      <c r="S64" s="36">
        <f>SUMIFS(СВЦЭМ!$C$33:$C$776,СВЦЭМ!$A$33:$A$776,$A64,СВЦЭМ!$B$33:$B$776,S$47)+'СЕТ СН'!$G$12+СВЦЭМ!$D$10+'СЕТ СН'!$G$5-'СЕТ СН'!$G$20</f>
        <v>3236.06595143</v>
      </c>
      <c r="T64" s="36">
        <f>SUMIFS(СВЦЭМ!$C$33:$C$776,СВЦЭМ!$A$33:$A$776,$A64,СВЦЭМ!$B$33:$B$776,T$47)+'СЕТ СН'!$G$12+СВЦЭМ!$D$10+'СЕТ СН'!$G$5-'СЕТ СН'!$G$20</f>
        <v>3244.1733403600001</v>
      </c>
      <c r="U64" s="36">
        <f>SUMIFS(СВЦЭМ!$C$33:$C$776,СВЦЭМ!$A$33:$A$776,$A64,СВЦЭМ!$B$33:$B$776,U$47)+'СЕТ СН'!$G$12+СВЦЭМ!$D$10+'СЕТ СН'!$G$5-'СЕТ СН'!$G$20</f>
        <v>3245.4100142400002</v>
      </c>
      <c r="V64" s="36">
        <f>SUMIFS(СВЦЭМ!$C$33:$C$776,СВЦЭМ!$A$33:$A$776,$A64,СВЦЭМ!$B$33:$B$776,V$47)+'СЕТ СН'!$G$12+СВЦЭМ!$D$10+'СЕТ СН'!$G$5-'СЕТ СН'!$G$20</f>
        <v>3254.8767328499998</v>
      </c>
      <c r="W64" s="36">
        <f>SUMIFS(СВЦЭМ!$C$33:$C$776,СВЦЭМ!$A$33:$A$776,$A64,СВЦЭМ!$B$33:$B$776,W$47)+'СЕТ СН'!$G$12+СВЦЭМ!$D$10+'СЕТ СН'!$G$5-'СЕТ СН'!$G$20</f>
        <v>3261.2942892300002</v>
      </c>
      <c r="X64" s="36">
        <f>SUMIFS(СВЦЭМ!$C$33:$C$776,СВЦЭМ!$A$33:$A$776,$A64,СВЦЭМ!$B$33:$B$776,X$47)+'СЕТ СН'!$G$12+СВЦЭМ!$D$10+'СЕТ СН'!$G$5-'СЕТ СН'!$G$20</f>
        <v>3223.1422771000002</v>
      </c>
      <c r="Y64" s="36">
        <f>SUMIFS(СВЦЭМ!$C$33:$C$776,СВЦЭМ!$A$33:$A$776,$A64,СВЦЭМ!$B$33:$B$776,Y$47)+'СЕТ СН'!$G$12+СВЦЭМ!$D$10+'СЕТ СН'!$G$5-'СЕТ СН'!$G$20</f>
        <v>3211.7079348799998</v>
      </c>
    </row>
    <row r="65" spans="1:27" ht="15.75" x14ac:dyDescent="0.2">
      <c r="A65" s="35">
        <f t="shared" si="1"/>
        <v>43695</v>
      </c>
      <c r="B65" s="36">
        <f>SUMIFS(СВЦЭМ!$C$33:$C$776,СВЦЭМ!$A$33:$A$776,$A65,СВЦЭМ!$B$33:$B$776,B$47)+'СЕТ СН'!$G$12+СВЦЭМ!$D$10+'СЕТ СН'!$G$5-'СЕТ СН'!$G$20</f>
        <v>3279.8608411700002</v>
      </c>
      <c r="C65" s="36">
        <f>SUMIFS(СВЦЭМ!$C$33:$C$776,СВЦЭМ!$A$33:$A$776,$A65,СВЦЭМ!$B$33:$B$776,C$47)+'СЕТ СН'!$G$12+СВЦЭМ!$D$10+'СЕТ СН'!$G$5-'СЕТ СН'!$G$20</f>
        <v>3310.6997377299999</v>
      </c>
      <c r="D65" s="36">
        <f>SUMIFS(СВЦЭМ!$C$33:$C$776,СВЦЭМ!$A$33:$A$776,$A65,СВЦЭМ!$B$33:$B$776,D$47)+'СЕТ СН'!$G$12+СВЦЭМ!$D$10+'СЕТ СН'!$G$5-'СЕТ СН'!$G$20</f>
        <v>3352.4018638400003</v>
      </c>
      <c r="E65" s="36">
        <f>SUMIFS(СВЦЭМ!$C$33:$C$776,СВЦЭМ!$A$33:$A$776,$A65,СВЦЭМ!$B$33:$B$776,E$47)+'СЕТ СН'!$G$12+СВЦЭМ!$D$10+'СЕТ СН'!$G$5-'СЕТ СН'!$G$20</f>
        <v>3360.0303180999999</v>
      </c>
      <c r="F65" s="36">
        <f>SUMIFS(СВЦЭМ!$C$33:$C$776,СВЦЭМ!$A$33:$A$776,$A65,СВЦЭМ!$B$33:$B$776,F$47)+'СЕТ СН'!$G$12+СВЦЭМ!$D$10+'СЕТ СН'!$G$5-'СЕТ СН'!$G$20</f>
        <v>3355.0793246399999</v>
      </c>
      <c r="G65" s="36">
        <f>SUMIFS(СВЦЭМ!$C$33:$C$776,СВЦЭМ!$A$33:$A$776,$A65,СВЦЭМ!$B$33:$B$776,G$47)+'СЕТ СН'!$G$12+СВЦЭМ!$D$10+'СЕТ СН'!$G$5-'СЕТ СН'!$G$20</f>
        <v>3356.7662090499998</v>
      </c>
      <c r="H65" s="36">
        <f>SUMIFS(СВЦЭМ!$C$33:$C$776,СВЦЭМ!$A$33:$A$776,$A65,СВЦЭМ!$B$33:$B$776,H$47)+'СЕТ СН'!$G$12+СВЦЭМ!$D$10+'СЕТ СН'!$G$5-'СЕТ СН'!$G$20</f>
        <v>3352.59163386</v>
      </c>
      <c r="I65" s="36">
        <f>SUMIFS(СВЦЭМ!$C$33:$C$776,СВЦЭМ!$A$33:$A$776,$A65,СВЦЭМ!$B$33:$B$776,I$47)+'СЕТ СН'!$G$12+СВЦЭМ!$D$10+'СЕТ СН'!$G$5-'СЕТ СН'!$G$20</f>
        <v>3339.5640646000002</v>
      </c>
      <c r="J65" s="36">
        <f>SUMIFS(СВЦЭМ!$C$33:$C$776,СВЦЭМ!$A$33:$A$776,$A65,СВЦЭМ!$B$33:$B$776,J$47)+'СЕТ СН'!$G$12+СВЦЭМ!$D$10+'СЕТ СН'!$G$5-'СЕТ СН'!$G$20</f>
        <v>3326.0503275599999</v>
      </c>
      <c r="K65" s="36">
        <f>SUMIFS(СВЦЭМ!$C$33:$C$776,СВЦЭМ!$A$33:$A$776,$A65,СВЦЭМ!$B$33:$B$776,K$47)+'СЕТ СН'!$G$12+СВЦЭМ!$D$10+'СЕТ СН'!$G$5-'СЕТ СН'!$G$20</f>
        <v>3279.9039824400002</v>
      </c>
      <c r="L65" s="36">
        <f>SUMIFS(СВЦЭМ!$C$33:$C$776,СВЦЭМ!$A$33:$A$776,$A65,СВЦЭМ!$B$33:$B$776,L$47)+'СЕТ СН'!$G$12+СВЦЭМ!$D$10+'СЕТ СН'!$G$5-'СЕТ СН'!$G$20</f>
        <v>3281.8779095800001</v>
      </c>
      <c r="M65" s="36">
        <f>SUMIFS(СВЦЭМ!$C$33:$C$776,СВЦЭМ!$A$33:$A$776,$A65,СВЦЭМ!$B$33:$B$776,M$47)+'СЕТ СН'!$G$12+СВЦЭМ!$D$10+'СЕТ СН'!$G$5-'СЕТ СН'!$G$20</f>
        <v>3285.2009865499999</v>
      </c>
      <c r="N65" s="36">
        <f>SUMIFS(СВЦЭМ!$C$33:$C$776,СВЦЭМ!$A$33:$A$776,$A65,СВЦЭМ!$B$33:$B$776,N$47)+'СЕТ СН'!$G$12+СВЦЭМ!$D$10+'СЕТ СН'!$G$5-'СЕТ СН'!$G$20</f>
        <v>3269.9635386300001</v>
      </c>
      <c r="O65" s="36">
        <f>SUMIFS(СВЦЭМ!$C$33:$C$776,СВЦЭМ!$A$33:$A$776,$A65,СВЦЭМ!$B$33:$B$776,O$47)+'СЕТ СН'!$G$12+СВЦЭМ!$D$10+'СЕТ СН'!$G$5-'СЕТ СН'!$G$20</f>
        <v>3268.7275003899999</v>
      </c>
      <c r="P65" s="36">
        <f>SUMIFS(СВЦЭМ!$C$33:$C$776,СВЦЭМ!$A$33:$A$776,$A65,СВЦЭМ!$B$33:$B$776,P$47)+'СЕТ СН'!$G$12+СВЦЭМ!$D$10+'СЕТ СН'!$G$5-'СЕТ СН'!$G$20</f>
        <v>3257.3939688400001</v>
      </c>
      <c r="Q65" s="36">
        <f>SUMIFS(СВЦЭМ!$C$33:$C$776,СВЦЭМ!$A$33:$A$776,$A65,СВЦЭМ!$B$33:$B$776,Q$47)+'СЕТ СН'!$G$12+СВЦЭМ!$D$10+'СЕТ СН'!$G$5-'СЕТ СН'!$G$20</f>
        <v>3262.0207374199999</v>
      </c>
      <c r="R65" s="36">
        <f>SUMIFS(СВЦЭМ!$C$33:$C$776,СВЦЭМ!$A$33:$A$776,$A65,СВЦЭМ!$B$33:$B$776,R$47)+'СЕТ СН'!$G$12+СВЦЭМ!$D$10+'СЕТ СН'!$G$5-'СЕТ СН'!$G$20</f>
        <v>3231.09589529</v>
      </c>
      <c r="S65" s="36">
        <f>SUMIFS(СВЦЭМ!$C$33:$C$776,СВЦЭМ!$A$33:$A$776,$A65,СВЦЭМ!$B$33:$B$776,S$47)+'СЕТ СН'!$G$12+СВЦЭМ!$D$10+'СЕТ СН'!$G$5-'СЕТ СН'!$G$20</f>
        <v>3244.1105057899999</v>
      </c>
      <c r="T65" s="36">
        <f>SUMIFS(СВЦЭМ!$C$33:$C$776,СВЦЭМ!$A$33:$A$776,$A65,СВЦЭМ!$B$33:$B$776,T$47)+'СЕТ СН'!$G$12+СВЦЭМ!$D$10+'СЕТ СН'!$G$5-'СЕТ СН'!$G$20</f>
        <v>3256.6554474100003</v>
      </c>
      <c r="U65" s="36">
        <f>SUMIFS(СВЦЭМ!$C$33:$C$776,СВЦЭМ!$A$33:$A$776,$A65,СВЦЭМ!$B$33:$B$776,U$47)+'СЕТ СН'!$G$12+СВЦЭМ!$D$10+'СЕТ СН'!$G$5-'СЕТ СН'!$G$20</f>
        <v>3260.8771721399999</v>
      </c>
      <c r="V65" s="36">
        <f>SUMIFS(СВЦЭМ!$C$33:$C$776,СВЦЭМ!$A$33:$A$776,$A65,СВЦЭМ!$B$33:$B$776,V$47)+'СЕТ СН'!$G$12+СВЦЭМ!$D$10+'СЕТ СН'!$G$5-'СЕТ СН'!$G$20</f>
        <v>3266.2868946899998</v>
      </c>
      <c r="W65" s="36">
        <f>SUMIFS(СВЦЭМ!$C$33:$C$776,СВЦЭМ!$A$33:$A$776,$A65,СВЦЭМ!$B$33:$B$776,W$47)+'СЕТ СН'!$G$12+СВЦЭМ!$D$10+'СЕТ СН'!$G$5-'СЕТ СН'!$G$20</f>
        <v>3279.4326858700001</v>
      </c>
      <c r="X65" s="36">
        <f>SUMIFS(СВЦЭМ!$C$33:$C$776,СВЦЭМ!$A$33:$A$776,$A65,СВЦЭМ!$B$33:$B$776,X$47)+'СЕТ СН'!$G$12+СВЦЭМ!$D$10+'СЕТ СН'!$G$5-'СЕТ СН'!$G$20</f>
        <v>3247.30284592</v>
      </c>
      <c r="Y65" s="36">
        <f>SUMIFS(СВЦЭМ!$C$33:$C$776,СВЦЭМ!$A$33:$A$776,$A65,СВЦЭМ!$B$33:$B$776,Y$47)+'СЕТ СН'!$G$12+СВЦЭМ!$D$10+'СЕТ СН'!$G$5-'СЕТ СН'!$G$20</f>
        <v>3274.3860278500001</v>
      </c>
    </row>
    <row r="66" spans="1:27" ht="15.75" x14ac:dyDescent="0.2">
      <c r="A66" s="35">
        <f t="shared" si="1"/>
        <v>43696</v>
      </c>
      <c r="B66" s="36">
        <f>SUMIFS(СВЦЭМ!$C$33:$C$776,СВЦЭМ!$A$33:$A$776,$A66,СВЦЭМ!$B$33:$B$776,B$47)+'СЕТ СН'!$G$12+СВЦЭМ!$D$10+'СЕТ СН'!$G$5-'СЕТ СН'!$G$20</f>
        <v>3321.3983096400002</v>
      </c>
      <c r="C66" s="36">
        <f>SUMIFS(СВЦЭМ!$C$33:$C$776,СВЦЭМ!$A$33:$A$776,$A66,СВЦЭМ!$B$33:$B$776,C$47)+'СЕТ СН'!$G$12+СВЦЭМ!$D$10+'СЕТ СН'!$G$5-'СЕТ СН'!$G$20</f>
        <v>3363.3088888900002</v>
      </c>
      <c r="D66" s="36">
        <f>SUMIFS(СВЦЭМ!$C$33:$C$776,СВЦЭМ!$A$33:$A$776,$A66,СВЦЭМ!$B$33:$B$776,D$47)+'СЕТ СН'!$G$12+СВЦЭМ!$D$10+'СЕТ СН'!$G$5-'СЕТ СН'!$G$20</f>
        <v>3394.64362016</v>
      </c>
      <c r="E66" s="36">
        <f>SUMIFS(СВЦЭМ!$C$33:$C$776,СВЦЭМ!$A$33:$A$776,$A66,СВЦЭМ!$B$33:$B$776,E$47)+'СЕТ СН'!$G$12+СВЦЭМ!$D$10+'СЕТ СН'!$G$5-'СЕТ СН'!$G$20</f>
        <v>3408.9915429800003</v>
      </c>
      <c r="F66" s="36">
        <f>SUMIFS(СВЦЭМ!$C$33:$C$776,СВЦЭМ!$A$33:$A$776,$A66,СВЦЭМ!$B$33:$B$776,F$47)+'СЕТ СН'!$G$12+СВЦЭМ!$D$10+'СЕТ СН'!$G$5-'СЕТ СН'!$G$20</f>
        <v>3409.3613118200001</v>
      </c>
      <c r="G66" s="36">
        <f>SUMIFS(СВЦЭМ!$C$33:$C$776,СВЦЭМ!$A$33:$A$776,$A66,СВЦЭМ!$B$33:$B$776,G$47)+'СЕТ СН'!$G$12+СВЦЭМ!$D$10+'СЕТ СН'!$G$5-'СЕТ СН'!$G$20</f>
        <v>3386.3380392200002</v>
      </c>
      <c r="H66" s="36">
        <f>SUMIFS(СВЦЭМ!$C$33:$C$776,СВЦЭМ!$A$33:$A$776,$A66,СВЦЭМ!$B$33:$B$776,H$47)+'СЕТ СН'!$G$12+СВЦЭМ!$D$10+'СЕТ СН'!$G$5-'СЕТ СН'!$G$20</f>
        <v>3345.39590116</v>
      </c>
      <c r="I66" s="36">
        <f>SUMIFS(СВЦЭМ!$C$33:$C$776,СВЦЭМ!$A$33:$A$776,$A66,СВЦЭМ!$B$33:$B$776,I$47)+'СЕТ СН'!$G$12+СВЦЭМ!$D$10+'СЕТ СН'!$G$5-'СЕТ СН'!$G$20</f>
        <v>3295.4906787700002</v>
      </c>
      <c r="J66" s="36">
        <f>SUMIFS(СВЦЭМ!$C$33:$C$776,СВЦЭМ!$A$33:$A$776,$A66,СВЦЭМ!$B$33:$B$776,J$47)+'СЕТ СН'!$G$12+СВЦЭМ!$D$10+'СЕТ СН'!$G$5-'СЕТ СН'!$G$20</f>
        <v>3328.03953955</v>
      </c>
      <c r="K66" s="36">
        <f>SUMIFS(СВЦЭМ!$C$33:$C$776,СВЦЭМ!$A$33:$A$776,$A66,СВЦЭМ!$B$33:$B$776,K$47)+'СЕТ СН'!$G$12+СВЦЭМ!$D$10+'СЕТ СН'!$G$5-'СЕТ СН'!$G$20</f>
        <v>3369.81556249</v>
      </c>
      <c r="L66" s="36">
        <f>SUMIFS(СВЦЭМ!$C$33:$C$776,СВЦЭМ!$A$33:$A$776,$A66,СВЦЭМ!$B$33:$B$776,L$47)+'СЕТ СН'!$G$12+СВЦЭМ!$D$10+'СЕТ СН'!$G$5-'СЕТ СН'!$G$20</f>
        <v>3368.2951774800003</v>
      </c>
      <c r="M66" s="36">
        <f>SUMIFS(СВЦЭМ!$C$33:$C$776,СВЦЭМ!$A$33:$A$776,$A66,СВЦЭМ!$B$33:$B$776,M$47)+'СЕТ СН'!$G$12+СВЦЭМ!$D$10+'СЕТ СН'!$G$5-'СЕТ СН'!$G$20</f>
        <v>3368.2950432100001</v>
      </c>
      <c r="N66" s="36">
        <f>SUMIFS(СВЦЭМ!$C$33:$C$776,СВЦЭМ!$A$33:$A$776,$A66,СВЦЭМ!$B$33:$B$776,N$47)+'СЕТ СН'!$G$12+СВЦЭМ!$D$10+'СЕТ СН'!$G$5-'СЕТ СН'!$G$20</f>
        <v>3360.3866149400001</v>
      </c>
      <c r="O66" s="36">
        <f>SUMIFS(СВЦЭМ!$C$33:$C$776,СВЦЭМ!$A$33:$A$776,$A66,СВЦЭМ!$B$33:$B$776,O$47)+'СЕТ СН'!$G$12+СВЦЭМ!$D$10+'СЕТ СН'!$G$5-'СЕТ СН'!$G$20</f>
        <v>3371.2415861600002</v>
      </c>
      <c r="P66" s="36">
        <f>SUMIFS(СВЦЭМ!$C$33:$C$776,СВЦЭМ!$A$33:$A$776,$A66,СВЦЭМ!$B$33:$B$776,P$47)+'СЕТ СН'!$G$12+СВЦЭМ!$D$10+'СЕТ СН'!$G$5-'СЕТ СН'!$G$20</f>
        <v>3374.7439059100002</v>
      </c>
      <c r="Q66" s="36">
        <f>SUMIFS(СВЦЭМ!$C$33:$C$776,СВЦЭМ!$A$33:$A$776,$A66,СВЦЭМ!$B$33:$B$776,Q$47)+'СЕТ СН'!$G$12+СВЦЭМ!$D$10+'СЕТ СН'!$G$5-'СЕТ СН'!$G$20</f>
        <v>3367.0060012200001</v>
      </c>
      <c r="R66" s="36">
        <f>SUMIFS(СВЦЭМ!$C$33:$C$776,СВЦЭМ!$A$33:$A$776,$A66,СВЦЭМ!$B$33:$B$776,R$47)+'СЕТ СН'!$G$12+СВЦЭМ!$D$10+'СЕТ СН'!$G$5-'СЕТ СН'!$G$20</f>
        <v>3392.5885376699998</v>
      </c>
      <c r="S66" s="36">
        <f>SUMIFS(СВЦЭМ!$C$33:$C$776,СВЦЭМ!$A$33:$A$776,$A66,СВЦЭМ!$B$33:$B$776,S$47)+'СЕТ СН'!$G$12+СВЦЭМ!$D$10+'СЕТ СН'!$G$5-'СЕТ СН'!$G$20</f>
        <v>3432.9677325800003</v>
      </c>
      <c r="T66" s="36">
        <f>SUMIFS(СВЦЭМ!$C$33:$C$776,СВЦЭМ!$A$33:$A$776,$A66,СВЦЭМ!$B$33:$B$776,T$47)+'СЕТ СН'!$G$12+СВЦЭМ!$D$10+'СЕТ СН'!$G$5-'СЕТ СН'!$G$20</f>
        <v>3432.72993124</v>
      </c>
      <c r="U66" s="36">
        <f>SUMIFS(СВЦЭМ!$C$33:$C$776,СВЦЭМ!$A$33:$A$776,$A66,СВЦЭМ!$B$33:$B$776,U$47)+'СЕТ СН'!$G$12+СВЦЭМ!$D$10+'СЕТ СН'!$G$5-'СЕТ СН'!$G$20</f>
        <v>3428.9860825999999</v>
      </c>
      <c r="V66" s="36">
        <f>SUMIFS(СВЦЭМ!$C$33:$C$776,СВЦЭМ!$A$33:$A$776,$A66,СВЦЭМ!$B$33:$B$776,V$47)+'СЕТ СН'!$G$12+СВЦЭМ!$D$10+'СЕТ СН'!$G$5-'СЕТ СН'!$G$20</f>
        <v>3422.9427274500003</v>
      </c>
      <c r="W66" s="36">
        <f>SUMIFS(СВЦЭМ!$C$33:$C$776,СВЦЭМ!$A$33:$A$776,$A66,СВЦЭМ!$B$33:$B$776,W$47)+'СЕТ СН'!$G$12+СВЦЭМ!$D$10+'СЕТ СН'!$G$5-'СЕТ СН'!$G$20</f>
        <v>3434.7724427600001</v>
      </c>
      <c r="X66" s="36">
        <f>SUMIFS(СВЦЭМ!$C$33:$C$776,СВЦЭМ!$A$33:$A$776,$A66,СВЦЭМ!$B$33:$B$776,X$47)+'СЕТ СН'!$G$12+СВЦЭМ!$D$10+'СЕТ СН'!$G$5-'СЕТ СН'!$G$20</f>
        <v>3503.0587801000001</v>
      </c>
      <c r="Y66" s="36">
        <f>SUMIFS(СВЦЭМ!$C$33:$C$776,СВЦЭМ!$A$33:$A$776,$A66,СВЦЭМ!$B$33:$B$776,Y$47)+'СЕТ СН'!$G$12+СВЦЭМ!$D$10+'СЕТ СН'!$G$5-'СЕТ СН'!$G$20</f>
        <v>3426.2396463800001</v>
      </c>
    </row>
    <row r="67" spans="1:27" ht="15.75" x14ac:dyDescent="0.2">
      <c r="A67" s="35">
        <f t="shared" si="1"/>
        <v>43697</v>
      </c>
      <c r="B67" s="36">
        <f>SUMIFS(СВЦЭМ!$C$33:$C$776,СВЦЭМ!$A$33:$A$776,$A67,СВЦЭМ!$B$33:$B$776,B$47)+'СЕТ СН'!$G$12+СВЦЭМ!$D$10+'СЕТ СН'!$G$5-'СЕТ СН'!$G$20</f>
        <v>3288.7639848100002</v>
      </c>
      <c r="C67" s="36">
        <f>SUMIFS(СВЦЭМ!$C$33:$C$776,СВЦЭМ!$A$33:$A$776,$A67,СВЦЭМ!$B$33:$B$776,C$47)+'СЕТ СН'!$G$12+СВЦЭМ!$D$10+'СЕТ СН'!$G$5-'СЕТ СН'!$G$20</f>
        <v>3319.71461232</v>
      </c>
      <c r="D67" s="36">
        <f>SUMIFS(СВЦЭМ!$C$33:$C$776,СВЦЭМ!$A$33:$A$776,$A67,СВЦЭМ!$B$33:$B$776,D$47)+'СЕТ СН'!$G$12+СВЦЭМ!$D$10+'СЕТ СН'!$G$5-'СЕТ СН'!$G$20</f>
        <v>3354.4411436199998</v>
      </c>
      <c r="E67" s="36">
        <f>SUMIFS(СВЦЭМ!$C$33:$C$776,СВЦЭМ!$A$33:$A$776,$A67,СВЦЭМ!$B$33:$B$776,E$47)+'СЕТ СН'!$G$12+СВЦЭМ!$D$10+'СЕТ СН'!$G$5-'СЕТ СН'!$G$20</f>
        <v>3369.8297075099999</v>
      </c>
      <c r="F67" s="36">
        <f>SUMIFS(СВЦЭМ!$C$33:$C$776,СВЦЭМ!$A$33:$A$776,$A67,СВЦЭМ!$B$33:$B$776,F$47)+'СЕТ СН'!$G$12+СВЦЭМ!$D$10+'СЕТ СН'!$G$5-'СЕТ СН'!$G$20</f>
        <v>3379.0435252900002</v>
      </c>
      <c r="G67" s="36">
        <f>SUMIFS(СВЦЭМ!$C$33:$C$776,СВЦЭМ!$A$33:$A$776,$A67,СВЦЭМ!$B$33:$B$776,G$47)+'СЕТ СН'!$G$12+СВЦЭМ!$D$10+'СЕТ СН'!$G$5-'СЕТ СН'!$G$20</f>
        <v>3357.1698708499998</v>
      </c>
      <c r="H67" s="36">
        <f>SUMIFS(СВЦЭМ!$C$33:$C$776,СВЦЭМ!$A$33:$A$776,$A67,СВЦЭМ!$B$33:$B$776,H$47)+'СЕТ СН'!$G$12+СВЦЭМ!$D$10+'СЕТ СН'!$G$5-'СЕТ СН'!$G$20</f>
        <v>3322.5138961500002</v>
      </c>
      <c r="I67" s="36">
        <f>SUMIFS(СВЦЭМ!$C$33:$C$776,СВЦЭМ!$A$33:$A$776,$A67,СВЦЭМ!$B$33:$B$776,I$47)+'СЕТ СН'!$G$12+СВЦЭМ!$D$10+'СЕТ СН'!$G$5-'СЕТ СН'!$G$20</f>
        <v>3273.0130415799999</v>
      </c>
      <c r="J67" s="36">
        <f>SUMIFS(СВЦЭМ!$C$33:$C$776,СВЦЭМ!$A$33:$A$776,$A67,СВЦЭМ!$B$33:$B$776,J$47)+'СЕТ СН'!$G$12+СВЦЭМ!$D$10+'СЕТ СН'!$G$5-'СЕТ СН'!$G$20</f>
        <v>3265.7875015099999</v>
      </c>
      <c r="K67" s="36">
        <f>SUMIFS(СВЦЭМ!$C$33:$C$776,СВЦЭМ!$A$33:$A$776,$A67,СВЦЭМ!$B$33:$B$776,K$47)+'СЕТ СН'!$G$12+СВЦЭМ!$D$10+'СЕТ СН'!$G$5-'СЕТ СН'!$G$20</f>
        <v>3287.3389676500001</v>
      </c>
      <c r="L67" s="36">
        <f>SUMIFS(СВЦЭМ!$C$33:$C$776,СВЦЭМ!$A$33:$A$776,$A67,СВЦЭМ!$B$33:$B$776,L$47)+'СЕТ СН'!$G$12+СВЦЭМ!$D$10+'СЕТ СН'!$G$5-'СЕТ СН'!$G$20</f>
        <v>3285.9033164100001</v>
      </c>
      <c r="M67" s="36">
        <f>SUMIFS(СВЦЭМ!$C$33:$C$776,СВЦЭМ!$A$33:$A$776,$A67,СВЦЭМ!$B$33:$B$776,M$47)+'СЕТ СН'!$G$12+СВЦЭМ!$D$10+'СЕТ СН'!$G$5-'СЕТ СН'!$G$20</f>
        <v>3284.4043604500002</v>
      </c>
      <c r="N67" s="36">
        <f>SUMIFS(СВЦЭМ!$C$33:$C$776,СВЦЭМ!$A$33:$A$776,$A67,СВЦЭМ!$B$33:$B$776,N$47)+'СЕТ СН'!$G$12+СВЦЭМ!$D$10+'СЕТ СН'!$G$5-'СЕТ СН'!$G$20</f>
        <v>3271.9823357599998</v>
      </c>
      <c r="O67" s="36">
        <f>SUMIFS(СВЦЭМ!$C$33:$C$776,СВЦЭМ!$A$33:$A$776,$A67,СВЦЭМ!$B$33:$B$776,O$47)+'СЕТ СН'!$G$12+СВЦЭМ!$D$10+'СЕТ СН'!$G$5-'СЕТ СН'!$G$20</f>
        <v>3275.8044431899998</v>
      </c>
      <c r="P67" s="36">
        <f>SUMIFS(СВЦЭМ!$C$33:$C$776,СВЦЭМ!$A$33:$A$776,$A67,СВЦЭМ!$B$33:$B$776,P$47)+'СЕТ СН'!$G$12+СВЦЭМ!$D$10+'СЕТ СН'!$G$5-'СЕТ СН'!$G$20</f>
        <v>3280.8469843299999</v>
      </c>
      <c r="Q67" s="36">
        <f>SUMIFS(СВЦЭМ!$C$33:$C$776,СВЦЭМ!$A$33:$A$776,$A67,СВЦЭМ!$B$33:$B$776,Q$47)+'СЕТ СН'!$G$12+СВЦЭМ!$D$10+'СЕТ СН'!$G$5-'СЕТ СН'!$G$20</f>
        <v>3283.3232019799998</v>
      </c>
      <c r="R67" s="36">
        <f>SUMIFS(СВЦЭМ!$C$33:$C$776,СВЦЭМ!$A$33:$A$776,$A67,СВЦЭМ!$B$33:$B$776,R$47)+'СЕТ СН'!$G$12+СВЦЭМ!$D$10+'СЕТ СН'!$G$5-'СЕТ СН'!$G$20</f>
        <v>3348.26050743</v>
      </c>
      <c r="S67" s="36">
        <f>SUMIFS(СВЦЭМ!$C$33:$C$776,СВЦЭМ!$A$33:$A$776,$A67,СВЦЭМ!$B$33:$B$776,S$47)+'СЕТ СН'!$G$12+СВЦЭМ!$D$10+'СЕТ СН'!$G$5-'СЕТ СН'!$G$20</f>
        <v>3265.0675917600001</v>
      </c>
      <c r="T67" s="36">
        <f>SUMIFS(СВЦЭМ!$C$33:$C$776,СВЦЭМ!$A$33:$A$776,$A67,СВЦЭМ!$B$33:$B$776,T$47)+'СЕТ СН'!$G$12+СВЦЭМ!$D$10+'СЕТ СН'!$G$5-'СЕТ СН'!$G$20</f>
        <v>3271.2408814</v>
      </c>
      <c r="U67" s="36">
        <f>SUMIFS(СВЦЭМ!$C$33:$C$776,СВЦЭМ!$A$33:$A$776,$A67,СВЦЭМ!$B$33:$B$776,U$47)+'СЕТ СН'!$G$12+СВЦЭМ!$D$10+'СЕТ СН'!$G$5-'СЕТ СН'!$G$20</f>
        <v>3273.8864392700002</v>
      </c>
      <c r="V67" s="36">
        <f>SUMIFS(СВЦЭМ!$C$33:$C$776,СВЦЭМ!$A$33:$A$776,$A67,СВЦЭМ!$B$33:$B$776,V$47)+'СЕТ СН'!$G$12+СВЦЭМ!$D$10+'СЕТ СН'!$G$5-'СЕТ СН'!$G$20</f>
        <v>3284.10435151</v>
      </c>
      <c r="W67" s="36">
        <f>SUMIFS(СВЦЭМ!$C$33:$C$776,СВЦЭМ!$A$33:$A$776,$A67,СВЦЭМ!$B$33:$B$776,W$47)+'СЕТ СН'!$G$12+СВЦЭМ!$D$10+'СЕТ СН'!$G$5-'СЕТ СН'!$G$20</f>
        <v>3295.4131620400003</v>
      </c>
      <c r="X67" s="36">
        <f>SUMIFS(СВЦЭМ!$C$33:$C$776,СВЦЭМ!$A$33:$A$776,$A67,СВЦЭМ!$B$33:$B$776,X$47)+'СЕТ СН'!$G$12+СВЦЭМ!$D$10+'СЕТ СН'!$G$5-'СЕТ СН'!$G$20</f>
        <v>3259.3529942700002</v>
      </c>
      <c r="Y67" s="36">
        <f>SUMIFS(СВЦЭМ!$C$33:$C$776,СВЦЭМ!$A$33:$A$776,$A67,СВЦЭМ!$B$33:$B$776,Y$47)+'СЕТ СН'!$G$12+СВЦЭМ!$D$10+'СЕТ СН'!$G$5-'СЕТ СН'!$G$20</f>
        <v>3210.2863341500001</v>
      </c>
    </row>
    <row r="68" spans="1:27" ht="15.75" x14ac:dyDescent="0.2">
      <c r="A68" s="35">
        <f t="shared" si="1"/>
        <v>43698</v>
      </c>
      <c r="B68" s="36">
        <f>SUMIFS(СВЦЭМ!$C$33:$C$776,СВЦЭМ!$A$33:$A$776,$A68,СВЦЭМ!$B$33:$B$776,B$47)+'СЕТ СН'!$G$12+СВЦЭМ!$D$10+'СЕТ СН'!$G$5-'СЕТ СН'!$G$20</f>
        <v>3274.3845660100001</v>
      </c>
      <c r="C68" s="36">
        <f>SUMIFS(СВЦЭМ!$C$33:$C$776,СВЦЭМ!$A$33:$A$776,$A68,СВЦЭМ!$B$33:$B$776,C$47)+'СЕТ СН'!$G$12+СВЦЭМ!$D$10+'СЕТ СН'!$G$5-'СЕТ СН'!$G$20</f>
        <v>3321.1454260600003</v>
      </c>
      <c r="D68" s="36">
        <f>SUMIFS(СВЦЭМ!$C$33:$C$776,СВЦЭМ!$A$33:$A$776,$A68,СВЦЭМ!$B$33:$B$776,D$47)+'СЕТ СН'!$G$12+СВЦЭМ!$D$10+'СЕТ СН'!$G$5-'СЕТ СН'!$G$20</f>
        <v>3340.3796901700002</v>
      </c>
      <c r="E68" s="36">
        <f>SUMIFS(СВЦЭМ!$C$33:$C$776,СВЦЭМ!$A$33:$A$776,$A68,СВЦЭМ!$B$33:$B$776,E$47)+'СЕТ СН'!$G$12+СВЦЭМ!$D$10+'СЕТ СН'!$G$5-'СЕТ СН'!$G$20</f>
        <v>3346.83910603</v>
      </c>
      <c r="F68" s="36">
        <f>SUMIFS(СВЦЭМ!$C$33:$C$776,СВЦЭМ!$A$33:$A$776,$A68,СВЦЭМ!$B$33:$B$776,F$47)+'СЕТ СН'!$G$12+СВЦЭМ!$D$10+'СЕТ СН'!$G$5-'СЕТ СН'!$G$20</f>
        <v>3352.6714149200002</v>
      </c>
      <c r="G68" s="36">
        <f>SUMIFS(СВЦЭМ!$C$33:$C$776,СВЦЭМ!$A$33:$A$776,$A68,СВЦЭМ!$B$33:$B$776,G$47)+'СЕТ СН'!$G$12+СВЦЭМ!$D$10+'СЕТ СН'!$G$5-'СЕТ СН'!$G$20</f>
        <v>3322.93834707</v>
      </c>
      <c r="H68" s="36">
        <f>SUMIFS(СВЦЭМ!$C$33:$C$776,СВЦЭМ!$A$33:$A$776,$A68,СВЦЭМ!$B$33:$B$776,H$47)+'СЕТ СН'!$G$12+СВЦЭМ!$D$10+'СЕТ СН'!$G$5-'СЕТ СН'!$G$20</f>
        <v>3275.22606301</v>
      </c>
      <c r="I68" s="36">
        <f>SUMIFS(СВЦЭМ!$C$33:$C$776,СВЦЭМ!$A$33:$A$776,$A68,СВЦЭМ!$B$33:$B$776,I$47)+'СЕТ СН'!$G$12+СВЦЭМ!$D$10+'СЕТ СН'!$G$5-'СЕТ СН'!$G$20</f>
        <v>3220.10081175</v>
      </c>
      <c r="J68" s="36">
        <f>SUMIFS(СВЦЭМ!$C$33:$C$776,СВЦЭМ!$A$33:$A$776,$A68,СВЦЭМ!$B$33:$B$776,J$47)+'СЕТ СН'!$G$12+СВЦЭМ!$D$10+'СЕТ СН'!$G$5-'СЕТ СН'!$G$20</f>
        <v>3232.7916438100001</v>
      </c>
      <c r="K68" s="36">
        <f>SUMIFS(СВЦЭМ!$C$33:$C$776,СВЦЭМ!$A$33:$A$776,$A68,СВЦЭМ!$B$33:$B$776,K$47)+'СЕТ СН'!$G$12+СВЦЭМ!$D$10+'СЕТ СН'!$G$5-'СЕТ СН'!$G$20</f>
        <v>3258.92924391</v>
      </c>
      <c r="L68" s="36">
        <f>SUMIFS(СВЦЭМ!$C$33:$C$776,СВЦЭМ!$A$33:$A$776,$A68,СВЦЭМ!$B$33:$B$776,L$47)+'СЕТ СН'!$G$12+СВЦЭМ!$D$10+'СЕТ СН'!$G$5-'СЕТ СН'!$G$20</f>
        <v>3269.32353943</v>
      </c>
      <c r="M68" s="36">
        <f>SUMIFS(СВЦЭМ!$C$33:$C$776,СВЦЭМ!$A$33:$A$776,$A68,СВЦЭМ!$B$33:$B$776,M$47)+'СЕТ СН'!$G$12+СВЦЭМ!$D$10+'СЕТ СН'!$G$5-'СЕТ СН'!$G$20</f>
        <v>3265.6589020900001</v>
      </c>
      <c r="N68" s="36">
        <f>SUMIFS(СВЦЭМ!$C$33:$C$776,СВЦЭМ!$A$33:$A$776,$A68,СВЦЭМ!$B$33:$B$776,N$47)+'СЕТ СН'!$G$12+СВЦЭМ!$D$10+'СЕТ СН'!$G$5-'СЕТ СН'!$G$20</f>
        <v>3260.0862043500001</v>
      </c>
      <c r="O68" s="36">
        <f>SUMIFS(СВЦЭМ!$C$33:$C$776,СВЦЭМ!$A$33:$A$776,$A68,СВЦЭМ!$B$33:$B$776,O$47)+'СЕТ СН'!$G$12+СВЦЭМ!$D$10+'СЕТ СН'!$G$5-'СЕТ СН'!$G$20</f>
        <v>3263.3444831000002</v>
      </c>
      <c r="P68" s="36">
        <f>SUMIFS(СВЦЭМ!$C$33:$C$776,СВЦЭМ!$A$33:$A$776,$A68,СВЦЭМ!$B$33:$B$776,P$47)+'СЕТ СН'!$G$12+СВЦЭМ!$D$10+'СЕТ СН'!$G$5-'СЕТ СН'!$G$20</f>
        <v>3265.9509196099998</v>
      </c>
      <c r="Q68" s="36">
        <f>SUMIFS(СВЦЭМ!$C$33:$C$776,СВЦЭМ!$A$33:$A$776,$A68,СВЦЭМ!$B$33:$B$776,Q$47)+'СЕТ СН'!$G$12+СВЦЭМ!$D$10+'СЕТ СН'!$G$5-'СЕТ СН'!$G$20</f>
        <v>3274.1791704699999</v>
      </c>
      <c r="R68" s="36">
        <f>SUMIFS(СВЦЭМ!$C$33:$C$776,СВЦЭМ!$A$33:$A$776,$A68,СВЦЭМ!$B$33:$B$776,R$47)+'СЕТ СН'!$G$12+СВЦЭМ!$D$10+'СЕТ СН'!$G$5-'СЕТ СН'!$G$20</f>
        <v>3275.0682601200001</v>
      </c>
      <c r="S68" s="36">
        <f>SUMIFS(СВЦЭМ!$C$33:$C$776,СВЦЭМ!$A$33:$A$776,$A68,СВЦЭМ!$B$33:$B$776,S$47)+'СЕТ СН'!$G$12+СВЦЭМ!$D$10+'СЕТ СН'!$G$5-'СЕТ СН'!$G$20</f>
        <v>3309.7719987099999</v>
      </c>
      <c r="T68" s="36">
        <f>SUMIFS(СВЦЭМ!$C$33:$C$776,СВЦЭМ!$A$33:$A$776,$A68,СВЦЭМ!$B$33:$B$776,T$47)+'СЕТ СН'!$G$12+СВЦЭМ!$D$10+'СЕТ СН'!$G$5-'СЕТ СН'!$G$20</f>
        <v>3274.3628193300001</v>
      </c>
      <c r="U68" s="36">
        <f>SUMIFS(СВЦЭМ!$C$33:$C$776,СВЦЭМ!$A$33:$A$776,$A68,СВЦЭМ!$B$33:$B$776,U$47)+'СЕТ СН'!$G$12+СВЦЭМ!$D$10+'СЕТ СН'!$G$5-'СЕТ СН'!$G$20</f>
        <v>3207.45672014</v>
      </c>
      <c r="V68" s="36">
        <f>SUMIFS(СВЦЭМ!$C$33:$C$776,СВЦЭМ!$A$33:$A$776,$A68,СВЦЭМ!$B$33:$B$776,V$47)+'СЕТ СН'!$G$12+СВЦЭМ!$D$10+'СЕТ СН'!$G$5-'СЕТ СН'!$G$20</f>
        <v>3222.4902041099999</v>
      </c>
      <c r="W68" s="36">
        <f>SUMIFS(СВЦЭМ!$C$33:$C$776,СВЦЭМ!$A$33:$A$776,$A68,СВЦЭМ!$B$33:$B$776,W$47)+'СЕТ СН'!$G$12+СВЦЭМ!$D$10+'СЕТ СН'!$G$5-'СЕТ СН'!$G$20</f>
        <v>3216.81135507</v>
      </c>
      <c r="X68" s="36">
        <f>SUMIFS(СВЦЭМ!$C$33:$C$776,СВЦЭМ!$A$33:$A$776,$A68,СВЦЭМ!$B$33:$B$776,X$47)+'СЕТ СН'!$G$12+СВЦЭМ!$D$10+'СЕТ СН'!$G$5-'СЕТ СН'!$G$20</f>
        <v>3177.3619785000001</v>
      </c>
      <c r="Y68" s="36">
        <f>SUMIFS(СВЦЭМ!$C$33:$C$776,СВЦЭМ!$A$33:$A$776,$A68,СВЦЭМ!$B$33:$B$776,Y$47)+'СЕТ СН'!$G$12+СВЦЭМ!$D$10+'СЕТ СН'!$G$5-'СЕТ СН'!$G$20</f>
        <v>3184.47111236</v>
      </c>
    </row>
    <row r="69" spans="1:27" ht="15.75" x14ac:dyDescent="0.2">
      <c r="A69" s="35">
        <f t="shared" si="1"/>
        <v>43699</v>
      </c>
      <c r="B69" s="36">
        <f>SUMIFS(СВЦЭМ!$C$33:$C$776,СВЦЭМ!$A$33:$A$776,$A69,СВЦЭМ!$B$33:$B$776,B$47)+'СЕТ СН'!$G$12+СВЦЭМ!$D$10+'СЕТ СН'!$G$5-'СЕТ СН'!$G$20</f>
        <v>3306.3848101900003</v>
      </c>
      <c r="C69" s="36">
        <f>SUMIFS(СВЦЭМ!$C$33:$C$776,СВЦЭМ!$A$33:$A$776,$A69,СВЦЭМ!$B$33:$B$776,C$47)+'СЕТ СН'!$G$12+СВЦЭМ!$D$10+'СЕТ СН'!$G$5-'СЕТ СН'!$G$20</f>
        <v>3339.0543871600003</v>
      </c>
      <c r="D69" s="36">
        <f>SUMIFS(СВЦЭМ!$C$33:$C$776,СВЦЭМ!$A$33:$A$776,$A69,СВЦЭМ!$B$33:$B$776,D$47)+'СЕТ СН'!$G$12+СВЦЭМ!$D$10+'СЕТ СН'!$G$5-'СЕТ СН'!$G$20</f>
        <v>3349.7785213900002</v>
      </c>
      <c r="E69" s="36">
        <f>SUMIFS(СВЦЭМ!$C$33:$C$776,СВЦЭМ!$A$33:$A$776,$A69,СВЦЭМ!$B$33:$B$776,E$47)+'СЕТ СН'!$G$12+СВЦЭМ!$D$10+'СЕТ СН'!$G$5-'СЕТ СН'!$G$20</f>
        <v>3365.19634404</v>
      </c>
      <c r="F69" s="36">
        <f>SUMIFS(СВЦЭМ!$C$33:$C$776,СВЦЭМ!$A$33:$A$776,$A69,СВЦЭМ!$B$33:$B$776,F$47)+'СЕТ СН'!$G$12+СВЦЭМ!$D$10+'СЕТ СН'!$G$5-'СЕТ СН'!$G$20</f>
        <v>3373.94049077</v>
      </c>
      <c r="G69" s="36">
        <f>SUMIFS(СВЦЭМ!$C$33:$C$776,СВЦЭМ!$A$33:$A$776,$A69,СВЦЭМ!$B$33:$B$776,G$47)+'СЕТ СН'!$G$12+СВЦЭМ!$D$10+'СЕТ СН'!$G$5-'СЕТ СН'!$G$20</f>
        <v>3351.9138818500001</v>
      </c>
      <c r="H69" s="36">
        <f>SUMIFS(СВЦЭМ!$C$33:$C$776,СВЦЭМ!$A$33:$A$776,$A69,СВЦЭМ!$B$33:$B$776,H$47)+'СЕТ СН'!$G$12+СВЦЭМ!$D$10+'СЕТ СН'!$G$5-'СЕТ СН'!$G$20</f>
        <v>3316.0597502099999</v>
      </c>
      <c r="I69" s="36">
        <f>SUMIFS(СВЦЭМ!$C$33:$C$776,СВЦЭМ!$A$33:$A$776,$A69,СВЦЭМ!$B$33:$B$776,I$47)+'СЕТ СН'!$G$12+СВЦЭМ!$D$10+'СЕТ СН'!$G$5-'СЕТ СН'!$G$20</f>
        <v>3271.8658885899999</v>
      </c>
      <c r="J69" s="36">
        <f>SUMIFS(СВЦЭМ!$C$33:$C$776,СВЦЭМ!$A$33:$A$776,$A69,СВЦЭМ!$B$33:$B$776,J$47)+'СЕТ СН'!$G$12+СВЦЭМ!$D$10+'СЕТ СН'!$G$5-'СЕТ СН'!$G$20</f>
        <v>3246.8060716700002</v>
      </c>
      <c r="K69" s="36">
        <f>SUMIFS(СВЦЭМ!$C$33:$C$776,СВЦЭМ!$A$33:$A$776,$A69,СВЦЭМ!$B$33:$B$776,K$47)+'СЕТ СН'!$G$12+СВЦЭМ!$D$10+'СЕТ СН'!$G$5-'СЕТ СН'!$G$20</f>
        <v>3256.5103152700003</v>
      </c>
      <c r="L69" s="36">
        <f>SUMIFS(СВЦЭМ!$C$33:$C$776,СВЦЭМ!$A$33:$A$776,$A69,СВЦЭМ!$B$33:$B$776,L$47)+'СЕТ СН'!$G$12+СВЦЭМ!$D$10+'СЕТ СН'!$G$5-'СЕТ СН'!$G$20</f>
        <v>3265.16358442</v>
      </c>
      <c r="M69" s="36">
        <f>SUMIFS(СВЦЭМ!$C$33:$C$776,СВЦЭМ!$A$33:$A$776,$A69,СВЦЭМ!$B$33:$B$776,M$47)+'СЕТ СН'!$G$12+СВЦЭМ!$D$10+'СЕТ СН'!$G$5-'СЕТ СН'!$G$20</f>
        <v>3263.7763131800002</v>
      </c>
      <c r="N69" s="36">
        <f>SUMIFS(СВЦЭМ!$C$33:$C$776,СВЦЭМ!$A$33:$A$776,$A69,СВЦЭМ!$B$33:$B$776,N$47)+'СЕТ СН'!$G$12+СВЦЭМ!$D$10+'СЕТ СН'!$G$5-'СЕТ СН'!$G$20</f>
        <v>3249.3686629000003</v>
      </c>
      <c r="O69" s="36">
        <f>SUMIFS(СВЦЭМ!$C$33:$C$776,СВЦЭМ!$A$33:$A$776,$A69,СВЦЭМ!$B$33:$B$776,O$47)+'СЕТ СН'!$G$12+СВЦЭМ!$D$10+'СЕТ СН'!$G$5-'СЕТ СН'!$G$20</f>
        <v>3254.3143956600002</v>
      </c>
      <c r="P69" s="36">
        <f>SUMIFS(СВЦЭМ!$C$33:$C$776,СВЦЭМ!$A$33:$A$776,$A69,СВЦЭМ!$B$33:$B$776,P$47)+'СЕТ СН'!$G$12+СВЦЭМ!$D$10+'СЕТ СН'!$G$5-'СЕТ СН'!$G$20</f>
        <v>3254.5310797400002</v>
      </c>
      <c r="Q69" s="36">
        <f>SUMIFS(СВЦЭМ!$C$33:$C$776,СВЦЭМ!$A$33:$A$776,$A69,СВЦЭМ!$B$33:$B$776,Q$47)+'СЕТ СН'!$G$12+СВЦЭМ!$D$10+'СЕТ СН'!$G$5-'СЕТ СН'!$G$20</f>
        <v>3246.2692101900002</v>
      </c>
      <c r="R69" s="36">
        <f>SUMIFS(СВЦЭМ!$C$33:$C$776,СВЦЭМ!$A$33:$A$776,$A69,СВЦЭМ!$B$33:$B$776,R$47)+'СЕТ СН'!$G$12+СВЦЭМ!$D$10+'СЕТ СН'!$G$5-'СЕТ СН'!$G$20</f>
        <v>3208.5931499500002</v>
      </c>
      <c r="S69" s="36">
        <f>SUMIFS(СВЦЭМ!$C$33:$C$776,СВЦЭМ!$A$33:$A$776,$A69,СВЦЭМ!$B$33:$B$776,S$47)+'СЕТ СН'!$G$12+СВЦЭМ!$D$10+'СЕТ СН'!$G$5-'СЕТ СН'!$G$20</f>
        <v>3176.23625408</v>
      </c>
      <c r="T69" s="36">
        <f>SUMIFS(СВЦЭМ!$C$33:$C$776,СВЦЭМ!$A$33:$A$776,$A69,СВЦЭМ!$B$33:$B$776,T$47)+'СЕТ СН'!$G$12+СВЦЭМ!$D$10+'СЕТ СН'!$G$5-'СЕТ СН'!$G$20</f>
        <v>3175.1406562500001</v>
      </c>
      <c r="U69" s="36">
        <f>SUMIFS(СВЦЭМ!$C$33:$C$776,СВЦЭМ!$A$33:$A$776,$A69,СВЦЭМ!$B$33:$B$776,U$47)+'СЕТ СН'!$G$12+СВЦЭМ!$D$10+'СЕТ СН'!$G$5-'СЕТ СН'!$G$20</f>
        <v>3176.4575681300003</v>
      </c>
      <c r="V69" s="36">
        <f>SUMIFS(СВЦЭМ!$C$33:$C$776,СВЦЭМ!$A$33:$A$776,$A69,СВЦЭМ!$B$33:$B$776,V$47)+'СЕТ СН'!$G$12+СВЦЭМ!$D$10+'СЕТ СН'!$G$5-'СЕТ СН'!$G$20</f>
        <v>3194.5529447600002</v>
      </c>
      <c r="W69" s="36">
        <f>SUMIFS(СВЦЭМ!$C$33:$C$776,СВЦЭМ!$A$33:$A$776,$A69,СВЦЭМ!$B$33:$B$776,W$47)+'СЕТ СН'!$G$12+СВЦЭМ!$D$10+'СЕТ СН'!$G$5-'СЕТ СН'!$G$20</f>
        <v>3197.25511611</v>
      </c>
      <c r="X69" s="36">
        <f>SUMIFS(СВЦЭМ!$C$33:$C$776,СВЦЭМ!$A$33:$A$776,$A69,СВЦЭМ!$B$33:$B$776,X$47)+'СЕТ СН'!$G$12+СВЦЭМ!$D$10+'СЕТ СН'!$G$5-'СЕТ СН'!$G$20</f>
        <v>3148.03616457</v>
      </c>
      <c r="Y69" s="36">
        <f>SUMIFS(СВЦЭМ!$C$33:$C$776,СВЦЭМ!$A$33:$A$776,$A69,СВЦЭМ!$B$33:$B$776,Y$47)+'СЕТ СН'!$G$12+СВЦЭМ!$D$10+'СЕТ СН'!$G$5-'СЕТ СН'!$G$20</f>
        <v>3174.2327137800003</v>
      </c>
    </row>
    <row r="70" spans="1:27" ht="15.75" x14ac:dyDescent="0.2">
      <c r="A70" s="35">
        <f t="shared" si="1"/>
        <v>43700</v>
      </c>
      <c r="B70" s="36">
        <f>SUMIFS(СВЦЭМ!$C$33:$C$776,СВЦЭМ!$A$33:$A$776,$A70,СВЦЭМ!$B$33:$B$776,B$47)+'СЕТ СН'!$G$12+СВЦЭМ!$D$10+'СЕТ СН'!$G$5-'СЕТ СН'!$G$20</f>
        <v>3255.6094678500003</v>
      </c>
      <c r="C70" s="36">
        <f>SUMIFS(СВЦЭМ!$C$33:$C$776,СВЦЭМ!$A$33:$A$776,$A70,СВЦЭМ!$B$33:$B$776,C$47)+'СЕТ СН'!$G$12+СВЦЭМ!$D$10+'СЕТ СН'!$G$5-'СЕТ СН'!$G$20</f>
        <v>3291.4914188299999</v>
      </c>
      <c r="D70" s="36">
        <f>SUMIFS(СВЦЭМ!$C$33:$C$776,СВЦЭМ!$A$33:$A$776,$A70,СВЦЭМ!$B$33:$B$776,D$47)+'СЕТ СН'!$G$12+СВЦЭМ!$D$10+'СЕТ СН'!$G$5-'СЕТ СН'!$G$20</f>
        <v>3271.0619765400002</v>
      </c>
      <c r="E70" s="36">
        <f>SUMIFS(СВЦЭМ!$C$33:$C$776,СВЦЭМ!$A$33:$A$776,$A70,СВЦЭМ!$B$33:$B$776,E$47)+'СЕТ СН'!$G$12+СВЦЭМ!$D$10+'СЕТ СН'!$G$5-'СЕТ СН'!$G$20</f>
        <v>3264.1779754200002</v>
      </c>
      <c r="F70" s="36">
        <f>SUMIFS(СВЦЭМ!$C$33:$C$776,СВЦЭМ!$A$33:$A$776,$A70,СВЦЭМ!$B$33:$B$776,F$47)+'СЕТ СН'!$G$12+СВЦЭМ!$D$10+'СЕТ СН'!$G$5-'СЕТ СН'!$G$20</f>
        <v>3264.9555513200003</v>
      </c>
      <c r="G70" s="36">
        <f>SUMIFS(СВЦЭМ!$C$33:$C$776,СВЦЭМ!$A$33:$A$776,$A70,СВЦЭМ!$B$33:$B$776,G$47)+'СЕТ СН'!$G$12+СВЦЭМ!$D$10+'СЕТ СН'!$G$5-'СЕТ СН'!$G$20</f>
        <v>3270.7541958500001</v>
      </c>
      <c r="H70" s="36">
        <f>SUMIFS(СВЦЭМ!$C$33:$C$776,СВЦЭМ!$A$33:$A$776,$A70,СВЦЭМ!$B$33:$B$776,H$47)+'СЕТ СН'!$G$12+СВЦЭМ!$D$10+'СЕТ СН'!$G$5-'СЕТ СН'!$G$20</f>
        <v>3241.4697248000002</v>
      </c>
      <c r="I70" s="36">
        <f>SUMIFS(СВЦЭМ!$C$33:$C$776,СВЦЭМ!$A$33:$A$776,$A70,СВЦЭМ!$B$33:$B$776,I$47)+'СЕТ СН'!$G$12+СВЦЭМ!$D$10+'СЕТ СН'!$G$5-'СЕТ СН'!$G$20</f>
        <v>3235.47070833</v>
      </c>
      <c r="J70" s="36">
        <f>SUMIFS(СВЦЭМ!$C$33:$C$776,СВЦЭМ!$A$33:$A$776,$A70,СВЦЭМ!$B$33:$B$776,J$47)+'СЕТ СН'!$G$12+СВЦЭМ!$D$10+'СЕТ СН'!$G$5-'СЕТ СН'!$G$20</f>
        <v>3272.27129973</v>
      </c>
      <c r="K70" s="36">
        <f>SUMIFS(СВЦЭМ!$C$33:$C$776,СВЦЭМ!$A$33:$A$776,$A70,СВЦЭМ!$B$33:$B$776,K$47)+'СЕТ СН'!$G$12+СВЦЭМ!$D$10+'СЕТ СН'!$G$5-'СЕТ СН'!$G$20</f>
        <v>3293.9711101100002</v>
      </c>
      <c r="L70" s="36">
        <f>SUMIFS(СВЦЭМ!$C$33:$C$776,СВЦЭМ!$A$33:$A$776,$A70,СВЦЭМ!$B$33:$B$776,L$47)+'СЕТ СН'!$G$12+СВЦЭМ!$D$10+'СЕТ СН'!$G$5-'СЕТ СН'!$G$20</f>
        <v>3281.4732043499998</v>
      </c>
      <c r="M70" s="36">
        <f>SUMIFS(СВЦЭМ!$C$33:$C$776,СВЦЭМ!$A$33:$A$776,$A70,СВЦЭМ!$B$33:$B$776,M$47)+'СЕТ СН'!$G$12+СВЦЭМ!$D$10+'СЕТ СН'!$G$5-'СЕТ СН'!$G$20</f>
        <v>3278.17696062</v>
      </c>
      <c r="N70" s="36">
        <f>SUMIFS(СВЦЭМ!$C$33:$C$776,СВЦЭМ!$A$33:$A$776,$A70,СВЦЭМ!$B$33:$B$776,N$47)+'СЕТ СН'!$G$12+СВЦЭМ!$D$10+'СЕТ СН'!$G$5-'СЕТ СН'!$G$20</f>
        <v>3278.06824882</v>
      </c>
      <c r="O70" s="36">
        <f>SUMIFS(СВЦЭМ!$C$33:$C$776,СВЦЭМ!$A$33:$A$776,$A70,СВЦЭМ!$B$33:$B$776,O$47)+'СЕТ СН'!$G$12+СВЦЭМ!$D$10+'СЕТ СН'!$G$5-'СЕТ СН'!$G$20</f>
        <v>3295.8838775900003</v>
      </c>
      <c r="P70" s="36">
        <f>SUMIFS(СВЦЭМ!$C$33:$C$776,СВЦЭМ!$A$33:$A$776,$A70,СВЦЭМ!$B$33:$B$776,P$47)+'СЕТ СН'!$G$12+СВЦЭМ!$D$10+'СЕТ СН'!$G$5-'СЕТ СН'!$G$20</f>
        <v>3303.9077298900002</v>
      </c>
      <c r="Q70" s="36">
        <f>SUMIFS(СВЦЭМ!$C$33:$C$776,СВЦЭМ!$A$33:$A$776,$A70,СВЦЭМ!$B$33:$B$776,Q$47)+'СЕТ СН'!$G$12+СВЦЭМ!$D$10+'СЕТ СН'!$G$5-'СЕТ СН'!$G$20</f>
        <v>3304.5806105199999</v>
      </c>
      <c r="R70" s="36">
        <f>SUMIFS(СВЦЭМ!$C$33:$C$776,СВЦЭМ!$A$33:$A$776,$A70,СВЦЭМ!$B$33:$B$776,R$47)+'СЕТ СН'!$G$12+СВЦЭМ!$D$10+'СЕТ СН'!$G$5-'СЕТ СН'!$G$20</f>
        <v>3286.36757167</v>
      </c>
      <c r="S70" s="36">
        <f>SUMIFS(СВЦЭМ!$C$33:$C$776,СВЦЭМ!$A$33:$A$776,$A70,СВЦЭМ!$B$33:$B$776,S$47)+'СЕТ СН'!$G$12+СВЦЭМ!$D$10+'СЕТ СН'!$G$5-'СЕТ СН'!$G$20</f>
        <v>3265.4707944700003</v>
      </c>
      <c r="T70" s="36">
        <f>SUMIFS(СВЦЭМ!$C$33:$C$776,СВЦЭМ!$A$33:$A$776,$A70,СВЦЭМ!$B$33:$B$776,T$47)+'СЕТ СН'!$G$12+СВЦЭМ!$D$10+'СЕТ СН'!$G$5-'СЕТ СН'!$G$20</f>
        <v>3259.8105461499999</v>
      </c>
      <c r="U70" s="36">
        <f>SUMIFS(СВЦЭМ!$C$33:$C$776,СВЦЭМ!$A$33:$A$776,$A70,СВЦЭМ!$B$33:$B$776,U$47)+'СЕТ СН'!$G$12+СВЦЭМ!$D$10+'СЕТ СН'!$G$5-'СЕТ СН'!$G$20</f>
        <v>3246.2440326000001</v>
      </c>
      <c r="V70" s="36">
        <f>SUMIFS(СВЦЭМ!$C$33:$C$776,СВЦЭМ!$A$33:$A$776,$A70,СВЦЭМ!$B$33:$B$776,V$47)+'СЕТ СН'!$G$12+СВЦЭМ!$D$10+'СЕТ СН'!$G$5-'СЕТ СН'!$G$20</f>
        <v>3230.89985643</v>
      </c>
      <c r="W70" s="36">
        <f>SUMIFS(СВЦЭМ!$C$33:$C$776,СВЦЭМ!$A$33:$A$776,$A70,СВЦЭМ!$B$33:$B$776,W$47)+'СЕТ СН'!$G$12+СВЦЭМ!$D$10+'СЕТ СН'!$G$5-'СЕТ СН'!$G$20</f>
        <v>3233.8692747</v>
      </c>
      <c r="X70" s="36">
        <f>SUMIFS(СВЦЭМ!$C$33:$C$776,СВЦЭМ!$A$33:$A$776,$A70,СВЦЭМ!$B$33:$B$776,X$47)+'СЕТ СН'!$G$12+СВЦЭМ!$D$10+'СЕТ СН'!$G$5-'СЕТ СН'!$G$20</f>
        <v>3238.3904019199999</v>
      </c>
      <c r="Y70" s="36">
        <f>SUMIFS(СВЦЭМ!$C$33:$C$776,СВЦЭМ!$A$33:$A$776,$A70,СВЦЭМ!$B$33:$B$776,Y$47)+'СЕТ СН'!$G$12+СВЦЭМ!$D$10+'СЕТ СН'!$G$5-'СЕТ СН'!$G$20</f>
        <v>3281.9874018300002</v>
      </c>
    </row>
    <row r="71" spans="1:27" ht="15.75" x14ac:dyDescent="0.2">
      <c r="A71" s="35">
        <f t="shared" si="1"/>
        <v>43701</v>
      </c>
      <c r="B71" s="36">
        <f>SUMIFS(СВЦЭМ!$C$33:$C$776,СВЦЭМ!$A$33:$A$776,$A71,СВЦЭМ!$B$33:$B$776,B$47)+'СЕТ СН'!$G$12+СВЦЭМ!$D$10+'СЕТ СН'!$G$5-'СЕТ СН'!$G$20</f>
        <v>3292.0012421800002</v>
      </c>
      <c r="C71" s="36">
        <f>SUMIFS(СВЦЭМ!$C$33:$C$776,СВЦЭМ!$A$33:$A$776,$A71,СВЦЭМ!$B$33:$B$776,C$47)+'СЕТ СН'!$G$12+СВЦЭМ!$D$10+'СЕТ СН'!$G$5-'СЕТ СН'!$G$20</f>
        <v>3333.1671777500001</v>
      </c>
      <c r="D71" s="36">
        <f>SUMIFS(СВЦЭМ!$C$33:$C$776,СВЦЭМ!$A$33:$A$776,$A71,СВЦЭМ!$B$33:$B$776,D$47)+'СЕТ СН'!$G$12+СВЦЭМ!$D$10+'СЕТ СН'!$G$5-'СЕТ СН'!$G$20</f>
        <v>3358.9589406499999</v>
      </c>
      <c r="E71" s="36">
        <f>SUMIFS(СВЦЭМ!$C$33:$C$776,СВЦЭМ!$A$33:$A$776,$A71,СВЦЭМ!$B$33:$B$776,E$47)+'СЕТ СН'!$G$12+СВЦЭМ!$D$10+'СЕТ СН'!$G$5-'СЕТ СН'!$G$20</f>
        <v>3378.4737101700002</v>
      </c>
      <c r="F71" s="36">
        <f>SUMIFS(СВЦЭМ!$C$33:$C$776,СВЦЭМ!$A$33:$A$776,$A71,СВЦЭМ!$B$33:$B$776,F$47)+'СЕТ СН'!$G$12+СВЦЭМ!$D$10+'СЕТ СН'!$G$5-'СЕТ СН'!$G$20</f>
        <v>3370.56618961</v>
      </c>
      <c r="G71" s="36">
        <f>SUMIFS(СВЦЭМ!$C$33:$C$776,СВЦЭМ!$A$33:$A$776,$A71,СВЦЭМ!$B$33:$B$776,G$47)+'СЕТ СН'!$G$12+СВЦЭМ!$D$10+'СЕТ СН'!$G$5-'СЕТ СН'!$G$20</f>
        <v>3370.58092687</v>
      </c>
      <c r="H71" s="36">
        <f>SUMIFS(СВЦЭМ!$C$33:$C$776,СВЦЭМ!$A$33:$A$776,$A71,СВЦЭМ!$B$33:$B$776,H$47)+'СЕТ СН'!$G$12+СВЦЭМ!$D$10+'СЕТ СН'!$G$5-'СЕТ СН'!$G$20</f>
        <v>3342.5722665900003</v>
      </c>
      <c r="I71" s="36">
        <f>SUMIFS(СВЦЭМ!$C$33:$C$776,СВЦЭМ!$A$33:$A$776,$A71,СВЦЭМ!$B$33:$B$776,I$47)+'СЕТ СН'!$G$12+СВЦЭМ!$D$10+'СЕТ СН'!$G$5-'СЕТ СН'!$G$20</f>
        <v>3302.9942492800001</v>
      </c>
      <c r="J71" s="36">
        <f>SUMIFS(СВЦЭМ!$C$33:$C$776,СВЦЭМ!$A$33:$A$776,$A71,СВЦЭМ!$B$33:$B$776,J$47)+'СЕТ СН'!$G$12+СВЦЭМ!$D$10+'СЕТ СН'!$G$5-'СЕТ СН'!$G$20</f>
        <v>3248.9926849000003</v>
      </c>
      <c r="K71" s="36">
        <f>SUMIFS(СВЦЭМ!$C$33:$C$776,СВЦЭМ!$A$33:$A$776,$A71,СВЦЭМ!$B$33:$B$776,K$47)+'СЕТ СН'!$G$12+СВЦЭМ!$D$10+'СЕТ СН'!$G$5-'СЕТ СН'!$G$20</f>
        <v>3199.3435755300002</v>
      </c>
      <c r="L71" s="36">
        <f>SUMIFS(СВЦЭМ!$C$33:$C$776,СВЦЭМ!$A$33:$A$776,$A71,СВЦЭМ!$B$33:$B$776,L$47)+'СЕТ СН'!$G$12+СВЦЭМ!$D$10+'СЕТ СН'!$G$5-'СЕТ СН'!$G$20</f>
        <v>3192.3700042700002</v>
      </c>
      <c r="M71" s="36">
        <f>SUMIFS(СВЦЭМ!$C$33:$C$776,СВЦЭМ!$A$33:$A$776,$A71,СВЦЭМ!$B$33:$B$776,M$47)+'СЕТ СН'!$G$12+СВЦЭМ!$D$10+'СЕТ СН'!$G$5-'СЕТ СН'!$G$20</f>
        <v>3186.3518523399998</v>
      </c>
      <c r="N71" s="36">
        <f>SUMIFS(СВЦЭМ!$C$33:$C$776,СВЦЭМ!$A$33:$A$776,$A71,СВЦЭМ!$B$33:$B$776,N$47)+'СЕТ СН'!$G$12+СВЦЭМ!$D$10+'СЕТ СН'!$G$5-'СЕТ СН'!$G$20</f>
        <v>3203.2143480599998</v>
      </c>
      <c r="O71" s="36">
        <f>SUMIFS(СВЦЭМ!$C$33:$C$776,СВЦЭМ!$A$33:$A$776,$A71,СВЦЭМ!$B$33:$B$776,O$47)+'СЕТ СН'!$G$12+СВЦЭМ!$D$10+'СЕТ СН'!$G$5-'СЕТ СН'!$G$20</f>
        <v>3215.7300657599999</v>
      </c>
      <c r="P71" s="36">
        <f>SUMIFS(СВЦЭМ!$C$33:$C$776,СВЦЭМ!$A$33:$A$776,$A71,СВЦЭМ!$B$33:$B$776,P$47)+'СЕТ СН'!$G$12+СВЦЭМ!$D$10+'СЕТ СН'!$G$5-'СЕТ СН'!$G$20</f>
        <v>3225.05670689</v>
      </c>
      <c r="Q71" s="36">
        <f>SUMIFS(СВЦЭМ!$C$33:$C$776,СВЦЭМ!$A$33:$A$776,$A71,СВЦЭМ!$B$33:$B$776,Q$47)+'СЕТ СН'!$G$12+СВЦЭМ!$D$10+'СЕТ СН'!$G$5-'СЕТ СН'!$G$20</f>
        <v>3235.4209790700002</v>
      </c>
      <c r="R71" s="36">
        <f>SUMIFS(СВЦЭМ!$C$33:$C$776,СВЦЭМ!$A$33:$A$776,$A71,СВЦЭМ!$B$33:$B$776,R$47)+'СЕТ СН'!$G$12+СВЦЭМ!$D$10+'СЕТ СН'!$G$5-'СЕТ СН'!$G$20</f>
        <v>3201.2669405900001</v>
      </c>
      <c r="S71" s="36">
        <f>SUMIFS(СВЦЭМ!$C$33:$C$776,СВЦЭМ!$A$33:$A$776,$A71,СВЦЭМ!$B$33:$B$776,S$47)+'СЕТ СН'!$G$12+СВЦЭМ!$D$10+'СЕТ СН'!$G$5-'СЕТ СН'!$G$20</f>
        <v>3167.7255954800003</v>
      </c>
      <c r="T71" s="36">
        <f>SUMIFS(СВЦЭМ!$C$33:$C$776,СВЦЭМ!$A$33:$A$776,$A71,СВЦЭМ!$B$33:$B$776,T$47)+'СЕТ СН'!$G$12+СВЦЭМ!$D$10+'СЕТ СН'!$G$5-'СЕТ СН'!$G$20</f>
        <v>3152.57251963</v>
      </c>
      <c r="U71" s="36">
        <f>SUMIFS(СВЦЭМ!$C$33:$C$776,СВЦЭМ!$A$33:$A$776,$A71,СВЦЭМ!$B$33:$B$776,U$47)+'СЕТ СН'!$G$12+СВЦЭМ!$D$10+'СЕТ СН'!$G$5-'СЕТ СН'!$G$20</f>
        <v>3147.0097303800003</v>
      </c>
      <c r="V71" s="36">
        <f>SUMIFS(СВЦЭМ!$C$33:$C$776,СВЦЭМ!$A$33:$A$776,$A71,СВЦЭМ!$B$33:$B$776,V$47)+'СЕТ СН'!$G$12+СВЦЭМ!$D$10+'СЕТ СН'!$G$5-'СЕТ СН'!$G$20</f>
        <v>3161.9026202800001</v>
      </c>
      <c r="W71" s="36">
        <f>SUMIFS(СВЦЭМ!$C$33:$C$776,СВЦЭМ!$A$33:$A$776,$A71,СВЦЭМ!$B$33:$B$776,W$47)+'СЕТ СН'!$G$12+СВЦЭМ!$D$10+'СЕТ СН'!$G$5-'СЕТ СН'!$G$20</f>
        <v>3165.4441546900002</v>
      </c>
      <c r="X71" s="36">
        <f>SUMIFS(СВЦЭМ!$C$33:$C$776,СВЦЭМ!$A$33:$A$776,$A71,СВЦЭМ!$B$33:$B$776,X$47)+'СЕТ СН'!$G$12+СВЦЭМ!$D$10+'СЕТ СН'!$G$5-'СЕТ СН'!$G$20</f>
        <v>3157.5879608800001</v>
      </c>
      <c r="Y71" s="36">
        <f>SUMIFS(СВЦЭМ!$C$33:$C$776,СВЦЭМ!$A$33:$A$776,$A71,СВЦЭМ!$B$33:$B$776,Y$47)+'СЕТ СН'!$G$12+СВЦЭМ!$D$10+'СЕТ СН'!$G$5-'СЕТ СН'!$G$20</f>
        <v>3224.3972997000001</v>
      </c>
    </row>
    <row r="72" spans="1:27" ht="15.75" x14ac:dyDescent="0.2">
      <c r="A72" s="35">
        <f t="shared" si="1"/>
        <v>43702</v>
      </c>
      <c r="B72" s="36">
        <f>SUMIFS(СВЦЭМ!$C$33:$C$776,СВЦЭМ!$A$33:$A$776,$A72,СВЦЭМ!$B$33:$B$776,B$47)+'СЕТ СН'!$G$12+СВЦЭМ!$D$10+'СЕТ СН'!$G$5-'СЕТ СН'!$G$20</f>
        <v>3274.9237946900002</v>
      </c>
      <c r="C72" s="36">
        <f>SUMIFS(СВЦЭМ!$C$33:$C$776,СВЦЭМ!$A$33:$A$776,$A72,СВЦЭМ!$B$33:$B$776,C$47)+'СЕТ СН'!$G$12+СВЦЭМ!$D$10+'СЕТ СН'!$G$5-'СЕТ СН'!$G$20</f>
        <v>3311.6003767900002</v>
      </c>
      <c r="D72" s="36">
        <f>SUMIFS(СВЦЭМ!$C$33:$C$776,СВЦЭМ!$A$33:$A$776,$A72,СВЦЭМ!$B$33:$B$776,D$47)+'СЕТ СН'!$G$12+СВЦЭМ!$D$10+'СЕТ СН'!$G$5-'СЕТ СН'!$G$20</f>
        <v>3311.4523961899999</v>
      </c>
      <c r="E72" s="36">
        <f>SUMIFS(СВЦЭМ!$C$33:$C$776,СВЦЭМ!$A$33:$A$776,$A72,СВЦЭМ!$B$33:$B$776,E$47)+'СЕТ СН'!$G$12+СВЦЭМ!$D$10+'СЕТ СН'!$G$5-'СЕТ СН'!$G$20</f>
        <v>3320.0624491799999</v>
      </c>
      <c r="F72" s="36">
        <f>SUMIFS(СВЦЭМ!$C$33:$C$776,СВЦЭМ!$A$33:$A$776,$A72,СВЦЭМ!$B$33:$B$776,F$47)+'СЕТ СН'!$G$12+СВЦЭМ!$D$10+'СЕТ СН'!$G$5-'СЕТ СН'!$G$20</f>
        <v>3315.0666410000003</v>
      </c>
      <c r="G72" s="36">
        <f>SUMIFS(СВЦЭМ!$C$33:$C$776,СВЦЭМ!$A$33:$A$776,$A72,СВЦЭМ!$B$33:$B$776,G$47)+'СЕТ СН'!$G$12+СВЦЭМ!$D$10+'СЕТ СН'!$G$5-'СЕТ СН'!$G$20</f>
        <v>3314.8380845400002</v>
      </c>
      <c r="H72" s="36">
        <f>SUMIFS(СВЦЭМ!$C$33:$C$776,СВЦЭМ!$A$33:$A$776,$A72,СВЦЭМ!$B$33:$B$776,H$47)+'СЕТ СН'!$G$12+СВЦЭМ!$D$10+'СЕТ СН'!$G$5-'СЕТ СН'!$G$20</f>
        <v>3301.9740125500002</v>
      </c>
      <c r="I72" s="36">
        <f>SUMIFS(СВЦЭМ!$C$33:$C$776,СВЦЭМ!$A$33:$A$776,$A72,СВЦЭМ!$B$33:$B$776,I$47)+'СЕТ СН'!$G$12+СВЦЭМ!$D$10+'СЕТ СН'!$G$5-'СЕТ СН'!$G$20</f>
        <v>3293.2139532900001</v>
      </c>
      <c r="J72" s="36">
        <f>SUMIFS(СВЦЭМ!$C$33:$C$776,СВЦЭМ!$A$33:$A$776,$A72,СВЦЭМ!$B$33:$B$776,J$47)+'СЕТ СН'!$G$12+СВЦЭМ!$D$10+'СЕТ СН'!$G$5-'СЕТ СН'!$G$20</f>
        <v>3262.28128208</v>
      </c>
      <c r="K72" s="36">
        <f>SUMIFS(СВЦЭМ!$C$33:$C$776,СВЦЭМ!$A$33:$A$776,$A72,СВЦЭМ!$B$33:$B$776,K$47)+'СЕТ СН'!$G$12+СВЦЭМ!$D$10+'СЕТ СН'!$G$5-'СЕТ СН'!$G$20</f>
        <v>3222.0684909800002</v>
      </c>
      <c r="L72" s="36">
        <f>SUMIFS(СВЦЭМ!$C$33:$C$776,СВЦЭМ!$A$33:$A$776,$A72,СВЦЭМ!$B$33:$B$776,L$47)+'СЕТ СН'!$G$12+СВЦЭМ!$D$10+'СЕТ СН'!$G$5-'СЕТ СН'!$G$20</f>
        <v>3192.0689411100002</v>
      </c>
      <c r="M72" s="36">
        <f>SUMIFS(СВЦЭМ!$C$33:$C$776,СВЦЭМ!$A$33:$A$776,$A72,СВЦЭМ!$B$33:$B$776,M$47)+'СЕТ СН'!$G$12+СВЦЭМ!$D$10+'СЕТ СН'!$G$5-'СЕТ СН'!$G$20</f>
        <v>3190.4095567900004</v>
      </c>
      <c r="N72" s="36">
        <f>SUMIFS(СВЦЭМ!$C$33:$C$776,СВЦЭМ!$A$33:$A$776,$A72,СВЦЭМ!$B$33:$B$776,N$47)+'СЕТ СН'!$G$12+СВЦЭМ!$D$10+'СЕТ СН'!$G$5-'СЕТ СН'!$G$20</f>
        <v>3206.7911534499999</v>
      </c>
      <c r="O72" s="36">
        <f>SUMIFS(СВЦЭМ!$C$33:$C$776,СВЦЭМ!$A$33:$A$776,$A72,СВЦЭМ!$B$33:$B$776,O$47)+'СЕТ СН'!$G$12+СВЦЭМ!$D$10+'СЕТ СН'!$G$5-'СЕТ СН'!$G$20</f>
        <v>3223.7869224400001</v>
      </c>
      <c r="P72" s="36">
        <f>SUMIFS(СВЦЭМ!$C$33:$C$776,СВЦЭМ!$A$33:$A$776,$A72,СВЦЭМ!$B$33:$B$776,P$47)+'СЕТ СН'!$G$12+СВЦЭМ!$D$10+'СЕТ СН'!$G$5-'СЕТ СН'!$G$20</f>
        <v>3241.9347366500001</v>
      </c>
      <c r="Q72" s="36">
        <f>SUMIFS(СВЦЭМ!$C$33:$C$776,СВЦЭМ!$A$33:$A$776,$A72,СВЦЭМ!$B$33:$B$776,Q$47)+'СЕТ СН'!$G$12+СВЦЭМ!$D$10+'СЕТ СН'!$G$5-'СЕТ СН'!$G$20</f>
        <v>3251.1037461200003</v>
      </c>
      <c r="R72" s="36">
        <f>SUMIFS(СВЦЭМ!$C$33:$C$776,СВЦЭМ!$A$33:$A$776,$A72,СВЦЭМ!$B$33:$B$776,R$47)+'СЕТ СН'!$G$12+СВЦЭМ!$D$10+'СЕТ СН'!$G$5-'СЕТ СН'!$G$20</f>
        <v>3215.9456316200003</v>
      </c>
      <c r="S72" s="36">
        <f>SUMIFS(СВЦЭМ!$C$33:$C$776,СВЦЭМ!$A$33:$A$776,$A72,СВЦЭМ!$B$33:$B$776,S$47)+'СЕТ СН'!$G$12+СВЦЭМ!$D$10+'СЕТ СН'!$G$5-'СЕТ СН'!$G$20</f>
        <v>3178.0010324100003</v>
      </c>
      <c r="T72" s="36">
        <f>SUMIFS(СВЦЭМ!$C$33:$C$776,СВЦЭМ!$A$33:$A$776,$A72,СВЦЭМ!$B$33:$B$776,T$47)+'СЕТ СН'!$G$12+СВЦЭМ!$D$10+'СЕТ СН'!$G$5-'СЕТ СН'!$G$20</f>
        <v>3189.6086513</v>
      </c>
      <c r="U72" s="36">
        <f>SUMIFS(СВЦЭМ!$C$33:$C$776,СВЦЭМ!$A$33:$A$776,$A72,СВЦЭМ!$B$33:$B$776,U$47)+'СЕТ СН'!$G$12+СВЦЭМ!$D$10+'СЕТ СН'!$G$5-'СЕТ СН'!$G$20</f>
        <v>3195.4377746099999</v>
      </c>
      <c r="V72" s="36">
        <f>SUMIFS(СВЦЭМ!$C$33:$C$776,СВЦЭМ!$A$33:$A$776,$A72,СВЦЭМ!$B$33:$B$776,V$47)+'СЕТ СН'!$G$12+СВЦЭМ!$D$10+'СЕТ СН'!$G$5-'СЕТ СН'!$G$20</f>
        <v>3167.9309984900001</v>
      </c>
      <c r="W72" s="36">
        <f>SUMIFS(СВЦЭМ!$C$33:$C$776,СВЦЭМ!$A$33:$A$776,$A72,СВЦЭМ!$B$33:$B$776,W$47)+'СЕТ СН'!$G$12+СВЦЭМ!$D$10+'СЕТ СН'!$G$5-'СЕТ СН'!$G$20</f>
        <v>3172.4610394599999</v>
      </c>
      <c r="X72" s="36">
        <f>SUMIFS(СВЦЭМ!$C$33:$C$776,СВЦЭМ!$A$33:$A$776,$A72,СВЦЭМ!$B$33:$B$776,X$47)+'СЕТ СН'!$G$12+СВЦЭМ!$D$10+'СЕТ СН'!$G$5-'СЕТ СН'!$G$20</f>
        <v>3183.1776507100003</v>
      </c>
      <c r="Y72" s="36">
        <f>SUMIFS(СВЦЭМ!$C$33:$C$776,СВЦЭМ!$A$33:$A$776,$A72,СВЦЭМ!$B$33:$B$776,Y$47)+'СЕТ СН'!$G$12+СВЦЭМ!$D$10+'СЕТ СН'!$G$5-'СЕТ СН'!$G$20</f>
        <v>3254.69150214</v>
      </c>
    </row>
    <row r="73" spans="1:27" ht="15.75" x14ac:dyDescent="0.2">
      <c r="A73" s="35">
        <f t="shared" si="1"/>
        <v>43703</v>
      </c>
      <c r="B73" s="36">
        <f>SUMIFS(СВЦЭМ!$C$33:$C$776,СВЦЭМ!$A$33:$A$776,$A73,СВЦЭМ!$B$33:$B$776,B$47)+'СЕТ СН'!$G$12+СВЦЭМ!$D$10+'СЕТ СН'!$G$5-'СЕТ СН'!$G$20</f>
        <v>3363.3221438800001</v>
      </c>
      <c r="C73" s="36">
        <f>SUMIFS(СВЦЭМ!$C$33:$C$776,СВЦЭМ!$A$33:$A$776,$A73,СВЦЭМ!$B$33:$B$776,C$47)+'СЕТ СН'!$G$12+СВЦЭМ!$D$10+'СЕТ СН'!$G$5-'СЕТ СН'!$G$20</f>
        <v>3416.3423813999998</v>
      </c>
      <c r="D73" s="36">
        <f>SUMIFS(СВЦЭМ!$C$33:$C$776,СВЦЭМ!$A$33:$A$776,$A73,СВЦЭМ!$B$33:$B$776,D$47)+'СЕТ СН'!$G$12+СВЦЭМ!$D$10+'СЕТ СН'!$G$5-'СЕТ СН'!$G$20</f>
        <v>3425.8666572700004</v>
      </c>
      <c r="E73" s="36">
        <f>SUMIFS(СВЦЭМ!$C$33:$C$776,СВЦЭМ!$A$33:$A$776,$A73,СВЦЭМ!$B$33:$B$776,E$47)+'СЕТ СН'!$G$12+СВЦЭМ!$D$10+'СЕТ СН'!$G$5-'СЕТ СН'!$G$20</f>
        <v>3444.92973919</v>
      </c>
      <c r="F73" s="36">
        <f>SUMIFS(СВЦЭМ!$C$33:$C$776,СВЦЭМ!$A$33:$A$776,$A73,СВЦЭМ!$B$33:$B$776,F$47)+'СЕТ СН'!$G$12+СВЦЭМ!$D$10+'СЕТ СН'!$G$5-'СЕТ СН'!$G$20</f>
        <v>3432.91402156</v>
      </c>
      <c r="G73" s="36">
        <f>SUMIFS(СВЦЭМ!$C$33:$C$776,СВЦЭМ!$A$33:$A$776,$A73,СВЦЭМ!$B$33:$B$776,G$47)+'СЕТ СН'!$G$12+СВЦЭМ!$D$10+'СЕТ СН'!$G$5-'СЕТ СН'!$G$20</f>
        <v>3400.2996508800002</v>
      </c>
      <c r="H73" s="36">
        <f>SUMIFS(СВЦЭМ!$C$33:$C$776,СВЦЭМ!$A$33:$A$776,$A73,СВЦЭМ!$B$33:$B$776,H$47)+'СЕТ СН'!$G$12+СВЦЭМ!$D$10+'СЕТ СН'!$G$5-'СЕТ СН'!$G$20</f>
        <v>3402.9937302799999</v>
      </c>
      <c r="I73" s="36">
        <f>SUMIFS(СВЦЭМ!$C$33:$C$776,СВЦЭМ!$A$33:$A$776,$A73,СВЦЭМ!$B$33:$B$776,I$47)+'СЕТ СН'!$G$12+СВЦЭМ!$D$10+'СЕТ СН'!$G$5-'СЕТ СН'!$G$20</f>
        <v>3279.8736434800003</v>
      </c>
      <c r="J73" s="36">
        <f>SUMIFS(СВЦЭМ!$C$33:$C$776,СВЦЭМ!$A$33:$A$776,$A73,СВЦЭМ!$B$33:$B$776,J$47)+'СЕТ СН'!$G$12+СВЦЭМ!$D$10+'СЕТ СН'!$G$5-'СЕТ СН'!$G$20</f>
        <v>3238.6003950600002</v>
      </c>
      <c r="K73" s="36">
        <f>SUMIFS(СВЦЭМ!$C$33:$C$776,СВЦЭМ!$A$33:$A$776,$A73,СВЦЭМ!$B$33:$B$776,K$47)+'СЕТ СН'!$G$12+СВЦЭМ!$D$10+'СЕТ СН'!$G$5-'СЕТ СН'!$G$20</f>
        <v>3209.4926482800001</v>
      </c>
      <c r="L73" s="36">
        <f>SUMIFS(СВЦЭМ!$C$33:$C$776,СВЦЭМ!$A$33:$A$776,$A73,СВЦЭМ!$B$33:$B$776,L$47)+'СЕТ СН'!$G$12+СВЦЭМ!$D$10+'СЕТ СН'!$G$5-'СЕТ СН'!$G$20</f>
        <v>3192.4606765799999</v>
      </c>
      <c r="M73" s="36">
        <f>SUMIFS(СВЦЭМ!$C$33:$C$776,СВЦЭМ!$A$33:$A$776,$A73,СВЦЭМ!$B$33:$B$776,M$47)+'СЕТ СН'!$G$12+СВЦЭМ!$D$10+'СЕТ СН'!$G$5-'СЕТ СН'!$G$20</f>
        <v>3188.3189204</v>
      </c>
      <c r="N73" s="36">
        <f>SUMIFS(СВЦЭМ!$C$33:$C$776,СВЦЭМ!$A$33:$A$776,$A73,СВЦЭМ!$B$33:$B$776,N$47)+'СЕТ СН'!$G$12+СВЦЭМ!$D$10+'СЕТ СН'!$G$5-'СЕТ СН'!$G$20</f>
        <v>3186.9704638900002</v>
      </c>
      <c r="O73" s="36">
        <f>SUMIFS(СВЦЭМ!$C$33:$C$776,СВЦЭМ!$A$33:$A$776,$A73,СВЦЭМ!$B$33:$B$776,O$47)+'СЕТ СН'!$G$12+СВЦЭМ!$D$10+'СЕТ СН'!$G$5-'СЕТ СН'!$G$20</f>
        <v>3186.81518035</v>
      </c>
      <c r="P73" s="36">
        <f>SUMIFS(СВЦЭМ!$C$33:$C$776,СВЦЭМ!$A$33:$A$776,$A73,СВЦЭМ!$B$33:$B$776,P$47)+'СЕТ СН'!$G$12+СВЦЭМ!$D$10+'СЕТ СН'!$G$5-'СЕТ СН'!$G$20</f>
        <v>3183.0374651000002</v>
      </c>
      <c r="Q73" s="36">
        <f>SUMIFS(СВЦЭМ!$C$33:$C$776,СВЦЭМ!$A$33:$A$776,$A73,СВЦЭМ!$B$33:$B$776,Q$47)+'СЕТ СН'!$G$12+СВЦЭМ!$D$10+'СЕТ СН'!$G$5-'СЕТ СН'!$G$20</f>
        <v>3191.0792972099998</v>
      </c>
      <c r="R73" s="36">
        <f>SUMIFS(СВЦЭМ!$C$33:$C$776,СВЦЭМ!$A$33:$A$776,$A73,СВЦЭМ!$B$33:$B$776,R$47)+'СЕТ СН'!$G$12+СВЦЭМ!$D$10+'СЕТ СН'!$G$5-'СЕТ СН'!$G$20</f>
        <v>3163.2907498100003</v>
      </c>
      <c r="S73" s="36">
        <f>SUMIFS(СВЦЭМ!$C$33:$C$776,СВЦЭМ!$A$33:$A$776,$A73,СВЦЭМ!$B$33:$B$776,S$47)+'СЕТ СН'!$G$12+СВЦЭМ!$D$10+'СЕТ СН'!$G$5-'СЕТ СН'!$G$20</f>
        <v>3191.4524569700002</v>
      </c>
      <c r="T73" s="36">
        <f>SUMIFS(СВЦЭМ!$C$33:$C$776,СВЦЭМ!$A$33:$A$776,$A73,СВЦЭМ!$B$33:$B$776,T$47)+'СЕТ СН'!$G$12+СВЦЭМ!$D$10+'СЕТ СН'!$G$5-'СЕТ СН'!$G$20</f>
        <v>3196.2321380500002</v>
      </c>
      <c r="U73" s="36">
        <f>SUMIFS(СВЦЭМ!$C$33:$C$776,СВЦЭМ!$A$33:$A$776,$A73,СВЦЭМ!$B$33:$B$776,U$47)+'СЕТ СН'!$G$12+СВЦЭМ!$D$10+'СЕТ СН'!$G$5-'СЕТ СН'!$G$20</f>
        <v>3199.2688588999999</v>
      </c>
      <c r="V73" s="36">
        <f>SUMIFS(СВЦЭМ!$C$33:$C$776,СВЦЭМ!$A$33:$A$776,$A73,СВЦЭМ!$B$33:$B$776,V$47)+'СЕТ СН'!$G$12+СВЦЭМ!$D$10+'СЕТ СН'!$G$5-'СЕТ СН'!$G$20</f>
        <v>3210.71418976</v>
      </c>
      <c r="W73" s="36">
        <f>SUMIFS(СВЦЭМ!$C$33:$C$776,СВЦЭМ!$A$33:$A$776,$A73,СВЦЭМ!$B$33:$B$776,W$47)+'СЕТ СН'!$G$12+СВЦЭМ!$D$10+'СЕТ СН'!$G$5-'СЕТ СН'!$G$20</f>
        <v>3213.0888724699998</v>
      </c>
      <c r="X73" s="36">
        <f>SUMIFS(СВЦЭМ!$C$33:$C$776,СВЦЭМ!$A$33:$A$776,$A73,СВЦЭМ!$B$33:$B$776,X$47)+'СЕТ СН'!$G$12+СВЦЭМ!$D$10+'СЕТ СН'!$G$5-'СЕТ СН'!$G$20</f>
        <v>3175.89326665</v>
      </c>
      <c r="Y73" s="36">
        <f>SUMIFS(СВЦЭМ!$C$33:$C$776,СВЦЭМ!$A$33:$A$776,$A73,СВЦЭМ!$B$33:$B$776,Y$47)+'СЕТ СН'!$G$12+СВЦЭМ!$D$10+'СЕТ СН'!$G$5-'СЕТ СН'!$G$20</f>
        <v>3225.3242473199998</v>
      </c>
    </row>
    <row r="74" spans="1:27" ht="15.75" x14ac:dyDescent="0.2">
      <c r="A74" s="35">
        <f t="shared" si="1"/>
        <v>43704</v>
      </c>
      <c r="B74" s="36">
        <f>SUMIFS(СВЦЭМ!$C$33:$C$776,СВЦЭМ!$A$33:$A$776,$A74,СВЦЭМ!$B$33:$B$776,B$47)+'СЕТ СН'!$G$12+СВЦЭМ!$D$10+'СЕТ СН'!$G$5-'СЕТ СН'!$G$20</f>
        <v>3193.3515476399998</v>
      </c>
      <c r="C74" s="36">
        <f>SUMIFS(СВЦЭМ!$C$33:$C$776,СВЦЭМ!$A$33:$A$776,$A74,СВЦЭМ!$B$33:$B$776,C$47)+'СЕТ СН'!$G$12+СВЦЭМ!$D$10+'СЕТ СН'!$G$5-'СЕТ СН'!$G$20</f>
        <v>3240.06356461</v>
      </c>
      <c r="D74" s="36">
        <f>SUMIFS(СВЦЭМ!$C$33:$C$776,СВЦЭМ!$A$33:$A$776,$A74,СВЦЭМ!$B$33:$B$776,D$47)+'СЕТ СН'!$G$12+СВЦЭМ!$D$10+'СЕТ СН'!$G$5-'СЕТ СН'!$G$20</f>
        <v>3277.3561144800001</v>
      </c>
      <c r="E74" s="36">
        <f>SUMIFS(СВЦЭМ!$C$33:$C$776,СВЦЭМ!$A$33:$A$776,$A74,СВЦЭМ!$B$33:$B$776,E$47)+'СЕТ СН'!$G$12+СВЦЭМ!$D$10+'СЕТ СН'!$G$5-'СЕТ СН'!$G$20</f>
        <v>3286.8452780600001</v>
      </c>
      <c r="F74" s="36">
        <f>SUMIFS(СВЦЭМ!$C$33:$C$776,СВЦЭМ!$A$33:$A$776,$A74,СВЦЭМ!$B$33:$B$776,F$47)+'СЕТ СН'!$G$12+СВЦЭМ!$D$10+'СЕТ СН'!$G$5-'СЕТ СН'!$G$20</f>
        <v>3276.9526821899999</v>
      </c>
      <c r="G74" s="36">
        <f>SUMIFS(СВЦЭМ!$C$33:$C$776,СВЦЭМ!$A$33:$A$776,$A74,СВЦЭМ!$B$33:$B$776,G$47)+'СЕТ СН'!$G$12+СВЦЭМ!$D$10+'СЕТ СН'!$G$5-'СЕТ СН'!$G$20</f>
        <v>3252.0055681900003</v>
      </c>
      <c r="H74" s="36">
        <f>SUMIFS(СВЦЭМ!$C$33:$C$776,СВЦЭМ!$A$33:$A$776,$A74,СВЦЭМ!$B$33:$B$776,H$47)+'СЕТ СН'!$G$12+СВЦЭМ!$D$10+'СЕТ СН'!$G$5-'СЕТ СН'!$G$20</f>
        <v>3244.41526746</v>
      </c>
      <c r="I74" s="36">
        <f>SUMIFS(СВЦЭМ!$C$33:$C$776,СВЦЭМ!$A$33:$A$776,$A74,СВЦЭМ!$B$33:$B$776,I$47)+'СЕТ СН'!$G$12+СВЦЭМ!$D$10+'СЕТ СН'!$G$5-'СЕТ СН'!$G$20</f>
        <v>3201.97214751</v>
      </c>
      <c r="J74" s="36">
        <f>SUMIFS(СВЦЭМ!$C$33:$C$776,СВЦЭМ!$A$33:$A$776,$A74,СВЦЭМ!$B$33:$B$776,J$47)+'СЕТ СН'!$G$12+СВЦЭМ!$D$10+'СЕТ СН'!$G$5-'СЕТ СН'!$G$20</f>
        <v>3251.96968302</v>
      </c>
      <c r="K74" s="36">
        <f>SUMIFS(СВЦЭМ!$C$33:$C$776,СВЦЭМ!$A$33:$A$776,$A74,СВЦЭМ!$B$33:$B$776,K$47)+'СЕТ СН'!$G$12+СВЦЭМ!$D$10+'СЕТ СН'!$G$5-'СЕТ СН'!$G$20</f>
        <v>3274.3581154100002</v>
      </c>
      <c r="L74" s="36">
        <f>SUMIFS(СВЦЭМ!$C$33:$C$776,СВЦЭМ!$A$33:$A$776,$A74,СВЦЭМ!$B$33:$B$776,L$47)+'СЕТ СН'!$G$12+СВЦЭМ!$D$10+'СЕТ СН'!$G$5-'СЕТ СН'!$G$20</f>
        <v>3276.4335776400003</v>
      </c>
      <c r="M74" s="36">
        <f>SUMIFS(СВЦЭМ!$C$33:$C$776,СВЦЭМ!$A$33:$A$776,$A74,СВЦЭМ!$B$33:$B$776,M$47)+'СЕТ СН'!$G$12+СВЦЭМ!$D$10+'СЕТ СН'!$G$5-'СЕТ СН'!$G$20</f>
        <v>3278.3608442100003</v>
      </c>
      <c r="N74" s="36">
        <f>SUMIFS(СВЦЭМ!$C$33:$C$776,СВЦЭМ!$A$33:$A$776,$A74,СВЦЭМ!$B$33:$B$776,N$47)+'СЕТ СН'!$G$12+СВЦЭМ!$D$10+'СЕТ СН'!$G$5-'СЕТ СН'!$G$20</f>
        <v>3282.7308635600002</v>
      </c>
      <c r="O74" s="36">
        <f>SUMIFS(СВЦЭМ!$C$33:$C$776,СВЦЭМ!$A$33:$A$776,$A74,СВЦЭМ!$B$33:$B$776,O$47)+'СЕТ СН'!$G$12+СВЦЭМ!$D$10+'СЕТ СН'!$G$5-'СЕТ СН'!$G$20</f>
        <v>3281.8390166099998</v>
      </c>
      <c r="P74" s="36">
        <f>SUMIFS(СВЦЭМ!$C$33:$C$776,СВЦЭМ!$A$33:$A$776,$A74,СВЦЭМ!$B$33:$B$776,P$47)+'СЕТ СН'!$G$12+СВЦЭМ!$D$10+'СЕТ СН'!$G$5-'СЕТ СН'!$G$20</f>
        <v>3285.4140256999999</v>
      </c>
      <c r="Q74" s="36">
        <f>SUMIFS(СВЦЭМ!$C$33:$C$776,СВЦЭМ!$A$33:$A$776,$A74,СВЦЭМ!$B$33:$B$776,Q$47)+'СЕТ СН'!$G$12+СВЦЭМ!$D$10+'СЕТ СН'!$G$5-'СЕТ СН'!$G$20</f>
        <v>3287.3253688300001</v>
      </c>
      <c r="R74" s="36">
        <f>SUMIFS(СВЦЭМ!$C$33:$C$776,СВЦЭМ!$A$33:$A$776,$A74,СВЦЭМ!$B$33:$B$776,R$47)+'СЕТ СН'!$G$12+СВЦЭМ!$D$10+'СЕТ СН'!$G$5-'СЕТ СН'!$G$20</f>
        <v>3292.2613733900002</v>
      </c>
      <c r="S74" s="36">
        <f>SUMIFS(СВЦЭМ!$C$33:$C$776,СВЦЭМ!$A$33:$A$776,$A74,СВЦЭМ!$B$33:$B$776,S$47)+'СЕТ СН'!$G$12+СВЦЭМ!$D$10+'СЕТ СН'!$G$5-'СЕТ СН'!$G$20</f>
        <v>3332.9399705800001</v>
      </c>
      <c r="T74" s="36">
        <f>SUMIFS(СВЦЭМ!$C$33:$C$776,СВЦЭМ!$A$33:$A$776,$A74,СВЦЭМ!$B$33:$B$776,T$47)+'СЕТ СН'!$G$12+СВЦЭМ!$D$10+'СЕТ СН'!$G$5-'СЕТ СН'!$G$20</f>
        <v>3337.78718437</v>
      </c>
      <c r="U74" s="36">
        <f>SUMIFS(СВЦЭМ!$C$33:$C$776,СВЦЭМ!$A$33:$A$776,$A74,СВЦЭМ!$B$33:$B$776,U$47)+'СЕТ СН'!$G$12+СВЦЭМ!$D$10+'СЕТ СН'!$G$5-'СЕТ СН'!$G$20</f>
        <v>3340.6754721699999</v>
      </c>
      <c r="V74" s="36">
        <f>SUMIFS(СВЦЭМ!$C$33:$C$776,СВЦЭМ!$A$33:$A$776,$A74,СВЦЭМ!$B$33:$B$776,V$47)+'СЕТ СН'!$G$12+СВЦЭМ!$D$10+'СЕТ СН'!$G$5-'СЕТ СН'!$G$20</f>
        <v>3354.4821524399999</v>
      </c>
      <c r="W74" s="36">
        <f>SUMIFS(СВЦЭМ!$C$33:$C$776,СВЦЭМ!$A$33:$A$776,$A74,СВЦЭМ!$B$33:$B$776,W$47)+'СЕТ СН'!$G$12+СВЦЭМ!$D$10+'СЕТ СН'!$G$5-'СЕТ СН'!$G$20</f>
        <v>3354.91836371</v>
      </c>
      <c r="X74" s="36">
        <f>SUMIFS(СВЦЭМ!$C$33:$C$776,СВЦЭМ!$A$33:$A$776,$A74,СВЦЭМ!$B$33:$B$776,X$47)+'СЕТ СН'!$G$12+СВЦЭМ!$D$10+'СЕТ СН'!$G$5-'СЕТ СН'!$G$20</f>
        <v>3326.47911419</v>
      </c>
      <c r="Y74" s="36">
        <f>SUMIFS(СВЦЭМ!$C$33:$C$776,СВЦЭМ!$A$33:$A$776,$A74,СВЦЭМ!$B$33:$B$776,Y$47)+'СЕТ СН'!$G$12+СВЦЭМ!$D$10+'СЕТ СН'!$G$5-'СЕТ СН'!$G$20</f>
        <v>3263.4877691800002</v>
      </c>
    </row>
    <row r="75" spans="1:27" ht="15.75" x14ac:dyDescent="0.2">
      <c r="A75" s="35">
        <f t="shared" si="1"/>
        <v>43705</v>
      </c>
      <c r="B75" s="36">
        <f>SUMIFS(СВЦЭМ!$C$33:$C$776,СВЦЭМ!$A$33:$A$776,$A75,СВЦЭМ!$B$33:$B$776,B$47)+'СЕТ СН'!$G$12+СВЦЭМ!$D$10+'СЕТ СН'!$G$5-'СЕТ СН'!$G$20</f>
        <v>3234.3101977300003</v>
      </c>
      <c r="C75" s="36">
        <f>SUMIFS(СВЦЭМ!$C$33:$C$776,СВЦЭМ!$A$33:$A$776,$A75,СВЦЭМ!$B$33:$B$776,C$47)+'СЕТ СН'!$G$12+СВЦЭМ!$D$10+'СЕТ СН'!$G$5-'СЕТ СН'!$G$20</f>
        <v>3260.1674358800001</v>
      </c>
      <c r="D75" s="36">
        <f>SUMIFS(СВЦЭМ!$C$33:$C$776,СВЦЭМ!$A$33:$A$776,$A75,СВЦЭМ!$B$33:$B$776,D$47)+'СЕТ СН'!$G$12+СВЦЭМ!$D$10+'СЕТ СН'!$G$5-'СЕТ СН'!$G$20</f>
        <v>3290.7416928500002</v>
      </c>
      <c r="E75" s="36">
        <f>SUMIFS(СВЦЭМ!$C$33:$C$776,СВЦЭМ!$A$33:$A$776,$A75,СВЦЭМ!$B$33:$B$776,E$47)+'СЕТ СН'!$G$12+СВЦЭМ!$D$10+'СЕТ СН'!$G$5-'СЕТ СН'!$G$20</f>
        <v>3299.06469294</v>
      </c>
      <c r="F75" s="36">
        <f>SUMIFS(СВЦЭМ!$C$33:$C$776,СВЦЭМ!$A$33:$A$776,$A75,СВЦЭМ!$B$33:$B$776,F$47)+'СЕТ СН'!$G$12+СВЦЭМ!$D$10+'СЕТ СН'!$G$5-'СЕТ СН'!$G$20</f>
        <v>3299.1064449300002</v>
      </c>
      <c r="G75" s="36">
        <f>SUMIFS(СВЦЭМ!$C$33:$C$776,СВЦЭМ!$A$33:$A$776,$A75,СВЦЭМ!$B$33:$B$776,G$47)+'СЕТ СН'!$G$12+СВЦЭМ!$D$10+'СЕТ СН'!$G$5-'СЕТ СН'!$G$20</f>
        <v>3278.1097641599999</v>
      </c>
      <c r="H75" s="36">
        <f>SUMIFS(СВЦЭМ!$C$33:$C$776,СВЦЭМ!$A$33:$A$776,$A75,СВЦЭМ!$B$33:$B$776,H$47)+'СЕТ СН'!$G$12+СВЦЭМ!$D$10+'СЕТ СН'!$G$5-'СЕТ СН'!$G$20</f>
        <v>3246.4438519200003</v>
      </c>
      <c r="I75" s="36">
        <f>SUMIFS(СВЦЭМ!$C$33:$C$776,СВЦЭМ!$A$33:$A$776,$A75,СВЦЭМ!$B$33:$B$776,I$47)+'СЕТ СН'!$G$12+СВЦЭМ!$D$10+'СЕТ СН'!$G$5-'СЕТ СН'!$G$20</f>
        <v>3243.8330208300004</v>
      </c>
      <c r="J75" s="36">
        <f>SUMIFS(СВЦЭМ!$C$33:$C$776,СВЦЭМ!$A$33:$A$776,$A75,СВЦЭМ!$B$33:$B$776,J$47)+'СЕТ СН'!$G$12+СВЦЭМ!$D$10+'СЕТ СН'!$G$5-'СЕТ СН'!$G$20</f>
        <v>3240.3348384199999</v>
      </c>
      <c r="K75" s="36">
        <f>SUMIFS(СВЦЭМ!$C$33:$C$776,СВЦЭМ!$A$33:$A$776,$A75,СВЦЭМ!$B$33:$B$776,K$47)+'СЕТ СН'!$G$12+СВЦЭМ!$D$10+'СЕТ СН'!$G$5-'СЕТ СН'!$G$20</f>
        <v>3274.7686829700001</v>
      </c>
      <c r="L75" s="36">
        <f>SUMIFS(СВЦЭМ!$C$33:$C$776,СВЦЭМ!$A$33:$A$776,$A75,СВЦЭМ!$B$33:$B$776,L$47)+'СЕТ СН'!$G$12+СВЦЭМ!$D$10+'СЕТ СН'!$G$5-'СЕТ СН'!$G$20</f>
        <v>3292.26256577</v>
      </c>
      <c r="M75" s="36">
        <f>SUMIFS(СВЦЭМ!$C$33:$C$776,СВЦЭМ!$A$33:$A$776,$A75,СВЦЭМ!$B$33:$B$776,M$47)+'СЕТ СН'!$G$12+СВЦЭМ!$D$10+'СЕТ СН'!$G$5-'СЕТ СН'!$G$20</f>
        <v>3294.4575401500001</v>
      </c>
      <c r="N75" s="36">
        <f>SUMIFS(СВЦЭМ!$C$33:$C$776,СВЦЭМ!$A$33:$A$776,$A75,СВЦЭМ!$B$33:$B$776,N$47)+'СЕТ СН'!$G$12+СВЦЭМ!$D$10+'СЕТ СН'!$G$5-'СЕТ СН'!$G$20</f>
        <v>3285.7186390000002</v>
      </c>
      <c r="O75" s="36">
        <f>SUMIFS(СВЦЭМ!$C$33:$C$776,СВЦЭМ!$A$33:$A$776,$A75,СВЦЭМ!$B$33:$B$776,O$47)+'СЕТ СН'!$G$12+СВЦЭМ!$D$10+'СЕТ СН'!$G$5-'СЕТ СН'!$G$20</f>
        <v>3282.02233071</v>
      </c>
      <c r="P75" s="36">
        <f>SUMIFS(СВЦЭМ!$C$33:$C$776,СВЦЭМ!$A$33:$A$776,$A75,СВЦЭМ!$B$33:$B$776,P$47)+'СЕТ СН'!$G$12+СВЦЭМ!$D$10+'СЕТ СН'!$G$5-'СЕТ СН'!$G$20</f>
        <v>3282.5761765799998</v>
      </c>
      <c r="Q75" s="36">
        <f>SUMIFS(СВЦЭМ!$C$33:$C$776,СВЦЭМ!$A$33:$A$776,$A75,СВЦЭМ!$B$33:$B$776,Q$47)+'СЕТ СН'!$G$12+СВЦЭМ!$D$10+'СЕТ СН'!$G$5-'СЕТ СН'!$G$20</f>
        <v>3280.7859781100001</v>
      </c>
      <c r="R75" s="36">
        <f>SUMIFS(СВЦЭМ!$C$33:$C$776,СВЦЭМ!$A$33:$A$776,$A75,СВЦЭМ!$B$33:$B$776,R$47)+'СЕТ СН'!$G$12+СВЦЭМ!$D$10+'СЕТ СН'!$G$5-'СЕТ СН'!$G$20</f>
        <v>3313.5436161299999</v>
      </c>
      <c r="S75" s="36">
        <f>SUMIFS(СВЦЭМ!$C$33:$C$776,СВЦЭМ!$A$33:$A$776,$A75,СВЦЭМ!$B$33:$B$776,S$47)+'СЕТ СН'!$G$12+СВЦЭМ!$D$10+'СЕТ СН'!$G$5-'СЕТ СН'!$G$20</f>
        <v>3355.2060012800002</v>
      </c>
      <c r="T75" s="36">
        <f>SUMIFS(СВЦЭМ!$C$33:$C$776,СВЦЭМ!$A$33:$A$776,$A75,СВЦЭМ!$B$33:$B$776,T$47)+'СЕТ СН'!$G$12+СВЦЭМ!$D$10+'СЕТ СН'!$G$5-'СЕТ СН'!$G$20</f>
        <v>3358.1907478399999</v>
      </c>
      <c r="U75" s="36">
        <f>SUMIFS(СВЦЭМ!$C$33:$C$776,СВЦЭМ!$A$33:$A$776,$A75,СВЦЭМ!$B$33:$B$776,U$47)+'СЕТ СН'!$G$12+СВЦЭМ!$D$10+'СЕТ СН'!$G$5-'СЕТ СН'!$G$20</f>
        <v>3355.81373618</v>
      </c>
      <c r="V75" s="36">
        <f>SUMIFS(СВЦЭМ!$C$33:$C$776,СВЦЭМ!$A$33:$A$776,$A75,СВЦЭМ!$B$33:$B$776,V$47)+'СЕТ СН'!$G$12+СВЦЭМ!$D$10+'СЕТ СН'!$G$5-'СЕТ СН'!$G$20</f>
        <v>3360.1346302100001</v>
      </c>
      <c r="W75" s="36">
        <f>SUMIFS(СВЦЭМ!$C$33:$C$776,СВЦЭМ!$A$33:$A$776,$A75,СВЦЭМ!$B$33:$B$776,W$47)+'СЕТ СН'!$G$12+СВЦЭМ!$D$10+'СЕТ СН'!$G$5-'СЕТ СН'!$G$20</f>
        <v>3368.3910675699999</v>
      </c>
      <c r="X75" s="36">
        <f>SUMIFS(СВЦЭМ!$C$33:$C$776,СВЦЭМ!$A$33:$A$776,$A75,СВЦЭМ!$B$33:$B$776,X$47)+'СЕТ СН'!$G$12+СВЦЭМ!$D$10+'СЕТ СН'!$G$5-'СЕТ СН'!$G$20</f>
        <v>3343.8701086999999</v>
      </c>
      <c r="Y75" s="36">
        <f>SUMIFS(СВЦЭМ!$C$33:$C$776,СВЦЭМ!$A$33:$A$776,$A75,СВЦЭМ!$B$33:$B$776,Y$47)+'СЕТ СН'!$G$12+СВЦЭМ!$D$10+'СЕТ СН'!$G$5-'СЕТ СН'!$G$20</f>
        <v>3250.6769475700003</v>
      </c>
    </row>
    <row r="76" spans="1:27" ht="15.75" x14ac:dyDescent="0.2">
      <c r="A76" s="35">
        <f t="shared" si="1"/>
        <v>43706</v>
      </c>
      <c r="B76" s="36">
        <f>SUMIFS(СВЦЭМ!$C$33:$C$776,СВЦЭМ!$A$33:$A$776,$A76,СВЦЭМ!$B$33:$B$776,B$47)+'СЕТ СН'!$G$12+СВЦЭМ!$D$10+'СЕТ СН'!$G$5-'СЕТ СН'!$G$20</f>
        <v>3241.8888179400001</v>
      </c>
      <c r="C76" s="36">
        <f>SUMIFS(СВЦЭМ!$C$33:$C$776,СВЦЭМ!$A$33:$A$776,$A76,СВЦЭМ!$B$33:$B$776,C$47)+'СЕТ СН'!$G$12+СВЦЭМ!$D$10+'СЕТ СН'!$G$5-'СЕТ СН'!$G$20</f>
        <v>3270.1114351599999</v>
      </c>
      <c r="D76" s="36">
        <f>SUMIFS(СВЦЭМ!$C$33:$C$776,СВЦЭМ!$A$33:$A$776,$A76,СВЦЭМ!$B$33:$B$776,D$47)+'СЕТ СН'!$G$12+СВЦЭМ!$D$10+'СЕТ СН'!$G$5-'СЕТ СН'!$G$20</f>
        <v>3295.23468116</v>
      </c>
      <c r="E76" s="36">
        <f>SUMIFS(СВЦЭМ!$C$33:$C$776,СВЦЭМ!$A$33:$A$776,$A76,СВЦЭМ!$B$33:$B$776,E$47)+'СЕТ СН'!$G$12+СВЦЭМ!$D$10+'СЕТ СН'!$G$5-'СЕТ СН'!$G$20</f>
        <v>3310.0962047600001</v>
      </c>
      <c r="F76" s="36">
        <f>SUMIFS(СВЦЭМ!$C$33:$C$776,СВЦЭМ!$A$33:$A$776,$A76,СВЦЭМ!$B$33:$B$776,F$47)+'СЕТ СН'!$G$12+СВЦЭМ!$D$10+'СЕТ СН'!$G$5-'СЕТ СН'!$G$20</f>
        <v>3324.0113445000002</v>
      </c>
      <c r="G76" s="36">
        <f>SUMIFS(СВЦЭМ!$C$33:$C$776,СВЦЭМ!$A$33:$A$776,$A76,СВЦЭМ!$B$33:$B$776,G$47)+'СЕТ СН'!$G$12+СВЦЭМ!$D$10+'СЕТ СН'!$G$5-'СЕТ СН'!$G$20</f>
        <v>3304.8659439399999</v>
      </c>
      <c r="H76" s="36">
        <f>SUMIFS(СВЦЭМ!$C$33:$C$776,СВЦЭМ!$A$33:$A$776,$A76,СВЦЭМ!$B$33:$B$776,H$47)+'СЕТ СН'!$G$12+СВЦЭМ!$D$10+'СЕТ СН'!$G$5-'СЕТ СН'!$G$20</f>
        <v>3276.3219149000001</v>
      </c>
      <c r="I76" s="36">
        <f>SUMIFS(СВЦЭМ!$C$33:$C$776,СВЦЭМ!$A$33:$A$776,$A76,СВЦЭМ!$B$33:$B$776,I$47)+'СЕТ СН'!$G$12+СВЦЭМ!$D$10+'СЕТ СН'!$G$5-'СЕТ СН'!$G$20</f>
        <v>3243.19353555</v>
      </c>
      <c r="J76" s="36">
        <f>SUMIFS(СВЦЭМ!$C$33:$C$776,СВЦЭМ!$A$33:$A$776,$A76,СВЦЭМ!$B$33:$B$776,J$47)+'СЕТ СН'!$G$12+СВЦЭМ!$D$10+'СЕТ СН'!$G$5-'СЕТ СН'!$G$20</f>
        <v>3253.5409294999999</v>
      </c>
      <c r="K76" s="36">
        <f>SUMIFS(СВЦЭМ!$C$33:$C$776,СВЦЭМ!$A$33:$A$776,$A76,СВЦЭМ!$B$33:$B$776,K$47)+'СЕТ СН'!$G$12+СВЦЭМ!$D$10+'СЕТ СН'!$G$5-'СЕТ СН'!$G$20</f>
        <v>3266.6761028400001</v>
      </c>
      <c r="L76" s="36">
        <f>SUMIFS(СВЦЭМ!$C$33:$C$776,СВЦЭМ!$A$33:$A$776,$A76,СВЦЭМ!$B$33:$B$776,L$47)+'СЕТ СН'!$G$12+СВЦЭМ!$D$10+'СЕТ СН'!$G$5-'СЕТ СН'!$G$20</f>
        <v>3283.4424643699999</v>
      </c>
      <c r="M76" s="36">
        <f>SUMIFS(СВЦЭМ!$C$33:$C$776,СВЦЭМ!$A$33:$A$776,$A76,СВЦЭМ!$B$33:$B$776,M$47)+'СЕТ СН'!$G$12+СВЦЭМ!$D$10+'СЕТ СН'!$G$5-'СЕТ СН'!$G$20</f>
        <v>3282.7824142300001</v>
      </c>
      <c r="N76" s="36">
        <f>SUMIFS(СВЦЭМ!$C$33:$C$776,СВЦЭМ!$A$33:$A$776,$A76,СВЦЭМ!$B$33:$B$776,N$47)+'СЕТ СН'!$G$12+СВЦЭМ!$D$10+'СЕТ СН'!$G$5-'СЕТ СН'!$G$20</f>
        <v>3273.3945501500002</v>
      </c>
      <c r="O76" s="36">
        <f>SUMIFS(СВЦЭМ!$C$33:$C$776,СВЦЭМ!$A$33:$A$776,$A76,СВЦЭМ!$B$33:$B$776,O$47)+'СЕТ СН'!$G$12+СВЦЭМ!$D$10+'СЕТ СН'!$G$5-'СЕТ СН'!$G$20</f>
        <v>3273.2748634200002</v>
      </c>
      <c r="P76" s="36">
        <f>SUMIFS(СВЦЭМ!$C$33:$C$776,СВЦЭМ!$A$33:$A$776,$A76,СВЦЭМ!$B$33:$B$776,P$47)+'СЕТ СН'!$G$12+СВЦЭМ!$D$10+'СЕТ СН'!$G$5-'СЕТ СН'!$G$20</f>
        <v>3274.4033852900002</v>
      </c>
      <c r="Q76" s="36">
        <f>SUMIFS(СВЦЭМ!$C$33:$C$776,СВЦЭМ!$A$33:$A$776,$A76,СВЦЭМ!$B$33:$B$776,Q$47)+'СЕТ СН'!$G$12+СВЦЭМ!$D$10+'СЕТ СН'!$G$5-'СЕТ СН'!$G$20</f>
        <v>3273.7724718700001</v>
      </c>
      <c r="R76" s="36">
        <f>SUMIFS(СВЦЭМ!$C$33:$C$776,СВЦЭМ!$A$33:$A$776,$A76,СВЦЭМ!$B$33:$B$776,R$47)+'СЕТ СН'!$G$12+СВЦЭМ!$D$10+'СЕТ СН'!$G$5-'СЕТ СН'!$G$20</f>
        <v>3298.6592232399998</v>
      </c>
      <c r="S76" s="36">
        <f>SUMIFS(СВЦЭМ!$C$33:$C$776,СВЦЭМ!$A$33:$A$776,$A76,СВЦЭМ!$B$33:$B$776,S$47)+'СЕТ СН'!$G$12+СВЦЭМ!$D$10+'СЕТ СН'!$G$5-'СЕТ СН'!$G$20</f>
        <v>3333.1359280300003</v>
      </c>
      <c r="T76" s="36">
        <f>SUMIFS(СВЦЭМ!$C$33:$C$776,СВЦЭМ!$A$33:$A$776,$A76,СВЦЭМ!$B$33:$B$776,T$47)+'СЕТ СН'!$G$12+СВЦЭМ!$D$10+'СЕТ СН'!$G$5-'СЕТ СН'!$G$20</f>
        <v>3335.0866630600003</v>
      </c>
      <c r="U76" s="36">
        <f>SUMIFS(СВЦЭМ!$C$33:$C$776,СВЦЭМ!$A$33:$A$776,$A76,СВЦЭМ!$B$33:$B$776,U$47)+'СЕТ СН'!$G$12+СВЦЭМ!$D$10+'СЕТ СН'!$G$5-'СЕТ СН'!$G$20</f>
        <v>3337.1612686799999</v>
      </c>
      <c r="V76" s="36">
        <f>SUMIFS(СВЦЭМ!$C$33:$C$776,СВЦЭМ!$A$33:$A$776,$A76,СВЦЭМ!$B$33:$B$776,V$47)+'СЕТ СН'!$G$12+СВЦЭМ!$D$10+'СЕТ СН'!$G$5-'СЕТ СН'!$G$20</f>
        <v>3346.8058702400003</v>
      </c>
      <c r="W76" s="36">
        <f>SUMIFS(СВЦЭМ!$C$33:$C$776,СВЦЭМ!$A$33:$A$776,$A76,СВЦЭМ!$B$33:$B$776,W$47)+'СЕТ СН'!$G$12+СВЦЭМ!$D$10+'СЕТ СН'!$G$5-'СЕТ СН'!$G$20</f>
        <v>3347.6854252200001</v>
      </c>
      <c r="X76" s="36">
        <f>SUMIFS(СВЦЭМ!$C$33:$C$776,СВЦЭМ!$A$33:$A$776,$A76,СВЦЭМ!$B$33:$B$776,X$47)+'СЕТ СН'!$G$12+СВЦЭМ!$D$10+'СЕТ СН'!$G$5-'СЕТ СН'!$G$20</f>
        <v>3307.2607926700002</v>
      </c>
      <c r="Y76" s="36">
        <f>SUMIFS(СВЦЭМ!$C$33:$C$776,СВЦЭМ!$A$33:$A$776,$A76,СВЦЭМ!$B$33:$B$776,Y$47)+'СЕТ СН'!$G$12+СВЦЭМ!$D$10+'СЕТ СН'!$G$5-'СЕТ СН'!$G$20</f>
        <v>3238.9237038299998</v>
      </c>
    </row>
    <row r="77" spans="1:27" ht="15.75" x14ac:dyDescent="0.2">
      <c r="A77" s="35">
        <f t="shared" si="1"/>
        <v>43707</v>
      </c>
      <c r="B77" s="36">
        <f>SUMIFS(СВЦЭМ!$C$33:$C$776,СВЦЭМ!$A$33:$A$776,$A77,СВЦЭМ!$B$33:$B$776,B$47)+'СЕТ СН'!$G$12+СВЦЭМ!$D$10+'СЕТ СН'!$G$5-'СЕТ СН'!$G$20</f>
        <v>3294.9755926100001</v>
      </c>
      <c r="C77" s="36">
        <f>SUMIFS(СВЦЭМ!$C$33:$C$776,СВЦЭМ!$A$33:$A$776,$A77,СВЦЭМ!$B$33:$B$776,C$47)+'СЕТ СН'!$G$12+СВЦЭМ!$D$10+'СЕТ СН'!$G$5-'СЕТ СН'!$G$20</f>
        <v>3302.7524427100002</v>
      </c>
      <c r="D77" s="36">
        <f>SUMIFS(СВЦЭМ!$C$33:$C$776,СВЦЭМ!$A$33:$A$776,$A77,СВЦЭМ!$B$33:$B$776,D$47)+'СЕТ СН'!$G$12+СВЦЭМ!$D$10+'СЕТ СН'!$G$5-'СЕТ СН'!$G$20</f>
        <v>3336.04781499</v>
      </c>
      <c r="E77" s="36">
        <f>SUMIFS(СВЦЭМ!$C$33:$C$776,СВЦЭМ!$A$33:$A$776,$A77,СВЦЭМ!$B$33:$B$776,E$47)+'СЕТ СН'!$G$12+СВЦЭМ!$D$10+'СЕТ СН'!$G$5-'СЕТ СН'!$G$20</f>
        <v>3353.5552812800001</v>
      </c>
      <c r="F77" s="36">
        <f>SUMIFS(СВЦЭМ!$C$33:$C$776,СВЦЭМ!$A$33:$A$776,$A77,СВЦЭМ!$B$33:$B$776,F$47)+'СЕТ СН'!$G$12+СВЦЭМ!$D$10+'СЕТ СН'!$G$5-'СЕТ СН'!$G$20</f>
        <v>3365.9210595200002</v>
      </c>
      <c r="G77" s="36">
        <f>SUMIFS(СВЦЭМ!$C$33:$C$776,СВЦЭМ!$A$33:$A$776,$A77,СВЦЭМ!$B$33:$B$776,G$47)+'СЕТ СН'!$G$12+СВЦЭМ!$D$10+'СЕТ СН'!$G$5-'СЕТ СН'!$G$20</f>
        <v>3345.96046247</v>
      </c>
      <c r="H77" s="36">
        <f>SUMIFS(СВЦЭМ!$C$33:$C$776,СВЦЭМ!$A$33:$A$776,$A77,СВЦЭМ!$B$33:$B$776,H$47)+'СЕТ СН'!$G$12+СВЦЭМ!$D$10+'СЕТ СН'!$G$5-'СЕТ СН'!$G$20</f>
        <v>3298.8837748200003</v>
      </c>
      <c r="I77" s="36">
        <f>SUMIFS(СВЦЭМ!$C$33:$C$776,СВЦЭМ!$A$33:$A$776,$A77,СВЦЭМ!$B$33:$B$776,I$47)+'СЕТ СН'!$G$12+СВЦЭМ!$D$10+'СЕТ СН'!$G$5-'СЕТ СН'!$G$20</f>
        <v>3240.51143224</v>
      </c>
      <c r="J77" s="36">
        <f>SUMIFS(СВЦЭМ!$C$33:$C$776,СВЦЭМ!$A$33:$A$776,$A77,СВЦЭМ!$B$33:$B$776,J$47)+'СЕТ СН'!$G$12+СВЦЭМ!$D$10+'СЕТ СН'!$G$5-'СЕТ СН'!$G$20</f>
        <v>3211.12634656</v>
      </c>
      <c r="K77" s="36">
        <f>SUMIFS(СВЦЭМ!$C$33:$C$776,СВЦЭМ!$A$33:$A$776,$A77,СВЦЭМ!$B$33:$B$776,K$47)+'СЕТ СН'!$G$12+СВЦЭМ!$D$10+'СЕТ СН'!$G$5-'СЕТ СН'!$G$20</f>
        <v>3228.7111228900003</v>
      </c>
      <c r="L77" s="36">
        <f>SUMIFS(СВЦЭМ!$C$33:$C$776,СВЦЭМ!$A$33:$A$776,$A77,СВЦЭМ!$B$33:$B$776,L$47)+'СЕТ СН'!$G$12+СВЦЭМ!$D$10+'СЕТ СН'!$G$5-'СЕТ СН'!$G$20</f>
        <v>3245.1868265600001</v>
      </c>
      <c r="M77" s="36">
        <f>SUMIFS(СВЦЭМ!$C$33:$C$776,СВЦЭМ!$A$33:$A$776,$A77,СВЦЭМ!$B$33:$B$776,M$47)+'СЕТ СН'!$G$12+СВЦЭМ!$D$10+'СЕТ СН'!$G$5-'СЕТ СН'!$G$20</f>
        <v>3247.7010043600003</v>
      </c>
      <c r="N77" s="36">
        <f>SUMIFS(СВЦЭМ!$C$33:$C$776,СВЦЭМ!$A$33:$A$776,$A77,СВЦЭМ!$B$33:$B$776,N$47)+'СЕТ СН'!$G$12+СВЦЭМ!$D$10+'СЕТ СН'!$G$5-'СЕТ СН'!$G$20</f>
        <v>3241.6458028900001</v>
      </c>
      <c r="O77" s="36">
        <f>SUMIFS(СВЦЭМ!$C$33:$C$776,СВЦЭМ!$A$33:$A$776,$A77,СВЦЭМ!$B$33:$B$776,O$47)+'СЕТ СН'!$G$12+СВЦЭМ!$D$10+'СЕТ СН'!$G$5-'СЕТ СН'!$G$20</f>
        <v>3248.8482459500001</v>
      </c>
      <c r="P77" s="36">
        <f>SUMIFS(СВЦЭМ!$C$33:$C$776,СВЦЭМ!$A$33:$A$776,$A77,СВЦЭМ!$B$33:$B$776,P$47)+'СЕТ СН'!$G$12+СВЦЭМ!$D$10+'СЕТ СН'!$G$5-'СЕТ СН'!$G$20</f>
        <v>3253.7451545000004</v>
      </c>
      <c r="Q77" s="36">
        <f>SUMIFS(СВЦЭМ!$C$33:$C$776,СВЦЭМ!$A$33:$A$776,$A77,СВЦЭМ!$B$33:$B$776,Q$47)+'СЕТ СН'!$G$12+СВЦЭМ!$D$10+'СЕТ СН'!$G$5-'СЕТ СН'!$G$20</f>
        <v>3247.0075426799999</v>
      </c>
      <c r="R77" s="36">
        <f>SUMIFS(СВЦЭМ!$C$33:$C$776,СВЦЭМ!$A$33:$A$776,$A77,СВЦЭМ!$B$33:$B$776,R$47)+'СЕТ СН'!$G$12+СВЦЭМ!$D$10+'СЕТ СН'!$G$5-'СЕТ СН'!$G$20</f>
        <v>3275.2208105999998</v>
      </c>
      <c r="S77" s="36">
        <f>SUMIFS(СВЦЭМ!$C$33:$C$776,СВЦЭМ!$A$33:$A$776,$A77,СВЦЭМ!$B$33:$B$776,S$47)+'СЕТ СН'!$G$12+СВЦЭМ!$D$10+'СЕТ СН'!$G$5-'СЕТ СН'!$G$20</f>
        <v>3315.8946874900003</v>
      </c>
      <c r="T77" s="36">
        <f>SUMIFS(СВЦЭМ!$C$33:$C$776,СВЦЭМ!$A$33:$A$776,$A77,СВЦЭМ!$B$33:$B$776,T$47)+'СЕТ СН'!$G$12+СВЦЭМ!$D$10+'СЕТ СН'!$G$5-'СЕТ СН'!$G$20</f>
        <v>3315.67434026</v>
      </c>
      <c r="U77" s="36">
        <f>SUMIFS(СВЦЭМ!$C$33:$C$776,СВЦЭМ!$A$33:$A$776,$A77,СВЦЭМ!$B$33:$B$776,U$47)+'СЕТ СН'!$G$12+СВЦЭМ!$D$10+'СЕТ СН'!$G$5-'СЕТ СН'!$G$20</f>
        <v>3310.1140085500001</v>
      </c>
      <c r="V77" s="36">
        <f>SUMIFS(СВЦЭМ!$C$33:$C$776,СВЦЭМ!$A$33:$A$776,$A77,СВЦЭМ!$B$33:$B$776,V$47)+'СЕТ СН'!$G$12+СВЦЭМ!$D$10+'СЕТ СН'!$G$5-'СЕТ СН'!$G$20</f>
        <v>3313.5901960000001</v>
      </c>
      <c r="W77" s="36">
        <f>SUMIFS(СВЦЭМ!$C$33:$C$776,СВЦЭМ!$A$33:$A$776,$A77,СВЦЭМ!$B$33:$B$776,W$47)+'СЕТ СН'!$G$12+СВЦЭМ!$D$10+'СЕТ СН'!$G$5-'СЕТ СН'!$G$20</f>
        <v>3327.83528604</v>
      </c>
      <c r="X77" s="36">
        <f>SUMIFS(СВЦЭМ!$C$33:$C$776,СВЦЭМ!$A$33:$A$776,$A77,СВЦЭМ!$B$33:$B$776,X$47)+'СЕТ СН'!$G$12+СВЦЭМ!$D$10+'СЕТ СН'!$G$5-'СЕТ СН'!$G$20</f>
        <v>3297.909165</v>
      </c>
      <c r="Y77" s="36">
        <f>SUMIFS(СВЦЭМ!$C$33:$C$776,СВЦЭМ!$A$33:$A$776,$A77,СВЦЭМ!$B$33:$B$776,Y$47)+'СЕТ СН'!$G$12+СВЦЭМ!$D$10+'СЕТ СН'!$G$5-'СЕТ СН'!$G$20</f>
        <v>3209.0192611399998</v>
      </c>
      <c r="AA77" s="37"/>
    </row>
    <row r="78" spans="1:27" ht="15.75" x14ac:dyDescent="0.2">
      <c r="A78" s="35">
        <f t="shared" si="1"/>
        <v>43708</v>
      </c>
      <c r="B78" s="36">
        <f>SUMIFS(СВЦЭМ!$C$33:$C$776,СВЦЭМ!$A$33:$A$776,$A78,СВЦЭМ!$B$33:$B$776,B$47)+'СЕТ СН'!$G$12+СВЦЭМ!$D$10+'СЕТ СН'!$G$5-'СЕТ СН'!$G$20</f>
        <v>3263.2157896799999</v>
      </c>
      <c r="C78" s="36">
        <f>SUMIFS(СВЦЭМ!$C$33:$C$776,СВЦЭМ!$A$33:$A$776,$A78,СВЦЭМ!$B$33:$B$776,C$47)+'СЕТ СН'!$G$12+СВЦЭМ!$D$10+'СЕТ СН'!$G$5-'СЕТ СН'!$G$20</f>
        <v>3302.2563016200002</v>
      </c>
      <c r="D78" s="36">
        <f>SUMIFS(СВЦЭМ!$C$33:$C$776,СВЦЭМ!$A$33:$A$776,$A78,СВЦЭМ!$B$33:$B$776,D$47)+'СЕТ СН'!$G$12+СВЦЭМ!$D$10+'СЕТ СН'!$G$5-'СЕТ СН'!$G$20</f>
        <v>3328.2431092500001</v>
      </c>
      <c r="E78" s="36">
        <f>SUMIFS(СВЦЭМ!$C$33:$C$776,СВЦЭМ!$A$33:$A$776,$A78,СВЦЭМ!$B$33:$B$776,E$47)+'СЕТ СН'!$G$12+СВЦЭМ!$D$10+'СЕТ СН'!$G$5-'СЕТ СН'!$G$20</f>
        <v>3340.2544252600001</v>
      </c>
      <c r="F78" s="36">
        <f>SUMIFS(СВЦЭМ!$C$33:$C$776,СВЦЭМ!$A$33:$A$776,$A78,СВЦЭМ!$B$33:$B$776,F$47)+'СЕТ СН'!$G$12+СВЦЭМ!$D$10+'СЕТ СН'!$G$5-'СЕТ СН'!$G$20</f>
        <v>3349.9847113200003</v>
      </c>
      <c r="G78" s="36">
        <f>SUMIFS(СВЦЭМ!$C$33:$C$776,СВЦЭМ!$A$33:$A$776,$A78,СВЦЭМ!$B$33:$B$776,G$47)+'СЕТ СН'!$G$12+СВЦЭМ!$D$10+'СЕТ СН'!$G$5-'СЕТ СН'!$G$20</f>
        <v>3339.4952688799999</v>
      </c>
      <c r="H78" s="36">
        <f>SUMIFS(СВЦЭМ!$C$33:$C$776,СВЦЭМ!$A$33:$A$776,$A78,СВЦЭМ!$B$33:$B$776,H$47)+'СЕТ СН'!$G$12+СВЦЭМ!$D$10+'СЕТ СН'!$G$5-'СЕТ СН'!$G$20</f>
        <v>3325.6536888600003</v>
      </c>
      <c r="I78" s="36">
        <f>SUMIFS(СВЦЭМ!$C$33:$C$776,СВЦЭМ!$A$33:$A$776,$A78,СВЦЭМ!$B$33:$B$776,I$47)+'СЕТ СН'!$G$12+СВЦЭМ!$D$10+'СЕТ СН'!$G$5-'СЕТ СН'!$G$20</f>
        <v>3277.5541533099999</v>
      </c>
      <c r="J78" s="36">
        <f>SUMIFS(СВЦЭМ!$C$33:$C$776,СВЦЭМ!$A$33:$A$776,$A78,СВЦЭМ!$B$33:$B$776,J$47)+'СЕТ СН'!$G$12+СВЦЭМ!$D$10+'СЕТ СН'!$G$5-'СЕТ СН'!$G$20</f>
        <v>3212.9623468899999</v>
      </c>
      <c r="K78" s="36">
        <f>SUMIFS(СВЦЭМ!$C$33:$C$776,СВЦЭМ!$A$33:$A$776,$A78,СВЦЭМ!$B$33:$B$776,K$47)+'СЕТ СН'!$G$12+СВЦЭМ!$D$10+'СЕТ СН'!$G$5-'СЕТ СН'!$G$20</f>
        <v>3160.2712915900001</v>
      </c>
      <c r="L78" s="36">
        <f>SUMIFS(СВЦЭМ!$C$33:$C$776,СВЦЭМ!$A$33:$A$776,$A78,СВЦЭМ!$B$33:$B$776,L$47)+'СЕТ СН'!$G$12+СВЦЭМ!$D$10+'СЕТ СН'!$G$5-'СЕТ СН'!$G$20</f>
        <v>3149.4593113999999</v>
      </c>
      <c r="M78" s="36">
        <f>SUMIFS(СВЦЭМ!$C$33:$C$776,СВЦЭМ!$A$33:$A$776,$A78,СВЦЭМ!$B$33:$B$776,M$47)+'СЕТ СН'!$G$12+СВЦЭМ!$D$10+'СЕТ СН'!$G$5-'СЕТ СН'!$G$20</f>
        <v>3145.8706591099999</v>
      </c>
      <c r="N78" s="36">
        <f>SUMIFS(СВЦЭМ!$C$33:$C$776,СВЦЭМ!$A$33:$A$776,$A78,СВЦЭМ!$B$33:$B$776,N$47)+'СЕТ СН'!$G$12+СВЦЭМ!$D$10+'СЕТ СН'!$G$5-'СЕТ СН'!$G$20</f>
        <v>3145.7725076199999</v>
      </c>
      <c r="O78" s="36">
        <f>SUMIFS(СВЦЭМ!$C$33:$C$776,СВЦЭМ!$A$33:$A$776,$A78,СВЦЭМ!$B$33:$B$776,O$47)+'СЕТ СН'!$G$12+СВЦЭМ!$D$10+'СЕТ СН'!$G$5-'СЕТ СН'!$G$20</f>
        <v>3146.7831012000001</v>
      </c>
      <c r="P78" s="36">
        <f>SUMIFS(СВЦЭМ!$C$33:$C$776,СВЦЭМ!$A$33:$A$776,$A78,СВЦЭМ!$B$33:$B$776,P$47)+'СЕТ СН'!$G$12+СВЦЭМ!$D$10+'СЕТ СН'!$G$5-'СЕТ СН'!$G$20</f>
        <v>3151.6609393799999</v>
      </c>
      <c r="Q78" s="36">
        <f>SUMIFS(СВЦЭМ!$C$33:$C$776,СВЦЭМ!$A$33:$A$776,$A78,СВЦЭМ!$B$33:$B$776,Q$47)+'СЕТ СН'!$G$12+СВЦЭМ!$D$10+'СЕТ СН'!$G$5-'СЕТ СН'!$G$20</f>
        <v>3157.9773171000002</v>
      </c>
      <c r="R78" s="36">
        <f>SUMIFS(СВЦЭМ!$C$33:$C$776,СВЦЭМ!$A$33:$A$776,$A78,СВЦЭМ!$B$33:$B$776,R$47)+'СЕТ СН'!$G$12+СВЦЭМ!$D$10+'СЕТ СН'!$G$5-'СЕТ СН'!$G$20</f>
        <v>3120.10498826</v>
      </c>
      <c r="S78" s="36">
        <f>SUMIFS(СВЦЭМ!$C$33:$C$776,СВЦЭМ!$A$33:$A$776,$A78,СВЦЭМ!$B$33:$B$776,S$47)+'СЕТ СН'!$G$12+СВЦЭМ!$D$10+'СЕТ СН'!$G$5-'СЕТ СН'!$G$20</f>
        <v>3081.85717458</v>
      </c>
      <c r="T78" s="36">
        <f>SUMIFS(СВЦЭМ!$C$33:$C$776,СВЦЭМ!$A$33:$A$776,$A78,СВЦЭМ!$B$33:$B$776,T$47)+'СЕТ СН'!$G$12+СВЦЭМ!$D$10+'СЕТ СН'!$G$5-'СЕТ СН'!$G$20</f>
        <v>3075.1264932499998</v>
      </c>
      <c r="U78" s="36">
        <f>SUMIFS(СВЦЭМ!$C$33:$C$776,СВЦЭМ!$A$33:$A$776,$A78,СВЦЭМ!$B$33:$B$776,U$47)+'СЕТ СН'!$G$12+СВЦЭМ!$D$10+'СЕТ СН'!$G$5-'СЕТ СН'!$G$20</f>
        <v>3070.9899182200002</v>
      </c>
      <c r="V78" s="36">
        <f>SUMIFS(СВЦЭМ!$C$33:$C$776,СВЦЭМ!$A$33:$A$776,$A78,СВЦЭМ!$B$33:$B$776,V$47)+'СЕТ СН'!$G$12+СВЦЭМ!$D$10+'СЕТ СН'!$G$5-'СЕТ СН'!$G$20</f>
        <v>3070.9405577900002</v>
      </c>
      <c r="W78" s="36">
        <f>SUMIFS(СВЦЭМ!$C$33:$C$776,СВЦЭМ!$A$33:$A$776,$A78,СВЦЭМ!$B$33:$B$776,W$47)+'СЕТ СН'!$G$12+СВЦЭМ!$D$10+'СЕТ СН'!$G$5-'СЕТ СН'!$G$20</f>
        <v>3065.65460678</v>
      </c>
      <c r="X78" s="36">
        <f>SUMIFS(СВЦЭМ!$C$33:$C$776,СВЦЭМ!$A$33:$A$776,$A78,СВЦЭМ!$B$33:$B$776,X$47)+'СЕТ СН'!$G$12+СВЦЭМ!$D$10+'СЕТ СН'!$G$5-'СЕТ СН'!$G$20</f>
        <v>3083.6044534900002</v>
      </c>
      <c r="Y78" s="36">
        <f>SUMIFS(СВЦЭМ!$C$33:$C$776,СВЦЭМ!$A$33:$A$776,$A78,СВЦЭМ!$B$33:$B$776,Y$47)+'СЕТ СН'!$G$12+СВЦЭМ!$D$10+'СЕТ СН'!$G$5-'СЕТ СН'!$G$20</f>
        <v>3159.03884496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СН'!$H$12+СВЦЭМ!$D$10+'СЕТ СН'!$H$5-'СЕТ СН'!$H$20</f>
        <v>3355.5874189900001</v>
      </c>
      <c r="C84" s="36">
        <f>SUMIFS(СВЦЭМ!$C$33:$C$776,СВЦЭМ!$A$33:$A$776,$A84,СВЦЭМ!$B$33:$B$776,C$83)+'СЕТ СН'!$H$12+СВЦЭМ!$D$10+'СЕТ СН'!$H$5-'СЕТ СН'!$H$20</f>
        <v>3456.1713056600001</v>
      </c>
      <c r="D84" s="36">
        <f>SUMIFS(СВЦЭМ!$C$33:$C$776,СВЦЭМ!$A$33:$A$776,$A84,СВЦЭМ!$B$33:$B$776,D$83)+'СЕТ СН'!$H$12+СВЦЭМ!$D$10+'СЕТ СН'!$H$5-'СЕТ СН'!$H$20</f>
        <v>3499.0370792799999</v>
      </c>
      <c r="E84" s="36">
        <f>SUMIFS(СВЦЭМ!$C$33:$C$776,СВЦЭМ!$A$33:$A$776,$A84,СВЦЭМ!$B$33:$B$776,E$83)+'СЕТ СН'!$H$12+СВЦЭМ!$D$10+'СЕТ СН'!$H$5-'СЕТ СН'!$H$20</f>
        <v>3538.8727914800002</v>
      </c>
      <c r="F84" s="36">
        <f>SUMIFS(СВЦЭМ!$C$33:$C$776,СВЦЭМ!$A$33:$A$776,$A84,СВЦЭМ!$B$33:$B$776,F$83)+'СЕТ СН'!$H$12+СВЦЭМ!$D$10+'СЕТ СН'!$H$5-'СЕТ СН'!$H$20</f>
        <v>3555.7486530799997</v>
      </c>
      <c r="G84" s="36">
        <f>SUMIFS(СВЦЭМ!$C$33:$C$776,СВЦЭМ!$A$33:$A$776,$A84,СВЦЭМ!$B$33:$B$776,G$83)+'СЕТ СН'!$H$12+СВЦЭМ!$D$10+'СЕТ СН'!$H$5-'СЕТ СН'!$H$20</f>
        <v>3523.6076505299998</v>
      </c>
      <c r="H84" s="36">
        <f>SUMIFS(СВЦЭМ!$C$33:$C$776,СВЦЭМ!$A$33:$A$776,$A84,СВЦЭМ!$B$33:$B$776,H$83)+'СЕТ СН'!$H$12+СВЦЭМ!$D$10+'СЕТ СН'!$H$5-'СЕТ СН'!$H$20</f>
        <v>3466.9728271399999</v>
      </c>
      <c r="I84" s="36">
        <f>SUMIFS(СВЦЭМ!$C$33:$C$776,СВЦЭМ!$A$33:$A$776,$A84,СВЦЭМ!$B$33:$B$776,I$83)+'СЕТ СН'!$H$12+СВЦЭМ!$D$10+'СЕТ СН'!$H$5-'СЕТ СН'!$H$20</f>
        <v>3423.3435889299999</v>
      </c>
      <c r="J84" s="36">
        <f>SUMIFS(СВЦЭМ!$C$33:$C$776,СВЦЭМ!$A$33:$A$776,$A84,СВЦЭМ!$B$33:$B$776,J$83)+'СЕТ СН'!$H$12+СВЦЭМ!$D$10+'СЕТ СН'!$H$5-'СЕТ СН'!$H$20</f>
        <v>3460.8634579999998</v>
      </c>
      <c r="K84" s="36">
        <f>SUMIFS(СВЦЭМ!$C$33:$C$776,СВЦЭМ!$A$33:$A$776,$A84,СВЦЭМ!$B$33:$B$776,K$83)+'СЕТ СН'!$H$12+СВЦЭМ!$D$10+'СЕТ СН'!$H$5-'СЕТ СН'!$H$20</f>
        <v>3471.7462431899999</v>
      </c>
      <c r="L84" s="36">
        <f>SUMIFS(СВЦЭМ!$C$33:$C$776,СВЦЭМ!$A$33:$A$776,$A84,СВЦЭМ!$B$33:$B$776,L$83)+'СЕТ СН'!$H$12+СВЦЭМ!$D$10+'СЕТ СН'!$H$5-'СЕТ СН'!$H$20</f>
        <v>3473.9507356700001</v>
      </c>
      <c r="M84" s="36">
        <f>SUMIFS(СВЦЭМ!$C$33:$C$776,СВЦЭМ!$A$33:$A$776,$A84,СВЦЭМ!$B$33:$B$776,M$83)+'СЕТ СН'!$H$12+СВЦЭМ!$D$10+'СЕТ СН'!$H$5-'СЕТ СН'!$H$20</f>
        <v>3477.2628610800002</v>
      </c>
      <c r="N84" s="36">
        <f>SUMIFS(СВЦЭМ!$C$33:$C$776,СВЦЭМ!$A$33:$A$776,$A84,СВЦЭМ!$B$33:$B$776,N$83)+'СЕТ СН'!$H$12+СВЦЭМ!$D$10+'СЕТ СН'!$H$5-'СЕТ СН'!$H$20</f>
        <v>3485.12234283</v>
      </c>
      <c r="O84" s="36">
        <f>SUMIFS(СВЦЭМ!$C$33:$C$776,СВЦЭМ!$A$33:$A$776,$A84,СВЦЭМ!$B$33:$B$776,O$83)+'СЕТ СН'!$H$12+СВЦЭМ!$D$10+'СЕТ СН'!$H$5-'СЕТ СН'!$H$20</f>
        <v>3490.8175708700001</v>
      </c>
      <c r="P84" s="36">
        <f>SUMIFS(СВЦЭМ!$C$33:$C$776,СВЦЭМ!$A$33:$A$776,$A84,СВЦЭМ!$B$33:$B$776,P$83)+'СЕТ СН'!$H$12+СВЦЭМ!$D$10+'СЕТ СН'!$H$5-'СЕТ СН'!$H$20</f>
        <v>3483.7834485900003</v>
      </c>
      <c r="Q84" s="36">
        <f>SUMIFS(СВЦЭМ!$C$33:$C$776,СВЦЭМ!$A$33:$A$776,$A84,СВЦЭМ!$B$33:$B$776,Q$83)+'СЕТ СН'!$H$12+СВЦЭМ!$D$10+'СЕТ СН'!$H$5-'СЕТ СН'!$H$20</f>
        <v>3483.53120248</v>
      </c>
      <c r="R84" s="36">
        <f>SUMIFS(СВЦЭМ!$C$33:$C$776,СВЦЭМ!$A$33:$A$776,$A84,СВЦЭМ!$B$33:$B$776,R$83)+'СЕТ СН'!$H$12+СВЦЭМ!$D$10+'СЕТ СН'!$H$5-'СЕТ СН'!$H$20</f>
        <v>3490.8215659400003</v>
      </c>
      <c r="S84" s="36">
        <f>SUMIFS(СВЦЭМ!$C$33:$C$776,СВЦЭМ!$A$33:$A$776,$A84,СВЦЭМ!$B$33:$B$776,S$83)+'СЕТ СН'!$H$12+СВЦЭМ!$D$10+'СЕТ СН'!$H$5-'СЕТ СН'!$H$20</f>
        <v>3490.8255929500001</v>
      </c>
      <c r="T84" s="36">
        <f>SUMIFS(СВЦЭМ!$C$33:$C$776,СВЦЭМ!$A$33:$A$776,$A84,СВЦЭМ!$B$33:$B$776,T$83)+'СЕТ СН'!$H$12+СВЦЭМ!$D$10+'СЕТ СН'!$H$5-'СЕТ СН'!$H$20</f>
        <v>3482.0459120300002</v>
      </c>
      <c r="U84" s="36">
        <f>SUMIFS(СВЦЭМ!$C$33:$C$776,СВЦЭМ!$A$33:$A$776,$A84,СВЦЭМ!$B$33:$B$776,U$83)+'СЕТ СН'!$H$12+СВЦЭМ!$D$10+'СЕТ СН'!$H$5-'СЕТ СН'!$H$20</f>
        <v>3475.2321609299997</v>
      </c>
      <c r="V84" s="36">
        <f>SUMIFS(СВЦЭМ!$C$33:$C$776,СВЦЭМ!$A$33:$A$776,$A84,СВЦЭМ!$B$33:$B$776,V$83)+'СЕТ СН'!$H$12+СВЦЭМ!$D$10+'СЕТ СН'!$H$5-'СЕТ СН'!$H$20</f>
        <v>3472.3832785</v>
      </c>
      <c r="W84" s="36">
        <f>SUMIFS(СВЦЭМ!$C$33:$C$776,СВЦЭМ!$A$33:$A$776,$A84,СВЦЭМ!$B$33:$B$776,W$83)+'СЕТ СН'!$H$12+СВЦЭМ!$D$10+'СЕТ СН'!$H$5-'СЕТ СН'!$H$20</f>
        <v>3475.36186653</v>
      </c>
      <c r="X84" s="36">
        <f>SUMIFS(СВЦЭМ!$C$33:$C$776,СВЦЭМ!$A$33:$A$776,$A84,СВЦЭМ!$B$33:$B$776,X$83)+'СЕТ СН'!$H$12+СВЦЭМ!$D$10+'СЕТ СН'!$H$5-'СЕТ СН'!$H$20</f>
        <v>3452.3770373299999</v>
      </c>
      <c r="Y84" s="36">
        <f>SUMIFS(СВЦЭМ!$C$33:$C$776,СВЦЭМ!$A$33:$A$776,$A84,СВЦЭМ!$B$33:$B$776,Y$83)+'СЕТ СН'!$H$12+СВЦЭМ!$D$10+'СЕТ СН'!$H$5-'СЕТ СН'!$H$20</f>
        <v>3419.5058757100001</v>
      </c>
    </row>
    <row r="85" spans="1:25" ht="15.75" x14ac:dyDescent="0.2">
      <c r="A85" s="35">
        <f>A84+1</f>
        <v>43679</v>
      </c>
      <c r="B85" s="36">
        <f>SUMIFS(СВЦЭМ!$C$33:$C$776,СВЦЭМ!$A$33:$A$776,$A85,СВЦЭМ!$B$33:$B$776,B$83)+'СЕТ СН'!$H$12+СВЦЭМ!$D$10+'СЕТ СН'!$H$5-'СЕТ СН'!$H$20</f>
        <v>3392.9115653999997</v>
      </c>
      <c r="C85" s="36">
        <f>SUMIFS(СВЦЭМ!$C$33:$C$776,СВЦЭМ!$A$33:$A$776,$A85,СВЦЭМ!$B$33:$B$776,C$83)+'СЕТ СН'!$H$12+СВЦЭМ!$D$10+'СЕТ СН'!$H$5-'СЕТ СН'!$H$20</f>
        <v>3417.79167263</v>
      </c>
      <c r="D85" s="36">
        <f>SUMIFS(СВЦЭМ!$C$33:$C$776,СВЦЭМ!$A$33:$A$776,$A85,СВЦЭМ!$B$33:$B$776,D$83)+'СЕТ СН'!$H$12+СВЦЭМ!$D$10+'СЕТ СН'!$H$5-'СЕТ СН'!$H$20</f>
        <v>3442.23368123</v>
      </c>
      <c r="E85" s="36">
        <f>SUMIFS(СВЦЭМ!$C$33:$C$776,СВЦЭМ!$A$33:$A$776,$A85,СВЦЭМ!$B$33:$B$776,E$83)+'СЕТ СН'!$H$12+СВЦЭМ!$D$10+'СЕТ СН'!$H$5-'СЕТ СН'!$H$20</f>
        <v>3459.6947561299999</v>
      </c>
      <c r="F85" s="36">
        <f>SUMIFS(СВЦЭМ!$C$33:$C$776,СВЦЭМ!$A$33:$A$776,$A85,СВЦЭМ!$B$33:$B$776,F$83)+'СЕТ СН'!$H$12+СВЦЭМ!$D$10+'СЕТ СН'!$H$5-'СЕТ СН'!$H$20</f>
        <v>3461.5744022899999</v>
      </c>
      <c r="G85" s="36">
        <f>SUMIFS(СВЦЭМ!$C$33:$C$776,СВЦЭМ!$A$33:$A$776,$A85,СВЦЭМ!$B$33:$B$776,G$83)+'СЕТ СН'!$H$12+СВЦЭМ!$D$10+'СЕТ СН'!$H$5-'СЕТ СН'!$H$20</f>
        <v>3443.0609175499999</v>
      </c>
      <c r="H85" s="36">
        <f>SUMIFS(СВЦЭМ!$C$33:$C$776,СВЦЭМ!$A$33:$A$776,$A85,СВЦЭМ!$B$33:$B$776,H$83)+'СЕТ СН'!$H$12+СВЦЭМ!$D$10+'СЕТ СН'!$H$5-'СЕТ СН'!$H$20</f>
        <v>3407.8101051799999</v>
      </c>
      <c r="I85" s="36">
        <f>SUMIFS(СВЦЭМ!$C$33:$C$776,СВЦЭМ!$A$33:$A$776,$A85,СВЦЭМ!$B$33:$B$776,I$83)+'СЕТ СН'!$H$12+СВЦЭМ!$D$10+'СЕТ СН'!$H$5-'СЕТ СН'!$H$20</f>
        <v>3412.3356380800001</v>
      </c>
      <c r="J85" s="36">
        <f>SUMIFS(СВЦЭМ!$C$33:$C$776,СВЦЭМ!$A$33:$A$776,$A85,СВЦЭМ!$B$33:$B$776,J$83)+'СЕТ СН'!$H$12+СВЦЭМ!$D$10+'СЕТ СН'!$H$5-'СЕТ СН'!$H$20</f>
        <v>3456.23035828</v>
      </c>
      <c r="K85" s="36">
        <f>SUMIFS(СВЦЭМ!$C$33:$C$776,СВЦЭМ!$A$33:$A$776,$A85,СВЦЭМ!$B$33:$B$776,K$83)+'СЕТ СН'!$H$12+СВЦЭМ!$D$10+'СЕТ СН'!$H$5-'СЕТ СН'!$H$20</f>
        <v>3480.62460255</v>
      </c>
      <c r="L85" s="36">
        <f>SUMIFS(СВЦЭМ!$C$33:$C$776,СВЦЭМ!$A$33:$A$776,$A85,СВЦЭМ!$B$33:$B$776,L$83)+'СЕТ СН'!$H$12+СВЦЭМ!$D$10+'СЕТ СН'!$H$5-'СЕТ СН'!$H$20</f>
        <v>3470.76184345</v>
      </c>
      <c r="M85" s="36">
        <f>SUMIFS(СВЦЭМ!$C$33:$C$776,СВЦЭМ!$A$33:$A$776,$A85,СВЦЭМ!$B$33:$B$776,M$83)+'СЕТ СН'!$H$12+СВЦЭМ!$D$10+'СЕТ СН'!$H$5-'СЕТ СН'!$H$20</f>
        <v>3471.6266464599998</v>
      </c>
      <c r="N85" s="36">
        <f>SUMIFS(СВЦЭМ!$C$33:$C$776,СВЦЭМ!$A$33:$A$776,$A85,СВЦЭМ!$B$33:$B$776,N$83)+'СЕТ СН'!$H$12+СВЦЭМ!$D$10+'СЕТ СН'!$H$5-'СЕТ СН'!$H$20</f>
        <v>3469.1832278699999</v>
      </c>
      <c r="O85" s="36">
        <f>SUMIFS(СВЦЭМ!$C$33:$C$776,СВЦЭМ!$A$33:$A$776,$A85,СВЦЭМ!$B$33:$B$776,O$83)+'СЕТ СН'!$H$12+СВЦЭМ!$D$10+'СЕТ СН'!$H$5-'СЕТ СН'!$H$20</f>
        <v>3471.3594802100001</v>
      </c>
      <c r="P85" s="36">
        <f>SUMIFS(СВЦЭМ!$C$33:$C$776,СВЦЭМ!$A$33:$A$776,$A85,СВЦЭМ!$B$33:$B$776,P$83)+'СЕТ СН'!$H$12+СВЦЭМ!$D$10+'СЕТ СН'!$H$5-'СЕТ СН'!$H$20</f>
        <v>3471.96692639</v>
      </c>
      <c r="Q85" s="36">
        <f>SUMIFS(СВЦЭМ!$C$33:$C$776,СВЦЭМ!$A$33:$A$776,$A85,СВЦЭМ!$B$33:$B$776,Q$83)+'СЕТ СН'!$H$12+СВЦЭМ!$D$10+'СЕТ СН'!$H$5-'СЕТ СН'!$H$20</f>
        <v>3473.7357835600001</v>
      </c>
      <c r="R85" s="36">
        <f>SUMIFS(СВЦЭМ!$C$33:$C$776,СВЦЭМ!$A$33:$A$776,$A85,СВЦЭМ!$B$33:$B$776,R$83)+'СЕТ СН'!$H$12+СВЦЭМ!$D$10+'СЕТ СН'!$H$5-'СЕТ СН'!$H$20</f>
        <v>3465.93780302</v>
      </c>
      <c r="S85" s="36">
        <f>SUMIFS(СВЦЭМ!$C$33:$C$776,СВЦЭМ!$A$33:$A$776,$A85,СВЦЭМ!$B$33:$B$776,S$83)+'СЕТ СН'!$H$12+СВЦЭМ!$D$10+'СЕТ СН'!$H$5-'СЕТ СН'!$H$20</f>
        <v>3462.91937181</v>
      </c>
      <c r="T85" s="36">
        <f>SUMIFS(СВЦЭМ!$C$33:$C$776,СВЦЭМ!$A$33:$A$776,$A85,СВЦЭМ!$B$33:$B$776,T$83)+'СЕТ СН'!$H$12+СВЦЭМ!$D$10+'СЕТ СН'!$H$5-'СЕТ СН'!$H$20</f>
        <v>3457.9621342999999</v>
      </c>
      <c r="U85" s="36">
        <f>SUMIFS(СВЦЭМ!$C$33:$C$776,СВЦЭМ!$A$33:$A$776,$A85,СВЦЭМ!$B$33:$B$776,U$83)+'СЕТ СН'!$H$12+СВЦЭМ!$D$10+'СЕТ СН'!$H$5-'СЕТ СН'!$H$20</f>
        <v>3454.8891832499999</v>
      </c>
      <c r="V85" s="36">
        <f>SUMIFS(СВЦЭМ!$C$33:$C$776,СВЦЭМ!$A$33:$A$776,$A85,СВЦЭМ!$B$33:$B$776,V$83)+'СЕТ СН'!$H$12+СВЦЭМ!$D$10+'СЕТ СН'!$H$5-'СЕТ СН'!$H$20</f>
        <v>3458.8757572599998</v>
      </c>
      <c r="W85" s="36">
        <f>SUMIFS(СВЦЭМ!$C$33:$C$776,СВЦЭМ!$A$33:$A$776,$A85,СВЦЭМ!$B$33:$B$776,W$83)+'СЕТ СН'!$H$12+СВЦЭМ!$D$10+'СЕТ СН'!$H$5-'СЕТ СН'!$H$20</f>
        <v>3460.06204183</v>
      </c>
      <c r="X85" s="36">
        <f>SUMIFS(СВЦЭМ!$C$33:$C$776,СВЦЭМ!$A$33:$A$776,$A85,СВЦЭМ!$B$33:$B$776,X$83)+'СЕТ СН'!$H$12+СВЦЭМ!$D$10+'СЕТ СН'!$H$5-'СЕТ СН'!$H$20</f>
        <v>3437.4406477500002</v>
      </c>
      <c r="Y85" s="36">
        <f>SUMIFS(СВЦЭМ!$C$33:$C$776,СВЦЭМ!$A$33:$A$776,$A85,СВЦЭМ!$B$33:$B$776,Y$83)+'СЕТ СН'!$H$12+СВЦЭМ!$D$10+'СЕТ СН'!$H$5-'СЕТ СН'!$H$20</f>
        <v>3408.1709820699998</v>
      </c>
    </row>
    <row r="86" spans="1:25" ht="15.75" x14ac:dyDescent="0.2">
      <c r="A86" s="35">
        <f t="shared" ref="A86:A114" si="2">A85+1</f>
        <v>43680</v>
      </c>
      <c r="B86" s="36">
        <f>SUMIFS(СВЦЭМ!$C$33:$C$776,СВЦЭМ!$A$33:$A$776,$A86,СВЦЭМ!$B$33:$B$776,B$83)+'СЕТ СН'!$H$12+СВЦЭМ!$D$10+'СЕТ СН'!$H$5-'СЕТ СН'!$H$20</f>
        <v>3391.19527642</v>
      </c>
      <c r="C86" s="36">
        <f>SUMIFS(СВЦЭМ!$C$33:$C$776,СВЦЭМ!$A$33:$A$776,$A86,СВЦЭМ!$B$33:$B$776,C$83)+'СЕТ СН'!$H$12+СВЦЭМ!$D$10+'СЕТ СН'!$H$5-'СЕТ СН'!$H$20</f>
        <v>3405.72418578</v>
      </c>
      <c r="D86" s="36">
        <f>SUMIFS(СВЦЭМ!$C$33:$C$776,СВЦЭМ!$A$33:$A$776,$A86,СВЦЭМ!$B$33:$B$776,D$83)+'СЕТ СН'!$H$12+СВЦЭМ!$D$10+'СЕТ СН'!$H$5-'СЕТ СН'!$H$20</f>
        <v>3446.5936721899998</v>
      </c>
      <c r="E86" s="36">
        <f>SUMIFS(СВЦЭМ!$C$33:$C$776,СВЦЭМ!$A$33:$A$776,$A86,СВЦЭМ!$B$33:$B$776,E$83)+'СЕТ СН'!$H$12+СВЦЭМ!$D$10+'СЕТ СН'!$H$5-'СЕТ СН'!$H$20</f>
        <v>3449.5914094099999</v>
      </c>
      <c r="F86" s="36">
        <f>SUMIFS(СВЦЭМ!$C$33:$C$776,СВЦЭМ!$A$33:$A$776,$A86,СВЦЭМ!$B$33:$B$776,F$83)+'СЕТ СН'!$H$12+СВЦЭМ!$D$10+'СЕТ СН'!$H$5-'СЕТ СН'!$H$20</f>
        <v>3452.3386773000002</v>
      </c>
      <c r="G86" s="36">
        <f>SUMIFS(СВЦЭМ!$C$33:$C$776,СВЦЭМ!$A$33:$A$776,$A86,СВЦЭМ!$B$33:$B$776,G$83)+'СЕТ СН'!$H$12+СВЦЭМ!$D$10+'СЕТ СН'!$H$5-'СЕТ СН'!$H$20</f>
        <v>3442.39391772</v>
      </c>
      <c r="H86" s="36">
        <f>SUMIFS(СВЦЭМ!$C$33:$C$776,СВЦЭМ!$A$33:$A$776,$A86,СВЦЭМ!$B$33:$B$776,H$83)+'СЕТ СН'!$H$12+СВЦЭМ!$D$10+'СЕТ СН'!$H$5-'СЕТ СН'!$H$20</f>
        <v>3432.2170715399998</v>
      </c>
      <c r="I86" s="36">
        <f>SUMIFS(СВЦЭМ!$C$33:$C$776,СВЦЭМ!$A$33:$A$776,$A86,СВЦЭМ!$B$33:$B$776,I$83)+'СЕТ СН'!$H$12+СВЦЭМ!$D$10+'СЕТ СН'!$H$5-'СЕТ СН'!$H$20</f>
        <v>3391.8566758100001</v>
      </c>
      <c r="J86" s="36">
        <f>SUMIFS(СВЦЭМ!$C$33:$C$776,СВЦЭМ!$A$33:$A$776,$A86,СВЦЭМ!$B$33:$B$776,J$83)+'СЕТ СН'!$H$12+СВЦЭМ!$D$10+'СЕТ СН'!$H$5-'СЕТ СН'!$H$20</f>
        <v>3328.11077368</v>
      </c>
      <c r="K86" s="36">
        <f>SUMIFS(СВЦЭМ!$C$33:$C$776,СВЦЭМ!$A$33:$A$776,$A86,СВЦЭМ!$B$33:$B$776,K$83)+'СЕТ СН'!$H$12+СВЦЭМ!$D$10+'СЕТ СН'!$H$5-'СЕТ СН'!$H$20</f>
        <v>3324.1895141</v>
      </c>
      <c r="L86" s="36">
        <f>SUMIFS(СВЦЭМ!$C$33:$C$776,СВЦЭМ!$A$33:$A$776,$A86,СВЦЭМ!$B$33:$B$776,L$83)+'СЕТ СН'!$H$12+СВЦЭМ!$D$10+'СЕТ СН'!$H$5-'СЕТ СН'!$H$20</f>
        <v>3346.1077481299999</v>
      </c>
      <c r="M86" s="36">
        <f>SUMIFS(СВЦЭМ!$C$33:$C$776,СВЦЭМ!$A$33:$A$776,$A86,СВЦЭМ!$B$33:$B$776,M$83)+'СЕТ СН'!$H$12+СВЦЭМ!$D$10+'СЕТ СН'!$H$5-'СЕТ СН'!$H$20</f>
        <v>3339.4975506700002</v>
      </c>
      <c r="N86" s="36">
        <f>SUMIFS(СВЦЭМ!$C$33:$C$776,СВЦЭМ!$A$33:$A$776,$A86,СВЦЭМ!$B$33:$B$776,N$83)+'СЕТ СН'!$H$12+СВЦЭМ!$D$10+'СЕТ СН'!$H$5-'СЕТ СН'!$H$20</f>
        <v>3341.4479986799997</v>
      </c>
      <c r="O86" s="36">
        <f>SUMIFS(СВЦЭМ!$C$33:$C$776,СВЦЭМ!$A$33:$A$776,$A86,СВЦЭМ!$B$33:$B$776,O$83)+'СЕТ СН'!$H$12+СВЦЭМ!$D$10+'СЕТ СН'!$H$5-'СЕТ СН'!$H$20</f>
        <v>3346.6153410299999</v>
      </c>
      <c r="P86" s="36">
        <f>SUMIFS(СВЦЭМ!$C$33:$C$776,СВЦЭМ!$A$33:$A$776,$A86,СВЦЭМ!$B$33:$B$776,P$83)+'СЕТ СН'!$H$12+СВЦЭМ!$D$10+'СЕТ СН'!$H$5-'СЕТ СН'!$H$20</f>
        <v>3343.7582370700002</v>
      </c>
      <c r="Q86" s="36">
        <f>SUMIFS(СВЦЭМ!$C$33:$C$776,СВЦЭМ!$A$33:$A$776,$A86,СВЦЭМ!$B$33:$B$776,Q$83)+'СЕТ СН'!$H$12+СВЦЭМ!$D$10+'СЕТ СН'!$H$5-'СЕТ СН'!$H$20</f>
        <v>3349.76533126</v>
      </c>
      <c r="R86" s="36">
        <f>SUMIFS(СВЦЭМ!$C$33:$C$776,СВЦЭМ!$A$33:$A$776,$A86,СВЦЭМ!$B$33:$B$776,R$83)+'СЕТ СН'!$H$12+СВЦЭМ!$D$10+'СЕТ СН'!$H$5-'СЕТ СН'!$H$20</f>
        <v>3341.9656722300001</v>
      </c>
      <c r="S86" s="36">
        <f>SUMIFS(СВЦЭМ!$C$33:$C$776,СВЦЭМ!$A$33:$A$776,$A86,СВЦЭМ!$B$33:$B$776,S$83)+'СЕТ СН'!$H$12+СВЦЭМ!$D$10+'СЕТ СН'!$H$5-'СЕТ СН'!$H$20</f>
        <v>3340.5437025199999</v>
      </c>
      <c r="T86" s="36">
        <f>SUMIFS(СВЦЭМ!$C$33:$C$776,СВЦЭМ!$A$33:$A$776,$A86,СВЦЭМ!$B$33:$B$776,T$83)+'СЕТ СН'!$H$12+СВЦЭМ!$D$10+'СЕТ СН'!$H$5-'СЕТ СН'!$H$20</f>
        <v>3347.1884342100002</v>
      </c>
      <c r="U86" s="36">
        <f>SUMIFS(СВЦЭМ!$C$33:$C$776,СВЦЭМ!$A$33:$A$776,$A86,СВЦЭМ!$B$33:$B$776,U$83)+'СЕТ СН'!$H$12+СВЦЭМ!$D$10+'СЕТ СН'!$H$5-'СЕТ СН'!$H$20</f>
        <v>3344.49164673</v>
      </c>
      <c r="V86" s="36">
        <f>SUMIFS(СВЦЭМ!$C$33:$C$776,СВЦЭМ!$A$33:$A$776,$A86,СВЦЭМ!$B$33:$B$776,V$83)+'СЕТ СН'!$H$12+СВЦЭМ!$D$10+'СЕТ СН'!$H$5-'СЕТ СН'!$H$20</f>
        <v>3338.0967068999998</v>
      </c>
      <c r="W86" s="36">
        <f>SUMIFS(СВЦЭМ!$C$33:$C$776,СВЦЭМ!$A$33:$A$776,$A86,СВЦЭМ!$B$33:$B$776,W$83)+'СЕТ СН'!$H$12+СВЦЭМ!$D$10+'СЕТ СН'!$H$5-'СЕТ СН'!$H$20</f>
        <v>3346.66148449</v>
      </c>
      <c r="X86" s="36">
        <f>SUMIFS(СВЦЭМ!$C$33:$C$776,СВЦЭМ!$A$33:$A$776,$A86,СВЦЭМ!$B$33:$B$776,X$83)+'СЕТ СН'!$H$12+СВЦЭМ!$D$10+'СЕТ СН'!$H$5-'СЕТ СН'!$H$20</f>
        <v>3322.1327903500001</v>
      </c>
      <c r="Y86" s="36">
        <f>SUMIFS(СВЦЭМ!$C$33:$C$776,СВЦЭМ!$A$33:$A$776,$A86,СВЦЭМ!$B$33:$B$776,Y$83)+'СЕТ СН'!$H$12+СВЦЭМ!$D$10+'СЕТ СН'!$H$5-'СЕТ СН'!$H$20</f>
        <v>3339.9486340200001</v>
      </c>
    </row>
    <row r="87" spans="1:25" ht="15.75" x14ac:dyDescent="0.2">
      <c r="A87" s="35">
        <f t="shared" si="2"/>
        <v>43681</v>
      </c>
      <c r="B87" s="36">
        <f>SUMIFS(СВЦЭМ!$C$33:$C$776,СВЦЭМ!$A$33:$A$776,$A87,СВЦЭМ!$B$33:$B$776,B$83)+'СЕТ СН'!$H$12+СВЦЭМ!$D$10+'СЕТ СН'!$H$5-'СЕТ СН'!$H$20</f>
        <v>3341.46984935</v>
      </c>
      <c r="C87" s="36">
        <f>SUMIFS(СВЦЭМ!$C$33:$C$776,СВЦЭМ!$A$33:$A$776,$A87,СВЦЭМ!$B$33:$B$776,C$83)+'СЕТ СН'!$H$12+СВЦЭМ!$D$10+'СЕТ СН'!$H$5-'СЕТ СН'!$H$20</f>
        <v>3379.49213237</v>
      </c>
      <c r="D87" s="36">
        <f>SUMIFS(СВЦЭМ!$C$33:$C$776,СВЦЭМ!$A$33:$A$776,$A87,СВЦЭМ!$B$33:$B$776,D$83)+'СЕТ СН'!$H$12+СВЦЭМ!$D$10+'СЕТ СН'!$H$5-'СЕТ СН'!$H$20</f>
        <v>3400.55272904</v>
      </c>
      <c r="E87" s="36">
        <f>SUMIFS(СВЦЭМ!$C$33:$C$776,СВЦЭМ!$A$33:$A$776,$A87,СВЦЭМ!$B$33:$B$776,E$83)+'СЕТ СН'!$H$12+СВЦЭМ!$D$10+'СЕТ СН'!$H$5-'СЕТ СН'!$H$20</f>
        <v>3426.3354307199997</v>
      </c>
      <c r="F87" s="36">
        <f>SUMIFS(СВЦЭМ!$C$33:$C$776,СВЦЭМ!$A$33:$A$776,$A87,СВЦЭМ!$B$33:$B$776,F$83)+'СЕТ СН'!$H$12+СВЦЭМ!$D$10+'СЕТ СН'!$H$5-'СЕТ СН'!$H$20</f>
        <v>3427.7354629500001</v>
      </c>
      <c r="G87" s="36">
        <f>SUMIFS(СВЦЭМ!$C$33:$C$776,СВЦЭМ!$A$33:$A$776,$A87,СВЦЭМ!$B$33:$B$776,G$83)+'СЕТ СН'!$H$12+СВЦЭМ!$D$10+'СЕТ СН'!$H$5-'СЕТ СН'!$H$20</f>
        <v>3442.9693585300001</v>
      </c>
      <c r="H87" s="36">
        <f>SUMIFS(СВЦЭМ!$C$33:$C$776,СВЦЭМ!$A$33:$A$776,$A87,СВЦЭМ!$B$33:$B$776,H$83)+'СЕТ СН'!$H$12+СВЦЭМ!$D$10+'СЕТ СН'!$H$5-'СЕТ СН'!$H$20</f>
        <v>3412.5700845599999</v>
      </c>
      <c r="I87" s="36">
        <f>SUMIFS(СВЦЭМ!$C$33:$C$776,СВЦЭМ!$A$33:$A$776,$A87,СВЦЭМ!$B$33:$B$776,I$83)+'СЕТ СН'!$H$12+СВЦЭМ!$D$10+'СЕТ СН'!$H$5-'СЕТ СН'!$H$20</f>
        <v>3380.5232323199998</v>
      </c>
      <c r="J87" s="36">
        <f>SUMIFS(СВЦЭМ!$C$33:$C$776,СВЦЭМ!$A$33:$A$776,$A87,СВЦЭМ!$B$33:$B$776,J$83)+'СЕТ СН'!$H$12+СВЦЭМ!$D$10+'СЕТ СН'!$H$5-'СЕТ СН'!$H$20</f>
        <v>3340.0434160200002</v>
      </c>
      <c r="K87" s="36">
        <f>SUMIFS(СВЦЭМ!$C$33:$C$776,СВЦЭМ!$A$33:$A$776,$A87,СВЦЭМ!$B$33:$B$776,K$83)+'СЕТ СН'!$H$12+СВЦЭМ!$D$10+'СЕТ СН'!$H$5-'СЕТ СН'!$H$20</f>
        <v>3336.08360313</v>
      </c>
      <c r="L87" s="36">
        <f>SUMIFS(СВЦЭМ!$C$33:$C$776,СВЦЭМ!$A$33:$A$776,$A87,СВЦЭМ!$B$33:$B$776,L$83)+'СЕТ СН'!$H$12+СВЦЭМ!$D$10+'СЕТ СН'!$H$5-'СЕТ СН'!$H$20</f>
        <v>3363.6351799499998</v>
      </c>
      <c r="M87" s="36">
        <f>SUMIFS(СВЦЭМ!$C$33:$C$776,СВЦЭМ!$A$33:$A$776,$A87,СВЦЭМ!$B$33:$B$776,M$83)+'СЕТ СН'!$H$12+СВЦЭМ!$D$10+'СЕТ СН'!$H$5-'СЕТ СН'!$H$20</f>
        <v>3362.0643675599999</v>
      </c>
      <c r="N87" s="36">
        <f>SUMIFS(СВЦЭМ!$C$33:$C$776,СВЦЭМ!$A$33:$A$776,$A87,СВЦЭМ!$B$33:$B$776,N$83)+'СЕТ СН'!$H$12+СВЦЭМ!$D$10+'СЕТ СН'!$H$5-'СЕТ СН'!$H$20</f>
        <v>3357.2420274300002</v>
      </c>
      <c r="O87" s="36">
        <f>SUMIFS(СВЦЭМ!$C$33:$C$776,СВЦЭМ!$A$33:$A$776,$A87,СВЦЭМ!$B$33:$B$776,O$83)+'СЕТ СН'!$H$12+СВЦЭМ!$D$10+'СЕТ СН'!$H$5-'СЕТ СН'!$H$20</f>
        <v>3355.3378101500002</v>
      </c>
      <c r="P87" s="36">
        <f>SUMIFS(СВЦЭМ!$C$33:$C$776,СВЦЭМ!$A$33:$A$776,$A87,СВЦЭМ!$B$33:$B$776,P$83)+'СЕТ СН'!$H$12+СВЦЭМ!$D$10+'СЕТ СН'!$H$5-'СЕТ СН'!$H$20</f>
        <v>3351.56464396</v>
      </c>
      <c r="Q87" s="36">
        <f>SUMIFS(СВЦЭМ!$C$33:$C$776,СВЦЭМ!$A$33:$A$776,$A87,СВЦЭМ!$B$33:$B$776,Q$83)+'СЕТ СН'!$H$12+СВЦЭМ!$D$10+'СЕТ СН'!$H$5-'СЕТ СН'!$H$20</f>
        <v>3351.68276423</v>
      </c>
      <c r="R87" s="36">
        <f>SUMIFS(СВЦЭМ!$C$33:$C$776,СВЦЭМ!$A$33:$A$776,$A87,СВЦЭМ!$B$33:$B$776,R$83)+'СЕТ СН'!$H$12+СВЦЭМ!$D$10+'СЕТ СН'!$H$5-'СЕТ СН'!$H$20</f>
        <v>3313.2559087700001</v>
      </c>
      <c r="S87" s="36">
        <f>SUMIFS(СВЦЭМ!$C$33:$C$776,СВЦЭМ!$A$33:$A$776,$A87,СВЦЭМ!$B$33:$B$776,S$83)+'СЕТ СН'!$H$12+СВЦЭМ!$D$10+'СЕТ СН'!$H$5-'СЕТ СН'!$H$20</f>
        <v>3279.6261841599999</v>
      </c>
      <c r="T87" s="36">
        <f>SUMIFS(СВЦЭМ!$C$33:$C$776,СВЦЭМ!$A$33:$A$776,$A87,СВЦЭМ!$B$33:$B$776,T$83)+'СЕТ СН'!$H$12+СВЦЭМ!$D$10+'СЕТ СН'!$H$5-'СЕТ СН'!$H$20</f>
        <v>3270.4854228099998</v>
      </c>
      <c r="U87" s="36">
        <f>SUMIFS(СВЦЭМ!$C$33:$C$776,СВЦЭМ!$A$33:$A$776,$A87,СВЦЭМ!$B$33:$B$776,U$83)+'СЕТ СН'!$H$12+СВЦЭМ!$D$10+'СЕТ СН'!$H$5-'СЕТ СН'!$H$20</f>
        <v>3272.6667468699998</v>
      </c>
      <c r="V87" s="36">
        <f>SUMIFS(СВЦЭМ!$C$33:$C$776,СВЦЭМ!$A$33:$A$776,$A87,СВЦЭМ!$B$33:$B$776,V$83)+'СЕТ СН'!$H$12+СВЦЭМ!$D$10+'СЕТ СН'!$H$5-'СЕТ СН'!$H$20</f>
        <v>3275.21838415</v>
      </c>
      <c r="W87" s="36">
        <f>SUMIFS(СВЦЭМ!$C$33:$C$776,СВЦЭМ!$A$33:$A$776,$A87,СВЦЭМ!$B$33:$B$776,W$83)+'СЕТ СН'!$H$12+СВЦЭМ!$D$10+'СЕТ СН'!$H$5-'СЕТ СН'!$H$20</f>
        <v>3287.6807204900001</v>
      </c>
      <c r="X87" s="36">
        <f>SUMIFS(СВЦЭМ!$C$33:$C$776,СВЦЭМ!$A$33:$A$776,$A87,СВЦЭМ!$B$33:$B$776,X$83)+'СЕТ СН'!$H$12+СВЦЭМ!$D$10+'СЕТ СН'!$H$5-'СЕТ СН'!$H$20</f>
        <v>3262.2614191299999</v>
      </c>
      <c r="Y87" s="36">
        <f>SUMIFS(СВЦЭМ!$C$33:$C$776,СВЦЭМ!$A$33:$A$776,$A87,СВЦЭМ!$B$33:$B$776,Y$83)+'СЕТ СН'!$H$12+СВЦЭМ!$D$10+'СЕТ СН'!$H$5-'СЕТ СН'!$H$20</f>
        <v>3252.3802653499997</v>
      </c>
    </row>
    <row r="88" spans="1:25" ht="15.75" x14ac:dyDescent="0.2">
      <c r="A88" s="35">
        <f t="shared" si="2"/>
        <v>43682</v>
      </c>
      <c r="B88" s="36">
        <f>SUMIFS(СВЦЭМ!$C$33:$C$776,СВЦЭМ!$A$33:$A$776,$A88,СВЦЭМ!$B$33:$B$776,B$83)+'СЕТ СН'!$H$12+СВЦЭМ!$D$10+'СЕТ СН'!$H$5-'СЕТ СН'!$H$20</f>
        <v>3340.99803079</v>
      </c>
      <c r="C88" s="36">
        <f>SUMIFS(СВЦЭМ!$C$33:$C$776,СВЦЭМ!$A$33:$A$776,$A88,СВЦЭМ!$B$33:$B$776,C$83)+'СЕТ СН'!$H$12+СВЦЭМ!$D$10+'СЕТ СН'!$H$5-'СЕТ СН'!$H$20</f>
        <v>3374.1423458099998</v>
      </c>
      <c r="D88" s="36">
        <f>SUMIFS(СВЦЭМ!$C$33:$C$776,СВЦЭМ!$A$33:$A$776,$A88,СВЦЭМ!$B$33:$B$776,D$83)+'СЕТ СН'!$H$12+СВЦЭМ!$D$10+'СЕТ СН'!$H$5-'СЕТ СН'!$H$20</f>
        <v>3403.5921012999997</v>
      </c>
      <c r="E88" s="36">
        <f>SUMIFS(СВЦЭМ!$C$33:$C$776,СВЦЭМ!$A$33:$A$776,$A88,СВЦЭМ!$B$33:$B$776,E$83)+'СЕТ СН'!$H$12+СВЦЭМ!$D$10+'СЕТ СН'!$H$5-'СЕТ СН'!$H$20</f>
        <v>3411.9853450999999</v>
      </c>
      <c r="F88" s="36">
        <f>SUMIFS(СВЦЭМ!$C$33:$C$776,СВЦЭМ!$A$33:$A$776,$A88,СВЦЭМ!$B$33:$B$776,F$83)+'СЕТ СН'!$H$12+СВЦЭМ!$D$10+'СЕТ СН'!$H$5-'СЕТ СН'!$H$20</f>
        <v>3412.0960802999998</v>
      </c>
      <c r="G88" s="36">
        <f>SUMIFS(СВЦЭМ!$C$33:$C$776,СВЦЭМ!$A$33:$A$776,$A88,СВЦЭМ!$B$33:$B$776,G$83)+'СЕТ СН'!$H$12+СВЦЭМ!$D$10+'СЕТ СН'!$H$5-'СЕТ СН'!$H$20</f>
        <v>3394.8127584399999</v>
      </c>
      <c r="H88" s="36">
        <f>SUMIFS(СВЦЭМ!$C$33:$C$776,СВЦЭМ!$A$33:$A$776,$A88,СВЦЭМ!$B$33:$B$776,H$83)+'СЕТ СН'!$H$12+СВЦЭМ!$D$10+'СЕТ СН'!$H$5-'СЕТ СН'!$H$20</f>
        <v>3360.96893598</v>
      </c>
      <c r="I88" s="36">
        <f>SUMIFS(СВЦЭМ!$C$33:$C$776,СВЦЭМ!$A$33:$A$776,$A88,СВЦЭМ!$B$33:$B$776,I$83)+'СЕТ СН'!$H$12+СВЦЭМ!$D$10+'СЕТ СН'!$H$5-'СЕТ СН'!$H$20</f>
        <v>3343.0617062000001</v>
      </c>
      <c r="J88" s="36">
        <f>SUMIFS(СВЦЭМ!$C$33:$C$776,СВЦЭМ!$A$33:$A$776,$A88,СВЦЭМ!$B$33:$B$776,J$83)+'СЕТ СН'!$H$12+СВЦЭМ!$D$10+'СЕТ СН'!$H$5-'СЕТ СН'!$H$20</f>
        <v>3340.8101693600001</v>
      </c>
      <c r="K88" s="36">
        <f>SUMIFS(СВЦЭМ!$C$33:$C$776,СВЦЭМ!$A$33:$A$776,$A88,СВЦЭМ!$B$33:$B$776,K$83)+'СЕТ СН'!$H$12+СВЦЭМ!$D$10+'СЕТ СН'!$H$5-'СЕТ СН'!$H$20</f>
        <v>3362.1866458700001</v>
      </c>
      <c r="L88" s="36">
        <f>SUMIFS(СВЦЭМ!$C$33:$C$776,СВЦЭМ!$A$33:$A$776,$A88,СВЦЭМ!$B$33:$B$776,L$83)+'СЕТ СН'!$H$12+СВЦЭМ!$D$10+'СЕТ СН'!$H$5-'СЕТ СН'!$H$20</f>
        <v>3363.15454026</v>
      </c>
      <c r="M88" s="36">
        <f>SUMIFS(СВЦЭМ!$C$33:$C$776,СВЦЭМ!$A$33:$A$776,$A88,СВЦЭМ!$B$33:$B$776,M$83)+'СЕТ СН'!$H$12+СВЦЭМ!$D$10+'СЕТ СН'!$H$5-'СЕТ СН'!$H$20</f>
        <v>3370.50856239</v>
      </c>
      <c r="N88" s="36">
        <f>SUMIFS(СВЦЭМ!$C$33:$C$776,СВЦЭМ!$A$33:$A$776,$A88,СВЦЭМ!$B$33:$B$776,N$83)+'СЕТ СН'!$H$12+СВЦЭМ!$D$10+'СЕТ СН'!$H$5-'СЕТ СН'!$H$20</f>
        <v>3367.3120547999997</v>
      </c>
      <c r="O88" s="36">
        <f>SUMIFS(СВЦЭМ!$C$33:$C$776,СВЦЭМ!$A$33:$A$776,$A88,СВЦЭМ!$B$33:$B$776,O$83)+'СЕТ СН'!$H$12+СВЦЭМ!$D$10+'СЕТ СН'!$H$5-'СЕТ СН'!$H$20</f>
        <v>3373.7009607499999</v>
      </c>
      <c r="P88" s="36">
        <f>SUMIFS(СВЦЭМ!$C$33:$C$776,СВЦЭМ!$A$33:$A$776,$A88,СВЦЭМ!$B$33:$B$776,P$83)+'СЕТ СН'!$H$12+СВЦЭМ!$D$10+'СЕТ СН'!$H$5-'СЕТ СН'!$H$20</f>
        <v>3379.7108555700001</v>
      </c>
      <c r="Q88" s="36">
        <f>SUMIFS(СВЦЭМ!$C$33:$C$776,СВЦЭМ!$A$33:$A$776,$A88,СВЦЭМ!$B$33:$B$776,Q$83)+'СЕТ СН'!$H$12+СВЦЭМ!$D$10+'СЕТ СН'!$H$5-'СЕТ СН'!$H$20</f>
        <v>3376.1669685100001</v>
      </c>
      <c r="R88" s="36">
        <f>SUMIFS(СВЦЭМ!$C$33:$C$776,СВЦЭМ!$A$33:$A$776,$A88,СВЦЭМ!$B$33:$B$776,R$83)+'СЕТ СН'!$H$12+СВЦЭМ!$D$10+'СЕТ СН'!$H$5-'СЕТ СН'!$H$20</f>
        <v>3345.2541051399999</v>
      </c>
      <c r="S88" s="36">
        <f>SUMIFS(СВЦЭМ!$C$33:$C$776,СВЦЭМ!$A$33:$A$776,$A88,СВЦЭМ!$B$33:$B$776,S$83)+'СЕТ СН'!$H$12+СВЦЭМ!$D$10+'СЕТ СН'!$H$5-'СЕТ СН'!$H$20</f>
        <v>3302.4953308100003</v>
      </c>
      <c r="T88" s="36">
        <f>SUMIFS(СВЦЭМ!$C$33:$C$776,СВЦЭМ!$A$33:$A$776,$A88,СВЦЭМ!$B$33:$B$776,T$83)+'СЕТ СН'!$H$12+СВЦЭМ!$D$10+'СЕТ СН'!$H$5-'СЕТ СН'!$H$20</f>
        <v>3293.9958282699999</v>
      </c>
      <c r="U88" s="36">
        <f>SUMIFS(СВЦЭМ!$C$33:$C$776,СВЦЭМ!$A$33:$A$776,$A88,СВЦЭМ!$B$33:$B$776,U$83)+'СЕТ СН'!$H$12+СВЦЭМ!$D$10+'СЕТ СН'!$H$5-'СЕТ СН'!$H$20</f>
        <v>3288.1972370100002</v>
      </c>
      <c r="V88" s="36">
        <f>SUMIFS(СВЦЭМ!$C$33:$C$776,СВЦЭМ!$A$33:$A$776,$A88,СВЦЭМ!$B$33:$B$776,V$83)+'СЕТ СН'!$H$12+СВЦЭМ!$D$10+'СЕТ СН'!$H$5-'СЕТ СН'!$H$20</f>
        <v>3286.4759038900002</v>
      </c>
      <c r="W88" s="36">
        <f>SUMIFS(СВЦЭМ!$C$33:$C$776,СВЦЭМ!$A$33:$A$776,$A88,СВЦЭМ!$B$33:$B$776,W$83)+'СЕТ СН'!$H$12+СВЦЭМ!$D$10+'СЕТ СН'!$H$5-'СЕТ СН'!$H$20</f>
        <v>3299.2116869199999</v>
      </c>
      <c r="X88" s="36">
        <f>SUMIFS(СВЦЭМ!$C$33:$C$776,СВЦЭМ!$A$33:$A$776,$A88,СВЦЭМ!$B$33:$B$776,X$83)+'СЕТ СН'!$H$12+СВЦЭМ!$D$10+'СЕТ СН'!$H$5-'СЕТ СН'!$H$20</f>
        <v>3279.8094500900002</v>
      </c>
      <c r="Y88" s="36">
        <f>SUMIFS(СВЦЭМ!$C$33:$C$776,СВЦЭМ!$A$33:$A$776,$A88,СВЦЭМ!$B$33:$B$776,Y$83)+'СЕТ СН'!$H$12+СВЦЭМ!$D$10+'СЕТ СН'!$H$5-'СЕТ СН'!$H$20</f>
        <v>3286.01254574</v>
      </c>
    </row>
    <row r="89" spans="1:25" ht="15.75" x14ac:dyDescent="0.2">
      <c r="A89" s="35">
        <f t="shared" si="2"/>
        <v>43683</v>
      </c>
      <c r="B89" s="36">
        <f>SUMIFS(СВЦЭМ!$C$33:$C$776,СВЦЭМ!$A$33:$A$776,$A89,СВЦЭМ!$B$33:$B$776,B$83)+'СЕТ СН'!$H$12+СВЦЭМ!$D$10+'СЕТ СН'!$H$5-'СЕТ СН'!$H$20</f>
        <v>3344.7493280099998</v>
      </c>
      <c r="C89" s="36">
        <f>SUMIFS(СВЦЭМ!$C$33:$C$776,СВЦЭМ!$A$33:$A$776,$A89,СВЦЭМ!$B$33:$B$776,C$83)+'СЕТ СН'!$H$12+СВЦЭМ!$D$10+'СЕТ СН'!$H$5-'СЕТ СН'!$H$20</f>
        <v>3377.5127847899998</v>
      </c>
      <c r="D89" s="36">
        <f>SUMIFS(СВЦЭМ!$C$33:$C$776,СВЦЭМ!$A$33:$A$776,$A89,СВЦЭМ!$B$33:$B$776,D$83)+'СЕТ СН'!$H$12+СВЦЭМ!$D$10+'СЕТ СН'!$H$5-'СЕТ СН'!$H$20</f>
        <v>3400.7897473499997</v>
      </c>
      <c r="E89" s="36">
        <f>SUMIFS(СВЦЭМ!$C$33:$C$776,СВЦЭМ!$A$33:$A$776,$A89,СВЦЭМ!$B$33:$B$776,E$83)+'СЕТ СН'!$H$12+СВЦЭМ!$D$10+'СЕТ СН'!$H$5-'СЕТ СН'!$H$20</f>
        <v>3409.1935374300001</v>
      </c>
      <c r="F89" s="36">
        <f>SUMIFS(СВЦЭМ!$C$33:$C$776,СВЦЭМ!$A$33:$A$776,$A89,СВЦЭМ!$B$33:$B$776,F$83)+'СЕТ СН'!$H$12+СВЦЭМ!$D$10+'СЕТ СН'!$H$5-'СЕТ СН'!$H$20</f>
        <v>3418.4645065999998</v>
      </c>
      <c r="G89" s="36">
        <f>SUMIFS(СВЦЭМ!$C$33:$C$776,СВЦЭМ!$A$33:$A$776,$A89,СВЦЭМ!$B$33:$B$776,G$83)+'СЕТ СН'!$H$12+СВЦЭМ!$D$10+'СЕТ СН'!$H$5-'СЕТ СН'!$H$20</f>
        <v>3395.68343147</v>
      </c>
      <c r="H89" s="36">
        <f>SUMIFS(СВЦЭМ!$C$33:$C$776,СВЦЭМ!$A$33:$A$776,$A89,СВЦЭМ!$B$33:$B$776,H$83)+'СЕТ СН'!$H$12+СВЦЭМ!$D$10+'СЕТ СН'!$H$5-'СЕТ СН'!$H$20</f>
        <v>3361.0977761499998</v>
      </c>
      <c r="I89" s="36">
        <f>SUMIFS(СВЦЭМ!$C$33:$C$776,СВЦЭМ!$A$33:$A$776,$A89,СВЦЭМ!$B$33:$B$776,I$83)+'СЕТ СН'!$H$12+СВЦЭМ!$D$10+'СЕТ СН'!$H$5-'СЕТ СН'!$H$20</f>
        <v>3317.29864193</v>
      </c>
      <c r="J89" s="36">
        <f>SUMIFS(СВЦЭМ!$C$33:$C$776,СВЦЭМ!$A$33:$A$776,$A89,СВЦЭМ!$B$33:$B$776,J$83)+'СЕТ СН'!$H$12+СВЦЭМ!$D$10+'СЕТ СН'!$H$5-'СЕТ СН'!$H$20</f>
        <v>3346.46504766</v>
      </c>
      <c r="K89" s="36">
        <f>SUMIFS(СВЦЭМ!$C$33:$C$776,СВЦЭМ!$A$33:$A$776,$A89,СВЦЭМ!$B$33:$B$776,K$83)+'СЕТ СН'!$H$12+СВЦЭМ!$D$10+'СЕТ СН'!$H$5-'СЕТ СН'!$H$20</f>
        <v>3384.8783090400002</v>
      </c>
      <c r="L89" s="36">
        <f>SUMIFS(СВЦЭМ!$C$33:$C$776,СВЦЭМ!$A$33:$A$776,$A89,СВЦЭМ!$B$33:$B$776,L$83)+'СЕТ СН'!$H$12+СВЦЭМ!$D$10+'СЕТ СН'!$H$5-'СЕТ СН'!$H$20</f>
        <v>3388.2467768699998</v>
      </c>
      <c r="M89" s="36">
        <f>SUMIFS(СВЦЭМ!$C$33:$C$776,СВЦЭМ!$A$33:$A$776,$A89,СВЦЭМ!$B$33:$B$776,M$83)+'СЕТ СН'!$H$12+СВЦЭМ!$D$10+'СЕТ СН'!$H$5-'СЕТ СН'!$H$20</f>
        <v>3387.3179025700001</v>
      </c>
      <c r="N89" s="36">
        <f>SUMIFS(СВЦЭМ!$C$33:$C$776,СВЦЭМ!$A$33:$A$776,$A89,СВЦЭМ!$B$33:$B$776,N$83)+'СЕТ СН'!$H$12+СВЦЭМ!$D$10+'СЕТ СН'!$H$5-'СЕТ СН'!$H$20</f>
        <v>3387.0530486399998</v>
      </c>
      <c r="O89" s="36">
        <f>SUMIFS(СВЦЭМ!$C$33:$C$776,СВЦЭМ!$A$33:$A$776,$A89,СВЦЭМ!$B$33:$B$776,O$83)+'СЕТ СН'!$H$12+СВЦЭМ!$D$10+'СЕТ СН'!$H$5-'СЕТ СН'!$H$20</f>
        <v>3385.9054267199999</v>
      </c>
      <c r="P89" s="36">
        <f>SUMIFS(СВЦЭМ!$C$33:$C$776,СВЦЭМ!$A$33:$A$776,$A89,СВЦЭМ!$B$33:$B$776,P$83)+'СЕТ СН'!$H$12+СВЦЭМ!$D$10+'СЕТ СН'!$H$5-'СЕТ СН'!$H$20</f>
        <v>3390.8462766600001</v>
      </c>
      <c r="Q89" s="36">
        <f>SUMIFS(СВЦЭМ!$C$33:$C$776,СВЦЭМ!$A$33:$A$776,$A89,СВЦЭМ!$B$33:$B$776,Q$83)+'СЕТ СН'!$H$12+СВЦЭМ!$D$10+'СЕТ СН'!$H$5-'СЕТ СН'!$H$20</f>
        <v>3391.5734881999997</v>
      </c>
      <c r="R89" s="36">
        <f>SUMIFS(СВЦЭМ!$C$33:$C$776,СВЦЭМ!$A$33:$A$776,$A89,СВЦЭМ!$B$33:$B$776,R$83)+'СЕТ СН'!$H$12+СВЦЭМ!$D$10+'СЕТ СН'!$H$5-'СЕТ СН'!$H$20</f>
        <v>3345.4294059700001</v>
      </c>
      <c r="S89" s="36">
        <f>SUMIFS(СВЦЭМ!$C$33:$C$776,СВЦЭМ!$A$33:$A$776,$A89,СВЦЭМ!$B$33:$B$776,S$83)+'СЕТ СН'!$H$12+СВЦЭМ!$D$10+'СЕТ СН'!$H$5-'СЕТ СН'!$H$20</f>
        <v>3304.1638154299999</v>
      </c>
      <c r="T89" s="36">
        <f>SUMIFS(СВЦЭМ!$C$33:$C$776,СВЦЭМ!$A$33:$A$776,$A89,СВЦЭМ!$B$33:$B$776,T$83)+'СЕТ СН'!$H$12+СВЦЭМ!$D$10+'СЕТ СН'!$H$5-'СЕТ СН'!$H$20</f>
        <v>3289.7618770399999</v>
      </c>
      <c r="U89" s="36">
        <f>SUMIFS(СВЦЭМ!$C$33:$C$776,СВЦЭМ!$A$33:$A$776,$A89,СВЦЭМ!$B$33:$B$776,U$83)+'СЕТ СН'!$H$12+СВЦЭМ!$D$10+'СЕТ СН'!$H$5-'СЕТ СН'!$H$20</f>
        <v>3292.0225906000001</v>
      </c>
      <c r="V89" s="36">
        <f>SUMIFS(СВЦЭМ!$C$33:$C$776,СВЦЭМ!$A$33:$A$776,$A89,СВЦЭМ!$B$33:$B$776,V$83)+'СЕТ СН'!$H$12+СВЦЭМ!$D$10+'СЕТ СН'!$H$5-'СЕТ СН'!$H$20</f>
        <v>3290.6427761699997</v>
      </c>
      <c r="W89" s="36">
        <f>SUMIFS(СВЦЭМ!$C$33:$C$776,СВЦЭМ!$A$33:$A$776,$A89,СВЦЭМ!$B$33:$B$776,W$83)+'СЕТ СН'!$H$12+СВЦЭМ!$D$10+'СЕТ СН'!$H$5-'СЕТ СН'!$H$20</f>
        <v>3290.0412423600001</v>
      </c>
      <c r="X89" s="36">
        <f>SUMIFS(СВЦЭМ!$C$33:$C$776,СВЦЭМ!$A$33:$A$776,$A89,СВЦЭМ!$B$33:$B$776,X$83)+'СЕТ СН'!$H$12+СВЦЭМ!$D$10+'СЕТ СН'!$H$5-'СЕТ СН'!$H$20</f>
        <v>3272.6790452300002</v>
      </c>
      <c r="Y89" s="36">
        <f>SUMIFS(СВЦЭМ!$C$33:$C$776,СВЦЭМ!$A$33:$A$776,$A89,СВЦЭМ!$B$33:$B$776,Y$83)+'СЕТ СН'!$H$12+СВЦЭМ!$D$10+'СЕТ СН'!$H$5-'СЕТ СН'!$H$20</f>
        <v>3281.3068616999999</v>
      </c>
    </row>
    <row r="90" spans="1:25" ht="15.75" x14ac:dyDescent="0.2">
      <c r="A90" s="35">
        <f t="shared" si="2"/>
        <v>43684</v>
      </c>
      <c r="B90" s="36">
        <f>SUMIFS(СВЦЭМ!$C$33:$C$776,СВЦЭМ!$A$33:$A$776,$A90,СВЦЭМ!$B$33:$B$776,B$83)+'СЕТ СН'!$H$12+СВЦЭМ!$D$10+'СЕТ СН'!$H$5-'СЕТ СН'!$H$20</f>
        <v>3349.8184230799998</v>
      </c>
      <c r="C90" s="36">
        <f>SUMIFS(СВЦЭМ!$C$33:$C$776,СВЦЭМ!$A$33:$A$776,$A90,СВЦЭМ!$B$33:$B$776,C$83)+'СЕТ СН'!$H$12+СВЦЭМ!$D$10+'СЕТ СН'!$H$5-'СЕТ СН'!$H$20</f>
        <v>3353.7017876499999</v>
      </c>
      <c r="D90" s="36">
        <f>SUMIFS(СВЦЭМ!$C$33:$C$776,СВЦЭМ!$A$33:$A$776,$A90,СВЦЭМ!$B$33:$B$776,D$83)+'СЕТ СН'!$H$12+СВЦЭМ!$D$10+'СЕТ СН'!$H$5-'СЕТ СН'!$H$20</f>
        <v>3377.9418790499999</v>
      </c>
      <c r="E90" s="36">
        <f>SUMIFS(СВЦЭМ!$C$33:$C$776,СВЦЭМ!$A$33:$A$776,$A90,СВЦЭМ!$B$33:$B$776,E$83)+'СЕТ СН'!$H$12+СВЦЭМ!$D$10+'СЕТ СН'!$H$5-'СЕТ СН'!$H$20</f>
        <v>3380.77891873</v>
      </c>
      <c r="F90" s="36">
        <f>SUMIFS(СВЦЭМ!$C$33:$C$776,СВЦЭМ!$A$33:$A$776,$A90,СВЦЭМ!$B$33:$B$776,F$83)+'СЕТ СН'!$H$12+СВЦЭМ!$D$10+'СЕТ СН'!$H$5-'СЕТ СН'!$H$20</f>
        <v>3387.84425341</v>
      </c>
      <c r="G90" s="36">
        <f>SUMIFS(СВЦЭМ!$C$33:$C$776,СВЦЭМ!$A$33:$A$776,$A90,СВЦЭМ!$B$33:$B$776,G$83)+'СЕТ СН'!$H$12+СВЦЭМ!$D$10+'СЕТ СН'!$H$5-'СЕТ СН'!$H$20</f>
        <v>3378.44804024</v>
      </c>
      <c r="H90" s="36">
        <f>SUMIFS(СВЦЭМ!$C$33:$C$776,СВЦЭМ!$A$33:$A$776,$A90,СВЦЭМ!$B$33:$B$776,H$83)+'СЕТ СН'!$H$12+СВЦЭМ!$D$10+'СЕТ СН'!$H$5-'СЕТ СН'!$H$20</f>
        <v>3346.7421770400001</v>
      </c>
      <c r="I90" s="36">
        <f>SUMIFS(СВЦЭМ!$C$33:$C$776,СВЦЭМ!$A$33:$A$776,$A90,СВЦЭМ!$B$33:$B$776,I$83)+'СЕТ СН'!$H$12+СВЦЭМ!$D$10+'СЕТ СН'!$H$5-'СЕТ СН'!$H$20</f>
        <v>3330.69421104</v>
      </c>
      <c r="J90" s="36">
        <f>SUMIFS(СВЦЭМ!$C$33:$C$776,СВЦЭМ!$A$33:$A$776,$A90,СВЦЭМ!$B$33:$B$776,J$83)+'СЕТ СН'!$H$12+СВЦЭМ!$D$10+'СЕТ СН'!$H$5-'СЕТ СН'!$H$20</f>
        <v>3356.5569340500001</v>
      </c>
      <c r="K90" s="36">
        <f>SUMIFS(СВЦЭМ!$C$33:$C$776,СВЦЭМ!$A$33:$A$776,$A90,СВЦЭМ!$B$33:$B$776,K$83)+'СЕТ СН'!$H$12+СВЦЭМ!$D$10+'СЕТ СН'!$H$5-'СЕТ СН'!$H$20</f>
        <v>3372.4741433300001</v>
      </c>
      <c r="L90" s="36">
        <f>SUMIFS(СВЦЭМ!$C$33:$C$776,СВЦЭМ!$A$33:$A$776,$A90,СВЦЭМ!$B$33:$B$776,L$83)+'СЕТ СН'!$H$12+СВЦЭМ!$D$10+'СЕТ СН'!$H$5-'СЕТ СН'!$H$20</f>
        <v>3376.17497521</v>
      </c>
      <c r="M90" s="36">
        <f>SUMIFS(СВЦЭМ!$C$33:$C$776,СВЦЭМ!$A$33:$A$776,$A90,СВЦЭМ!$B$33:$B$776,M$83)+'СЕТ СН'!$H$12+СВЦЭМ!$D$10+'СЕТ СН'!$H$5-'СЕТ СН'!$H$20</f>
        <v>3377.8994745199998</v>
      </c>
      <c r="N90" s="36">
        <f>SUMIFS(СВЦЭМ!$C$33:$C$776,СВЦЭМ!$A$33:$A$776,$A90,СВЦЭМ!$B$33:$B$776,N$83)+'СЕТ СН'!$H$12+СВЦЭМ!$D$10+'СЕТ СН'!$H$5-'СЕТ СН'!$H$20</f>
        <v>3365.6152505199998</v>
      </c>
      <c r="O90" s="36">
        <f>SUMIFS(СВЦЭМ!$C$33:$C$776,СВЦЭМ!$A$33:$A$776,$A90,СВЦЭМ!$B$33:$B$776,O$83)+'СЕТ СН'!$H$12+СВЦЭМ!$D$10+'СЕТ СН'!$H$5-'СЕТ СН'!$H$20</f>
        <v>3376.0856176400002</v>
      </c>
      <c r="P90" s="36">
        <f>SUMIFS(СВЦЭМ!$C$33:$C$776,СВЦЭМ!$A$33:$A$776,$A90,СВЦЭМ!$B$33:$B$776,P$83)+'СЕТ СН'!$H$12+СВЦЭМ!$D$10+'СЕТ СН'!$H$5-'СЕТ СН'!$H$20</f>
        <v>3379.6341175500002</v>
      </c>
      <c r="Q90" s="36">
        <f>SUMIFS(СВЦЭМ!$C$33:$C$776,СВЦЭМ!$A$33:$A$776,$A90,СВЦЭМ!$B$33:$B$776,Q$83)+'СЕТ СН'!$H$12+СВЦЭМ!$D$10+'СЕТ СН'!$H$5-'СЕТ СН'!$H$20</f>
        <v>3377.6946112099999</v>
      </c>
      <c r="R90" s="36">
        <f>SUMIFS(СВЦЭМ!$C$33:$C$776,СВЦЭМ!$A$33:$A$776,$A90,СВЦЭМ!$B$33:$B$776,R$83)+'СЕТ СН'!$H$12+СВЦЭМ!$D$10+'СЕТ СН'!$H$5-'СЕТ СН'!$H$20</f>
        <v>3339.3310854000001</v>
      </c>
      <c r="S90" s="36">
        <f>SUMIFS(СВЦЭМ!$C$33:$C$776,СВЦЭМ!$A$33:$A$776,$A90,СВЦЭМ!$B$33:$B$776,S$83)+'СЕТ СН'!$H$12+СВЦЭМ!$D$10+'СЕТ СН'!$H$5-'СЕТ СН'!$H$20</f>
        <v>3296.2060339300001</v>
      </c>
      <c r="T90" s="36">
        <f>SUMIFS(СВЦЭМ!$C$33:$C$776,СВЦЭМ!$A$33:$A$776,$A90,СВЦЭМ!$B$33:$B$776,T$83)+'СЕТ СН'!$H$12+СВЦЭМ!$D$10+'СЕТ СН'!$H$5-'СЕТ СН'!$H$20</f>
        <v>3285.0989205800001</v>
      </c>
      <c r="U90" s="36">
        <f>SUMIFS(СВЦЭМ!$C$33:$C$776,СВЦЭМ!$A$33:$A$776,$A90,СВЦЭМ!$B$33:$B$776,U$83)+'СЕТ СН'!$H$12+СВЦЭМ!$D$10+'СЕТ СН'!$H$5-'СЕТ СН'!$H$20</f>
        <v>3286.1534587000001</v>
      </c>
      <c r="V90" s="36">
        <f>SUMIFS(СВЦЭМ!$C$33:$C$776,СВЦЭМ!$A$33:$A$776,$A90,СВЦЭМ!$B$33:$B$776,V$83)+'СЕТ СН'!$H$12+СВЦЭМ!$D$10+'СЕТ СН'!$H$5-'СЕТ СН'!$H$20</f>
        <v>3282.1994628299999</v>
      </c>
      <c r="W90" s="36">
        <f>SUMIFS(СВЦЭМ!$C$33:$C$776,СВЦЭМ!$A$33:$A$776,$A90,СВЦЭМ!$B$33:$B$776,W$83)+'СЕТ СН'!$H$12+СВЦЭМ!$D$10+'СЕТ СН'!$H$5-'СЕТ СН'!$H$20</f>
        <v>3290.16154916</v>
      </c>
      <c r="X90" s="36">
        <f>SUMIFS(СВЦЭМ!$C$33:$C$776,СВЦЭМ!$A$33:$A$776,$A90,СВЦЭМ!$B$33:$B$776,X$83)+'СЕТ СН'!$H$12+СВЦЭМ!$D$10+'СЕТ СН'!$H$5-'СЕТ СН'!$H$20</f>
        <v>3264.3759464899999</v>
      </c>
      <c r="Y90" s="36">
        <f>SUMIFS(СВЦЭМ!$C$33:$C$776,СВЦЭМ!$A$33:$A$776,$A90,СВЦЭМ!$B$33:$B$776,Y$83)+'СЕТ СН'!$H$12+СВЦЭМ!$D$10+'СЕТ СН'!$H$5-'СЕТ СН'!$H$20</f>
        <v>3293.0440939300001</v>
      </c>
    </row>
    <row r="91" spans="1:25" ht="15.75" x14ac:dyDescent="0.2">
      <c r="A91" s="35">
        <f t="shared" si="2"/>
        <v>43685</v>
      </c>
      <c r="B91" s="36">
        <f>SUMIFS(СВЦЭМ!$C$33:$C$776,СВЦЭМ!$A$33:$A$776,$A91,СВЦЭМ!$B$33:$B$776,B$83)+'СЕТ СН'!$H$12+СВЦЭМ!$D$10+'СЕТ СН'!$H$5-'СЕТ СН'!$H$20</f>
        <v>3381.69573292</v>
      </c>
      <c r="C91" s="36">
        <f>SUMIFS(СВЦЭМ!$C$33:$C$776,СВЦЭМ!$A$33:$A$776,$A91,СВЦЭМ!$B$33:$B$776,C$83)+'СЕТ СН'!$H$12+СВЦЭМ!$D$10+'СЕТ СН'!$H$5-'СЕТ СН'!$H$20</f>
        <v>3420.1749206700001</v>
      </c>
      <c r="D91" s="36">
        <f>SUMIFS(СВЦЭМ!$C$33:$C$776,СВЦЭМ!$A$33:$A$776,$A91,СВЦЭМ!$B$33:$B$776,D$83)+'СЕТ СН'!$H$12+СВЦЭМ!$D$10+'СЕТ СН'!$H$5-'СЕТ СН'!$H$20</f>
        <v>3448.0992232600001</v>
      </c>
      <c r="E91" s="36">
        <f>SUMIFS(СВЦЭМ!$C$33:$C$776,СВЦЭМ!$A$33:$A$776,$A91,СВЦЭМ!$B$33:$B$776,E$83)+'СЕТ СН'!$H$12+СВЦЭМ!$D$10+'СЕТ СН'!$H$5-'СЕТ СН'!$H$20</f>
        <v>3469.0587518299999</v>
      </c>
      <c r="F91" s="36">
        <f>SUMIFS(СВЦЭМ!$C$33:$C$776,СВЦЭМ!$A$33:$A$776,$A91,СВЦЭМ!$B$33:$B$776,F$83)+'СЕТ СН'!$H$12+СВЦЭМ!$D$10+'СЕТ СН'!$H$5-'СЕТ СН'!$H$20</f>
        <v>3510.9526624099999</v>
      </c>
      <c r="G91" s="36">
        <f>SUMIFS(СВЦЭМ!$C$33:$C$776,СВЦЭМ!$A$33:$A$776,$A91,СВЦЭМ!$B$33:$B$776,G$83)+'СЕТ СН'!$H$12+СВЦЭМ!$D$10+'СЕТ СН'!$H$5-'СЕТ СН'!$H$20</f>
        <v>3492.8757508099998</v>
      </c>
      <c r="H91" s="36">
        <f>SUMIFS(СВЦЭМ!$C$33:$C$776,СВЦЭМ!$A$33:$A$776,$A91,СВЦЭМ!$B$33:$B$776,H$83)+'СЕТ СН'!$H$12+СВЦЭМ!$D$10+'СЕТ СН'!$H$5-'СЕТ СН'!$H$20</f>
        <v>3451.3631174000002</v>
      </c>
      <c r="I91" s="36">
        <f>SUMIFS(СВЦЭМ!$C$33:$C$776,СВЦЭМ!$A$33:$A$776,$A91,СВЦЭМ!$B$33:$B$776,I$83)+'СЕТ СН'!$H$12+СВЦЭМ!$D$10+'СЕТ СН'!$H$5-'СЕТ СН'!$H$20</f>
        <v>3402.04965107</v>
      </c>
      <c r="J91" s="36">
        <f>SUMIFS(СВЦЭМ!$C$33:$C$776,СВЦЭМ!$A$33:$A$776,$A91,СВЦЭМ!$B$33:$B$776,J$83)+'СЕТ СН'!$H$12+СВЦЭМ!$D$10+'СЕТ СН'!$H$5-'СЕТ СН'!$H$20</f>
        <v>3363.2818953599999</v>
      </c>
      <c r="K91" s="36">
        <f>SUMIFS(СВЦЭМ!$C$33:$C$776,СВЦЭМ!$A$33:$A$776,$A91,СВЦЭМ!$B$33:$B$776,K$83)+'СЕТ СН'!$H$12+СВЦЭМ!$D$10+'СЕТ СН'!$H$5-'СЕТ СН'!$H$20</f>
        <v>3391.9944649099998</v>
      </c>
      <c r="L91" s="36">
        <f>SUMIFS(СВЦЭМ!$C$33:$C$776,СВЦЭМ!$A$33:$A$776,$A91,СВЦЭМ!$B$33:$B$776,L$83)+'СЕТ СН'!$H$12+СВЦЭМ!$D$10+'СЕТ СН'!$H$5-'СЕТ СН'!$H$20</f>
        <v>3403.4448608900002</v>
      </c>
      <c r="M91" s="36">
        <f>SUMIFS(СВЦЭМ!$C$33:$C$776,СВЦЭМ!$A$33:$A$776,$A91,СВЦЭМ!$B$33:$B$776,M$83)+'СЕТ СН'!$H$12+СВЦЭМ!$D$10+'СЕТ СН'!$H$5-'СЕТ СН'!$H$20</f>
        <v>3404.03511712</v>
      </c>
      <c r="N91" s="36">
        <f>SUMIFS(СВЦЭМ!$C$33:$C$776,СВЦЭМ!$A$33:$A$776,$A91,СВЦЭМ!$B$33:$B$776,N$83)+'СЕТ СН'!$H$12+СВЦЭМ!$D$10+'СЕТ СН'!$H$5-'СЕТ СН'!$H$20</f>
        <v>3399.9342150100001</v>
      </c>
      <c r="O91" s="36">
        <f>SUMIFS(СВЦЭМ!$C$33:$C$776,СВЦЭМ!$A$33:$A$776,$A91,СВЦЭМ!$B$33:$B$776,O$83)+'СЕТ СН'!$H$12+СВЦЭМ!$D$10+'СЕТ СН'!$H$5-'СЕТ СН'!$H$20</f>
        <v>3407.1537161300002</v>
      </c>
      <c r="P91" s="36">
        <f>SUMIFS(СВЦЭМ!$C$33:$C$776,СВЦЭМ!$A$33:$A$776,$A91,СВЦЭМ!$B$33:$B$776,P$83)+'СЕТ СН'!$H$12+СВЦЭМ!$D$10+'СЕТ СН'!$H$5-'СЕТ СН'!$H$20</f>
        <v>3403.3211395399999</v>
      </c>
      <c r="Q91" s="36">
        <f>SUMIFS(СВЦЭМ!$C$33:$C$776,СВЦЭМ!$A$33:$A$776,$A91,СВЦЭМ!$B$33:$B$776,Q$83)+'СЕТ СН'!$H$12+СВЦЭМ!$D$10+'СЕТ СН'!$H$5-'СЕТ СН'!$H$20</f>
        <v>3410.6703205399999</v>
      </c>
      <c r="R91" s="36">
        <f>SUMIFS(СВЦЭМ!$C$33:$C$776,СВЦЭМ!$A$33:$A$776,$A91,СВЦЭМ!$B$33:$B$776,R$83)+'СЕТ СН'!$H$12+СВЦЭМ!$D$10+'СЕТ СН'!$H$5-'СЕТ СН'!$H$20</f>
        <v>3359.1263829700001</v>
      </c>
      <c r="S91" s="36">
        <f>SUMIFS(СВЦЭМ!$C$33:$C$776,СВЦЭМ!$A$33:$A$776,$A91,СВЦЭМ!$B$33:$B$776,S$83)+'СЕТ СН'!$H$12+СВЦЭМ!$D$10+'СЕТ СН'!$H$5-'СЕТ СН'!$H$20</f>
        <v>3340.8125759200002</v>
      </c>
      <c r="T91" s="36">
        <f>SUMIFS(СВЦЭМ!$C$33:$C$776,СВЦЭМ!$A$33:$A$776,$A91,СВЦЭМ!$B$33:$B$776,T$83)+'СЕТ СН'!$H$12+СВЦЭМ!$D$10+'СЕТ СН'!$H$5-'СЕТ СН'!$H$20</f>
        <v>3341.8665314899999</v>
      </c>
      <c r="U91" s="36">
        <f>SUMIFS(СВЦЭМ!$C$33:$C$776,СВЦЭМ!$A$33:$A$776,$A91,СВЦЭМ!$B$33:$B$776,U$83)+'СЕТ СН'!$H$12+СВЦЭМ!$D$10+'СЕТ СН'!$H$5-'СЕТ СН'!$H$20</f>
        <v>3302.64032365</v>
      </c>
      <c r="V91" s="36">
        <f>SUMIFS(СВЦЭМ!$C$33:$C$776,СВЦЭМ!$A$33:$A$776,$A91,СВЦЭМ!$B$33:$B$776,V$83)+'СЕТ СН'!$H$12+СВЦЭМ!$D$10+'СЕТ СН'!$H$5-'СЕТ СН'!$H$20</f>
        <v>3301.8812353499998</v>
      </c>
      <c r="W91" s="36">
        <f>SUMIFS(СВЦЭМ!$C$33:$C$776,СВЦЭМ!$A$33:$A$776,$A91,СВЦЭМ!$B$33:$B$776,W$83)+'СЕТ СН'!$H$12+СВЦЭМ!$D$10+'СЕТ СН'!$H$5-'СЕТ СН'!$H$20</f>
        <v>3305.72706831</v>
      </c>
      <c r="X91" s="36">
        <f>SUMIFS(СВЦЭМ!$C$33:$C$776,СВЦЭМ!$A$33:$A$776,$A91,СВЦЭМ!$B$33:$B$776,X$83)+'СЕТ СН'!$H$12+СВЦЭМ!$D$10+'СЕТ СН'!$H$5-'СЕТ СН'!$H$20</f>
        <v>3283.96732995</v>
      </c>
      <c r="Y91" s="36">
        <f>SUMIFS(СВЦЭМ!$C$33:$C$776,СВЦЭМ!$A$33:$A$776,$A91,СВЦЭМ!$B$33:$B$776,Y$83)+'СЕТ СН'!$H$12+СВЦЭМ!$D$10+'СЕТ СН'!$H$5-'СЕТ СН'!$H$20</f>
        <v>3312.8821922900001</v>
      </c>
    </row>
    <row r="92" spans="1:25" ht="15.75" x14ac:dyDescent="0.2">
      <c r="A92" s="35">
        <f t="shared" si="2"/>
        <v>43686</v>
      </c>
      <c r="B92" s="36">
        <f>SUMIFS(СВЦЭМ!$C$33:$C$776,СВЦЭМ!$A$33:$A$776,$A92,СВЦЭМ!$B$33:$B$776,B$83)+'СЕТ СН'!$H$12+СВЦЭМ!$D$10+'СЕТ СН'!$H$5-'СЕТ СН'!$H$20</f>
        <v>3399.6452618499998</v>
      </c>
      <c r="C92" s="36">
        <f>SUMIFS(СВЦЭМ!$C$33:$C$776,СВЦЭМ!$A$33:$A$776,$A92,СВЦЭМ!$B$33:$B$776,C$83)+'СЕТ СН'!$H$12+СВЦЭМ!$D$10+'СЕТ СН'!$H$5-'СЕТ СН'!$H$20</f>
        <v>3441.1793239200001</v>
      </c>
      <c r="D92" s="36">
        <f>SUMIFS(СВЦЭМ!$C$33:$C$776,СВЦЭМ!$A$33:$A$776,$A92,СВЦЭМ!$B$33:$B$776,D$83)+'СЕТ СН'!$H$12+СВЦЭМ!$D$10+'СЕТ СН'!$H$5-'СЕТ СН'!$H$20</f>
        <v>3461.6314250300002</v>
      </c>
      <c r="E92" s="36">
        <f>SUMIFS(СВЦЭМ!$C$33:$C$776,СВЦЭМ!$A$33:$A$776,$A92,СВЦЭМ!$B$33:$B$776,E$83)+'СЕТ СН'!$H$12+СВЦЭМ!$D$10+'СЕТ СН'!$H$5-'СЕТ СН'!$H$20</f>
        <v>3482.07953047</v>
      </c>
      <c r="F92" s="36">
        <f>SUMIFS(СВЦЭМ!$C$33:$C$776,СВЦЭМ!$A$33:$A$776,$A92,СВЦЭМ!$B$33:$B$776,F$83)+'СЕТ СН'!$H$12+СВЦЭМ!$D$10+'СЕТ СН'!$H$5-'СЕТ СН'!$H$20</f>
        <v>3493.3420186399999</v>
      </c>
      <c r="G92" s="36">
        <f>SUMIFS(СВЦЭМ!$C$33:$C$776,СВЦЭМ!$A$33:$A$776,$A92,СВЦЭМ!$B$33:$B$776,G$83)+'СЕТ СН'!$H$12+СВЦЭМ!$D$10+'СЕТ СН'!$H$5-'СЕТ СН'!$H$20</f>
        <v>3475.6060316600001</v>
      </c>
      <c r="H92" s="36">
        <f>SUMIFS(СВЦЭМ!$C$33:$C$776,СВЦЭМ!$A$33:$A$776,$A92,СВЦЭМ!$B$33:$B$776,H$83)+'СЕТ СН'!$H$12+СВЦЭМ!$D$10+'СЕТ СН'!$H$5-'СЕТ СН'!$H$20</f>
        <v>3454.4689287199999</v>
      </c>
      <c r="I92" s="36">
        <f>SUMIFS(СВЦЭМ!$C$33:$C$776,СВЦЭМ!$A$33:$A$776,$A92,СВЦЭМ!$B$33:$B$776,I$83)+'СЕТ СН'!$H$12+СВЦЭМ!$D$10+'СЕТ СН'!$H$5-'СЕТ СН'!$H$20</f>
        <v>3421.47236071</v>
      </c>
      <c r="J92" s="36">
        <f>SUMIFS(СВЦЭМ!$C$33:$C$776,СВЦЭМ!$A$33:$A$776,$A92,СВЦЭМ!$B$33:$B$776,J$83)+'СЕТ СН'!$H$12+СВЦЭМ!$D$10+'СЕТ СН'!$H$5-'СЕТ СН'!$H$20</f>
        <v>3377.1429834099999</v>
      </c>
      <c r="K92" s="36">
        <f>SUMIFS(СВЦЭМ!$C$33:$C$776,СВЦЭМ!$A$33:$A$776,$A92,СВЦЭМ!$B$33:$B$776,K$83)+'СЕТ СН'!$H$12+СВЦЭМ!$D$10+'СЕТ СН'!$H$5-'СЕТ СН'!$H$20</f>
        <v>3394.5606221799999</v>
      </c>
      <c r="L92" s="36">
        <f>SUMIFS(СВЦЭМ!$C$33:$C$776,СВЦЭМ!$A$33:$A$776,$A92,СВЦЭМ!$B$33:$B$776,L$83)+'СЕТ СН'!$H$12+СВЦЭМ!$D$10+'СЕТ СН'!$H$5-'СЕТ СН'!$H$20</f>
        <v>3404.9121030300003</v>
      </c>
      <c r="M92" s="36">
        <f>SUMIFS(СВЦЭМ!$C$33:$C$776,СВЦЭМ!$A$33:$A$776,$A92,СВЦЭМ!$B$33:$B$776,M$83)+'СЕТ СН'!$H$12+СВЦЭМ!$D$10+'СЕТ СН'!$H$5-'СЕТ СН'!$H$20</f>
        <v>3406.2135372900002</v>
      </c>
      <c r="N92" s="36">
        <f>SUMIFS(СВЦЭМ!$C$33:$C$776,СВЦЭМ!$A$33:$A$776,$A92,СВЦЭМ!$B$33:$B$776,N$83)+'СЕТ СН'!$H$12+СВЦЭМ!$D$10+'СЕТ СН'!$H$5-'СЕТ СН'!$H$20</f>
        <v>3398.6951091199999</v>
      </c>
      <c r="O92" s="36">
        <f>SUMIFS(СВЦЭМ!$C$33:$C$776,СВЦЭМ!$A$33:$A$776,$A92,СВЦЭМ!$B$33:$B$776,O$83)+'СЕТ СН'!$H$12+СВЦЭМ!$D$10+'СЕТ СН'!$H$5-'СЕТ СН'!$H$20</f>
        <v>3398.1483676799999</v>
      </c>
      <c r="P92" s="36">
        <f>SUMIFS(СВЦЭМ!$C$33:$C$776,СВЦЭМ!$A$33:$A$776,$A92,СВЦЭМ!$B$33:$B$776,P$83)+'СЕТ СН'!$H$12+СВЦЭМ!$D$10+'СЕТ СН'!$H$5-'СЕТ СН'!$H$20</f>
        <v>3421.9158416</v>
      </c>
      <c r="Q92" s="36">
        <f>SUMIFS(СВЦЭМ!$C$33:$C$776,СВЦЭМ!$A$33:$A$776,$A92,СВЦЭМ!$B$33:$B$776,Q$83)+'СЕТ СН'!$H$12+СВЦЭМ!$D$10+'СЕТ СН'!$H$5-'СЕТ СН'!$H$20</f>
        <v>3425.1496225400001</v>
      </c>
      <c r="R92" s="36">
        <f>SUMIFS(СВЦЭМ!$C$33:$C$776,СВЦЭМ!$A$33:$A$776,$A92,СВЦЭМ!$B$33:$B$776,R$83)+'СЕТ СН'!$H$12+СВЦЭМ!$D$10+'СЕТ СН'!$H$5-'СЕТ СН'!$H$20</f>
        <v>3383.5663986999998</v>
      </c>
      <c r="S92" s="36">
        <f>SUMIFS(СВЦЭМ!$C$33:$C$776,СВЦЭМ!$A$33:$A$776,$A92,СВЦЭМ!$B$33:$B$776,S$83)+'СЕТ СН'!$H$12+СВЦЭМ!$D$10+'СЕТ СН'!$H$5-'СЕТ СН'!$H$20</f>
        <v>3337.1917765500002</v>
      </c>
      <c r="T92" s="36">
        <f>SUMIFS(СВЦЭМ!$C$33:$C$776,СВЦЭМ!$A$33:$A$776,$A92,СВЦЭМ!$B$33:$B$776,T$83)+'СЕТ СН'!$H$12+СВЦЭМ!$D$10+'СЕТ СН'!$H$5-'СЕТ СН'!$H$20</f>
        <v>3325.7446231599997</v>
      </c>
      <c r="U92" s="36">
        <f>SUMIFS(СВЦЭМ!$C$33:$C$776,СВЦЭМ!$A$33:$A$776,$A92,СВЦЭМ!$B$33:$B$776,U$83)+'СЕТ СН'!$H$12+СВЦЭМ!$D$10+'СЕТ СН'!$H$5-'СЕТ СН'!$H$20</f>
        <v>3323.8716207699999</v>
      </c>
      <c r="V92" s="36">
        <f>SUMIFS(СВЦЭМ!$C$33:$C$776,СВЦЭМ!$A$33:$A$776,$A92,СВЦЭМ!$B$33:$B$776,V$83)+'СЕТ СН'!$H$12+СВЦЭМ!$D$10+'СЕТ СН'!$H$5-'СЕТ СН'!$H$20</f>
        <v>3301.7051141800002</v>
      </c>
      <c r="W92" s="36">
        <f>SUMIFS(СВЦЭМ!$C$33:$C$776,СВЦЭМ!$A$33:$A$776,$A92,СВЦЭМ!$B$33:$B$776,W$83)+'СЕТ СН'!$H$12+СВЦЭМ!$D$10+'СЕТ СН'!$H$5-'СЕТ СН'!$H$20</f>
        <v>3308.2534407799999</v>
      </c>
      <c r="X92" s="36">
        <f>SUMIFS(СВЦЭМ!$C$33:$C$776,СВЦЭМ!$A$33:$A$776,$A92,СВЦЭМ!$B$33:$B$776,X$83)+'СЕТ СН'!$H$12+СВЦЭМ!$D$10+'СЕТ СН'!$H$5-'СЕТ СН'!$H$20</f>
        <v>3285.4607711099998</v>
      </c>
      <c r="Y92" s="36">
        <f>SUMIFS(СВЦЭМ!$C$33:$C$776,СВЦЭМ!$A$33:$A$776,$A92,СВЦЭМ!$B$33:$B$776,Y$83)+'СЕТ СН'!$H$12+СВЦЭМ!$D$10+'СЕТ СН'!$H$5-'СЕТ СН'!$H$20</f>
        <v>3339.3554070700002</v>
      </c>
    </row>
    <row r="93" spans="1:25" ht="15.75" x14ac:dyDescent="0.2">
      <c r="A93" s="35">
        <f t="shared" si="2"/>
        <v>43687</v>
      </c>
      <c r="B93" s="36">
        <f>SUMIFS(СВЦЭМ!$C$33:$C$776,СВЦЭМ!$A$33:$A$776,$A93,СВЦЭМ!$B$33:$B$776,B$83)+'СЕТ СН'!$H$12+СВЦЭМ!$D$10+'СЕТ СН'!$H$5-'СЕТ СН'!$H$20</f>
        <v>3462.8823195200002</v>
      </c>
      <c r="C93" s="36">
        <f>SUMIFS(СВЦЭМ!$C$33:$C$776,СВЦЭМ!$A$33:$A$776,$A93,СВЦЭМ!$B$33:$B$776,C$83)+'СЕТ СН'!$H$12+СВЦЭМ!$D$10+'СЕТ СН'!$H$5-'СЕТ СН'!$H$20</f>
        <v>3473.0835570999998</v>
      </c>
      <c r="D93" s="36">
        <f>SUMIFS(СВЦЭМ!$C$33:$C$776,СВЦЭМ!$A$33:$A$776,$A93,СВЦЭМ!$B$33:$B$776,D$83)+'СЕТ СН'!$H$12+СВЦЭМ!$D$10+'СЕТ СН'!$H$5-'СЕТ СН'!$H$20</f>
        <v>3480.4033865299998</v>
      </c>
      <c r="E93" s="36">
        <f>SUMIFS(СВЦЭМ!$C$33:$C$776,СВЦЭМ!$A$33:$A$776,$A93,СВЦЭМ!$B$33:$B$776,E$83)+'СЕТ СН'!$H$12+СВЦЭМ!$D$10+'СЕТ СН'!$H$5-'СЕТ СН'!$H$20</f>
        <v>3503.7971777600001</v>
      </c>
      <c r="F93" s="36">
        <f>SUMIFS(СВЦЭМ!$C$33:$C$776,СВЦЭМ!$A$33:$A$776,$A93,СВЦЭМ!$B$33:$B$776,F$83)+'СЕТ СН'!$H$12+СВЦЭМ!$D$10+'СЕТ СН'!$H$5-'СЕТ СН'!$H$20</f>
        <v>3520.3384563099999</v>
      </c>
      <c r="G93" s="36">
        <f>SUMIFS(СВЦЭМ!$C$33:$C$776,СВЦЭМ!$A$33:$A$776,$A93,СВЦЭМ!$B$33:$B$776,G$83)+'СЕТ СН'!$H$12+СВЦЭМ!$D$10+'СЕТ СН'!$H$5-'СЕТ СН'!$H$20</f>
        <v>3498.9052560499999</v>
      </c>
      <c r="H93" s="36">
        <f>SUMIFS(СВЦЭМ!$C$33:$C$776,СВЦЭМ!$A$33:$A$776,$A93,СВЦЭМ!$B$33:$B$776,H$83)+'СЕТ СН'!$H$12+СВЦЭМ!$D$10+'СЕТ СН'!$H$5-'СЕТ СН'!$H$20</f>
        <v>3456.8733004300002</v>
      </c>
      <c r="I93" s="36">
        <f>SUMIFS(СВЦЭМ!$C$33:$C$776,СВЦЭМ!$A$33:$A$776,$A93,СВЦЭМ!$B$33:$B$776,I$83)+'СЕТ СН'!$H$12+СВЦЭМ!$D$10+'СЕТ СН'!$H$5-'СЕТ СН'!$H$20</f>
        <v>3474.792692</v>
      </c>
      <c r="J93" s="36">
        <f>SUMIFS(СВЦЭМ!$C$33:$C$776,СВЦЭМ!$A$33:$A$776,$A93,СВЦЭМ!$B$33:$B$776,J$83)+'СЕТ СН'!$H$12+СВЦЭМ!$D$10+'СЕТ СН'!$H$5-'СЕТ СН'!$H$20</f>
        <v>3381.0597539</v>
      </c>
      <c r="K93" s="36">
        <f>SUMIFS(СВЦЭМ!$C$33:$C$776,СВЦЭМ!$A$33:$A$776,$A93,СВЦЭМ!$B$33:$B$776,K$83)+'СЕТ СН'!$H$12+СВЦЭМ!$D$10+'СЕТ СН'!$H$5-'СЕТ СН'!$H$20</f>
        <v>3400.1487193000003</v>
      </c>
      <c r="L93" s="36">
        <f>SUMIFS(СВЦЭМ!$C$33:$C$776,СВЦЭМ!$A$33:$A$776,$A93,СВЦЭМ!$B$33:$B$776,L$83)+'СЕТ СН'!$H$12+СВЦЭМ!$D$10+'СЕТ СН'!$H$5-'СЕТ СН'!$H$20</f>
        <v>3420.4389696899998</v>
      </c>
      <c r="M93" s="36">
        <f>SUMIFS(СВЦЭМ!$C$33:$C$776,СВЦЭМ!$A$33:$A$776,$A93,СВЦЭМ!$B$33:$B$776,M$83)+'СЕТ СН'!$H$12+СВЦЭМ!$D$10+'СЕТ СН'!$H$5-'СЕТ СН'!$H$20</f>
        <v>3410.5934937299999</v>
      </c>
      <c r="N93" s="36">
        <f>SUMIFS(СВЦЭМ!$C$33:$C$776,СВЦЭМ!$A$33:$A$776,$A93,СВЦЭМ!$B$33:$B$776,N$83)+'СЕТ СН'!$H$12+СВЦЭМ!$D$10+'СЕТ СН'!$H$5-'СЕТ СН'!$H$20</f>
        <v>3405.8304847099998</v>
      </c>
      <c r="O93" s="36">
        <f>SUMIFS(СВЦЭМ!$C$33:$C$776,СВЦЭМ!$A$33:$A$776,$A93,СВЦЭМ!$B$33:$B$776,O$83)+'СЕТ СН'!$H$12+СВЦЭМ!$D$10+'СЕТ СН'!$H$5-'СЕТ СН'!$H$20</f>
        <v>3404.4367090000001</v>
      </c>
      <c r="P93" s="36">
        <f>SUMIFS(СВЦЭМ!$C$33:$C$776,СВЦЭМ!$A$33:$A$776,$A93,СВЦЭМ!$B$33:$B$776,P$83)+'СЕТ СН'!$H$12+СВЦЭМ!$D$10+'СЕТ СН'!$H$5-'СЕТ СН'!$H$20</f>
        <v>3405.30734192</v>
      </c>
      <c r="Q93" s="36">
        <f>SUMIFS(СВЦЭМ!$C$33:$C$776,СВЦЭМ!$A$33:$A$776,$A93,СВЦЭМ!$B$33:$B$776,Q$83)+'СЕТ СН'!$H$12+СВЦЭМ!$D$10+'СЕТ СН'!$H$5-'СЕТ СН'!$H$20</f>
        <v>3416.3480546800001</v>
      </c>
      <c r="R93" s="36">
        <f>SUMIFS(СВЦЭМ!$C$33:$C$776,СВЦЭМ!$A$33:$A$776,$A93,СВЦЭМ!$B$33:$B$776,R$83)+'СЕТ СН'!$H$12+СВЦЭМ!$D$10+'СЕТ СН'!$H$5-'СЕТ СН'!$H$20</f>
        <v>3364.6599655499999</v>
      </c>
      <c r="S93" s="36">
        <f>SUMIFS(СВЦЭМ!$C$33:$C$776,СВЦЭМ!$A$33:$A$776,$A93,СВЦЭМ!$B$33:$B$776,S$83)+'СЕТ СН'!$H$12+СВЦЭМ!$D$10+'СЕТ СН'!$H$5-'СЕТ СН'!$H$20</f>
        <v>3360.7894741</v>
      </c>
      <c r="T93" s="36">
        <f>SUMIFS(СВЦЭМ!$C$33:$C$776,СВЦЭМ!$A$33:$A$776,$A93,СВЦЭМ!$B$33:$B$776,T$83)+'СЕТ СН'!$H$12+СВЦЭМ!$D$10+'СЕТ СН'!$H$5-'СЕТ СН'!$H$20</f>
        <v>3355.3676101000001</v>
      </c>
      <c r="U93" s="36">
        <f>SUMIFS(СВЦЭМ!$C$33:$C$776,СВЦЭМ!$A$33:$A$776,$A93,СВЦЭМ!$B$33:$B$776,U$83)+'СЕТ СН'!$H$12+СВЦЭМ!$D$10+'СЕТ СН'!$H$5-'СЕТ СН'!$H$20</f>
        <v>3348.6367030800002</v>
      </c>
      <c r="V93" s="36">
        <f>SUMIFS(СВЦЭМ!$C$33:$C$776,СВЦЭМ!$A$33:$A$776,$A93,СВЦЭМ!$B$33:$B$776,V$83)+'СЕТ СН'!$H$12+СВЦЭМ!$D$10+'СЕТ СН'!$H$5-'СЕТ СН'!$H$20</f>
        <v>3356.8469219200001</v>
      </c>
      <c r="W93" s="36">
        <f>SUMIFS(СВЦЭМ!$C$33:$C$776,СВЦЭМ!$A$33:$A$776,$A93,СВЦЭМ!$B$33:$B$776,W$83)+'СЕТ СН'!$H$12+СВЦЭМ!$D$10+'СЕТ СН'!$H$5-'СЕТ СН'!$H$20</f>
        <v>3374.0863448999999</v>
      </c>
      <c r="X93" s="36">
        <f>SUMIFS(СВЦЭМ!$C$33:$C$776,СВЦЭМ!$A$33:$A$776,$A93,СВЦЭМ!$B$33:$B$776,X$83)+'СЕТ СН'!$H$12+СВЦЭМ!$D$10+'СЕТ СН'!$H$5-'СЕТ СН'!$H$20</f>
        <v>3351.5284676000001</v>
      </c>
      <c r="Y93" s="36">
        <f>SUMIFS(СВЦЭМ!$C$33:$C$776,СВЦЭМ!$A$33:$A$776,$A93,СВЦЭМ!$B$33:$B$776,Y$83)+'СЕТ СН'!$H$12+СВЦЭМ!$D$10+'СЕТ СН'!$H$5-'СЕТ СН'!$H$20</f>
        <v>3345.25893326</v>
      </c>
    </row>
    <row r="94" spans="1:25" ht="15.75" x14ac:dyDescent="0.2">
      <c r="A94" s="35">
        <f t="shared" si="2"/>
        <v>43688</v>
      </c>
      <c r="B94" s="36">
        <f>SUMIFS(СВЦЭМ!$C$33:$C$776,СВЦЭМ!$A$33:$A$776,$A94,СВЦЭМ!$B$33:$B$776,B$83)+'СЕТ СН'!$H$12+СВЦЭМ!$D$10+'СЕТ СН'!$H$5-'СЕТ СН'!$H$20</f>
        <v>3452.2750027399998</v>
      </c>
      <c r="C94" s="36">
        <f>SUMIFS(СВЦЭМ!$C$33:$C$776,СВЦЭМ!$A$33:$A$776,$A94,СВЦЭМ!$B$33:$B$776,C$83)+'СЕТ СН'!$H$12+СВЦЭМ!$D$10+'СЕТ СН'!$H$5-'СЕТ СН'!$H$20</f>
        <v>3483.91206913</v>
      </c>
      <c r="D94" s="36">
        <f>SUMIFS(СВЦЭМ!$C$33:$C$776,СВЦЭМ!$A$33:$A$776,$A94,СВЦЭМ!$B$33:$B$776,D$83)+'СЕТ СН'!$H$12+СВЦЭМ!$D$10+'СЕТ СН'!$H$5-'СЕТ СН'!$H$20</f>
        <v>3512.3166938499999</v>
      </c>
      <c r="E94" s="36">
        <f>SUMIFS(СВЦЭМ!$C$33:$C$776,СВЦЭМ!$A$33:$A$776,$A94,СВЦЭМ!$B$33:$B$776,E$83)+'СЕТ СН'!$H$12+СВЦЭМ!$D$10+'СЕТ СН'!$H$5-'СЕТ СН'!$H$20</f>
        <v>3515.8755714499998</v>
      </c>
      <c r="F94" s="36">
        <f>SUMIFS(СВЦЭМ!$C$33:$C$776,СВЦЭМ!$A$33:$A$776,$A94,СВЦЭМ!$B$33:$B$776,F$83)+'СЕТ СН'!$H$12+СВЦЭМ!$D$10+'СЕТ СН'!$H$5-'СЕТ СН'!$H$20</f>
        <v>3536.9482449299999</v>
      </c>
      <c r="G94" s="36">
        <f>SUMIFS(СВЦЭМ!$C$33:$C$776,СВЦЭМ!$A$33:$A$776,$A94,СВЦЭМ!$B$33:$B$776,G$83)+'СЕТ СН'!$H$12+СВЦЭМ!$D$10+'СЕТ СН'!$H$5-'СЕТ СН'!$H$20</f>
        <v>3524.09870047</v>
      </c>
      <c r="H94" s="36">
        <f>SUMIFS(СВЦЭМ!$C$33:$C$776,СВЦЭМ!$A$33:$A$776,$A94,СВЦЭМ!$B$33:$B$776,H$83)+'СЕТ СН'!$H$12+СВЦЭМ!$D$10+'СЕТ СН'!$H$5-'СЕТ СН'!$H$20</f>
        <v>3514.3164706799998</v>
      </c>
      <c r="I94" s="36">
        <f>SUMIFS(СВЦЭМ!$C$33:$C$776,СВЦЭМ!$A$33:$A$776,$A94,СВЦЭМ!$B$33:$B$776,I$83)+'СЕТ СН'!$H$12+СВЦЭМ!$D$10+'СЕТ СН'!$H$5-'СЕТ СН'!$H$20</f>
        <v>3494.8034451499998</v>
      </c>
      <c r="J94" s="36">
        <f>SUMIFS(СВЦЭМ!$C$33:$C$776,СВЦЭМ!$A$33:$A$776,$A94,СВЦЭМ!$B$33:$B$776,J$83)+'СЕТ СН'!$H$12+СВЦЭМ!$D$10+'СЕТ СН'!$H$5-'СЕТ СН'!$H$20</f>
        <v>3421.6093088899997</v>
      </c>
      <c r="K94" s="36">
        <f>SUMIFS(СВЦЭМ!$C$33:$C$776,СВЦЭМ!$A$33:$A$776,$A94,СВЦЭМ!$B$33:$B$776,K$83)+'СЕТ СН'!$H$12+СВЦЭМ!$D$10+'СЕТ СН'!$H$5-'СЕТ СН'!$H$20</f>
        <v>3388.3926038099999</v>
      </c>
      <c r="L94" s="36">
        <f>SUMIFS(СВЦЭМ!$C$33:$C$776,СВЦЭМ!$A$33:$A$776,$A94,СВЦЭМ!$B$33:$B$776,L$83)+'СЕТ СН'!$H$12+СВЦЭМ!$D$10+'СЕТ СН'!$H$5-'СЕТ СН'!$H$20</f>
        <v>3405.3880365099999</v>
      </c>
      <c r="M94" s="36">
        <f>SUMIFS(СВЦЭМ!$C$33:$C$776,СВЦЭМ!$A$33:$A$776,$A94,СВЦЭМ!$B$33:$B$776,M$83)+'СЕТ СН'!$H$12+СВЦЭМ!$D$10+'СЕТ СН'!$H$5-'СЕТ СН'!$H$20</f>
        <v>3397.1255461599999</v>
      </c>
      <c r="N94" s="36">
        <f>SUMIFS(СВЦЭМ!$C$33:$C$776,СВЦЭМ!$A$33:$A$776,$A94,СВЦЭМ!$B$33:$B$776,N$83)+'СЕТ СН'!$H$12+СВЦЭМ!$D$10+'СЕТ СН'!$H$5-'СЕТ СН'!$H$20</f>
        <v>3393.9548924999999</v>
      </c>
      <c r="O94" s="36">
        <f>SUMIFS(СВЦЭМ!$C$33:$C$776,СВЦЭМ!$A$33:$A$776,$A94,СВЦЭМ!$B$33:$B$776,O$83)+'СЕТ СН'!$H$12+СВЦЭМ!$D$10+'СЕТ СН'!$H$5-'СЕТ СН'!$H$20</f>
        <v>3395.9740492400001</v>
      </c>
      <c r="P94" s="36">
        <f>SUMIFS(СВЦЭМ!$C$33:$C$776,СВЦЭМ!$A$33:$A$776,$A94,СВЦЭМ!$B$33:$B$776,P$83)+'СЕТ СН'!$H$12+СВЦЭМ!$D$10+'СЕТ СН'!$H$5-'СЕТ СН'!$H$20</f>
        <v>3398.99313932</v>
      </c>
      <c r="Q94" s="36">
        <f>SUMIFS(СВЦЭМ!$C$33:$C$776,СВЦЭМ!$A$33:$A$776,$A94,СВЦЭМ!$B$33:$B$776,Q$83)+'СЕТ СН'!$H$12+СВЦЭМ!$D$10+'СЕТ СН'!$H$5-'СЕТ СН'!$H$20</f>
        <v>3387.7542622400001</v>
      </c>
      <c r="R94" s="36">
        <f>SUMIFS(СВЦЭМ!$C$33:$C$776,СВЦЭМ!$A$33:$A$776,$A94,СВЦЭМ!$B$33:$B$776,R$83)+'СЕТ СН'!$H$12+СВЦЭМ!$D$10+'СЕТ СН'!$H$5-'СЕТ СН'!$H$20</f>
        <v>3359.1494729599999</v>
      </c>
      <c r="S94" s="36">
        <f>SUMIFS(СВЦЭМ!$C$33:$C$776,СВЦЭМ!$A$33:$A$776,$A94,СВЦЭМ!$B$33:$B$776,S$83)+'СЕТ СН'!$H$12+СВЦЭМ!$D$10+'СЕТ СН'!$H$5-'СЕТ СН'!$H$20</f>
        <v>3356.9672362699998</v>
      </c>
      <c r="T94" s="36">
        <f>SUMIFS(СВЦЭМ!$C$33:$C$776,СВЦЭМ!$A$33:$A$776,$A94,СВЦЭМ!$B$33:$B$776,T$83)+'СЕТ СН'!$H$12+СВЦЭМ!$D$10+'СЕТ СН'!$H$5-'СЕТ СН'!$H$20</f>
        <v>3365.25833341</v>
      </c>
      <c r="U94" s="36">
        <f>SUMIFS(СВЦЭМ!$C$33:$C$776,СВЦЭМ!$A$33:$A$776,$A94,СВЦЭМ!$B$33:$B$776,U$83)+'СЕТ СН'!$H$12+СВЦЭМ!$D$10+'СЕТ СН'!$H$5-'СЕТ СН'!$H$20</f>
        <v>3370.0822097299997</v>
      </c>
      <c r="V94" s="36">
        <f>SUMIFS(СВЦЭМ!$C$33:$C$776,СВЦЭМ!$A$33:$A$776,$A94,СВЦЭМ!$B$33:$B$776,V$83)+'СЕТ СН'!$H$12+СВЦЭМ!$D$10+'СЕТ СН'!$H$5-'СЕТ СН'!$H$20</f>
        <v>3378.0084587400002</v>
      </c>
      <c r="W94" s="36">
        <f>SUMIFS(СВЦЭМ!$C$33:$C$776,СВЦЭМ!$A$33:$A$776,$A94,СВЦЭМ!$B$33:$B$776,W$83)+'СЕТ СН'!$H$12+СВЦЭМ!$D$10+'СЕТ СН'!$H$5-'СЕТ СН'!$H$20</f>
        <v>3392.37176641</v>
      </c>
      <c r="X94" s="36">
        <f>SUMIFS(СВЦЭМ!$C$33:$C$776,СВЦЭМ!$A$33:$A$776,$A94,СВЦЭМ!$B$33:$B$776,X$83)+'СЕТ СН'!$H$12+СВЦЭМ!$D$10+'СЕТ СН'!$H$5-'СЕТ СН'!$H$20</f>
        <v>3358.92626677</v>
      </c>
      <c r="Y94" s="36">
        <f>SUMIFS(СВЦЭМ!$C$33:$C$776,СВЦЭМ!$A$33:$A$776,$A94,СВЦЭМ!$B$33:$B$776,Y$83)+'СЕТ СН'!$H$12+СВЦЭМ!$D$10+'СЕТ СН'!$H$5-'СЕТ СН'!$H$20</f>
        <v>3342.6510647</v>
      </c>
    </row>
    <row r="95" spans="1:25" ht="15.75" x14ac:dyDescent="0.2">
      <c r="A95" s="35">
        <f t="shared" si="2"/>
        <v>43689</v>
      </c>
      <c r="B95" s="36">
        <f>SUMIFS(СВЦЭМ!$C$33:$C$776,СВЦЭМ!$A$33:$A$776,$A95,СВЦЭМ!$B$33:$B$776,B$83)+'СЕТ СН'!$H$12+СВЦЭМ!$D$10+'СЕТ СН'!$H$5-'СЕТ СН'!$H$20</f>
        <v>3423.1690847199998</v>
      </c>
      <c r="C95" s="36">
        <f>SUMIFS(СВЦЭМ!$C$33:$C$776,СВЦЭМ!$A$33:$A$776,$A95,СВЦЭМ!$B$33:$B$776,C$83)+'СЕТ СН'!$H$12+СВЦЭМ!$D$10+'СЕТ СН'!$H$5-'СЕТ СН'!$H$20</f>
        <v>3462.0893093200002</v>
      </c>
      <c r="D95" s="36">
        <f>SUMIFS(СВЦЭМ!$C$33:$C$776,СВЦЭМ!$A$33:$A$776,$A95,СВЦЭМ!$B$33:$B$776,D$83)+'СЕТ СН'!$H$12+СВЦЭМ!$D$10+'СЕТ СН'!$H$5-'СЕТ СН'!$H$20</f>
        <v>3511.8290392200001</v>
      </c>
      <c r="E95" s="36">
        <f>SUMIFS(СВЦЭМ!$C$33:$C$776,СВЦЭМ!$A$33:$A$776,$A95,СВЦЭМ!$B$33:$B$776,E$83)+'СЕТ СН'!$H$12+СВЦЭМ!$D$10+'СЕТ СН'!$H$5-'СЕТ СН'!$H$20</f>
        <v>3517.9221522799999</v>
      </c>
      <c r="F95" s="36">
        <f>SUMIFS(СВЦЭМ!$C$33:$C$776,СВЦЭМ!$A$33:$A$776,$A95,СВЦЭМ!$B$33:$B$776,F$83)+'СЕТ СН'!$H$12+СВЦЭМ!$D$10+'СЕТ СН'!$H$5-'СЕТ СН'!$H$20</f>
        <v>3531.1225212300001</v>
      </c>
      <c r="G95" s="36">
        <f>SUMIFS(СВЦЭМ!$C$33:$C$776,СВЦЭМ!$A$33:$A$776,$A95,СВЦЭМ!$B$33:$B$776,G$83)+'СЕТ СН'!$H$12+СВЦЭМ!$D$10+'СЕТ СН'!$H$5-'СЕТ СН'!$H$20</f>
        <v>3510.2887650799998</v>
      </c>
      <c r="H95" s="36">
        <f>SUMIFS(СВЦЭМ!$C$33:$C$776,СВЦЭМ!$A$33:$A$776,$A95,СВЦЭМ!$B$33:$B$776,H$83)+'СЕТ СН'!$H$12+СВЦЭМ!$D$10+'СЕТ СН'!$H$5-'СЕТ СН'!$H$20</f>
        <v>3474.6017535400001</v>
      </c>
      <c r="I95" s="36">
        <f>SUMIFS(СВЦЭМ!$C$33:$C$776,СВЦЭМ!$A$33:$A$776,$A95,СВЦЭМ!$B$33:$B$776,I$83)+'СЕТ СН'!$H$12+СВЦЭМ!$D$10+'СЕТ СН'!$H$5-'СЕТ СН'!$H$20</f>
        <v>3430.8415294199999</v>
      </c>
      <c r="J95" s="36">
        <f>SUMIFS(СВЦЭМ!$C$33:$C$776,СВЦЭМ!$A$33:$A$776,$A95,СВЦЭМ!$B$33:$B$776,J$83)+'СЕТ СН'!$H$12+СВЦЭМ!$D$10+'СЕТ СН'!$H$5-'СЕТ СН'!$H$20</f>
        <v>3406.8834508800001</v>
      </c>
      <c r="K95" s="36">
        <f>SUMIFS(СВЦЭМ!$C$33:$C$776,СВЦЭМ!$A$33:$A$776,$A95,СВЦЭМ!$B$33:$B$776,K$83)+'СЕТ СН'!$H$12+СВЦЭМ!$D$10+'СЕТ СН'!$H$5-'СЕТ СН'!$H$20</f>
        <v>3424.5326236599999</v>
      </c>
      <c r="L95" s="36">
        <f>SUMIFS(СВЦЭМ!$C$33:$C$776,СВЦЭМ!$A$33:$A$776,$A95,СВЦЭМ!$B$33:$B$776,L$83)+'СЕТ СН'!$H$12+СВЦЭМ!$D$10+'СЕТ СН'!$H$5-'СЕТ СН'!$H$20</f>
        <v>3426.1115622699999</v>
      </c>
      <c r="M95" s="36">
        <f>SUMIFS(СВЦЭМ!$C$33:$C$776,СВЦЭМ!$A$33:$A$776,$A95,СВЦЭМ!$B$33:$B$776,M$83)+'СЕТ СН'!$H$12+СВЦЭМ!$D$10+'СЕТ СН'!$H$5-'СЕТ СН'!$H$20</f>
        <v>3435.2897923</v>
      </c>
      <c r="N95" s="36">
        <f>SUMIFS(СВЦЭМ!$C$33:$C$776,СВЦЭМ!$A$33:$A$776,$A95,СВЦЭМ!$B$33:$B$776,N$83)+'СЕТ СН'!$H$12+СВЦЭМ!$D$10+'СЕТ СН'!$H$5-'СЕТ СН'!$H$20</f>
        <v>3430.1632208199999</v>
      </c>
      <c r="O95" s="36">
        <f>SUMIFS(СВЦЭМ!$C$33:$C$776,СВЦЭМ!$A$33:$A$776,$A95,СВЦЭМ!$B$33:$B$776,O$83)+'СЕТ СН'!$H$12+СВЦЭМ!$D$10+'СЕТ СН'!$H$5-'СЕТ СН'!$H$20</f>
        <v>3430.78984266</v>
      </c>
      <c r="P95" s="36">
        <f>SUMIFS(СВЦЭМ!$C$33:$C$776,СВЦЭМ!$A$33:$A$776,$A95,СВЦЭМ!$B$33:$B$776,P$83)+'СЕТ СН'!$H$12+СВЦЭМ!$D$10+'СЕТ СН'!$H$5-'СЕТ СН'!$H$20</f>
        <v>3429.21646766</v>
      </c>
      <c r="Q95" s="36">
        <f>SUMIFS(СВЦЭМ!$C$33:$C$776,СВЦЭМ!$A$33:$A$776,$A95,СВЦЭМ!$B$33:$B$776,Q$83)+'СЕТ СН'!$H$12+СВЦЭМ!$D$10+'СЕТ СН'!$H$5-'СЕТ СН'!$H$20</f>
        <v>3424.5063883000003</v>
      </c>
      <c r="R95" s="36">
        <f>SUMIFS(СВЦЭМ!$C$33:$C$776,СВЦЭМ!$A$33:$A$776,$A95,СВЦЭМ!$B$33:$B$776,R$83)+'СЕТ СН'!$H$12+СВЦЭМ!$D$10+'СЕТ СН'!$H$5-'СЕТ СН'!$H$20</f>
        <v>3383.4816012900001</v>
      </c>
      <c r="S95" s="36">
        <f>SUMIFS(СВЦЭМ!$C$33:$C$776,СВЦЭМ!$A$33:$A$776,$A95,СВЦЭМ!$B$33:$B$776,S$83)+'СЕТ СН'!$H$12+СВЦЭМ!$D$10+'СЕТ СН'!$H$5-'СЕТ СН'!$H$20</f>
        <v>3371.7926256400001</v>
      </c>
      <c r="T95" s="36">
        <f>SUMIFS(СВЦЭМ!$C$33:$C$776,СВЦЭМ!$A$33:$A$776,$A95,СВЦЭМ!$B$33:$B$776,T$83)+'СЕТ СН'!$H$12+СВЦЭМ!$D$10+'СЕТ СН'!$H$5-'СЕТ СН'!$H$20</f>
        <v>3370.6105458299999</v>
      </c>
      <c r="U95" s="36">
        <f>SUMIFS(СВЦЭМ!$C$33:$C$776,СВЦЭМ!$A$33:$A$776,$A95,СВЦЭМ!$B$33:$B$776,U$83)+'СЕТ СН'!$H$12+СВЦЭМ!$D$10+'СЕТ СН'!$H$5-'СЕТ СН'!$H$20</f>
        <v>3366.3846143700002</v>
      </c>
      <c r="V95" s="36">
        <f>SUMIFS(СВЦЭМ!$C$33:$C$776,СВЦЭМ!$A$33:$A$776,$A95,СВЦЭМ!$B$33:$B$776,V$83)+'СЕТ СН'!$H$12+СВЦЭМ!$D$10+'СЕТ СН'!$H$5-'СЕТ СН'!$H$20</f>
        <v>3367.5818608899999</v>
      </c>
      <c r="W95" s="36">
        <f>SUMIFS(СВЦЭМ!$C$33:$C$776,СВЦЭМ!$A$33:$A$776,$A95,СВЦЭМ!$B$33:$B$776,W$83)+'СЕТ СН'!$H$12+СВЦЭМ!$D$10+'СЕТ СН'!$H$5-'СЕТ СН'!$H$20</f>
        <v>3375.3896688300001</v>
      </c>
      <c r="X95" s="36">
        <f>SUMIFS(СВЦЭМ!$C$33:$C$776,СВЦЭМ!$A$33:$A$776,$A95,СВЦЭМ!$B$33:$B$776,X$83)+'СЕТ СН'!$H$12+СВЦЭМ!$D$10+'СЕТ СН'!$H$5-'СЕТ СН'!$H$20</f>
        <v>3345.0802000799999</v>
      </c>
      <c r="Y95" s="36">
        <f>SUMIFS(СВЦЭМ!$C$33:$C$776,СВЦЭМ!$A$33:$A$776,$A95,СВЦЭМ!$B$33:$B$776,Y$83)+'СЕТ СН'!$H$12+СВЦЭМ!$D$10+'СЕТ СН'!$H$5-'СЕТ СН'!$H$20</f>
        <v>3370.4933461199998</v>
      </c>
    </row>
    <row r="96" spans="1:25" ht="15.75" x14ac:dyDescent="0.2">
      <c r="A96" s="35">
        <f t="shared" si="2"/>
        <v>43690</v>
      </c>
      <c r="B96" s="36">
        <f>SUMIFS(СВЦЭМ!$C$33:$C$776,СВЦЭМ!$A$33:$A$776,$A96,СВЦЭМ!$B$33:$B$776,B$83)+'СЕТ СН'!$H$12+СВЦЭМ!$D$10+'СЕТ СН'!$H$5-'СЕТ СН'!$H$20</f>
        <v>3455.6877244899997</v>
      </c>
      <c r="C96" s="36">
        <f>SUMIFS(СВЦЭМ!$C$33:$C$776,СВЦЭМ!$A$33:$A$776,$A96,СВЦЭМ!$B$33:$B$776,C$83)+'СЕТ СН'!$H$12+СВЦЭМ!$D$10+'СЕТ СН'!$H$5-'СЕТ СН'!$H$20</f>
        <v>3500.0933086800001</v>
      </c>
      <c r="D96" s="36">
        <f>SUMIFS(СВЦЭМ!$C$33:$C$776,СВЦЭМ!$A$33:$A$776,$A96,СВЦЭМ!$B$33:$B$776,D$83)+'СЕТ СН'!$H$12+СВЦЭМ!$D$10+'СЕТ СН'!$H$5-'СЕТ СН'!$H$20</f>
        <v>3525.2247958600001</v>
      </c>
      <c r="E96" s="36">
        <f>SUMIFS(СВЦЭМ!$C$33:$C$776,СВЦЭМ!$A$33:$A$776,$A96,СВЦЭМ!$B$33:$B$776,E$83)+'СЕТ СН'!$H$12+СВЦЭМ!$D$10+'СЕТ СН'!$H$5-'СЕТ СН'!$H$20</f>
        <v>3532.0499271200001</v>
      </c>
      <c r="F96" s="36">
        <f>SUMIFS(СВЦЭМ!$C$33:$C$776,СВЦЭМ!$A$33:$A$776,$A96,СВЦЭМ!$B$33:$B$776,F$83)+'СЕТ СН'!$H$12+СВЦЭМ!$D$10+'СЕТ СН'!$H$5-'СЕТ СН'!$H$20</f>
        <v>3533.0361977900002</v>
      </c>
      <c r="G96" s="36">
        <f>SUMIFS(СВЦЭМ!$C$33:$C$776,СВЦЭМ!$A$33:$A$776,$A96,СВЦЭМ!$B$33:$B$776,G$83)+'СЕТ СН'!$H$12+СВЦЭМ!$D$10+'СЕТ СН'!$H$5-'СЕТ СН'!$H$20</f>
        <v>3524.1997689899999</v>
      </c>
      <c r="H96" s="36">
        <f>SUMIFS(СВЦЭМ!$C$33:$C$776,СВЦЭМ!$A$33:$A$776,$A96,СВЦЭМ!$B$33:$B$776,H$83)+'СЕТ СН'!$H$12+СВЦЭМ!$D$10+'СЕТ СН'!$H$5-'СЕТ СН'!$H$20</f>
        <v>3492.2833970800002</v>
      </c>
      <c r="I96" s="36">
        <f>SUMIFS(СВЦЭМ!$C$33:$C$776,СВЦЭМ!$A$33:$A$776,$A96,СВЦЭМ!$B$33:$B$776,I$83)+'СЕТ СН'!$H$12+СВЦЭМ!$D$10+'СЕТ СН'!$H$5-'СЕТ СН'!$H$20</f>
        <v>3449.96620699</v>
      </c>
      <c r="J96" s="36">
        <f>SUMIFS(СВЦЭМ!$C$33:$C$776,СВЦЭМ!$A$33:$A$776,$A96,СВЦЭМ!$B$33:$B$776,J$83)+'СЕТ СН'!$H$12+СВЦЭМ!$D$10+'СЕТ СН'!$H$5-'СЕТ СН'!$H$20</f>
        <v>3431.2087217899998</v>
      </c>
      <c r="K96" s="36">
        <f>SUMIFS(СВЦЭМ!$C$33:$C$776,СВЦЭМ!$A$33:$A$776,$A96,СВЦЭМ!$B$33:$B$776,K$83)+'СЕТ СН'!$H$12+СВЦЭМ!$D$10+'СЕТ СН'!$H$5-'СЕТ СН'!$H$20</f>
        <v>3390.3247219999998</v>
      </c>
      <c r="L96" s="36">
        <f>SUMIFS(СВЦЭМ!$C$33:$C$776,СВЦЭМ!$A$33:$A$776,$A96,СВЦЭМ!$B$33:$B$776,L$83)+'СЕТ СН'!$H$12+СВЦЭМ!$D$10+'СЕТ СН'!$H$5-'СЕТ СН'!$H$20</f>
        <v>3399.0716612000001</v>
      </c>
      <c r="M96" s="36">
        <f>SUMIFS(СВЦЭМ!$C$33:$C$776,СВЦЭМ!$A$33:$A$776,$A96,СВЦЭМ!$B$33:$B$776,M$83)+'СЕТ СН'!$H$12+СВЦЭМ!$D$10+'СЕТ СН'!$H$5-'СЕТ СН'!$H$20</f>
        <v>3400.0050543899997</v>
      </c>
      <c r="N96" s="36">
        <f>SUMIFS(СВЦЭМ!$C$33:$C$776,СВЦЭМ!$A$33:$A$776,$A96,СВЦЭМ!$B$33:$B$776,N$83)+'СЕТ СН'!$H$12+СВЦЭМ!$D$10+'СЕТ СН'!$H$5-'СЕТ СН'!$H$20</f>
        <v>3386.7037305100002</v>
      </c>
      <c r="O96" s="36">
        <f>SUMIFS(СВЦЭМ!$C$33:$C$776,СВЦЭМ!$A$33:$A$776,$A96,СВЦЭМ!$B$33:$B$776,O$83)+'СЕТ СН'!$H$12+СВЦЭМ!$D$10+'СЕТ СН'!$H$5-'СЕТ СН'!$H$20</f>
        <v>3395.2170147299998</v>
      </c>
      <c r="P96" s="36">
        <f>SUMIFS(СВЦЭМ!$C$33:$C$776,СВЦЭМ!$A$33:$A$776,$A96,СВЦЭМ!$B$33:$B$776,P$83)+'СЕТ СН'!$H$12+СВЦЭМ!$D$10+'СЕТ СН'!$H$5-'СЕТ СН'!$H$20</f>
        <v>3397.1910277500001</v>
      </c>
      <c r="Q96" s="36">
        <f>SUMIFS(СВЦЭМ!$C$33:$C$776,СВЦЭМ!$A$33:$A$776,$A96,СВЦЭМ!$B$33:$B$776,Q$83)+'СЕТ СН'!$H$12+СВЦЭМ!$D$10+'СЕТ СН'!$H$5-'СЕТ СН'!$H$20</f>
        <v>3396.4740080900001</v>
      </c>
      <c r="R96" s="36">
        <f>SUMIFS(СВЦЭМ!$C$33:$C$776,СВЦЭМ!$A$33:$A$776,$A96,СВЦЭМ!$B$33:$B$776,R$83)+'СЕТ СН'!$H$12+СВЦЭМ!$D$10+'СЕТ СН'!$H$5-'СЕТ СН'!$H$20</f>
        <v>3351.6984214899999</v>
      </c>
      <c r="S96" s="36">
        <f>SUMIFS(СВЦЭМ!$C$33:$C$776,СВЦЭМ!$A$33:$A$776,$A96,СВЦЭМ!$B$33:$B$776,S$83)+'СЕТ СН'!$H$12+СВЦЭМ!$D$10+'СЕТ СН'!$H$5-'СЕТ СН'!$H$20</f>
        <v>3347.2252103599999</v>
      </c>
      <c r="T96" s="36">
        <f>SUMIFS(СВЦЭМ!$C$33:$C$776,СВЦЭМ!$A$33:$A$776,$A96,СВЦЭМ!$B$33:$B$776,T$83)+'СЕТ СН'!$H$12+СВЦЭМ!$D$10+'СЕТ СН'!$H$5-'СЕТ СН'!$H$20</f>
        <v>3352.8823689800001</v>
      </c>
      <c r="U96" s="36">
        <f>SUMIFS(СВЦЭМ!$C$33:$C$776,СВЦЭМ!$A$33:$A$776,$A96,СВЦЭМ!$B$33:$B$776,U$83)+'СЕТ СН'!$H$12+СВЦЭМ!$D$10+'СЕТ СН'!$H$5-'СЕТ СН'!$H$20</f>
        <v>3345.0897491300002</v>
      </c>
      <c r="V96" s="36">
        <f>SUMIFS(СВЦЭМ!$C$33:$C$776,СВЦЭМ!$A$33:$A$776,$A96,СВЦЭМ!$B$33:$B$776,V$83)+'СЕТ СН'!$H$12+СВЦЭМ!$D$10+'СЕТ СН'!$H$5-'СЕТ СН'!$H$20</f>
        <v>3354.9006860700001</v>
      </c>
      <c r="W96" s="36">
        <f>SUMIFS(СВЦЭМ!$C$33:$C$776,СВЦЭМ!$A$33:$A$776,$A96,СВЦЭМ!$B$33:$B$776,W$83)+'СЕТ СН'!$H$12+СВЦЭМ!$D$10+'СЕТ СН'!$H$5-'СЕТ СН'!$H$20</f>
        <v>3356.3988146900001</v>
      </c>
      <c r="X96" s="36">
        <f>SUMIFS(СВЦЭМ!$C$33:$C$776,СВЦЭМ!$A$33:$A$776,$A96,СВЦЭМ!$B$33:$B$776,X$83)+'СЕТ СН'!$H$12+СВЦЭМ!$D$10+'СЕТ СН'!$H$5-'СЕТ СН'!$H$20</f>
        <v>3323.3354693900001</v>
      </c>
      <c r="Y96" s="36">
        <f>SUMIFS(СВЦЭМ!$C$33:$C$776,СВЦЭМ!$A$33:$A$776,$A96,СВЦЭМ!$B$33:$B$776,Y$83)+'СЕТ СН'!$H$12+СВЦЭМ!$D$10+'СЕТ СН'!$H$5-'СЕТ СН'!$H$20</f>
        <v>3349.2572670999998</v>
      </c>
    </row>
    <row r="97" spans="1:25" ht="15.75" x14ac:dyDescent="0.2">
      <c r="A97" s="35">
        <f t="shared" si="2"/>
        <v>43691</v>
      </c>
      <c r="B97" s="36">
        <f>SUMIFS(СВЦЭМ!$C$33:$C$776,СВЦЭМ!$A$33:$A$776,$A97,СВЦЭМ!$B$33:$B$776,B$83)+'СЕТ СН'!$H$12+СВЦЭМ!$D$10+'СЕТ СН'!$H$5-'СЕТ СН'!$H$20</f>
        <v>3443.9609511999997</v>
      </c>
      <c r="C97" s="36">
        <f>SUMIFS(СВЦЭМ!$C$33:$C$776,СВЦЭМ!$A$33:$A$776,$A97,СВЦЭМ!$B$33:$B$776,C$83)+'СЕТ СН'!$H$12+СВЦЭМ!$D$10+'СЕТ СН'!$H$5-'СЕТ СН'!$H$20</f>
        <v>3458.6508355400001</v>
      </c>
      <c r="D97" s="36">
        <f>SUMIFS(СВЦЭМ!$C$33:$C$776,СВЦЭМ!$A$33:$A$776,$A97,СВЦЭМ!$B$33:$B$776,D$83)+'СЕТ СН'!$H$12+СВЦЭМ!$D$10+'СЕТ СН'!$H$5-'СЕТ СН'!$H$20</f>
        <v>3457.0614825299999</v>
      </c>
      <c r="E97" s="36">
        <f>SUMIFS(СВЦЭМ!$C$33:$C$776,СВЦЭМ!$A$33:$A$776,$A97,СВЦЭМ!$B$33:$B$776,E$83)+'СЕТ СН'!$H$12+СВЦЭМ!$D$10+'СЕТ СН'!$H$5-'СЕТ СН'!$H$20</f>
        <v>3457.3800646099999</v>
      </c>
      <c r="F97" s="36">
        <f>SUMIFS(СВЦЭМ!$C$33:$C$776,СВЦЭМ!$A$33:$A$776,$A97,СВЦЭМ!$B$33:$B$776,F$83)+'СЕТ СН'!$H$12+СВЦЭМ!$D$10+'СЕТ СН'!$H$5-'СЕТ СН'!$H$20</f>
        <v>3456.1524943700001</v>
      </c>
      <c r="G97" s="36">
        <f>SUMIFS(СВЦЭМ!$C$33:$C$776,СВЦЭМ!$A$33:$A$776,$A97,СВЦЭМ!$B$33:$B$776,G$83)+'СЕТ СН'!$H$12+СВЦЭМ!$D$10+'СЕТ СН'!$H$5-'СЕТ СН'!$H$20</f>
        <v>3440.23865978</v>
      </c>
      <c r="H97" s="36">
        <f>SUMIFS(СВЦЭМ!$C$33:$C$776,СВЦЭМ!$A$33:$A$776,$A97,СВЦЭМ!$B$33:$B$776,H$83)+'СЕТ СН'!$H$12+СВЦЭМ!$D$10+'СЕТ СН'!$H$5-'СЕТ СН'!$H$20</f>
        <v>3419.4953141999999</v>
      </c>
      <c r="I97" s="36">
        <f>SUMIFS(СВЦЭМ!$C$33:$C$776,СВЦЭМ!$A$33:$A$776,$A97,СВЦЭМ!$B$33:$B$776,I$83)+'СЕТ СН'!$H$12+СВЦЭМ!$D$10+'СЕТ СН'!$H$5-'СЕТ СН'!$H$20</f>
        <v>3364.5453840199998</v>
      </c>
      <c r="J97" s="36">
        <f>SUMIFS(СВЦЭМ!$C$33:$C$776,СВЦЭМ!$A$33:$A$776,$A97,СВЦЭМ!$B$33:$B$776,J$83)+'СЕТ СН'!$H$12+СВЦЭМ!$D$10+'СЕТ СН'!$H$5-'СЕТ СН'!$H$20</f>
        <v>3359.0756177399999</v>
      </c>
      <c r="K97" s="36">
        <f>SUMIFS(СВЦЭМ!$C$33:$C$776,СВЦЭМ!$A$33:$A$776,$A97,СВЦЭМ!$B$33:$B$776,K$83)+'СЕТ СН'!$H$12+СВЦЭМ!$D$10+'СЕТ СН'!$H$5-'СЕТ СН'!$H$20</f>
        <v>3376.27361544</v>
      </c>
      <c r="L97" s="36">
        <f>SUMIFS(СВЦЭМ!$C$33:$C$776,СВЦЭМ!$A$33:$A$776,$A97,СВЦЭМ!$B$33:$B$776,L$83)+'СЕТ СН'!$H$12+СВЦЭМ!$D$10+'СЕТ СН'!$H$5-'СЕТ СН'!$H$20</f>
        <v>3385.93491662</v>
      </c>
      <c r="M97" s="36">
        <f>SUMIFS(СВЦЭМ!$C$33:$C$776,СВЦЭМ!$A$33:$A$776,$A97,СВЦЭМ!$B$33:$B$776,M$83)+'СЕТ СН'!$H$12+СВЦЭМ!$D$10+'СЕТ СН'!$H$5-'СЕТ СН'!$H$20</f>
        <v>3388.79509044</v>
      </c>
      <c r="N97" s="36">
        <f>SUMIFS(СВЦЭМ!$C$33:$C$776,СВЦЭМ!$A$33:$A$776,$A97,СВЦЭМ!$B$33:$B$776,N$83)+'СЕТ СН'!$H$12+СВЦЭМ!$D$10+'СЕТ СН'!$H$5-'СЕТ СН'!$H$20</f>
        <v>3370.11660256</v>
      </c>
      <c r="O97" s="36">
        <f>SUMIFS(СВЦЭМ!$C$33:$C$776,СВЦЭМ!$A$33:$A$776,$A97,СВЦЭМ!$B$33:$B$776,O$83)+'СЕТ СН'!$H$12+СВЦЭМ!$D$10+'СЕТ СН'!$H$5-'СЕТ СН'!$H$20</f>
        <v>3394.8767962699999</v>
      </c>
      <c r="P97" s="36">
        <f>SUMIFS(СВЦЭМ!$C$33:$C$776,СВЦЭМ!$A$33:$A$776,$A97,СВЦЭМ!$B$33:$B$776,P$83)+'СЕТ СН'!$H$12+СВЦЭМ!$D$10+'СЕТ СН'!$H$5-'СЕТ СН'!$H$20</f>
        <v>3380.6978375999997</v>
      </c>
      <c r="Q97" s="36">
        <f>SUMIFS(СВЦЭМ!$C$33:$C$776,СВЦЭМ!$A$33:$A$776,$A97,СВЦЭМ!$B$33:$B$776,Q$83)+'СЕТ СН'!$H$12+СВЦЭМ!$D$10+'СЕТ СН'!$H$5-'СЕТ СН'!$H$20</f>
        <v>3380.69024562</v>
      </c>
      <c r="R97" s="36">
        <f>SUMIFS(СВЦЭМ!$C$33:$C$776,СВЦЭМ!$A$33:$A$776,$A97,СВЦЭМ!$B$33:$B$776,R$83)+'СЕТ СН'!$H$12+СВЦЭМ!$D$10+'СЕТ СН'!$H$5-'СЕТ СН'!$H$20</f>
        <v>3342.8904171300001</v>
      </c>
      <c r="S97" s="36">
        <f>SUMIFS(СВЦЭМ!$C$33:$C$776,СВЦЭМ!$A$33:$A$776,$A97,СВЦЭМ!$B$33:$B$776,S$83)+'СЕТ СН'!$H$12+СВЦЭМ!$D$10+'СЕТ СН'!$H$5-'СЕТ СН'!$H$20</f>
        <v>3348.8315081299997</v>
      </c>
      <c r="T97" s="36">
        <f>SUMIFS(СВЦЭМ!$C$33:$C$776,СВЦЭМ!$A$33:$A$776,$A97,СВЦЭМ!$B$33:$B$776,T$83)+'СЕТ СН'!$H$12+СВЦЭМ!$D$10+'СЕТ СН'!$H$5-'СЕТ СН'!$H$20</f>
        <v>3352.72840615</v>
      </c>
      <c r="U97" s="36">
        <f>SUMIFS(СВЦЭМ!$C$33:$C$776,СВЦЭМ!$A$33:$A$776,$A97,СВЦЭМ!$B$33:$B$776,U$83)+'СЕТ СН'!$H$12+СВЦЭМ!$D$10+'СЕТ СН'!$H$5-'СЕТ СН'!$H$20</f>
        <v>3346.6297525199998</v>
      </c>
      <c r="V97" s="36">
        <f>SUMIFS(СВЦЭМ!$C$33:$C$776,СВЦЭМ!$A$33:$A$776,$A97,СВЦЭМ!$B$33:$B$776,V$83)+'СЕТ СН'!$H$12+СВЦЭМ!$D$10+'СЕТ СН'!$H$5-'СЕТ СН'!$H$20</f>
        <v>3359.7991782300001</v>
      </c>
      <c r="W97" s="36">
        <f>SUMIFS(СВЦЭМ!$C$33:$C$776,СВЦЭМ!$A$33:$A$776,$A97,СВЦЭМ!$B$33:$B$776,W$83)+'СЕТ СН'!$H$12+СВЦЭМ!$D$10+'СЕТ СН'!$H$5-'СЕТ СН'!$H$20</f>
        <v>3371.76188787</v>
      </c>
      <c r="X97" s="36">
        <f>SUMIFS(СВЦЭМ!$C$33:$C$776,СВЦЭМ!$A$33:$A$776,$A97,СВЦЭМ!$B$33:$B$776,X$83)+'СЕТ СН'!$H$12+СВЦЭМ!$D$10+'СЕТ СН'!$H$5-'СЕТ СН'!$H$20</f>
        <v>3335.7407230099998</v>
      </c>
      <c r="Y97" s="36">
        <f>SUMIFS(СВЦЭМ!$C$33:$C$776,СВЦЭМ!$A$33:$A$776,$A97,СВЦЭМ!$B$33:$B$776,Y$83)+'СЕТ СН'!$H$12+СВЦЭМ!$D$10+'СЕТ СН'!$H$5-'СЕТ СН'!$H$20</f>
        <v>3316.70688789</v>
      </c>
    </row>
    <row r="98" spans="1:25" ht="15.75" x14ac:dyDescent="0.2">
      <c r="A98" s="35">
        <f t="shared" si="2"/>
        <v>43692</v>
      </c>
      <c r="B98" s="36">
        <f>SUMIFS(СВЦЭМ!$C$33:$C$776,СВЦЭМ!$A$33:$A$776,$A98,СВЦЭМ!$B$33:$B$776,B$83)+'СЕТ СН'!$H$12+СВЦЭМ!$D$10+'СЕТ СН'!$H$5-'СЕТ СН'!$H$20</f>
        <v>3333.6342251699998</v>
      </c>
      <c r="C98" s="36">
        <f>SUMIFS(СВЦЭМ!$C$33:$C$776,СВЦЭМ!$A$33:$A$776,$A98,СВЦЭМ!$B$33:$B$776,C$83)+'СЕТ СН'!$H$12+СВЦЭМ!$D$10+'СЕТ СН'!$H$5-'СЕТ СН'!$H$20</f>
        <v>3381.0435230900002</v>
      </c>
      <c r="D98" s="36">
        <f>SUMIFS(СВЦЭМ!$C$33:$C$776,СВЦЭМ!$A$33:$A$776,$A98,СВЦЭМ!$B$33:$B$776,D$83)+'СЕТ СН'!$H$12+СВЦЭМ!$D$10+'СЕТ СН'!$H$5-'СЕТ СН'!$H$20</f>
        <v>3398.8867296399999</v>
      </c>
      <c r="E98" s="36">
        <f>SUMIFS(СВЦЭМ!$C$33:$C$776,СВЦЭМ!$A$33:$A$776,$A98,СВЦЭМ!$B$33:$B$776,E$83)+'СЕТ СН'!$H$12+СВЦЭМ!$D$10+'СЕТ СН'!$H$5-'СЕТ СН'!$H$20</f>
        <v>3407.8326395399999</v>
      </c>
      <c r="F98" s="36">
        <f>SUMIFS(СВЦЭМ!$C$33:$C$776,СВЦЭМ!$A$33:$A$776,$A98,СВЦЭМ!$B$33:$B$776,F$83)+'СЕТ СН'!$H$12+СВЦЭМ!$D$10+'СЕТ СН'!$H$5-'СЕТ СН'!$H$20</f>
        <v>3409.87863225</v>
      </c>
      <c r="G98" s="36">
        <f>SUMIFS(СВЦЭМ!$C$33:$C$776,СВЦЭМ!$A$33:$A$776,$A98,СВЦЭМ!$B$33:$B$776,G$83)+'СЕТ СН'!$H$12+СВЦЭМ!$D$10+'СЕТ СН'!$H$5-'СЕТ СН'!$H$20</f>
        <v>3397.7650355199999</v>
      </c>
      <c r="H98" s="36">
        <f>SUMIFS(СВЦЭМ!$C$33:$C$776,СВЦЭМ!$A$33:$A$776,$A98,СВЦЭМ!$B$33:$B$776,H$83)+'СЕТ СН'!$H$12+СВЦЭМ!$D$10+'СЕТ СН'!$H$5-'СЕТ СН'!$H$20</f>
        <v>3365.9767468499999</v>
      </c>
      <c r="I98" s="36">
        <f>SUMIFS(СВЦЭМ!$C$33:$C$776,СВЦЭМ!$A$33:$A$776,$A98,СВЦЭМ!$B$33:$B$776,I$83)+'СЕТ СН'!$H$12+СВЦЭМ!$D$10+'СЕТ СН'!$H$5-'СЕТ СН'!$H$20</f>
        <v>3334.3497349199997</v>
      </c>
      <c r="J98" s="36">
        <f>SUMIFS(СВЦЭМ!$C$33:$C$776,СВЦЭМ!$A$33:$A$776,$A98,СВЦЭМ!$B$33:$B$776,J$83)+'СЕТ СН'!$H$12+СВЦЭМ!$D$10+'СЕТ СН'!$H$5-'СЕТ СН'!$H$20</f>
        <v>3344.8388744499998</v>
      </c>
      <c r="K98" s="36">
        <f>SUMIFS(СВЦЭМ!$C$33:$C$776,СВЦЭМ!$A$33:$A$776,$A98,СВЦЭМ!$B$33:$B$776,K$83)+'СЕТ СН'!$H$12+СВЦЭМ!$D$10+'СЕТ СН'!$H$5-'СЕТ СН'!$H$20</f>
        <v>3355.1293487799999</v>
      </c>
      <c r="L98" s="36">
        <f>SUMIFS(СВЦЭМ!$C$33:$C$776,СВЦЭМ!$A$33:$A$776,$A98,СВЦЭМ!$B$33:$B$776,L$83)+'СЕТ СН'!$H$12+СВЦЭМ!$D$10+'СЕТ СН'!$H$5-'СЕТ СН'!$H$20</f>
        <v>3356.0363207599999</v>
      </c>
      <c r="M98" s="36">
        <f>SUMIFS(СВЦЭМ!$C$33:$C$776,СВЦЭМ!$A$33:$A$776,$A98,СВЦЭМ!$B$33:$B$776,M$83)+'СЕТ СН'!$H$12+СВЦЭМ!$D$10+'СЕТ СН'!$H$5-'СЕТ СН'!$H$20</f>
        <v>3350.9005155700002</v>
      </c>
      <c r="N98" s="36">
        <f>SUMIFS(СВЦЭМ!$C$33:$C$776,СВЦЭМ!$A$33:$A$776,$A98,СВЦЭМ!$B$33:$B$776,N$83)+'СЕТ СН'!$H$12+СВЦЭМ!$D$10+'СЕТ СН'!$H$5-'СЕТ СН'!$H$20</f>
        <v>3347.4733507999999</v>
      </c>
      <c r="O98" s="36">
        <f>SUMIFS(СВЦЭМ!$C$33:$C$776,СВЦЭМ!$A$33:$A$776,$A98,СВЦЭМ!$B$33:$B$776,O$83)+'СЕТ СН'!$H$12+СВЦЭМ!$D$10+'СЕТ СН'!$H$5-'СЕТ СН'!$H$20</f>
        <v>3366.3019146500001</v>
      </c>
      <c r="P98" s="36">
        <f>SUMIFS(СВЦЭМ!$C$33:$C$776,СВЦЭМ!$A$33:$A$776,$A98,СВЦЭМ!$B$33:$B$776,P$83)+'СЕТ СН'!$H$12+СВЦЭМ!$D$10+'СЕТ СН'!$H$5-'СЕТ СН'!$H$20</f>
        <v>3368.9245045500002</v>
      </c>
      <c r="Q98" s="36">
        <f>SUMIFS(СВЦЭМ!$C$33:$C$776,СВЦЭМ!$A$33:$A$776,$A98,СВЦЭМ!$B$33:$B$776,Q$83)+'СЕТ СН'!$H$12+СВЦЭМ!$D$10+'СЕТ СН'!$H$5-'СЕТ СН'!$H$20</f>
        <v>3372.3586229100001</v>
      </c>
      <c r="R98" s="36">
        <f>SUMIFS(СВЦЭМ!$C$33:$C$776,СВЦЭМ!$A$33:$A$776,$A98,СВЦЭМ!$B$33:$B$776,R$83)+'СЕТ СН'!$H$12+СВЦЭМ!$D$10+'СЕТ СН'!$H$5-'СЕТ СН'!$H$20</f>
        <v>3380.67286719</v>
      </c>
      <c r="S98" s="36">
        <f>SUMIFS(СВЦЭМ!$C$33:$C$776,СВЦЭМ!$A$33:$A$776,$A98,СВЦЭМ!$B$33:$B$776,S$83)+'СЕТ СН'!$H$12+СВЦЭМ!$D$10+'СЕТ СН'!$H$5-'СЕТ СН'!$H$20</f>
        <v>3390.8569952399998</v>
      </c>
      <c r="T98" s="36">
        <f>SUMIFS(СВЦЭМ!$C$33:$C$776,СВЦЭМ!$A$33:$A$776,$A98,СВЦЭМ!$B$33:$B$776,T$83)+'СЕТ СН'!$H$12+СВЦЭМ!$D$10+'СЕТ СН'!$H$5-'СЕТ СН'!$H$20</f>
        <v>3393.9883454000001</v>
      </c>
      <c r="U98" s="36">
        <f>SUMIFS(СВЦЭМ!$C$33:$C$776,СВЦЭМ!$A$33:$A$776,$A98,СВЦЭМ!$B$33:$B$776,U$83)+'СЕТ СН'!$H$12+СВЦЭМ!$D$10+'СЕТ СН'!$H$5-'СЕТ СН'!$H$20</f>
        <v>3396.1156798800002</v>
      </c>
      <c r="V98" s="36">
        <f>SUMIFS(СВЦЭМ!$C$33:$C$776,СВЦЭМ!$A$33:$A$776,$A98,СВЦЭМ!$B$33:$B$776,V$83)+'СЕТ СН'!$H$12+СВЦЭМ!$D$10+'СЕТ СН'!$H$5-'СЕТ СН'!$H$20</f>
        <v>3404.8949881999997</v>
      </c>
      <c r="W98" s="36">
        <f>SUMIFS(СВЦЭМ!$C$33:$C$776,СВЦЭМ!$A$33:$A$776,$A98,СВЦЭМ!$B$33:$B$776,W$83)+'СЕТ СН'!$H$12+СВЦЭМ!$D$10+'СЕТ СН'!$H$5-'СЕТ СН'!$H$20</f>
        <v>3408.7548430699999</v>
      </c>
      <c r="X98" s="36">
        <f>SUMIFS(СВЦЭМ!$C$33:$C$776,СВЦЭМ!$A$33:$A$776,$A98,СВЦЭМ!$B$33:$B$776,X$83)+'СЕТ СН'!$H$12+СВЦЭМ!$D$10+'СЕТ СН'!$H$5-'СЕТ СН'!$H$20</f>
        <v>3373.1689176899999</v>
      </c>
      <c r="Y98" s="36">
        <f>SUMIFS(СВЦЭМ!$C$33:$C$776,СВЦЭМ!$A$33:$A$776,$A98,СВЦЭМ!$B$33:$B$776,Y$83)+'СЕТ СН'!$H$12+СВЦЭМ!$D$10+'СЕТ СН'!$H$5-'СЕТ СН'!$H$20</f>
        <v>3315.4323333900002</v>
      </c>
    </row>
    <row r="99" spans="1:25" ht="15.75" x14ac:dyDescent="0.2">
      <c r="A99" s="35">
        <f t="shared" si="2"/>
        <v>43693</v>
      </c>
      <c r="B99" s="36">
        <f>SUMIFS(СВЦЭМ!$C$33:$C$776,СВЦЭМ!$A$33:$A$776,$A99,СВЦЭМ!$B$33:$B$776,B$83)+'СЕТ СН'!$H$12+СВЦЭМ!$D$10+'СЕТ СН'!$H$5-'СЕТ СН'!$H$20</f>
        <v>3424.6751938400002</v>
      </c>
      <c r="C99" s="36">
        <f>SUMIFS(СВЦЭМ!$C$33:$C$776,СВЦЭМ!$A$33:$A$776,$A99,СВЦЭМ!$B$33:$B$776,C$83)+'СЕТ СН'!$H$12+СВЦЭМ!$D$10+'СЕТ СН'!$H$5-'СЕТ СН'!$H$20</f>
        <v>3468.2457895500002</v>
      </c>
      <c r="D99" s="36">
        <f>SUMIFS(СВЦЭМ!$C$33:$C$776,СВЦЭМ!$A$33:$A$776,$A99,СВЦЭМ!$B$33:$B$776,D$83)+'СЕТ СН'!$H$12+СВЦЭМ!$D$10+'СЕТ СН'!$H$5-'СЕТ СН'!$H$20</f>
        <v>3498.0727368500002</v>
      </c>
      <c r="E99" s="36">
        <f>SUMIFS(СВЦЭМ!$C$33:$C$776,СВЦЭМ!$A$33:$A$776,$A99,СВЦЭМ!$B$33:$B$776,E$83)+'СЕТ СН'!$H$12+СВЦЭМ!$D$10+'СЕТ СН'!$H$5-'СЕТ СН'!$H$20</f>
        <v>3506.7926078700002</v>
      </c>
      <c r="F99" s="36">
        <f>SUMIFS(СВЦЭМ!$C$33:$C$776,СВЦЭМ!$A$33:$A$776,$A99,СВЦЭМ!$B$33:$B$776,F$83)+'СЕТ СН'!$H$12+СВЦЭМ!$D$10+'СЕТ СН'!$H$5-'СЕТ СН'!$H$20</f>
        <v>3501.11480463</v>
      </c>
      <c r="G99" s="36">
        <f>SUMIFS(СВЦЭМ!$C$33:$C$776,СВЦЭМ!$A$33:$A$776,$A99,СВЦЭМ!$B$33:$B$776,G$83)+'СЕТ СН'!$H$12+СВЦЭМ!$D$10+'СЕТ СН'!$H$5-'СЕТ СН'!$H$20</f>
        <v>3473.9171795900002</v>
      </c>
      <c r="H99" s="36">
        <f>SUMIFS(СВЦЭМ!$C$33:$C$776,СВЦЭМ!$A$33:$A$776,$A99,СВЦЭМ!$B$33:$B$776,H$83)+'СЕТ СН'!$H$12+СВЦЭМ!$D$10+'СЕТ СН'!$H$5-'СЕТ СН'!$H$20</f>
        <v>3443.8527113999999</v>
      </c>
      <c r="I99" s="36">
        <f>SUMIFS(СВЦЭМ!$C$33:$C$776,СВЦЭМ!$A$33:$A$776,$A99,СВЦЭМ!$B$33:$B$776,I$83)+'СЕТ СН'!$H$12+СВЦЭМ!$D$10+'СЕТ СН'!$H$5-'СЕТ СН'!$H$20</f>
        <v>3383.1308782400001</v>
      </c>
      <c r="J99" s="36">
        <f>SUMIFS(СВЦЭМ!$C$33:$C$776,СВЦЭМ!$A$33:$A$776,$A99,СВЦЭМ!$B$33:$B$776,J$83)+'СЕТ СН'!$H$12+СВЦЭМ!$D$10+'СЕТ СН'!$H$5-'СЕТ СН'!$H$20</f>
        <v>3358.03162019</v>
      </c>
      <c r="K99" s="36">
        <f>SUMIFS(СВЦЭМ!$C$33:$C$776,СВЦЭМ!$A$33:$A$776,$A99,СВЦЭМ!$B$33:$B$776,K$83)+'СЕТ СН'!$H$12+СВЦЭМ!$D$10+'СЕТ СН'!$H$5-'СЕТ СН'!$H$20</f>
        <v>3382.57390257</v>
      </c>
      <c r="L99" s="36">
        <f>SUMIFS(СВЦЭМ!$C$33:$C$776,СВЦЭМ!$A$33:$A$776,$A99,СВЦЭМ!$B$33:$B$776,L$83)+'СЕТ СН'!$H$12+СВЦЭМ!$D$10+'СЕТ СН'!$H$5-'СЕТ СН'!$H$20</f>
        <v>3381.2410826599998</v>
      </c>
      <c r="M99" s="36">
        <f>SUMIFS(СВЦЭМ!$C$33:$C$776,СВЦЭМ!$A$33:$A$776,$A99,СВЦЭМ!$B$33:$B$776,M$83)+'СЕТ СН'!$H$12+СВЦЭМ!$D$10+'СЕТ СН'!$H$5-'СЕТ СН'!$H$20</f>
        <v>3365.8122431100001</v>
      </c>
      <c r="N99" s="36">
        <f>SUMIFS(СВЦЭМ!$C$33:$C$776,СВЦЭМ!$A$33:$A$776,$A99,СВЦЭМ!$B$33:$B$776,N$83)+'СЕТ СН'!$H$12+СВЦЭМ!$D$10+'СЕТ СН'!$H$5-'СЕТ СН'!$H$20</f>
        <v>3358.1953067499999</v>
      </c>
      <c r="O99" s="36">
        <f>SUMIFS(СВЦЭМ!$C$33:$C$776,СВЦЭМ!$A$33:$A$776,$A99,СВЦЭМ!$B$33:$B$776,O$83)+'СЕТ СН'!$H$12+СВЦЭМ!$D$10+'СЕТ СН'!$H$5-'СЕТ СН'!$H$20</f>
        <v>3367.1366586700001</v>
      </c>
      <c r="P99" s="36">
        <f>SUMIFS(СВЦЭМ!$C$33:$C$776,СВЦЭМ!$A$33:$A$776,$A99,СВЦЭМ!$B$33:$B$776,P$83)+'СЕТ СН'!$H$12+СВЦЭМ!$D$10+'СЕТ СН'!$H$5-'СЕТ СН'!$H$20</f>
        <v>3382.96673414</v>
      </c>
      <c r="Q99" s="36">
        <f>SUMIFS(СВЦЭМ!$C$33:$C$776,СВЦЭМ!$A$33:$A$776,$A99,СВЦЭМ!$B$33:$B$776,Q$83)+'СЕТ СН'!$H$12+СВЦЭМ!$D$10+'СЕТ СН'!$H$5-'СЕТ СН'!$H$20</f>
        <v>3384.0750464399998</v>
      </c>
      <c r="R99" s="36">
        <f>SUMIFS(СВЦЭМ!$C$33:$C$776,СВЦЭМ!$A$33:$A$776,$A99,СВЦЭМ!$B$33:$B$776,R$83)+'СЕТ СН'!$H$12+СВЦЭМ!$D$10+'СЕТ СН'!$H$5-'СЕТ СН'!$H$20</f>
        <v>3349.8485564499997</v>
      </c>
      <c r="S99" s="36">
        <f>SUMIFS(СВЦЭМ!$C$33:$C$776,СВЦЭМ!$A$33:$A$776,$A99,СВЦЭМ!$B$33:$B$776,S$83)+'СЕТ СН'!$H$12+СВЦЭМ!$D$10+'СЕТ СН'!$H$5-'СЕТ СН'!$H$20</f>
        <v>3340.4020106200001</v>
      </c>
      <c r="T99" s="36">
        <f>SUMIFS(СВЦЭМ!$C$33:$C$776,СВЦЭМ!$A$33:$A$776,$A99,СВЦЭМ!$B$33:$B$776,T$83)+'СЕТ СН'!$H$12+СВЦЭМ!$D$10+'СЕТ СН'!$H$5-'СЕТ СН'!$H$20</f>
        <v>3347.7322412899998</v>
      </c>
      <c r="U99" s="36">
        <f>SUMIFS(СВЦЭМ!$C$33:$C$776,СВЦЭМ!$A$33:$A$776,$A99,СВЦЭМ!$B$33:$B$776,U$83)+'СЕТ СН'!$H$12+СВЦЭМ!$D$10+'СЕТ СН'!$H$5-'СЕТ СН'!$H$20</f>
        <v>3341.57753116</v>
      </c>
      <c r="V99" s="36">
        <f>SUMIFS(СВЦЭМ!$C$33:$C$776,СВЦЭМ!$A$33:$A$776,$A99,СВЦЭМ!$B$33:$B$776,V$83)+'СЕТ СН'!$H$12+СВЦЭМ!$D$10+'СЕТ СН'!$H$5-'СЕТ СН'!$H$20</f>
        <v>3356.9098374499999</v>
      </c>
      <c r="W99" s="36">
        <f>SUMIFS(СВЦЭМ!$C$33:$C$776,СВЦЭМ!$A$33:$A$776,$A99,СВЦЭМ!$B$33:$B$776,W$83)+'СЕТ СН'!$H$12+СВЦЭМ!$D$10+'СЕТ СН'!$H$5-'СЕТ СН'!$H$20</f>
        <v>3351.6109668499998</v>
      </c>
      <c r="X99" s="36">
        <f>SUMIFS(СВЦЭМ!$C$33:$C$776,СВЦЭМ!$A$33:$A$776,$A99,СВЦЭМ!$B$33:$B$776,X$83)+'СЕТ СН'!$H$12+СВЦЭМ!$D$10+'СЕТ СН'!$H$5-'СЕТ СН'!$H$20</f>
        <v>3323.67996786</v>
      </c>
      <c r="Y99" s="36">
        <f>SUMIFS(СВЦЭМ!$C$33:$C$776,СВЦЭМ!$A$33:$A$776,$A99,СВЦЭМ!$B$33:$B$776,Y$83)+'СЕТ СН'!$H$12+СВЦЭМ!$D$10+'СЕТ СН'!$H$5-'СЕТ СН'!$H$20</f>
        <v>3304.0573014199999</v>
      </c>
    </row>
    <row r="100" spans="1:25" ht="15.75" x14ac:dyDescent="0.2">
      <c r="A100" s="35">
        <f t="shared" si="2"/>
        <v>43694</v>
      </c>
      <c r="B100" s="36">
        <f>SUMIFS(СВЦЭМ!$C$33:$C$776,СВЦЭМ!$A$33:$A$776,$A100,СВЦЭМ!$B$33:$B$776,B$83)+'СЕТ СН'!$H$12+СВЦЭМ!$D$10+'СЕТ СН'!$H$5-'СЕТ СН'!$H$20</f>
        <v>3473.0791725700001</v>
      </c>
      <c r="C100" s="36">
        <f>SUMIFS(СВЦЭМ!$C$33:$C$776,СВЦЭМ!$A$33:$A$776,$A100,СВЦЭМ!$B$33:$B$776,C$83)+'СЕТ СН'!$H$12+СВЦЭМ!$D$10+'СЕТ СН'!$H$5-'СЕТ СН'!$H$20</f>
        <v>3550.8466263</v>
      </c>
      <c r="D100" s="36">
        <f>SUMIFS(СВЦЭМ!$C$33:$C$776,СВЦЭМ!$A$33:$A$776,$A100,СВЦЭМ!$B$33:$B$776,D$83)+'СЕТ СН'!$H$12+СВЦЭМ!$D$10+'СЕТ СН'!$H$5-'СЕТ СН'!$H$20</f>
        <v>3572.6559407999998</v>
      </c>
      <c r="E100" s="36">
        <f>SUMIFS(СВЦЭМ!$C$33:$C$776,СВЦЭМ!$A$33:$A$776,$A100,СВЦЭМ!$B$33:$B$776,E$83)+'СЕТ СН'!$H$12+СВЦЭМ!$D$10+'СЕТ СН'!$H$5-'СЕТ СН'!$H$20</f>
        <v>3602.77484112</v>
      </c>
      <c r="F100" s="36">
        <f>SUMIFS(СВЦЭМ!$C$33:$C$776,СВЦЭМ!$A$33:$A$776,$A100,СВЦЭМ!$B$33:$B$776,F$83)+'СЕТ СН'!$H$12+СВЦЭМ!$D$10+'СЕТ СН'!$H$5-'СЕТ СН'!$H$20</f>
        <v>3594.4330471100002</v>
      </c>
      <c r="G100" s="36">
        <f>SUMIFS(СВЦЭМ!$C$33:$C$776,СВЦЭМ!$A$33:$A$776,$A100,СВЦЭМ!$B$33:$B$776,G$83)+'СЕТ СН'!$H$12+СВЦЭМ!$D$10+'СЕТ СН'!$H$5-'СЕТ СН'!$H$20</f>
        <v>3568.8038975199997</v>
      </c>
      <c r="H100" s="36">
        <f>SUMIFS(СВЦЭМ!$C$33:$C$776,СВЦЭМ!$A$33:$A$776,$A100,СВЦЭМ!$B$33:$B$776,H$83)+'СЕТ СН'!$H$12+СВЦЭМ!$D$10+'СЕТ СН'!$H$5-'СЕТ СН'!$H$20</f>
        <v>3541.2458668899999</v>
      </c>
      <c r="I100" s="36">
        <f>SUMIFS(СВЦЭМ!$C$33:$C$776,СВЦЭМ!$A$33:$A$776,$A100,СВЦЭМ!$B$33:$B$776,I$83)+'СЕТ СН'!$H$12+СВЦЭМ!$D$10+'СЕТ СН'!$H$5-'СЕТ СН'!$H$20</f>
        <v>3460.5795839299999</v>
      </c>
      <c r="J100" s="36">
        <f>SUMIFS(СВЦЭМ!$C$33:$C$776,СВЦЭМ!$A$33:$A$776,$A100,СВЦЭМ!$B$33:$B$776,J$83)+'СЕТ СН'!$H$12+СВЦЭМ!$D$10+'СЕТ СН'!$H$5-'СЕТ СН'!$H$20</f>
        <v>3377.3043047199999</v>
      </c>
      <c r="K100" s="36">
        <f>SUMIFS(СВЦЭМ!$C$33:$C$776,СВЦЭМ!$A$33:$A$776,$A100,СВЦЭМ!$B$33:$B$776,K$83)+'СЕТ СН'!$H$12+СВЦЭМ!$D$10+'СЕТ СН'!$H$5-'СЕТ СН'!$H$20</f>
        <v>3338.85939224</v>
      </c>
      <c r="L100" s="36">
        <f>SUMIFS(СВЦЭМ!$C$33:$C$776,СВЦЭМ!$A$33:$A$776,$A100,СВЦЭМ!$B$33:$B$776,L$83)+'СЕТ СН'!$H$12+СВЦЭМ!$D$10+'СЕТ СН'!$H$5-'СЕТ СН'!$H$20</f>
        <v>3348.4815705000001</v>
      </c>
      <c r="M100" s="36">
        <f>SUMIFS(СВЦЭМ!$C$33:$C$776,СВЦЭМ!$A$33:$A$776,$A100,СВЦЭМ!$B$33:$B$776,M$83)+'СЕТ СН'!$H$12+СВЦЭМ!$D$10+'СЕТ СН'!$H$5-'СЕТ СН'!$H$20</f>
        <v>3342.6555520399997</v>
      </c>
      <c r="N100" s="36">
        <f>SUMIFS(СВЦЭМ!$C$33:$C$776,СВЦЭМ!$A$33:$A$776,$A100,СВЦЭМ!$B$33:$B$776,N$83)+'СЕТ СН'!$H$12+СВЦЭМ!$D$10+'СЕТ СН'!$H$5-'СЕТ СН'!$H$20</f>
        <v>3335.8093684999999</v>
      </c>
      <c r="O100" s="36">
        <f>SUMIFS(СВЦЭМ!$C$33:$C$776,СВЦЭМ!$A$33:$A$776,$A100,СВЦЭМ!$B$33:$B$776,O$83)+'СЕТ СН'!$H$12+СВЦЭМ!$D$10+'СЕТ СН'!$H$5-'СЕТ СН'!$H$20</f>
        <v>3338.8844413900001</v>
      </c>
      <c r="P100" s="36">
        <f>SUMIFS(СВЦЭМ!$C$33:$C$776,СВЦЭМ!$A$33:$A$776,$A100,СВЦЭМ!$B$33:$B$776,P$83)+'СЕТ СН'!$H$12+СВЦЭМ!$D$10+'СЕТ СН'!$H$5-'СЕТ СН'!$H$20</f>
        <v>3339.0683242300001</v>
      </c>
      <c r="Q100" s="36">
        <f>SUMIFS(СВЦЭМ!$C$33:$C$776,СВЦЭМ!$A$33:$A$776,$A100,СВЦЭМ!$B$33:$B$776,Q$83)+'СЕТ СН'!$H$12+СВЦЭМ!$D$10+'СЕТ СН'!$H$5-'СЕТ СН'!$H$20</f>
        <v>3346.40178638</v>
      </c>
      <c r="R100" s="36">
        <f>SUMIFS(СВЦЭМ!$C$33:$C$776,СВЦЭМ!$A$33:$A$776,$A100,СВЦЭМ!$B$33:$B$776,R$83)+'СЕТ СН'!$H$12+СВЦЭМ!$D$10+'СЕТ СН'!$H$5-'СЕТ СН'!$H$20</f>
        <v>3299.8336755700002</v>
      </c>
      <c r="S100" s="36">
        <f>SUMIFS(СВЦЭМ!$C$33:$C$776,СВЦЭМ!$A$33:$A$776,$A100,СВЦЭМ!$B$33:$B$776,S$83)+'СЕТ СН'!$H$12+СВЦЭМ!$D$10+'СЕТ СН'!$H$5-'СЕТ СН'!$H$20</f>
        <v>3299.41595143</v>
      </c>
      <c r="T100" s="36">
        <f>SUMIFS(СВЦЭМ!$C$33:$C$776,СВЦЭМ!$A$33:$A$776,$A100,СВЦЭМ!$B$33:$B$776,T$83)+'СЕТ СН'!$H$12+СВЦЭМ!$D$10+'СЕТ СН'!$H$5-'СЕТ СН'!$H$20</f>
        <v>3307.52334036</v>
      </c>
      <c r="U100" s="36">
        <f>SUMIFS(СВЦЭМ!$C$33:$C$776,СВЦЭМ!$A$33:$A$776,$A100,СВЦЭМ!$B$33:$B$776,U$83)+'СЕТ СН'!$H$12+СВЦЭМ!$D$10+'СЕТ СН'!$H$5-'СЕТ СН'!$H$20</f>
        <v>3308.7600142400001</v>
      </c>
      <c r="V100" s="36">
        <f>SUMIFS(СВЦЭМ!$C$33:$C$776,СВЦЭМ!$A$33:$A$776,$A100,СВЦЭМ!$B$33:$B$776,V$83)+'СЕТ СН'!$H$12+СВЦЭМ!$D$10+'СЕТ СН'!$H$5-'СЕТ СН'!$H$20</f>
        <v>3318.2267328500002</v>
      </c>
      <c r="W100" s="36">
        <f>SUMIFS(СВЦЭМ!$C$33:$C$776,СВЦЭМ!$A$33:$A$776,$A100,СВЦЭМ!$B$33:$B$776,W$83)+'СЕТ СН'!$H$12+СВЦЭМ!$D$10+'СЕТ СН'!$H$5-'СЕТ СН'!$H$20</f>
        <v>3324.6442892300001</v>
      </c>
      <c r="X100" s="36">
        <f>SUMIFS(СВЦЭМ!$C$33:$C$776,СВЦЭМ!$A$33:$A$776,$A100,СВЦЭМ!$B$33:$B$776,X$83)+'СЕТ СН'!$H$12+СВЦЭМ!$D$10+'СЕТ СН'!$H$5-'СЕТ СН'!$H$20</f>
        <v>3286.4922771000001</v>
      </c>
      <c r="Y100" s="36">
        <f>SUMIFS(СВЦЭМ!$C$33:$C$776,СВЦЭМ!$A$33:$A$776,$A100,СВЦЭМ!$B$33:$B$776,Y$83)+'СЕТ СН'!$H$12+СВЦЭМ!$D$10+'СЕТ СН'!$H$5-'СЕТ СН'!$H$20</f>
        <v>3275.0579348800002</v>
      </c>
    </row>
    <row r="101" spans="1:25" ht="15.75" x14ac:dyDescent="0.2">
      <c r="A101" s="35">
        <f t="shared" si="2"/>
        <v>43695</v>
      </c>
      <c r="B101" s="36">
        <f>SUMIFS(СВЦЭМ!$C$33:$C$776,СВЦЭМ!$A$33:$A$776,$A101,СВЦЭМ!$B$33:$B$776,B$83)+'СЕТ СН'!$H$12+СВЦЭМ!$D$10+'СЕТ СН'!$H$5-'СЕТ СН'!$H$20</f>
        <v>3343.2108411700001</v>
      </c>
      <c r="C101" s="36">
        <f>SUMIFS(СВЦЭМ!$C$33:$C$776,СВЦЭМ!$A$33:$A$776,$A101,СВЦЭМ!$B$33:$B$776,C$83)+'СЕТ СН'!$H$12+СВЦЭМ!$D$10+'СЕТ СН'!$H$5-'СЕТ СН'!$H$20</f>
        <v>3374.0497377299998</v>
      </c>
      <c r="D101" s="36">
        <f>SUMIFS(СВЦЭМ!$C$33:$C$776,СВЦЭМ!$A$33:$A$776,$A101,СВЦЭМ!$B$33:$B$776,D$83)+'СЕТ СН'!$H$12+СВЦЭМ!$D$10+'СЕТ СН'!$H$5-'СЕТ СН'!$H$20</f>
        <v>3415.7518638399997</v>
      </c>
      <c r="E101" s="36">
        <f>SUMIFS(СВЦЭМ!$C$33:$C$776,СВЦЭМ!$A$33:$A$776,$A101,СВЦЭМ!$B$33:$B$776,E$83)+'СЕТ СН'!$H$12+СВЦЭМ!$D$10+'СЕТ СН'!$H$5-'СЕТ СН'!$H$20</f>
        <v>3423.3803180999998</v>
      </c>
      <c r="F101" s="36">
        <f>SUMIFS(СВЦЭМ!$C$33:$C$776,СВЦЭМ!$A$33:$A$776,$A101,СВЦЭМ!$B$33:$B$776,F$83)+'СЕТ СН'!$H$12+СВЦЭМ!$D$10+'СЕТ СН'!$H$5-'СЕТ СН'!$H$20</f>
        <v>3418.4293246400002</v>
      </c>
      <c r="G101" s="36">
        <f>SUMIFS(СВЦЭМ!$C$33:$C$776,СВЦЭМ!$A$33:$A$776,$A101,СВЦЭМ!$B$33:$B$776,G$83)+'СЕТ СН'!$H$12+СВЦЭМ!$D$10+'СЕТ СН'!$H$5-'СЕТ СН'!$H$20</f>
        <v>3420.1162090500002</v>
      </c>
      <c r="H101" s="36">
        <f>SUMIFS(СВЦЭМ!$C$33:$C$776,СВЦЭМ!$A$33:$A$776,$A101,СВЦЭМ!$B$33:$B$776,H$83)+'СЕТ СН'!$H$12+СВЦЭМ!$D$10+'СЕТ СН'!$H$5-'СЕТ СН'!$H$20</f>
        <v>3415.9416338599999</v>
      </c>
      <c r="I101" s="36">
        <f>SUMIFS(СВЦЭМ!$C$33:$C$776,СВЦЭМ!$A$33:$A$776,$A101,СВЦЭМ!$B$33:$B$776,I$83)+'СЕТ СН'!$H$12+СВЦЭМ!$D$10+'СЕТ СН'!$H$5-'СЕТ СН'!$H$20</f>
        <v>3402.9140646000001</v>
      </c>
      <c r="J101" s="36">
        <f>SUMIFS(СВЦЭМ!$C$33:$C$776,СВЦЭМ!$A$33:$A$776,$A101,СВЦЭМ!$B$33:$B$776,J$83)+'СЕТ СН'!$H$12+СВЦЭМ!$D$10+'СЕТ СН'!$H$5-'СЕТ СН'!$H$20</f>
        <v>3389.4003275599998</v>
      </c>
      <c r="K101" s="36">
        <f>SUMIFS(СВЦЭМ!$C$33:$C$776,СВЦЭМ!$A$33:$A$776,$A101,СВЦЭМ!$B$33:$B$776,K$83)+'СЕТ СН'!$H$12+СВЦЭМ!$D$10+'СЕТ СН'!$H$5-'СЕТ СН'!$H$20</f>
        <v>3343.2539824400001</v>
      </c>
      <c r="L101" s="36">
        <f>SUMIFS(СВЦЭМ!$C$33:$C$776,СВЦЭМ!$A$33:$A$776,$A101,СВЦЭМ!$B$33:$B$776,L$83)+'СЕТ СН'!$H$12+СВЦЭМ!$D$10+'СЕТ СН'!$H$5-'СЕТ СН'!$H$20</f>
        <v>3345.22790958</v>
      </c>
      <c r="M101" s="36">
        <f>SUMIFS(СВЦЭМ!$C$33:$C$776,СВЦЭМ!$A$33:$A$776,$A101,СВЦЭМ!$B$33:$B$776,M$83)+'СЕТ СН'!$H$12+СВЦЭМ!$D$10+'СЕТ СН'!$H$5-'СЕТ СН'!$H$20</f>
        <v>3348.5509865499998</v>
      </c>
      <c r="N101" s="36">
        <f>SUMIFS(СВЦЭМ!$C$33:$C$776,СВЦЭМ!$A$33:$A$776,$A101,СВЦЭМ!$B$33:$B$776,N$83)+'СЕТ СН'!$H$12+СВЦЭМ!$D$10+'СЕТ СН'!$H$5-'СЕТ СН'!$H$20</f>
        <v>3333.31353863</v>
      </c>
      <c r="O101" s="36">
        <f>SUMIFS(СВЦЭМ!$C$33:$C$776,СВЦЭМ!$A$33:$A$776,$A101,СВЦЭМ!$B$33:$B$776,O$83)+'СЕТ СН'!$H$12+СВЦЭМ!$D$10+'СЕТ СН'!$H$5-'СЕТ СН'!$H$20</f>
        <v>3332.0775003899998</v>
      </c>
      <c r="P101" s="36">
        <f>SUMIFS(СВЦЭМ!$C$33:$C$776,СВЦЭМ!$A$33:$A$776,$A101,СВЦЭМ!$B$33:$B$776,P$83)+'СЕТ СН'!$H$12+СВЦЭМ!$D$10+'СЕТ СН'!$H$5-'СЕТ СН'!$H$20</f>
        <v>3320.74396884</v>
      </c>
      <c r="Q101" s="36">
        <f>SUMIFS(СВЦЭМ!$C$33:$C$776,СВЦЭМ!$A$33:$A$776,$A101,СВЦЭМ!$B$33:$B$776,Q$83)+'СЕТ СН'!$H$12+СВЦЭМ!$D$10+'СЕТ СН'!$H$5-'СЕТ СН'!$H$20</f>
        <v>3325.3707374199998</v>
      </c>
      <c r="R101" s="36">
        <f>SUMIFS(СВЦЭМ!$C$33:$C$776,СВЦЭМ!$A$33:$A$776,$A101,СВЦЭМ!$B$33:$B$776,R$83)+'СЕТ СН'!$H$12+СВЦЭМ!$D$10+'СЕТ СН'!$H$5-'СЕТ СН'!$H$20</f>
        <v>3294.44589529</v>
      </c>
      <c r="S101" s="36">
        <f>SUMIFS(СВЦЭМ!$C$33:$C$776,СВЦЭМ!$A$33:$A$776,$A101,СВЦЭМ!$B$33:$B$776,S$83)+'СЕТ СН'!$H$12+СВЦЭМ!$D$10+'СЕТ СН'!$H$5-'СЕТ СН'!$H$20</f>
        <v>3307.4605057899998</v>
      </c>
      <c r="T101" s="36">
        <f>SUMIFS(СВЦЭМ!$C$33:$C$776,СВЦЭМ!$A$33:$A$776,$A101,СВЦЭМ!$B$33:$B$776,T$83)+'СЕТ СН'!$H$12+СВЦЭМ!$D$10+'СЕТ СН'!$H$5-'СЕТ СН'!$H$20</f>
        <v>3320.0054474099998</v>
      </c>
      <c r="U101" s="36">
        <f>SUMIFS(СВЦЭМ!$C$33:$C$776,СВЦЭМ!$A$33:$A$776,$A101,СВЦЭМ!$B$33:$B$776,U$83)+'СЕТ СН'!$H$12+СВЦЭМ!$D$10+'СЕТ СН'!$H$5-'СЕТ СН'!$H$20</f>
        <v>3324.2271721400002</v>
      </c>
      <c r="V101" s="36">
        <f>SUMIFS(СВЦЭМ!$C$33:$C$776,СВЦЭМ!$A$33:$A$776,$A101,СВЦЭМ!$B$33:$B$776,V$83)+'СЕТ СН'!$H$12+СВЦЭМ!$D$10+'СЕТ СН'!$H$5-'СЕТ СН'!$H$20</f>
        <v>3329.6368946900002</v>
      </c>
      <c r="W101" s="36">
        <f>SUMIFS(СВЦЭМ!$C$33:$C$776,СВЦЭМ!$A$33:$A$776,$A101,СВЦЭМ!$B$33:$B$776,W$83)+'СЕТ СН'!$H$12+СВЦЭМ!$D$10+'СЕТ СН'!$H$5-'СЕТ СН'!$H$20</f>
        <v>3342.78268587</v>
      </c>
      <c r="X101" s="36">
        <f>SUMIFS(СВЦЭМ!$C$33:$C$776,СВЦЭМ!$A$33:$A$776,$A101,СВЦЭМ!$B$33:$B$776,X$83)+'СЕТ СН'!$H$12+СВЦЭМ!$D$10+'СЕТ СН'!$H$5-'СЕТ СН'!$H$20</f>
        <v>3310.6528459199999</v>
      </c>
      <c r="Y101" s="36">
        <f>SUMIFS(СВЦЭМ!$C$33:$C$776,СВЦЭМ!$A$33:$A$776,$A101,СВЦЭМ!$B$33:$B$776,Y$83)+'СЕТ СН'!$H$12+СВЦЭМ!$D$10+'СЕТ СН'!$H$5-'СЕТ СН'!$H$20</f>
        <v>3337.73602785</v>
      </c>
    </row>
    <row r="102" spans="1:25" ht="15.75" x14ac:dyDescent="0.2">
      <c r="A102" s="35">
        <f t="shared" si="2"/>
        <v>43696</v>
      </c>
      <c r="B102" s="36">
        <f>SUMIFS(СВЦЭМ!$C$33:$C$776,СВЦЭМ!$A$33:$A$776,$A102,СВЦЭМ!$B$33:$B$776,B$83)+'СЕТ СН'!$H$12+СВЦЭМ!$D$10+'СЕТ СН'!$H$5-'СЕТ СН'!$H$20</f>
        <v>3384.7483096400001</v>
      </c>
      <c r="C102" s="36">
        <f>SUMIFS(СВЦЭМ!$C$33:$C$776,СВЦЭМ!$A$33:$A$776,$A102,СВЦЭМ!$B$33:$B$776,C$83)+'СЕТ СН'!$H$12+СВЦЭМ!$D$10+'СЕТ СН'!$H$5-'СЕТ СН'!$H$20</f>
        <v>3426.6588888900001</v>
      </c>
      <c r="D102" s="36">
        <f>SUMIFS(СВЦЭМ!$C$33:$C$776,СВЦЭМ!$A$33:$A$776,$A102,СВЦЭМ!$B$33:$B$776,D$83)+'СЕТ СН'!$H$12+СВЦЭМ!$D$10+'СЕТ СН'!$H$5-'СЕТ СН'!$H$20</f>
        <v>3457.9936201599999</v>
      </c>
      <c r="E102" s="36">
        <f>SUMIFS(СВЦЭМ!$C$33:$C$776,СВЦЭМ!$A$33:$A$776,$A102,СВЦЭМ!$B$33:$B$776,E$83)+'СЕТ СН'!$H$12+СВЦЭМ!$D$10+'СЕТ СН'!$H$5-'СЕТ СН'!$H$20</f>
        <v>3472.3415429799998</v>
      </c>
      <c r="F102" s="36">
        <f>SUMIFS(СВЦЭМ!$C$33:$C$776,СВЦЭМ!$A$33:$A$776,$A102,СВЦЭМ!$B$33:$B$776,F$83)+'СЕТ СН'!$H$12+СВЦЭМ!$D$10+'СЕТ СН'!$H$5-'СЕТ СН'!$H$20</f>
        <v>3472.71131182</v>
      </c>
      <c r="G102" s="36">
        <f>SUMIFS(СВЦЭМ!$C$33:$C$776,СВЦЭМ!$A$33:$A$776,$A102,СВЦЭМ!$B$33:$B$776,G$83)+'СЕТ СН'!$H$12+СВЦЭМ!$D$10+'СЕТ СН'!$H$5-'СЕТ СН'!$H$20</f>
        <v>3449.6880392200001</v>
      </c>
      <c r="H102" s="36">
        <f>SUMIFS(СВЦЭМ!$C$33:$C$776,СВЦЭМ!$A$33:$A$776,$A102,СВЦЭМ!$B$33:$B$776,H$83)+'СЕТ СН'!$H$12+СВЦЭМ!$D$10+'СЕТ СН'!$H$5-'СЕТ СН'!$H$20</f>
        <v>3408.7459011599999</v>
      </c>
      <c r="I102" s="36">
        <f>SUMIFS(СВЦЭМ!$C$33:$C$776,СВЦЭМ!$A$33:$A$776,$A102,СВЦЭМ!$B$33:$B$776,I$83)+'СЕТ СН'!$H$12+СВЦЭМ!$D$10+'СЕТ СН'!$H$5-'СЕТ СН'!$H$20</f>
        <v>3358.8406787700001</v>
      </c>
      <c r="J102" s="36">
        <f>SUMIFS(СВЦЭМ!$C$33:$C$776,СВЦЭМ!$A$33:$A$776,$A102,СВЦЭМ!$B$33:$B$776,J$83)+'СЕТ СН'!$H$12+СВЦЭМ!$D$10+'СЕТ СН'!$H$5-'СЕТ СН'!$H$20</f>
        <v>3391.3895395499999</v>
      </c>
      <c r="K102" s="36">
        <f>SUMIFS(СВЦЭМ!$C$33:$C$776,СВЦЭМ!$A$33:$A$776,$A102,СВЦЭМ!$B$33:$B$776,K$83)+'СЕТ СН'!$H$12+СВЦЭМ!$D$10+'СЕТ СН'!$H$5-'СЕТ СН'!$H$20</f>
        <v>3433.16556249</v>
      </c>
      <c r="L102" s="36">
        <f>SUMIFS(СВЦЭМ!$C$33:$C$776,СВЦЭМ!$A$33:$A$776,$A102,СВЦЭМ!$B$33:$B$776,L$83)+'СЕТ СН'!$H$12+СВЦЭМ!$D$10+'СЕТ СН'!$H$5-'СЕТ СН'!$H$20</f>
        <v>3431.6451774799998</v>
      </c>
      <c r="M102" s="36">
        <f>SUMIFS(СВЦЭМ!$C$33:$C$776,СВЦЭМ!$A$33:$A$776,$A102,СВЦЭМ!$B$33:$B$776,M$83)+'СЕТ СН'!$H$12+СВЦЭМ!$D$10+'СЕТ СН'!$H$5-'СЕТ СН'!$H$20</f>
        <v>3431.64504321</v>
      </c>
      <c r="N102" s="36">
        <f>SUMIFS(СВЦЭМ!$C$33:$C$776,СВЦЭМ!$A$33:$A$776,$A102,СВЦЭМ!$B$33:$B$776,N$83)+'СЕТ СН'!$H$12+СВЦЭМ!$D$10+'СЕТ СН'!$H$5-'СЕТ СН'!$H$20</f>
        <v>3423.73661494</v>
      </c>
      <c r="O102" s="36">
        <f>SUMIFS(СВЦЭМ!$C$33:$C$776,СВЦЭМ!$A$33:$A$776,$A102,СВЦЭМ!$B$33:$B$776,O$83)+'СЕТ СН'!$H$12+СВЦЭМ!$D$10+'СЕТ СН'!$H$5-'СЕТ СН'!$H$20</f>
        <v>3434.5915861600001</v>
      </c>
      <c r="P102" s="36">
        <f>SUMIFS(СВЦЭМ!$C$33:$C$776,СВЦЭМ!$A$33:$A$776,$A102,СВЦЭМ!$B$33:$B$776,P$83)+'СЕТ СН'!$H$12+СВЦЭМ!$D$10+'СЕТ СН'!$H$5-'СЕТ СН'!$H$20</f>
        <v>3438.0939059100001</v>
      </c>
      <c r="Q102" s="36">
        <f>SUMIFS(СВЦЭМ!$C$33:$C$776,СВЦЭМ!$A$33:$A$776,$A102,СВЦЭМ!$B$33:$B$776,Q$83)+'СЕТ СН'!$H$12+СВЦЭМ!$D$10+'СЕТ СН'!$H$5-'СЕТ СН'!$H$20</f>
        <v>3430.3560012200001</v>
      </c>
      <c r="R102" s="36">
        <f>SUMIFS(СВЦЭМ!$C$33:$C$776,СВЦЭМ!$A$33:$A$776,$A102,СВЦЭМ!$B$33:$B$776,R$83)+'СЕТ СН'!$H$12+СВЦЭМ!$D$10+'СЕТ СН'!$H$5-'СЕТ СН'!$H$20</f>
        <v>3455.9385376700002</v>
      </c>
      <c r="S102" s="36">
        <f>SUMIFS(СВЦЭМ!$C$33:$C$776,СВЦЭМ!$A$33:$A$776,$A102,СВЦЭМ!$B$33:$B$776,S$83)+'СЕТ СН'!$H$12+СВЦЭМ!$D$10+'СЕТ СН'!$H$5-'СЕТ СН'!$H$20</f>
        <v>3496.3177325799998</v>
      </c>
      <c r="T102" s="36">
        <f>SUMIFS(СВЦЭМ!$C$33:$C$776,СВЦЭМ!$A$33:$A$776,$A102,СВЦЭМ!$B$33:$B$776,T$83)+'СЕТ СН'!$H$12+СВЦЭМ!$D$10+'СЕТ СН'!$H$5-'СЕТ СН'!$H$20</f>
        <v>3496.07993124</v>
      </c>
      <c r="U102" s="36">
        <f>SUMIFS(СВЦЭМ!$C$33:$C$776,СВЦЭМ!$A$33:$A$776,$A102,СВЦЭМ!$B$33:$B$776,U$83)+'СЕТ СН'!$H$12+СВЦЭМ!$D$10+'СЕТ СН'!$H$5-'СЕТ СН'!$H$20</f>
        <v>3492.3360825999998</v>
      </c>
      <c r="V102" s="36">
        <f>SUMIFS(СВЦЭМ!$C$33:$C$776,СВЦЭМ!$A$33:$A$776,$A102,СВЦЭМ!$B$33:$B$776,V$83)+'СЕТ СН'!$H$12+СВЦЭМ!$D$10+'СЕТ СН'!$H$5-'СЕТ СН'!$H$20</f>
        <v>3486.2927274499998</v>
      </c>
      <c r="W102" s="36">
        <f>SUMIFS(СВЦЭМ!$C$33:$C$776,СВЦЭМ!$A$33:$A$776,$A102,СВЦЭМ!$B$33:$B$776,W$83)+'СЕТ СН'!$H$12+СВЦЭМ!$D$10+'СЕТ СН'!$H$5-'СЕТ СН'!$H$20</f>
        <v>3498.12244276</v>
      </c>
      <c r="X102" s="36">
        <f>SUMIFS(СВЦЭМ!$C$33:$C$776,СВЦЭМ!$A$33:$A$776,$A102,СВЦЭМ!$B$33:$B$776,X$83)+'СЕТ СН'!$H$12+СВЦЭМ!$D$10+'СЕТ СН'!$H$5-'СЕТ СН'!$H$20</f>
        <v>3566.4087801000001</v>
      </c>
      <c r="Y102" s="36">
        <f>SUMIFS(СВЦЭМ!$C$33:$C$776,СВЦЭМ!$A$33:$A$776,$A102,СВЦЭМ!$B$33:$B$776,Y$83)+'СЕТ СН'!$H$12+СВЦЭМ!$D$10+'СЕТ СН'!$H$5-'СЕТ СН'!$H$20</f>
        <v>3489.58964638</v>
      </c>
    </row>
    <row r="103" spans="1:25" ht="15.75" x14ac:dyDescent="0.2">
      <c r="A103" s="35">
        <f t="shared" si="2"/>
        <v>43697</v>
      </c>
      <c r="B103" s="36">
        <f>SUMIFS(СВЦЭМ!$C$33:$C$776,СВЦЭМ!$A$33:$A$776,$A103,СВЦЭМ!$B$33:$B$776,B$83)+'СЕТ СН'!$H$12+СВЦЭМ!$D$10+'СЕТ СН'!$H$5-'СЕТ СН'!$H$20</f>
        <v>3352.1139848100001</v>
      </c>
      <c r="C103" s="36">
        <f>SUMIFS(СВЦЭМ!$C$33:$C$776,СВЦЭМ!$A$33:$A$776,$A103,СВЦЭМ!$B$33:$B$776,C$83)+'СЕТ СН'!$H$12+СВЦЭМ!$D$10+'СЕТ СН'!$H$5-'СЕТ СН'!$H$20</f>
        <v>3383.0646123199999</v>
      </c>
      <c r="D103" s="36">
        <f>SUMIFS(СВЦЭМ!$C$33:$C$776,СВЦЭМ!$A$33:$A$776,$A103,СВЦЭМ!$B$33:$B$776,D$83)+'СЕТ СН'!$H$12+СВЦЭМ!$D$10+'СЕТ СН'!$H$5-'СЕТ СН'!$H$20</f>
        <v>3417.7911436200002</v>
      </c>
      <c r="E103" s="36">
        <f>SUMIFS(СВЦЭМ!$C$33:$C$776,СВЦЭМ!$A$33:$A$776,$A103,СВЦЭМ!$B$33:$B$776,E$83)+'СЕТ СН'!$H$12+СВЦЭМ!$D$10+'СЕТ СН'!$H$5-'СЕТ СН'!$H$20</f>
        <v>3433.1797075099998</v>
      </c>
      <c r="F103" s="36">
        <f>SUMIFS(СВЦЭМ!$C$33:$C$776,СВЦЭМ!$A$33:$A$776,$A103,СВЦЭМ!$B$33:$B$776,F$83)+'СЕТ СН'!$H$12+СВЦЭМ!$D$10+'СЕТ СН'!$H$5-'СЕТ СН'!$H$20</f>
        <v>3442.3935252900001</v>
      </c>
      <c r="G103" s="36">
        <f>SUMIFS(СВЦЭМ!$C$33:$C$776,СВЦЭМ!$A$33:$A$776,$A103,СВЦЭМ!$B$33:$B$776,G$83)+'СЕТ СН'!$H$12+СВЦЭМ!$D$10+'СЕТ СН'!$H$5-'СЕТ СН'!$H$20</f>
        <v>3420.5198708500002</v>
      </c>
      <c r="H103" s="36">
        <f>SUMIFS(СВЦЭМ!$C$33:$C$776,СВЦЭМ!$A$33:$A$776,$A103,СВЦЭМ!$B$33:$B$776,H$83)+'СЕТ СН'!$H$12+СВЦЭМ!$D$10+'СЕТ СН'!$H$5-'СЕТ СН'!$H$20</f>
        <v>3385.8638961500001</v>
      </c>
      <c r="I103" s="36">
        <f>SUMIFS(СВЦЭМ!$C$33:$C$776,СВЦЭМ!$A$33:$A$776,$A103,СВЦЭМ!$B$33:$B$776,I$83)+'СЕТ СН'!$H$12+СВЦЭМ!$D$10+'СЕТ СН'!$H$5-'СЕТ СН'!$H$20</f>
        <v>3336.3630415799998</v>
      </c>
      <c r="J103" s="36">
        <f>SUMIFS(СВЦЭМ!$C$33:$C$776,СВЦЭМ!$A$33:$A$776,$A103,СВЦЭМ!$B$33:$B$776,J$83)+'СЕТ СН'!$H$12+СВЦЭМ!$D$10+'СЕТ СН'!$H$5-'СЕТ СН'!$H$20</f>
        <v>3329.1375015100002</v>
      </c>
      <c r="K103" s="36">
        <f>SUMIFS(СВЦЭМ!$C$33:$C$776,СВЦЭМ!$A$33:$A$776,$A103,СВЦЭМ!$B$33:$B$776,K$83)+'СЕТ СН'!$H$12+СВЦЭМ!$D$10+'СЕТ СН'!$H$5-'СЕТ СН'!$H$20</f>
        <v>3350.68896765</v>
      </c>
      <c r="L103" s="36">
        <f>SUMIFS(СВЦЭМ!$C$33:$C$776,СВЦЭМ!$A$33:$A$776,$A103,СВЦЭМ!$B$33:$B$776,L$83)+'СЕТ СН'!$H$12+СВЦЭМ!$D$10+'СЕТ СН'!$H$5-'СЕТ СН'!$H$20</f>
        <v>3349.25331641</v>
      </c>
      <c r="M103" s="36">
        <f>SUMIFS(СВЦЭМ!$C$33:$C$776,СВЦЭМ!$A$33:$A$776,$A103,СВЦЭМ!$B$33:$B$776,M$83)+'СЕТ СН'!$H$12+СВЦЭМ!$D$10+'СЕТ СН'!$H$5-'СЕТ СН'!$H$20</f>
        <v>3347.7543604500001</v>
      </c>
      <c r="N103" s="36">
        <f>SUMIFS(СВЦЭМ!$C$33:$C$776,СВЦЭМ!$A$33:$A$776,$A103,СВЦЭМ!$B$33:$B$776,N$83)+'СЕТ СН'!$H$12+СВЦЭМ!$D$10+'СЕТ СН'!$H$5-'СЕТ СН'!$H$20</f>
        <v>3335.3323357600002</v>
      </c>
      <c r="O103" s="36">
        <f>SUMIFS(СВЦЭМ!$C$33:$C$776,СВЦЭМ!$A$33:$A$776,$A103,СВЦЭМ!$B$33:$B$776,O$83)+'СЕТ СН'!$H$12+СВЦЭМ!$D$10+'СЕТ СН'!$H$5-'СЕТ СН'!$H$20</f>
        <v>3339.1544431900002</v>
      </c>
      <c r="P103" s="36">
        <f>SUMIFS(СВЦЭМ!$C$33:$C$776,СВЦЭМ!$A$33:$A$776,$A103,СВЦЭМ!$B$33:$B$776,P$83)+'СЕТ СН'!$H$12+СВЦЭМ!$D$10+'СЕТ СН'!$H$5-'СЕТ СН'!$H$20</f>
        <v>3344.1969843299999</v>
      </c>
      <c r="Q103" s="36">
        <f>SUMIFS(СВЦЭМ!$C$33:$C$776,СВЦЭМ!$A$33:$A$776,$A103,СВЦЭМ!$B$33:$B$776,Q$83)+'СЕТ СН'!$H$12+СВЦЭМ!$D$10+'СЕТ СН'!$H$5-'СЕТ СН'!$H$20</f>
        <v>3346.6732019800002</v>
      </c>
      <c r="R103" s="36">
        <f>SUMIFS(СВЦЭМ!$C$33:$C$776,СВЦЭМ!$A$33:$A$776,$A103,СВЦЭМ!$B$33:$B$776,R$83)+'СЕТ СН'!$H$12+СВЦЭМ!$D$10+'СЕТ СН'!$H$5-'СЕТ СН'!$H$20</f>
        <v>3411.6105074299999</v>
      </c>
      <c r="S103" s="36">
        <f>SUMIFS(СВЦЭМ!$C$33:$C$776,СВЦЭМ!$A$33:$A$776,$A103,СВЦЭМ!$B$33:$B$776,S$83)+'СЕТ СН'!$H$12+СВЦЭМ!$D$10+'СЕТ СН'!$H$5-'СЕТ СН'!$H$20</f>
        <v>3328.4175917600001</v>
      </c>
      <c r="T103" s="36">
        <f>SUMIFS(СВЦЭМ!$C$33:$C$776,СВЦЭМ!$A$33:$A$776,$A103,СВЦЭМ!$B$33:$B$776,T$83)+'СЕТ СН'!$H$12+СВЦЭМ!$D$10+'СЕТ СН'!$H$5-'СЕТ СН'!$H$20</f>
        <v>3334.5908813999999</v>
      </c>
      <c r="U103" s="36">
        <f>SUMIFS(СВЦЭМ!$C$33:$C$776,СВЦЭМ!$A$33:$A$776,$A103,СВЦЭМ!$B$33:$B$776,U$83)+'СЕТ СН'!$H$12+СВЦЭМ!$D$10+'СЕТ СН'!$H$5-'СЕТ СН'!$H$20</f>
        <v>3337.2364392700001</v>
      </c>
      <c r="V103" s="36">
        <f>SUMIFS(СВЦЭМ!$C$33:$C$776,СВЦЭМ!$A$33:$A$776,$A103,СВЦЭМ!$B$33:$B$776,V$83)+'СЕТ СН'!$H$12+СВЦЭМ!$D$10+'СЕТ СН'!$H$5-'СЕТ СН'!$H$20</f>
        <v>3347.4543515099999</v>
      </c>
      <c r="W103" s="36">
        <f>SUMIFS(СВЦЭМ!$C$33:$C$776,СВЦЭМ!$A$33:$A$776,$A103,СВЦЭМ!$B$33:$B$776,W$83)+'СЕТ СН'!$H$12+СВЦЭМ!$D$10+'СЕТ СН'!$H$5-'СЕТ СН'!$H$20</f>
        <v>3358.7631620399998</v>
      </c>
      <c r="X103" s="36">
        <f>SUMIFS(СВЦЭМ!$C$33:$C$776,СВЦЭМ!$A$33:$A$776,$A103,СВЦЭМ!$B$33:$B$776,X$83)+'СЕТ СН'!$H$12+СВЦЭМ!$D$10+'СЕТ СН'!$H$5-'СЕТ СН'!$H$20</f>
        <v>3322.7029942700001</v>
      </c>
      <c r="Y103" s="36">
        <f>SUMIFS(СВЦЭМ!$C$33:$C$776,СВЦЭМ!$A$33:$A$776,$A103,СВЦЭМ!$B$33:$B$776,Y$83)+'СЕТ СН'!$H$12+СВЦЭМ!$D$10+'СЕТ СН'!$H$5-'СЕТ СН'!$H$20</f>
        <v>3273.63633415</v>
      </c>
    </row>
    <row r="104" spans="1:25" ht="15.75" x14ac:dyDescent="0.2">
      <c r="A104" s="35">
        <f t="shared" si="2"/>
        <v>43698</v>
      </c>
      <c r="B104" s="36">
        <f>SUMIFS(СВЦЭМ!$C$33:$C$776,СВЦЭМ!$A$33:$A$776,$A104,СВЦЭМ!$B$33:$B$776,B$83)+'СЕТ СН'!$H$12+СВЦЭМ!$D$10+'СЕТ СН'!$H$5-'СЕТ СН'!$H$20</f>
        <v>3337.73456601</v>
      </c>
      <c r="C104" s="36">
        <f>SUMIFS(СВЦЭМ!$C$33:$C$776,СВЦЭМ!$A$33:$A$776,$A104,СВЦЭМ!$B$33:$B$776,C$83)+'СЕТ СН'!$H$12+СВЦЭМ!$D$10+'СЕТ СН'!$H$5-'СЕТ СН'!$H$20</f>
        <v>3384.4954260599998</v>
      </c>
      <c r="D104" s="36">
        <f>SUMIFS(СВЦЭМ!$C$33:$C$776,СВЦЭМ!$A$33:$A$776,$A104,СВЦЭМ!$B$33:$B$776,D$83)+'СЕТ СН'!$H$12+СВЦЭМ!$D$10+'СЕТ СН'!$H$5-'СЕТ СН'!$H$20</f>
        <v>3403.7296901700001</v>
      </c>
      <c r="E104" s="36">
        <f>SUMIFS(СВЦЭМ!$C$33:$C$776,СВЦЭМ!$A$33:$A$776,$A104,СВЦЭМ!$B$33:$B$776,E$83)+'СЕТ СН'!$H$12+СВЦЭМ!$D$10+'СЕТ СН'!$H$5-'СЕТ СН'!$H$20</f>
        <v>3410.1891060299999</v>
      </c>
      <c r="F104" s="36">
        <f>SUMIFS(СВЦЭМ!$C$33:$C$776,СВЦЭМ!$A$33:$A$776,$A104,СВЦЭМ!$B$33:$B$776,F$83)+'СЕТ СН'!$H$12+СВЦЭМ!$D$10+'СЕТ СН'!$H$5-'СЕТ СН'!$H$20</f>
        <v>3416.0214149200001</v>
      </c>
      <c r="G104" s="36">
        <f>SUMIFS(СВЦЭМ!$C$33:$C$776,СВЦЭМ!$A$33:$A$776,$A104,СВЦЭМ!$B$33:$B$776,G$83)+'СЕТ СН'!$H$12+СВЦЭМ!$D$10+'СЕТ СН'!$H$5-'СЕТ СН'!$H$20</f>
        <v>3386.2883470699999</v>
      </c>
      <c r="H104" s="36">
        <f>SUMIFS(СВЦЭМ!$C$33:$C$776,СВЦЭМ!$A$33:$A$776,$A104,СВЦЭМ!$B$33:$B$776,H$83)+'СЕТ СН'!$H$12+СВЦЭМ!$D$10+'СЕТ СН'!$H$5-'СЕТ СН'!$H$20</f>
        <v>3338.5760630099999</v>
      </c>
      <c r="I104" s="36">
        <f>SUMIFS(СВЦЭМ!$C$33:$C$776,СВЦЭМ!$A$33:$A$776,$A104,СВЦЭМ!$B$33:$B$776,I$83)+'СЕТ СН'!$H$12+СВЦЭМ!$D$10+'СЕТ СН'!$H$5-'СЕТ СН'!$H$20</f>
        <v>3283.45081175</v>
      </c>
      <c r="J104" s="36">
        <f>SUMIFS(СВЦЭМ!$C$33:$C$776,СВЦЭМ!$A$33:$A$776,$A104,СВЦЭМ!$B$33:$B$776,J$83)+'СЕТ СН'!$H$12+СВЦЭМ!$D$10+'СЕТ СН'!$H$5-'СЕТ СН'!$H$20</f>
        <v>3296.14164381</v>
      </c>
      <c r="K104" s="36">
        <f>SUMIFS(СВЦЭМ!$C$33:$C$776,СВЦЭМ!$A$33:$A$776,$A104,СВЦЭМ!$B$33:$B$776,K$83)+'СЕТ СН'!$H$12+СВЦЭМ!$D$10+'СЕТ СН'!$H$5-'СЕТ СН'!$H$20</f>
        <v>3322.2792439099999</v>
      </c>
      <c r="L104" s="36">
        <f>SUMIFS(СВЦЭМ!$C$33:$C$776,СВЦЭМ!$A$33:$A$776,$A104,СВЦЭМ!$B$33:$B$776,L$83)+'СЕТ СН'!$H$12+СВЦЭМ!$D$10+'СЕТ СН'!$H$5-'СЕТ СН'!$H$20</f>
        <v>3332.6735394299999</v>
      </c>
      <c r="M104" s="36">
        <f>SUMIFS(СВЦЭМ!$C$33:$C$776,СВЦЭМ!$A$33:$A$776,$A104,СВЦЭМ!$B$33:$B$776,M$83)+'СЕТ СН'!$H$12+СВЦЭМ!$D$10+'СЕТ СН'!$H$5-'СЕТ СН'!$H$20</f>
        <v>3329.00890209</v>
      </c>
      <c r="N104" s="36">
        <f>SUMIFS(СВЦЭМ!$C$33:$C$776,СВЦЭМ!$A$33:$A$776,$A104,СВЦЭМ!$B$33:$B$776,N$83)+'СЕТ СН'!$H$12+СВЦЭМ!$D$10+'СЕТ СН'!$H$5-'СЕТ СН'!$H$20</f>
        <v>3323.43620435</v>
      </c>
      <c r="O104" s="36">
        <f>SUMIFS(СВЦЭМ!$C$33:$C$776,СВЦЭМ!$A$33:$A$776,$A104,СВЦЭМ!$B$33:$B$776,O$83)+'СЕТ СН'!$H$12+СВЦЭМ!$D$10+'СЕТ СН'!$H$5-'СЕТ СН'!$H$20</f>
        <v>3326.6944831000001</v>
      </c>
      <c r="P104" s="36">
        <f>SUMIFS(СВЦЭМ!$C$33:$C$776,СВЦЭМ!$A$33:$A$776,$A104,СВЦЭМ!$B$33:$B$776,P$83)+'СЕТ СН'!$H$12+СВЦЭМ!$D$10+'СЕТ СН'!$H$5-'СЕТ СН'!$H$20</f>
        <v>3329.3009196100002</v>
      </c>
      <c r="Q104" s="36">
        <f>SUMIFS(СВЦЭМ!$C$33:$C$776,СВЦЭМ!$A$33:$A$776,$A104,СВЦЭМ!$B$33:$B$776,Q$83)+'СЕТ СН'!$H$12+СВЦЭМ!$D$10+'СЕТ СН'!$H$5-'СЕТ СН'!$H$20</f>
        <v>3337.5291704699998</v>
      </c>
      <c r="R104" s="36">
        <f>SUMIFS(СВЦЭМ!$C$33:$C$776,СВЦЭМ!$A$33:$A$776,$A104,СВЦЭМ!$B$33:$B$776,R$83)+'СЕТ СН'!$H$12+СВЦЭМ!$D$10+'СЕТ СН'!$H$5-'СЕТ СН'!$H$20</f>
        <v>3338.41826012</v>
      </c>
      <c r="S104" s="36">
        <f>SUMIFS(СВЦЭМ!$C$33:$C$776,СВЦЭМ!$A$33:$A$776,$A104,СВЦЭМ!$B$33:$B$776,S$83)+'СЕТ СН'!$H$12+СВЦЭМ!$D$10+'СЕТ СН'!$H$5-'СЕТ СН'!$H$20</f>
        <v>3373.1219987099998</v>
      </c>
      <c r="T104" s="36">
        <f>SUMIFS(СВЦЭМ!$C$33:$C$776,СВЦЭМ!$A$33:$A$776,$A104,СВЦЭМ!$B$33:$B$776,T$83)+'СЕТ СН'!$H$12+СВЦЭМ!$D$10+'СЕТ СН'!$H$5-'СЕТ СН'!$H$20</f>
        <v>3337.71281933</v>
      </c>
      <c r="U104" s="36">
        <f>SUMIFS(СВЦЭМ!$C$33:$C$776,СВЦЭМ!$A$33:$A$776,$A104,СВЦЭМ!$B$33:$B$776,U$83)+'СЕТ СН'!$H$12+СВЦЭМ!$D$10+'СЕТ СН'!$H$5-'СЕТ СН'!$H$20</f>
        <v>3270.8067201399999</v>
      </c>
      <c r="V104" s="36">
        <f>SUMIFS(СВЦЭМ!$C$33:$C$776,СВЦЭМ!$A$33:$A$776,$A104,СВЦЭМ!$B$33:$B$776,V$83)+'СЕТ СН'!$H$12+СВЦЭМ!$D$10+'СЕТ СН'!$H$5-'СЕТ СН'!$H$20</f>
        <v>3285.8402041099998</v>
      </c>
      <c r="W104" s="36">
        <f>SUMIFS(СВЦЭМ!$C$33:$C$776,СВЦЭМ!$A$33:$A$776,$A104,СВЦЭМ!$B$33:$B$776,W$83)+'СЕТ СН'!$H$12+СВЦЭМ!$D$10+'СЕТ СН'!$H$5-'СЕТ СН'!$H$20</f>
        <v>3280.1613550699999</v>
      </c>
      <c r="X104" s="36">
        <f>SUMIFS(СВЦЭМ!$C$33:$C$776,СВЦЭМ!$A$33:$A$776,$A104,СВЦЭМ!$B$33:$B$776,X$83)+'СЕТ СН'!$H$12+СВЦЭМ!$D$10+'СЕТ СН'!$H$5-'СЕТ СН'!$H$20</f>
        <v>3240.7119785</v>
      </c>
      <c r="Y104" s="36">
        <f>SUMIFS(СВЦЭМ!$C$33:$C$776,СВЦЭМ!$A$33:$A$776,$A104,СВЦЭМ!$B$33:$B$776,Y$83)+'СЕТ СН'!$H$12+СВЦЭМ!$D$10+'СЕТ СН'!$H$5-'СЕТ СН'!$H$20</f>
        <v>3247.8211123599999</v>
      </c>
    </row>
    <row r="105" spans="1:25" ht="15.75" x14ac:dyDescent="0.2">
      <c r="A105" s="35">
        <f t="shared" si="2"/>
        <v>43699</v>
      </c>
      <c r="B105" s="36">
        <f>SUMIFS(СВЦЭМ!$C$33:$C$776,СВЦЭМ!$A$33:$A$776,$A105,СВЦЭМ!$B$33:$B$776,B$83)+'СЕТ СН'!$H$12+СВЦЭМ!$D$10+'СЕТ СН'!$H$5-'СЕТ СН'!$H$20</f>
        <v>3369.7348101899997</v>
      </c>
      <c r="C105" s="36">
        <f>SUMIFS(СВЦЭМ!$C$33:$C$776,СВЦЭМ!$A$33:$A$776,$A105,СВЦЭМ!$B$33:$B$776,C$83)+'СЕТ СН'!$H$12+СВЦЭМ!$D$10+'СЕТ СН'!$H$5-'СЕТ СН'!$H$20</f>
        <v>3402.4043871599997</v>
      </c>
      <c r="D105" s="36">
        <f>SUMIFS(СВЦЭМ!$C$33:$C$776,СВЦЭМ!$A$33:$A$776,$A105,СВЦЭМ!$B$33:$B$776,D$83)+'СЕТ СН'!$H$12+СВЦЭМ!$D$10+'СЕТ СН'!$H$5-'СЕТ СН'!$H$20</f>
        <v>3413.1285213900001</v>
      </c>
      <c r="E105" s="36">
        <f>SUMIFS(СВЦЭМ!$C$33:$C$776,СВЦЭМ!$A$33:$A$776,$A105,СВЦЭМ!$B$33:$B$776,E$83)+'СЕТ СН'!$H$12+СВЦЭМ!$D$10+'СЕТ СН'!$H$5-'СЕТ СН'!$H$20</f>
        <v>3428.5463440399999</v>
      </c>
      <c r="F105" s="36">
        <f>SUMIFS(СВЦЭМ!$C$33:$C$776,СВЦЭМ!$A$33:$A$776,$A105,СВЦЭМ!$B$33:$B$776,F$83)+'СЕТ СН'!$H$12+СВЦЭМ!$D$10+'СЕТ СН'!$H$5-'СЕТ СН'!$H$20</f>
        <v>3437.2904907699999</v>
      </c>
      <c r="G105" s="36">
        <f>SUMIFS(СВЦЭМ!$C$33:$C$776,СВЦЭМ!$A$33:$A$776,$A105,СВЦЭМ!$B$33:$B$776,G$83)+'СЕТ СН'!$H$12+СВЦЭМ!$D$10+'СЕТ СН'!$H$5-'СЕТ СН'!$H$20</f>
        <v>3415.26388185</v>
      </c>
      <c r="H105" s="36">
        <f>SUMIFS(СВЦЭМ!$C$33:$C$776,СВЦЭМ!$A$33:$A$776,$A105,СВЦЭМ!$B$33:$B$776,H$83)+'СЕТ СН'!$H$12+СВЦЭМ!$D$10+'СЕТ СН'!$H$5-'СЕТ СН'!$H$20</f>
        <v>3379.4097502099999</v>
      </c>
      <c r="I105" s="36">
        <f>SUMIFS(СВЦЭМ!$C$33:$C$776,СВЦЭМ!$A$33:$A$776,$A105,СВЦЭМ!$B$33:$B$776,I$83)+'СЕТ СН'!$H$12+СВЦЭМ!$D$10+'СЕТ СН'!$H$5-'СЕТ СН'!$H$20</f>
        <v>3335.2158885899998</v>
      </c>
      <c r="J105" s="36">
        <f>SUMIFS(СВЦЭМ!$C$33:$C$776,СВЦЭМ!$A$33:$A$776,$A105,СВЦЭМ!$B$33:$B$776,J$83)+'СЕТ СН'!$H$12+СВЦЭМ!$D$10+'СЕТ СН'!$H$5-'СЕТ СН'!$H$20</f>
        <v>3310.1560716700001</v>
      </c>
      <c r="K105" s="36">
        <f>SUMIFS(СВЦЭМ!$C$33:$C$776,СВЦЭМ!$A$33:$A$776,$A105,СВЦЭМ!$B$33:$B$776,K$83)+'СЕТ СН'!$H$12+СВЦЭМ!$D$10+'СЕТ СН'!$H$5-'СЕТ СН'!$H$20</f>
        <v>3319.8603152699998</v>
      </c>
      <c r="L105" s="36">
        <f>SUMIFS(СВЦЭМ!$C$33:$C$776,СВЦЭМ!$A$33:$A$776,$A105,СВЦЭМ!$B$33:$B$776,L$83)+'СЕТ СН'!$H$12+СВЦЭМ!$D$10+'СЕТ СН'!$H$5-'СЕТ СН'!$H$20</f>
        <v>3328.5135844199999</v>
      </c>
      <c r="M105" s="36">
        <f>SUMIFS(СВЦЭМ!$C$33:$C$776,СВЦЭМ!$A$33:$A$776,$A105,СВЦЭМ!$B$33:$B$776,M$83)+'СЕТ СН'!$H$12+СВЦЭМ!$D$10+'СЕТ СН'!$H$5-'СЕТ СН'!$H$20</f>
        <v>3327.1263131800001</v>
      </c>
      <c r="N105" s="36">
        <f>SUMIFS(СВЦЭМ!$C$33:$C$776,СВЦЭМ!$A$33:$A$776,$A105,СВЦЭМ!$B$33:$B$776,N$83)+'СЕТ СН'!$H$12+СВЦЭМ!$D$10+'СЕТ СН'!$H$5-'СЕТ СН'!$H$20</f>
        <v>3312.7186628999998</v>
      </c>
      <c r="O105" s="36">
        <f>SUMIFS(СВЦЭМ!$C$33:$C$776,СВЦЭМ!$A$33:$A$776,$A105,СВЦЭМ!$B$33:$B$776,O$83)+'СЕТ СН'!$H$12+СВЦЭМ!$D$10+'СЕТ СН'!$H$5-'СЕТ СН'!$H$20</f>
        <v>3317.6643956600001</v>
      </c>
      <c r="P105" s="36">
        <f>SUMIFS(СВЦЭМ!$C$33:$C$776,СВЦЭМ!$A$33:$A$776,$A105,СВЦЭМ!$B$33:$B$776,P$83)+'СЕТ СН'!$H$12+СВЦЭМ!$D$10+'СЕТ СН'!$H$5-'СЕТ СН'!$H$20</f>
        <v>3317.8810797400001</v>
      </c>
      <c r="Q105" s="36">
        <f>SUMIFS(СВЦЭМ!$C$33:$C$776,СВЦЭМ!$A$33:$A$776,$A105,СВЦЭМ!$B$33:$B$776,Q$83)+'СЕТ СН'!$H$12+СВЦЭМ!$D$10+'СЕТ СН'!$H$5-'СЕТ СН'!$H$20</f>
        <v>3309.6192101900001</v>
      </c>
      <c r="R105" s="36">
        <f>SUMIFS(СВЦЭМ!$C$33:$C$776,СВЦЭМ!$A$33:$A$776,$A105,СВЦЭМ!$B$33:$B$776,R$83)+'СЕТ СН'!$H$12+СВЦЭМ!$D$10+'СЕТ СН'!$H$5-'СЕТ СН'!$H$20</f>
        <v>3271.9431499500001</v>
      </c>
      <c r="S105" s="36">
        <f>SUMIFS(СВЦЭМ!$C$33:$C$776,СВЦЭМ!$A$33:$A$776,$A105,СВЦЭМ!$B$33:$B$776,S$83)+'СЕТ СН'!$H$12+СВЦЭМ!$D$10+'СЕТ СН'!$H$5-'СЕТ СН'!$H$20</f>
        <v>3239.5862540799999</v>
      </c>
      <c r="T105" s="36">
        <f>SUMIFS(СВЦЭМ!$C$33:$C$776,СВЦЭМ!$A$33:$A$776,$A105,СВЦЭМ!$B$33:$B$776,T$83)+'СЕТ СН'!$H$12+СВЦЭМ!$D$10+'СЕТ СН'!$H$5-'СЕТ СН'!$H$20</f>
        <v>3238.49065625</v>
      </c>
      <c r="U105" s="36">
        <f>SUMIFS(СВЦЭМ!$C$33:$C$776,СВЦЭМ!$A$33:$A$776,$A105,СВЦЭМ!$B$33:$B$776,U$83)+'СЕТ СН'!$H$12+СВЦЭМ!$D$10+'СЕТ СН'!$H$5-'СЕТ СН'!$H$20</f>
        <v>3239.8075681299997</v>
      </c>
      <c r="V105" s="36">
        <f>SUMIFS(СВЦЭМ!$C$33:$C$776,СВЦЭМ!$A$33:$A$776,$A105,СВЦЭМ!$B$33:$B$776,V$83)+'СЕТ СН'!$H$12+СВЦЭМ!$D$10+'СЕТ СН'!$H$5-'СЕТ СН'!$H$20</f>
        <v>3257.9029447600001</v>
      </c>
      <c r="W105" s="36">
        <f>SUMIFS(СВЦЭМ!$C$33:$C$776,СВЦЭМ!$A$33:$A$776,$A105,СВЦЭМ!$B$33:$B$776,W$83)+'СЕТ СН'!$H$12+СВЦЭМ!$D$10+'СЕТ СН'!$H$5-'СЕТ СН'!$H$20</f>
        <v>3260.6051161099999</v>
      </c>
      <c r="X105" s="36">
        <f>SUMIFS(СВЦЭМ!$C$33:$C$776,СВЦЭМ!$A$33:$A$776,$A105,СВЦЭМ!$B$33:$B$776,X$83)+'СЕТ СН'!$H$12+СВЦЭМ!$D$10+'СЕТ СН'!$H$5-'СЕТ СН'!$H$20</f>
        <v>3211.3861645699999</v>
      </c>
      <c r="Y105" s="36">
        <f>SUMIFS(СВЦЭМ!$C$33:$C$776,СВЦЭМ!$A$33:$A$776,$A105,СВЦЭМ!$B$33:$B$776,Y$83)+'СЕТ СН'!$H$12+СВЦЭМ!$D$10+'СЕТ СН'!$H$5-'СЕТ СН'!$H$20</f>
        <v>3237.5827137799997</v>
      </c>
    </row>
    <row r="106" spans="1:25" ht="15.75" x14ac:dyDescent="0.2">
      <c r="A106" s="35">
        <f t="shared" si="2"/>
        <v>43700</v>
      </c>
      <c r="B106" s="36">
        <f>SUMIFS(СВЦЭМ!$C$33:$C$776,СВЦЭМ!$A$33:$A$776,$A106,СВЦЭМ!$B$33:$B$776,B$83)+'СЕТ СН'!$H$12+СВЦЭМ!$D$10+'СЕТ СН'!$H$5-'СЕТ СН'!$H$20</f>
        <v>3318.9594678499998</v>
      </c>
      <c r="C106" s="36">
        <f>SUMIFS(СВЦЭМ!$C$33:$C$776,СВЦЭМ!$A$33:$A$776,$A106,СВЦЭМ!$B$33:$B$776,C$83)+'СЕТ СН'!$H$12+СВЦЭМ!$D$10+'СЕТ СН'!$H$5-'СЕТ СН'!$H$20</f>
        <v>3354.8414188299998</v>
      </c>
      <c r="D106" s="36">
        <f>SUMIFS(СВЦЭМ!$C$33:$C$776,СВЦЭМ!$A$33:$A$776,$A106,СВЦЭМ!$B$33:$B$776,D$83)+'СЕТ СН'!$H$12+СВЦЭМ!$D$10+'СЕТ СН'!$H$5-'СЕТ СН'!$H$20</f>
        <v>3334.4119765400001</v>
      </c>
      <c r="E106" s="36">
        <f>SUMIFS(СВЦЭМ!$C$33:$C$776,СВЦЭМ!$A$33:$A$776,$A106,СВЦЭМ!$B$33:$B$776,E$83)+'СЕТ СН'!$H$12+СВЦЭМ!$D$10+'СЕТ СН'!$H$5-'СЕТ СН'!$H$20</f>
        <v>3327.5279754200001</v>
      </c>
      <c r="F106" s="36">
        <f>SUMIFS(СВЦЭМ!$C$33:$C$776,СВЦЭМ!$A$33:$A$776,$A106,СВЦЭМ!$B$33:$B$776,F$83)+'СЕТ СН'!$H$12+СВЦЭМ!$D$10+'СЕТ СН'!$H$5-'СЕТ СН'!$H$20</f>
        <v>3328.3055513199997</v>
      </c>
      <c r="G106" s="36">
        <f>SUMIFS(СВЦЭМ!$C$33:$C$776,СВЦЭМ!$A$33:$A$776,$A106,СВЦЭМ!$B$33:$B$776,G$83)+'СЕТ СН'!$H$12+СВЦЭМ!$D$10+'СЕТ СН'!$H$5-'СЕТ СН'!$H$20</f>
        <v>3334.10419585</v>
      </c>
      <c r="H106" s="36">
        <f>SUMIFS(СВЦЭМ!$C$33:$C$776,СВЦЭМ!$A$33:$A$776,$A106,СВЦЭМ!$B$33:$B$776,H$83)+'СЕТ СН'!$H$12+СВЦЭМ!$D$10+'СЕТ СН'!$H$5-'СЕТ СН'!$H$20</f>
        <v>3304.8197248000001</v>
      </c>
      <c r="I106" s="36">
        <f>SUMIFS(СВЦЭМ!$C$33:$C$776,СВЦЭМ!$A$33:$A$776,$A106,СВЦЭМ!$B$33:$B$776,I$83)+'СЕТ СН'!$H$12+СВЦЭМ!$D$10+'СЕТ СН'!$H$5-'СЕТ СН'!$H$20</f>
        <v>3298.8207083299999</v>
      </c>
      <c r="J106" s="36">
        <f>SUMIFS(СВЦЭМ!$C$33:$C$776,СВЦЭМ!$A$33:$A$776,$A106,СВЦЭМ!$B$33:$B$776,J$83)+'СЕТ СН'!$H$12+СВЦЭМ!$D$10+'СЕТ СН'!$H$5-'СЕТ СН'!$H$20</f>
        <v>3335.6212997299999</v>
      </c>
      <c r="K106" s="36">
        <f>SUMIFS(СВЦЭМ!$C$33:$C$776,СВЦЭМ!$A$33:$A$776,$A106,СВЦЭМ!$B$33:$B$776,K$83)+'СЕТ СН'!$H$12+СВЦЭМ!$D$10+'СЕТ СН'!$H$5-'СЕТ СН'!$H$20</f>
        <v>3357.3211101100001</v>
      </c>
      <c r="L106" s="36">
        <f>SUMIFS(СВЦЭМ!$C$33:$C$776,СВЦЭМ!$A$33:$A$776,$A106,СВЦЭМ!$B$33:$B$776,L$83)+'СЕТ СН'!$H$12+СВЦЭМ!$D$10+'СЕТ СН'!$H$5-'СЕТ СН'!$H$20</f>
        <v>3344.8232043500002</v>
      </c>
      <c r="M106" s="36">
        <f>SUMIFS(СВЦЭМ!$C$33:$C$776,СВЦЭМ!$A$33:$A$776,$A106,СВЦЭМ!$B$33:$B$776,M$83)+'СЕТ СН'!$H$12+СВЦЭМ!$D$10+'СЕТ СН'!$H$5-'СЕТ СН'!$H$20</f>
        <v>3341.52696062</v>
      </c>
      <c r="N106" s="36">
        <f>SUMIFS(СВЦЭМ!$C$33:$C$776,СВЦЭМ!$A$33:$A$776,$A106,СВЦЭМ!$B$33:$B$776,N$83)+'СЕТ СН'!$H$12+СВЦЭМ!$D$10+'СЕТ СН'!$H$5-'СЕТ СН'!$H$20</f>
        <v>3341.4182488199999</v>
      </c>
      <c r="O106" s="36">
        <f>SUMIFS(СВЦЭМ!$C$33:$C$776,СВЦЭМ!$A$33:$A$776,$A106,СВЦЭМ!$B$33:$B$776,O$83)+'СЕТ СН'!$H$12+СВЦЭМ!$D$10+'СЕТ СН'!$H$5-'СЕТ СН'!$H$20</f>
        <v>3359.2338775899998</v>
      </c>
      <c r="P106" s="36">
        <f>SUMIFS(СВЦЭМ!$C$33:$C$776,СВЦЭМ!$A$33:$A$776,$A106,СВЦЭМ!$B$33:$B$776,P$83)+'СЕТ СН'!$H$12+СВЦЭМ!$D$10+'СЕТ СН'!$H$5-'СЕТ СН'!$H$20</f>
        <v>3367.2577298900001</v>
      </c>
      <c r="Q106" s="36">
        <f>SUMIFS(СВЦЭМ!$C$33:$C$776,СВЦЭМ!$A$33:$A$776,$A106,СВЦЭМ!$B$33:$B$776,Q$83)+'СЕТ СН'!$H$12+СВЦЭМ!$D$10+'СЕТ СН'!$H$5-'СЕТ СН'!$H$20</f>
        <v>3367.9306105199998</v>
      </c>
      <c r="R106" s="36">
        <f>SUMIFS(СВЦЭМ!$C$33:$C$776,СВЦЭМ!$A$33:$A$776,$A106,СВЦЭМ!$B$33:$B$776,R$83)+'СЕТ СН'!$H$12+СВЦЭМ!$D$10+'СЕТ СН'!$H$5-'СЕТ СН'!$H$20</f>
        <v>3349.7175716699999</v>
      </c>
      <c r="S106" s="36">
        <f>SUMIFS(СВЦЭМ!$C$33:$C$776,СВЦЭМ!$A$33:$A$776,$A106,СВЦЭМ!$B$33:$B$776,S$83)+'СЕТ СН'!$H$12+СВЦЭМ!$D$10+'СЕТ СН'!$H$5-'СЕТ СН'!$H$20</f>
        <v>3328.8207944699998</v>
      </c>
      <c r="T106" s="36">
        <f>SUMIFS(СВЦЭМ!$C$33:$C$776,СВЦЭМ!$A$33:$A$776,$A106,СВЦЭМ!$B$33:$B$776,T$83)+'СЕТ СН'!$H$12+СВЦЭМ!$D$10+'СЕТ СН'!$H$5-'СЕТ СН'!$H$20</f>
        <v>3323.1605461499998</v>
      </c>
      <c r="U106" s="36">
        <f>SUMIFS(СВЦЭМ!$C$33:$C$776,СВЦЭМ!$A$33:$A$776,$A106,СВЦЭМ!$B$33:$B$776,U$83)+'СЕТ СН'!$H$12+СВЦЭМ!$D$10+'СЕТ СН'!$H$5-'СЕТ СН'!$H$20</f>
        <v>3309.5940326</v>
      </c>
      <c r="V106" s="36">
        <f>SUMIFS(СВЦЭМ!$C$33:$C$776,СВЦЭМ!$A$33:$A$776,$A106,СВЦЭМ!$B$33:$B$776,V$83)+'СЕТ СН'!$H$12+СВЦЭМ!$D$10+'СЕТ СН'!$H$5-'СЕТ СН'!$H$20</f>
        <v>3294.2498564299999</v>
      </c>
      <c r="W106" s="36">
        <f>SUMIFS(СВЦЭМ!$C$33:$C$776,СВЦЭМ!$A$33:$A$776,$A106,СВЦЭМ!$B$33:$B$776,W$83)+'СЕТ СН'!$H$12+СВЦЭМ!$D$10+'СЕТ СН'!$H$5-'СЕТ СН'!$H$20</f>
        <v>3297.2192746999999</v>
      </c>
      <c r="X106" s="36">
        <f>SUMIFS(СВЦЭМ!$C$33:$C$776,СВЦЭМ!$A$33:$A$776,$A106,СВЦЭМ!$B$33:$B$776,X$83)+'СЕТ СН'!$H$12+СВЦЭМ!$D$10+'СЕТ СН'!$H$5-'СЕТ СН'!$H$20</f>
        <v>3301.7404019199998</v>
      </c>
      <c r="Y106" s="36">
        <f>SUMIFS(СВЦЭМ!$C$33:$C$776,СВЦЭМ!$A$33:$A$776,$A106,СВЦЭМ!$B$33:$B$776,Y$83)+'СЕТ СН'!$H$12+СВЦЭМ!$D$10+'СЕТ СН'!$H$5-'СЕТ СН'!$H$20</f>
        <v>3345.3374018300001</v>
      </c>
    </row>
    <row r="107" spans="1:25" ht="15.75" x14ac:dyDescent="0.2">
      <c r="A107" s="35">
        <f t="shared" si="2"/>
        <v>43701</v>
      </c>
      <c r="B107" s="36">
        <f>SUMIFS(СВЦЭМ!$C$33:$C$776,СВЦЭМ!$A$33:$A$776,$A107,СВЦЭМ!$B$33:$B$776,B$83)+'СЕТ СН'!$H$12+СВЦЭМ!$D$10+'СЕТ СН'!$H$5-'СЕТ СН'!$H$20</f>
        <v>3355.3512421800001</v>
      </c>
      <c r="C107" s="36">
        <f>SUMIFS(СВЦЭМ!$C$33:$C$776,СВЦЭМ!$A$33:$A$776,$A107,СВЦЭМ!$B$33:$B$776,C$83)+'СЕТ СН'!$H$12+СВЦЭМ!$D$10+'СЕТ СН'!$H$5-'СЕТ СН'!$H$20</f>
        <v>3396.51717775</v>
      </c>
      <c r="D107" s="36">
        <f>SUMIFS(СВЦЭМ!$C$33:$C$776,СВЦЭМ!$A$33:$A$776,$A107,СВЦЭМ!$B$33:$B$776,D$83)+'СЕТ СН'!$H$12+СВЦЭМ!$D$10+'СЕТ СН'!$H$5-'СЕТ СН'!$H$20</f>
        <v>3422.3089406499998</v>
      </c>
      <c r="E107" s="36">
        <f>SUMIFS(СВЦЭМ!$C$33:$C$776,СВЦЭМ!$A$33:$A$776,$A107,СВЦЭМ!$B$33:$B$776,E$83)+'СЕТ СН'!$H$12+СВЦЭМ!$D$10+'СЕТ СН'!$H$5-'СЕТ СН'!$H$20</f>
        <v>3441.8237101700001</v>
      </c>
      <c r="F107" s="36">
        <f>SUMIFS(СВЦЭМ!$C$33:$C$776,СВЦЭМ!$A$33:$A$776,$A107,СВЦЭМ!$B$33:$B$776,F$83)+'СЕТ СН'!$H$12+СВЦЭМ!$D$10+'СЕТ СН'!$H$5-'СЕТ СН'!$H$20</f>
        <v>3433.9161896099999</v>
      </c>
      <c r="G107" s="36">
        <f>SUMIFS(СВЦЭМ!$C$33:$C$776,СВЦЭМ!$A$33:$A$776,$A107,СВЦЭМ!$B$33:$B$776,G$83)+'СЕТ СН'!$H$12+СВЦЭМ!$D$10+'СЕТ СН'!$H$5-'СЕТ СН'!$H$20</f>
        <v>3433.9309268699999</v>
      </c>
      <c r="H107" s="36">
        <f>SUMIFS(СВЦЭМ!$C$33:$C$776,СВЦЭМ!$A$33:$A$776,$A107,СВЦЭМ!$B$33:$B$776,H$83)+'СЕТ СН'!$H$12+СВЦЭМ!$D$10+'СЕТ СН'!$H$5-'СЕТ СН'!$H$20</f>
        <v>3405.9222665899997</v>
      </c>
      <c r="I107" s="36">
        <f>SUMIFS(СВЦЭМ!$C$33:$C$776,СВЦЭМ!$A$33:$A$776,$A107,СВЦЭМ!$B$33:$B$776,I$83)+'СЕТ СН'!$H$12+СВЦЭМ!$D$10+'СЕТ СН'!$H$5-'СЕТ СН'!$H$20</f>
        <v>3366.34424928</v>
      </c>
      <c r="J107" s="36">
        <f>SUMIFS(СВЦЭМ!$C$33:$C$776,СВЦЭМ!$A$33:$A$776,$A107,СВЦЭМ!$B$33:$B$776,J$83)+'СЕТ СН'!$H$12+СВЦЭМ!$D$10+'СЕТ СН'!$H$5-'СЕТ СН'!$H$20</f>
        <v>3312.3426848999998</v>
      </c>
      <c r="K107" s="36">
        <f>SUMIFS(СВЦЭМ!$C$33:$C$776,СВЦЭМ!$A$33:$A$776,$A107,СВЦЭМ!$B$33:$B$776,K$83)+'СЕТ СН'!$H$12+СВЦЭМ!$D$10+'СЕТ СН'!$H$5-'СЕТ СН'!$H$20</f>
        <v>3262.6935755300001</v>
      </c>
      <c r="L107" s="36">
        <f>SUMIFS(СВЦЭМ!$C$33:$C$776,СВЦЭМ!$A$33:$A$776,$A107,СВЦЭМ!$B$33:$B$776,L$83)+'СЕТ СН'!$H$12+СВЦЭМ!$D$10+'СЕТ СН'!$H$5-'СЕТ СН'!$H$20</f>
        <v>3255.7200042700001</v>
      </c>
      <c r="M107" s="36">
        <f>SUMIFS(СВЦЭМ!$C$33:$C$776,СВЦЭМ!$A$33:$A$776,$A107,СВЦЭМ!$B$33:$B$776,M$83)+'СЕТ СН'!$H$12+СВЦЭМ!$D$10+'СЕТ СН'!$H$5-'СЕТ СН'!$H$20</f>
        <v>3249.7018523400002</v>
      </c>
      <c r="N107" s="36">
        <f>SUMIFS(СВЦЭМ!$C$33:$C$776,СВЦЭМ!$A$33:$A$776,$A107,СВЦЭМ!$B$33:$B$776,N$83)+'СЕТ СН'!$H$12+СВЦЭМ!$D$10+'СЕТ СН'!$H$5-'СЕТ СН'!$H$20</f>
        <v>3266.5643480600002</v>
      </c>
      <c r="O107" s="36">
        <f>SUMIFS(СВЦЭМ!$C$33:$C$776,СВЦЭМ!$A$33:$A$776,$A107,СВЦЭМ!$B$33:$B$776,O$83)+'СЕТ СН'!$H$12+СВЦЭМ!$D$10+'СЕТ СН'!$H$5-'СЕТ СН'!$H$20</f>
        <v>3279.0800657600003</v>
      </c>
      <c r="P107" s="36">
        <f>SUMIFS(СВЦЭМ!$C$33:$C$776,СВЦЭМ!$A$33:$A$776,$A107,СВЦЭМ!$B$33:$B$776,P$83)+'СЕТ СН'!$H$12+СВЦЭМ!$D$10+'СЕТ СН'!$H$5-'СЕТ СН'!$H$20</f>
        <v>3288.4067068899999</v>
      </c>
      <c r="Q107" s="36">
        <f>SUMIFS(СВЦЭМ!$C$33:$C$776,СВЦЭМ!$A$33:$A$776,$A107,СВЦЭМ!$B$33:$B$776,Q$83)+'СЕТ СН'!$H$12+СВЦЭМ!$D$10+'СЕТ СН'!$H$5-'СЕТ СН'!$H$20</f>
        <v>3298.7709790700001</v>
      </c>
      <c r="R107" s="36">
        <f>SUMIFS(СВЦЭМ!$C$33:$C$776,СВЦЭМ!$A$33:$A$776,$A107,СВЦЭМ!$B$33:$B$776,R$83)+'СЕТ СН'!$H$12+СВЦЭМ!$D$10+'СЕТ СН'!$H$5-'СЕТ СН'!$H$20</f>
        <v>3264.61694059</v>
      </c>
      <c r="S107" s="36">
        <f>SUMIFS(СВЦЭМ!$C$33:$C$776,СВЦЭМ!$A$33:$A$776,$A107,СВЦЭМ!$B$33:$B$776,S$83)+'СЕТ СН'!$H$12+СВЦЭМ!$D$10+'СЕТ СН'!$H$5-'СЕТ СН'!$H$20</f>
        <v>3231.0755954799997</v>
      </c>
      <c r="T107" s="36">
        <f>SUMIFS(СВЦЭМ!$C$33:$C$776,СВЦЭМ!$A$33:$A$776,$A107,СВЦЭМ!$B$33:$B$776,T$83)+'СЕТ СН'!$H$12+СВЦЭМ!$D$10+'СЕТ СН'!$H$5-'СЕТ СН'!$H$20</f>
        <v>3215.9225196299999</v>
      </c>
      <c r="U107" s="36">
        <f>SUMIFS(СВЦЭМ!$C$33:$C$776,СВЦЭМ!$A$33:$A$776,$A107,СВЦЭМ!$B$33:$B$776,U$83)+'СЕТ СН'!$H$12+СВЦЭМ!$D$10+'СЕТ СН'!$H$5-'СЕТ СН'!$H$20</f>
        <v>3210.3597303799997</v>
      </c>
      <c r="V107" s="36">
        <f>SUMIFS(СВЦЭМ!$C$33:$C$776,СВЦЭМ!$A$33:$A$776,$A107,СВЦЭМ!$B$33:$B$776,V$83)+'СЕТ СН'!$H$12+СВЦЭМ!$D$10+'СЕТ СН'!$H$5-'СЕТ СН'!$H$20</f>
        <v>3225.25262028</v>
      </c>
      <c r="W107" s="36">
        <f>SUMIFS(СВЦЭМ!$C$33:$C$776,СВЦЭМ!$A$33:$A$776,$A107,СВЦЭМ!$B$33:$B$776,W$83)+'СЕТ СН'!$H$12+СВЦЭМ!$D$10+'СЕТ СН'!$H$5-'СЕТ СН'!$H$20</f>
        <v>3228.7941546900001</v>
      </c>
      <c r="X107" s="36">
        <f>SUMIFS(СВЦЭМ!$C$33:$C$776,СВЦЭМ!$A$33:$A$776,$A107,СВЦЭМ!$B$33:$B$776,X$83)+'СЕТ СН'!$H$12+СВЦЭМ!$D$10+'СЕТ СН'!$H$5-'СЕТ СН'!$H$20</f>
        <v>3220.93796088</v>
      </c>
      <c r="Y107" s="36">
        <f>SUMIFS(СВЦЭМ!$C$33:$C$776,СВЦЭМ!$A$33:$A$776,$A107,СВЦЭМ!$B$33:$B$776,Y$83)+'СЕТ СН'!$H$12+СВЦЭМ!$D$10+'СЕТ СН'!$H$5-'СЕТ СН'!$H$20</f>
        <v>3287.7472997</v>
      </c>
    </row>
    <row r="108" spans="1:25" ht="15.75" x14ac:dyDescent="0.2">
      <c r="A108" s="35">
        <f t="shared" si="2"/>
        <v>43702</v>
      </c>
      <c r="B108" s="36">
        <f>SUMIFS(СВЦЭМ!$C$33:$C$776,СВЦЭМ!$A$33:$A$776,$A108,СВЦЭМ!$B$33:$B$776,B$83)+'СЕТ СН'!$H$12+СВЦЭМ!$D$10+'СЕТ СН'!$H$5-'СЕТ СН'!$H$20</f>
        <v>3338.2737946899997</v>
      </c>
      <c r="C108" s="36">
        <f>SUMIFS(СВЦЭМ!$C$33:$C$776,СВЦЭМ!$A$33:$A$776,$A108,СВЦЭМ!$B$33:$B$776,C$83)+'СЕТ СН'!$H$12+СВЦЭМ!$D$10+'СЕТ СН'!$H$5-'СЕТ СН'!$H$20</f>
        <v>3374.9503767900001</v>
      </c>
      <c r="D108" s="36">
        <f>SUMIFS(СВЦЭМ!$C$33:$C$776,СВЦЭМ!$A$33:$A$776,$A108,СВЦЭМ!$B$33:$B$776,D$83)+'СЕТ СН'!$H$12+СВЦЭМ!$D$10+'СЕТ СН'!$H$5-'СЕТ СН'!$H$20</f>
        <v>3374.8023961899999</v>
      </c>
      <c r="E108" s="36">
        <f>SUMIFS(СВЦЭМ!$C$33:$C$776,СВЦЭМ!$A$33:$A$776,$A108,СВЦЭМ!$B$33:$B$776,E$83)+'СЕТ СН'!$H$12+СВЦЭМ!$D$10+'СЕТ СН'!$H$5-'СЕТ СН'!$H$20</f>
        <v>3383.4124491799998</v>
      </c>
      <c r="F108" s="36">
        <f>SUMIFS(СВЦЭМ!$C$33:$C$776,СВЦЭМ!$A$33:$A$776,$A108,СВЦЭМ!$B$33:$B$776,F$83)+'СЕТ СН'!$H$12+СВЦЭМ!$D$10+'СЕТ СН'!$H$5-'СЕТ СН'!$H$20</f>
        <v>3378.4166409999998</v>
      </c>
      <c r="G108" s="36">
        <f>SUMIFS(СВЦЭМ!$C$33:$C$776,СВЦЭМ!$A$33:$A$776,$A108,СВЦЭМ!$B$33:$B$776,G$83)+'СЕТ СН'!$H$12+СВЦЭМ!$D$10+'СЕТ СН'!$H$5-'СЕТ СН'!$H$20</f>
        <v>3378.1880845400001</v>
      </c>
      <c r="H108" s="36">
        <f>SUMIFS(СВЦЭМ!$C$33:$C$776,СВЦЭМ!$A$33:$A$776,$A108,СВЦЭМ!$B$33:$B$776,H$83)+'СЕТ СН'!$H$12+СВЦЭМ!$D$10+'СЕТ СН'!$H$5-'СЕТ СН'!$H$20</f>
        <v>3365.3240125500001</v>
      </c>
      <c r="I108" s="36">
        <f>SUMIFS(СВЦЭМ!$C$33:$C$776,СВЦЭМ!$A$33:$A$776,$A108,СВЦЭМ!$B$33:$B$776,I$83)+'СЕТ СН'!$H$12+СВЦЭМ!$D$10+'СЕТ СН'!$H$5-'СЕТ СН'!$H$20</f>
        <v>3356.56395329</v>
      </c>
      <c r="J108" s="36">
        <f>SUMIFS(СВЦЭМ!$C$33:$C$776,СВЦЭМ!$A$33:$A$776,$A108,СВЦЭМ!$B$33:$B$776,J$83)+'СЕТ СН'!$H$12+СВЦЭМ!$D$10+'СЕТ СН'!$H$5-'СЕТ СН'!$H$20</f>
        <v>3325.6312820799999</v>
      </c>
      <c r="K108" s="36">
        <f>SUMIFS(СВЦЭМ!$C$33:$C$776,СВЦЭМ!$A$33:$A$776,$A108,СВЦЭМ!$B$33:$B$776,K$83)+'СЕТ СН'!$H$12+СВЦЭМ!$D$10+'СЕТ СН'!$H$5-'СЕТ СН'!$H$20</f>
        <v>3285.4184909800001</v>
      </c>
      <c r="L108" s="36">
        <f>SUMIFS(СВЦЭМ!$C$33:$C$776,СВЦЭМ!$A$33:$A$776,$A108,СВЦЭМ!$B$33:$B$776,L$83)+'СЕТ СН'!$H$12+СВЦЭМ!$D$10+'СЕТ СН'!$H$5-'СЕТ СН'!$H$20</f>
        <v>3255.4189411100001</v>
      </c>
      <c r="M108" s="36">
        <f>SUMIFS(СВЦЭМ!$C$33:$C$776,СВЦЭМ!$A$33:$A$776,$A108,СВЦЭМ!$B$33:$B$776,M$83)+'СЕТ СН'!$H$12+СВЦЭМ!$D$10+'СЕТ СН'!$H$5-'СЕТ СН'!$H$20</f>
        <v>3253.7595567899998</v>
      </c>
      <c r="N108" s="36">
        <f>SUMIFS(СВЦЭМ!$C$33:$C$776,СВЦЭМ!$A$33:$A$776,$A108,СВЦЭМ!$B$33:$B$776,N$83)+'СЕТ СН'!$H$12+СВЦЭМ!$D$10+'СЕТ СН'!$H$5-'СЕТ СН'!$H$20</f>
        <v>3270.1411534499998</v>
      </c>
      <c r="O108" s="36">
        <f>SUMIFS(СВЦЭМ!$C$33:$C$776,СВЦЭМ!$A$33:$A$776,$A108,СВЦЭМ!$B$33:$B$776,O$83)+'СЕТ СН'!$H$12+СВЦЭМ!$D$10+'СЕТ СН'!$H$5-'СЕТ СН'!$H$20</f>
        <v>3287.13692244</v>
      </c>
      <c r="P108" s="36">
        <f>SUMIFS(СВЦЭМ!$C$33:$C$776,СВЦЭМ!$A$33:$A$776,$A108,СВЦЭМ!$B$33:$B$776,P$83)+'СЕТ СН'!$H$12+СВЦЭМ!$D$10+'СЕТ СН'!$H$5-'СЕТ СН'!$H$20</f>
        <v>3305.28473665</v>
      </c>
      <c r="Q108" s="36">
        <f>SUMIFS(СВЦЭМ!$C$33:$C$776,СВЦЭМ!$A$33:$A$776,$A108,СВЦЭМ!$B$33:$B$776,Q$83)+'СЕТ СН'!$H$12+СВЦЭМ!$D$10+'СЕТ СН'!$H$5-'СЕТ СН'!$H$20</f>
        <v>3314.4537461199998</v>
      </c>
      <c r="R108" s="36">
        <f>SUMIFS(СВЦЭМ!$C$33:$C$776,СВЦЭМ!$A$33:$A$776,$A108,СВЦЭМ!$B$33:$B$776,R$83)+'СЕТ СН'!$H$12+СВЦЭМ!$D$10+'СЕТ СН'!$H$5-'СЕТ СН'!$H$20</f>
        <v>3279.2956316199998</v>
      </c>
      <c r="S108" s="36">
        <f>SUMIFS(СВЦЭМ!$C$33:$C$776,СВЦЭМ!$A$33:$A$776,$A108,СВЦЭМ!$B$33:$B$776,S$83)+'СЕТ СН'!$H$12+СВЦЭМ!$D$10+'СЕТ СН'!$H$5-'СЕТ СН'!$H$20</f>
        <v>3241.3510324099998</v>
      </c>
      <c r="T108" s="36">
        <f>SUMIFS(СВЦЭМ!$C$33:$C$776,СВЦЭМ!$A$33:$A$776,$A108,СВЦЭМ!$B$33:$B$776,T$83)+'СЕТ СН'!$H$12+СВЦЭМ!$D$10+'СЕТ СН'!$H$5-'СЕТ СН'!$H$20</f>
        <v>3252.9586512999999</v>
      </c>
      <c r="U108" s="36">
        <f>SUMIFS(СВЦЭМ!$C$33:$C$776,СВЦЭМ!$A$33:$A$776,$A108,СВЦЭМ!$B$33:$B$776,U$83)+'СЕТ СН'!$H$12+СВЦЭМ!$D$10+'СЕТ СН'!$H$5-'СЕТ СН'!$H$20</f>
        <v>3258.7877746099998</v>
      </c>
      <c r="V108" s="36">
        <f>SUMIFS(СВЦЭМ!$C$33:$C$776,СВЦЭМ!$A$33:$A$776,$A108,СВЦЭМ!$B$33:$B$776,V$83)+'СЕТ СН'!$H$12+СВЦЭМ!$D$10+'СЕТ СН'!$H$5-'СЕТ СН'!$H$20</f>
        <v>3231.28099849</v>
      </c>
      <c r="W108" s="36">
        <f>SUMIFS(СВЦЭМ!$C$33:$C$776,СВЦЭМ!$A$33:$A$776,$A108,СВЦЭМ!$B$33:$B$776,W$83)+'СЕТ СН'!$H$12+СВЦЭМ!$D$10+'СЕТ СН'!$H$5-'СЕТ СН'!$H$20</f>
        <v>3235.8110394599998</v>
      </c>
      <c r="X108" s="36">
        <f>SUMIFS(СВЦЭМ!$C$33:$C$776,СВЦЭМ!$A$33:$A$776,$A108,СВЦЭМ!$B$33:$B$776,X$83)+'СЕТ СН'!$H$12+СВЦЭМ!$D$10+'СЕТ СН'!$H$5-'СЕТ СН'!$H$20</f>
        <v>3246.5276507099998</v>
      </c>
      <c r="Y108" s="36">
        <f>SUMIFS(СВЦЭМ!$C$33:$C$776,СВЦЭМ!$A$33:$A$776,$A108,СВЦЭМ!$B$33:$B$776,Y$83)+'СЕТ СН'!$H$12+СВЦЭМ!$D$10+'СЕТ СН'!$H$5-'СЕТ СН'!$H$20</f>
        <v>3318.0415021399999</v>
      </c>
    </row>
    <row r="109" spans="1:25" ht="15.75" x14ac:dyDescent="0.2">
      <c r="A109" s="35">
        <f t="shared" si="2"/>
        <v>43703</v>
      </c>
      <c r="B109" s="36">
        <f>SUMIFS(СВЦЭМ!$C$33:$C$776,СВЦЭМ!$A$33:$A$776,$A109,СВЦЭМ!$B$33:$B$776,B$83)+'СЕТ СН'!$H$12+СВЦЭМ!$D$10+'СЕТ СН'!$H$5-'СЕТ СН'!$H$20</f>
        <v>3426.67214388</v>
      </c>
      <c r="C109" s="36">
        <f>SUMIFS(СВЦЭМ!$C$33:$C$776,СВЦЭМ!$A$33:$A$776,$A109,СВЦЭМ!$B$33:$B$776,C$83)+'СЕТ СН'!$H$12+СВЦЭМ!$D$10+'СЕТ СН'!$H$5-'СЕТ СН'!$H$20</f>
        <v>3479.6923814000002</v>
      </c>
      <c r="D109" s="36">
        <f>SUMIFS(СВЦЭМ!$C$33:$C$776,СВЦЭМ!$A$33:$A$776,$A109,СВЦЭМ!$B$33:$B$776,D$83)+'СЕТ СН'!$H$12+СВЦЭМ!$D$10+'СЕТ СН'!$H$5-'СЕТ СН'!$H$20</f>
        <v>3489.2166572699998</v>
      </c>
      <c r="E109" s="36">
        <f>SUMIFS(СВЦЭМ!$C$33:$C$776,СВЦЭМ!$A$33:$A$776,$A109,СВЦЭМ!$B$33:$B$776,E$83)+'СЕТ СН'!$H$12+СВЦЭМ!$D$10+'СЕТ СН'!$H$5-'СЕТ СН'!$H$20</f>
        <v>3508.2797391899999</v>
      </c>
      <c r="F109" s="36">
        <f>SUMIFS(СВЦЭМ!$C$33:$C$776,СВЦЭМ!$A$33:$A$776,$A109,СВЦЭМ!$B$33:$B$776,F$83)+'СЕТ СН'!$H$12+СВЦЭМ!$D$10+'СЕТ СН'!$H$5-'СЕТ СН'!$H$20</f>
        <v>3496.2640215599999</v>
      </c>
      <c r="G109" s="36">
        <f>SUMIFS(СВЦЭМ!$C$33:$C$776,СВЦЭМ!$A$33:$A$776,$A109,СВЦЭМ!$B$33:$B$776,G$83)+'СЕТ СН'!$H$12+СВЦЭМ!$D$10+'СЕТ СН'!$H$5-'СЕТ СН'!$H$20</f>
        <v>3463.6496508800001</v>
      </c>
      <c r="H109" s="36">
        <f>SUMIFS(СВЦЭМ!$C$33:$C$776,СВЦЭМ!$A$33:$A$776,$A109,СВЦЭМ!$B$33:$B$776,H$83)+'СЕТ СН'!$H$12+СВЦЭМ!$D$10+'СЕТ СН'!$H$5-'СЕТ СН'!$H$20</f>
        <v>3466.3437302799998</v>
      </c>
      <c r="I109" s="36">
        <f>SUMIFS(СВЦЭМ!$C$33:$C$776,СВЦЭМ!$A$33:$A$776,$A109,СВЦЭМ!$B$33:$B$776,I$83)+'СЕТ СН'!$H$12+СВЦЭМ!$D$10+'СЕТ СН'!$H$5-'СЕТ СН'!$H$20</f>
        <v>3343.2236434799997</v>
      </c>
      <c r="J109" s="36">
        <f>SUMIFS(СВЦЭМ!$C$33:$C$776,СВЦЭМ!$A$33:$A$776,$A109,СВЦЭМ!$B$33:$B$776,J$83)+'СЕТ СН'!$H$12+СВЦЭМ!$D$10+'СЕТ СН'!$H$5-'СЕТ СН'!$H$20</f>
        <v>3301.9503950600001</v>
      </c>
      <c r="K109" s="36">
        <f>SUMIFS(СВЦЭМ!$C$33:$C$776,СВЦЭМ!$A$33:$A$776,$A109,СВЦЭМ!$B$33:$B$776,K$83)+'СЕТ СН'!$H$12+СВЦЭМ!$D$10+'СЕТ СН'!$H$5-'СЕТ СН'!$H$20</f>
        <v>3272.84264828</v>
      </c>
      <c r="L109" s="36">
        <f>SUMIFS(СВЦЭМ!$C$33:$C$776,СВЦЭМ!$A$33:$A$776,$A109,СВЦЭМ!$B$33:$B$776,L$83)+'СЕТ СН'!$H$12+СВЦЭМ!$D$10+'СЕТ СН'!$H$5-'СЕТ СН'!$H$20</f>
        <v>3255.8106765799998</v>
      </c>
      <c r="M109" s="36">
        <f>SUMIFS(СВЦЭМ!$C$33:$C$776,СВЦЭМ!$A$33:$A$776,$A109,СВЦЭМ!$B$33:$B$776,M$83)+'СЕТ СН'!$H$12+СВЦЭМ!$D$10+'СЕТ СН'!$H$5-'СЕТ СН'!$H$20</f>
        <v>3251.6689203999999</v>
      </c>
      <c r="N109" s="36">
        <f>SUMIFS(СВЦЭМ!$C$33:$C$776,СВЦЭМ!$A$33:$A$776,$A109,СВЦЭМ!$B$33:$B$776,N$83)+'СЕТ СН'!$H$12+СВЦЭМ!$D$10+'СЕТ СН'!$H$5-'СЕТ СН'!$H$20</f>
        <v>3250.3204638900002</v>
      </c>
      <c r="O109" s="36">
        <f>SUMIFS(СВЦЭМ!$C$33:$C$776,СВЦЭМ!$A$33:$A$776,$A109,СВЦЭМ!$B$33:$B$776,O$83)+'СЕТ СН'!$H$12+СВЦЭМ!$D$10+'СЕТ СН'!$H$5-'СЕТ СН'!$H$20</f>
        <v>3250.1651803499999</v>
      </c>
      <c r="P109" s="36">
        <f>SUMIFS(СВЦЭМ!$C$33:$C$776,СВЦЭМ!$A$33:$A$776,$A109,СВЦЭМ!$B$33:$B$776,P$83)+'СЕТ СН'!$H$12+СВЦЭМ!$D$10+'СЕТ СН'!$H$5-'СЕТ СН'!$H$20</f>
        <v>3246.3874651000001</v>
      </c>
      <c r="Q109" s="36">
        <f>SUMIFS(СВЦЭМ!$C$33:$C$776,СВЦЭМ!$A$33:$A$776,$A109,СВЦЭМ!$B$33:$B$776,Q$83)+'СЕТ СН'!$H$12+СВЦЭМ!$D$10+'СЕТ СН'!$H$5-'СЕТ СН'!$H$20</f>
        <v>3254.4292972100002</v>
      </c>
      <c r="R109" s="36">
        <f>SUMIFS(СВЦЭМ!$C$33:$C$776,СВЦЭМ!$A$33:$A$776,$A109,СВЦЭМ!$B$33:$B$776,R$83)+'СЕТ СН'!$H$12+СВЦЭМ!$D$10+'СЕТ СН'!$H$5-'СЕТ СН'!$H$20</f>
        <v>3226.6407498099998</v>
      </c>
      <c r="S109" s="36">
        <f>SUMIFS(СВЦЭМ!$C$33:$C$776,СВЦЭМ!$A$33:$A$776,$A109,СВЦЭМ!$B$33:$B$776,S$83)+'СЕТ СН'!$H$12+СВЦЭМ!$D$10+'СЕТ СН'!$H$5-'СЕТ СН'!$H$20</f>
        <v>3254.8024569700001</v>
      </c>
      <c r="T109" s="36">
        <f>SUMIFS(СВЦЭМ!$C$33:$C$776,СВЦЭМ!$A$33:$A$776,$A109,СВЦЭМ!$B$33:$B$776,T$83)+'СЕТ СН'!$H$12+СВЦЭМ!$D$10+'СЕТ СН'!$H$5-'СЕТ СН'!$H$20</f>
        <v>3259.5821380500001</v>
      </c>
      <c r="U109" s="36">
        <f>SUMIFS(СВЦЭМ!$C$33:$C$776,СВЦЭМ!$A$33:$A$776,$A109,СВЦЭМ!$B$33:$B$776,U$83)+'СЕТ СН'!$H$12+СВЦЭМ!$D$10+'СЕТ СН'!$H$5-'СЕТ СН'!$H$20</f>
        <v>3262.6188588999999</v>
      </c>
      <c r="V109" s="36">
        <f>SUMIFS(СВЦЭМ!$C$33:$C$776,СВЦЭМ!$A$33:$A$776,$A109,СВЦЭМ!$B$33:$B$776,V$83)+'СЕТ СН'!$H$12+СВЦЭМ!$D$10+'СЕТ СН'!$H$5-'СЕТ СН'!$H$20</f>
        <v>3274.0641897599999</v>
      </c>
      <c r="W109" s="36">
        <f>SUMIFS(СВЦЭМ!$C$33:$C$776,СВЦЭМ!$A$33:$A$776,$A109,СВЦЭМ!$B$33:$B$776,W$83)+'СЕТ СН'!$H$12+СВЦЭМ!$D$10+'СЕТ СН'!$H$5-'СЕТ СН'!$H$20</f>
        <v>3276.4388724700002</v>
      </c>
      <c r="X109" s="36">
        <f>SUMIFS(СВЦЭМ!$C$33:$C$776,СВЦЭМ!$A$33:$A$776,$A109,СВЦЭМ!$B$33:$B$776,X$83)+'СЕТ СН'!$H$12+СВЦЭМ!$D$10+'СЕТ СН'!$H$5-'СЕТ СН'!$H$20</f>
        <v>3239.2432666499999</v>
      </c>
      <c r="Y109" s="36">
        <f>SUMIFS(СВЦЭМ!$C$33:$C$776,СВЦЭМ!$A$33:$A$776,$A109,СВЦЭМ!$B$33:$B$776,Y$83)+'СЕТ СН'!$H$12+СВЦЭМ!$D$10+'СЕТ СН'!$H$5-'СЕТ СН'!$H$20</f>
        <v>3288.6742473200002</v>
      </c>
    </row>
    <row r="110" spans="1:25" ht="15.75" x14ac:dyDescent="0.2">
      <c r="A110" s="35">
        <f t="shared" si="2"/>
        <v>43704</v>
      </c>
      <c r="B110" s="36">
        <f>SUMIFS(СВЦЭМ!$C$33:$C$776,СВЦЭМ!$A$33:$A$776,$A110,СВЦЭМ!$B$33:$B$776,B$83)+'СЕТ СН'!$H$12+СВЦЭМ!$D$10+'СЕТ СН'!$H$5-'СЕТ СН'!$H$20</f>
        <v>3256.7015476400002</v>
      </c>
      <c r="C110" s="36">
        <f>SUMIFS(СВЦЭМ!$C$33:$C$776,СВЦЭМ!$A$33:$A$776,$A110,СВЦЭМ!$B$33:$B$776,C$83)+'СЕТ СН'!$H$12+СВЦЭМ!$D$10+'СЕТ СН'!$H$5-'СЕТ СН'!$H$20</f>
        <v>3303.4135646099999</v>
      </c>
      <c r="D110" s="36">
        <f>SUMIFS(СВЦЭМ!$C$33:$C$776,СВЦЭМ!$A$33:$A$776,$A110,СВЦЭМ!$B$33:$B$776,D$83)+'СЕТ СН'!$H$12+СВЦЭМ!$D$10+'СЕТ СН'!$H$5-'СЕТ СН'!$H$20</f>
        <v>3340.70611448</v>
      </c>
      <c r="E110" s="36">
        <f>SUMIFS(СВЦЭМ!$C$33:$C$776,СВЦЭМ!$A$33:$A$776,$A110,СВЦЭМ!$B$33:$B$776,E$83)+'СЕТ СН'!$H$12+СВЦЭМ!$D$10+'СЕТ СН'!$H$5-'СЕТ СН'!$H$20</f>
        <v>3350.19527806</v>
      </c>
      <c r="F110" s="36">
        <f>SUMIFS(СВЦЭМ!$C$33:$C$776,СВЦЭМ!$A$33:$A$776,$A110,СВЦЭМ!$B$33:$B$776,F$83)+'СЕТ СН'!$H$12+СВЦЭМ!$D$10+'СЕТ СН'!$H$5-'СЕТ СН'!$H$20</f>
        <v>3340.3026821900003</v>
      </c>
      <c r="G110" s="36">
        <f>SUMIFS(СВЦЭМ!$C$33:$C$776,СВЦЭМ!$A$33:$A$776,$A110,СВЦЭМ!$B$33:$B$776,G$83)+'СЕТ СН'!$H$12+СВЦЭМ!$D$10+'СЕТ СН'!$H$5-'СЕТ СН'!$H$20</f>
        <v>3315.3555681899998</v>
      </c>
      <c r="H110" s="36">
        <f>SUMIFS(СВЦЭМ!$C$33:$C$776,СВЦЭМ!$A$33:$A$776,$A110,СВЦЭМ!$B$33:$B$776,H$83)+'СЕТ СН'!$H$12+СВЦЭМ!$D$10+'СЕТ СН'!$H$5-'СЕТ СН'!$H$20</f>
        <v>3307.7652674599999</v>
      </c>
      <c r="I110" s="36">
        <f>SUMIFS(СВЦЭМ!$C$33:$C$776,СВЦЭМ!$A$33:$A$776,$A110,СВЦЭМ!$B$33:$B$776,I$83)+'СЕТ СН'!$H$12+СВЦЭМ!$D$10+'СЕТ СН'!$H$5-'СЕТ СН'!$H$20</f>
        <v>3265.3221475099999</v>
      </c>
      <c r="J110" s="36">
        <f>SUMIFS(СВЦЭМ!$C$33:$C$776,СВЦЭМ!$A$33:$A$776,$A110,СВЦЭМ!$B$33:$B$776,J$83)+'СЕТ СН'!$H$12+СВЦЭМ!$D$10+'СЕТ СН'!$H$5-'СЕТ СН'!$H$20</f>
        <v>3315.31968302</v>
      </c>
      <c r="K110" s="36">
        <f>SUMIFS(СВЦЭМ!$C$33:$C$776,СВЦЭМ!$A$33:$A$776,$A110,СВЦЭМ!$B$33:$B$776,K$83)+'СЕТ СН'!$H$12+СВЦЭМ!$D$10+'СЕТ СН'!$H$5-'СЕТ СН'!$H$20</f>
        <v>3337.7081154100001</v>
      </c>
      <c r="L110" s="36">
        <f>SUMIFS(СВЦЭМ!$C$33:$C$776,СВЦЭМ!$A$33:$A$776,$A110,СВЦЭМ!$B$33:$B$776,L$83)+'СЕТ СН'!$H$12+СВЦЭМ!$D$10+'СЕТ СН'!$H$5-'СЕТ СН'!$H$20</f>
        <v>3339.7835776399997</v>
      </c>
      <c r="M110" s="36">
        <f>SUMIFS(СВЦЭМ!$C$33:$C$776,СВЦЭМ!$A$33:$A$776,$A110,СВЦЭМ!$B$33:$B$776,M$83)+'СЕТ СН'!$H$12+СВЦЭМ!$D$10+'СЕТ СН'!$H$5-'СЕТ СН'!$H$20</f>
        <v>3341.7108442099998</v>
      </c>
      <c r="N110" s="36">
        <f>SUMIFS(СВЦЭМ!$C$33:$C$776,СВЦЭМ!$A$33:$A$776,$A110,СВЦЭМ!$B$33:$B$776,N$83)+'СЕТ СН'!$H$12+СВЦЭМ!$D$10+'СЕТ СН'!$H$5-'СЕТ СН'!$H$20</f>
        <v>3346.0808635600001</v>
      </c>
      <c r="O110" s="36">
        <f>SUMIFS(СВЦЭМ!$C$33:$C$776,СВЦЭМ!$A$33:$A$776,$A110,СВЦЭМ!$B$33:$B$776,O$83)+'СЕТ СН'!$H$12+СВЦЭМ!$D$10+'СЕТ СН'!$H$5-'СЕТ СН'!$H$20</f>
        <v>3345.1890166100002</v>
      </c>
      <c r="P110" s="36">
        <f>SUMIFS(СВЦЭМ!$C$33:$C$776,СВЦЭМ!$A$33:$A$776,$A110,СВЦЭМ!$B$33:$B$776,P$83)+'СЕТ СН'!$H$12+СВЦЭМ!$D$10+'СЕТ СН'!$H$5-'СЕТ СН'!$H$20</f>
        <v>3348.7640256999998</v>
      </c>
      <c r="Q110" s="36">
        <f>SUMIFS(СВЦЭМ!$C$33:$C$776,СВЦЭМ!$A$33:$A$776,$A110,СВЦЭМ!$B$33:$B$776,Q$83)+'СЕТ СН'!$H$12+СВЦЭМ!$D$10+'СЕТ СН'!$H$5-'СЕТ СН'!$H$20</f>
        <v>3350.67536883</v>
      </c>
      <c r="R110" s="36">
        <f>SUMIFS(СВЦЭМ!$C$33:$C$776,СВЦЭМ!$A$33:$A$776,$A110,СВЦЭМ!$B$33:$B$776,R$83)+'СЕТ СН'!$H$12+СВЦЭМ!$D$10+'СЕТ СН'!$H$5-'СЕТ СН'!$H$20</f>
        <v>3355.6113733900002</v>
      </c>
      <c r="S110" s="36">
        <f>SUMIFS(СВЦЭМ!$C$33:$C$776,СВЦЭМ!$A$33:$A$776,$A110,СВЦЭМ!$B$33:$B$776,S$83)+'СЕТ СН'!$H$12+СВЦЭМ!$D$10+'СЕТ СН'!$H$5-'СЕТ СН'!$H$20</f>
        <v>3396.28997058</v>
      </c>
      <c r="T110" s="36">
        <f>SUMIFS(СВЦЭМ!$C$33:$C$776,СВЦЭМ!$A$33:$A$776,$A110,СВЦЭМ!$B$33:$B$776,T$83)+'СЕТ СН'!$H$12+СВЦЭМ!$D$10+'СЕТ СН'!$H$5-'СЕТ СН'!$H$20</f>
        <v>3401.1371843699999</v>
      </c>
      <c r="U110" s="36">
        <f>SUMIFS(СВЦЭМ!$C$33:$C$776,СВЦЭМ!$A$33:$A$776,$A110,СВЦЭМ!$B$33:$B$776,U$83)+'СЕТ СН'!$H$12+СВЦЭМ!$D$10+'СЕТ СН'!$H$5-'СЕТ СН'!$H$20</f>
        <v>3404.0254721699998</v>
      </c>
      <c r="V110" s="36">
        <f>SUMIFS(СВЦЭМ!$C$33:$C$776,СВЦЭМ!$A$33:$A$776,$A110,СВЦЭМ!$B$33:$B$776,V$83)+'СЕТ СН'!$H$12+СВЦЭМ!$D$10+'СЕТ СН'!$H$5-'СЕТ СН'!$H$20</f>
        <v>3417.8321524399998</v>
      </c>
      <c r="W110" s="36">
        <f>SUMIFS(СВЦЭМ!$C$33:$C$776,СВЦЭМ!$A$33:$A$776,$A110,СВЦЭМ!$B$33:$B$776,W$83)+'СЕТ СН'!$H$12+СВЦЭМ!$D$10+'СЕТ СН'!$H$5-'СЕТ СН'!$H$20</f>
        <v>3418.2683637099999</v>
      </c>
      <c r="X110" s="36">
        <f>SUMIFS(СВЦЭМ!$C$33:$C$776,СВЦЭМ!$A$33:$A$776,$A110,СВЦЭМ!$B$33:$B$776,X$83)+'СЕТ СН'!$H$12+СВЦЭМ!$D$10+'СЕТ СН'!$H$5-'СЕТ СН'!$H$20</f>
        <v>3389.8291141899999</v>
      </c>
      <c r="Y110" s="36">
        <f>SUMIFS(СВЦЭМ!$C$33:$C$776,СВЦЭМ!$A$33:$A$776,$A110,СВЦЭМ!$B$33:$B$776,Y$83)+'СЕТ СН'!$H$12+СВЦЭМ!$D$10+'СЕТ СН'!$H$5-'СЕТ СН'!$H$20</f>
        <v>3326.8377691800001</v>
      </c>
    </row>
    <row r="111" spans="1:25" ht="15.75" x14ac:dyDescent="0.2">
      <c r="A111" s="35">
        <f t="shared" si="2"/>
        <v>43705</v>
      </c>
      <c r="B111" s="36">
        <f>SUMIFS(СВЦЭМ!$C$33:$C$776,СВЦЭМ!$A$33:$A$776,$A111,СВЦЭМ!$B$33:$B$776,B$83)+'СЕТ СН'!$H$12+СВЦЭМ!$D$10+'СЕТ СН'!$H$5-'СЕТ СН'!$H$20</f>
        <v>3297.6601977299997</v>
      </c>
      <c r="C111" s="36">
        <f>SUMIFS(СВЦЭМ!$C$33:$C$776,СВЦЭМ!$A$33:$A$776,$A111,СВЦЭМ!$B$33:$B$776,C$83)+'СЕТ СН'!$H$12+СВЦЭМ!$D$10+'СЕТ СН'!$H$5-'СЕТ СН'!$H$20</f>
        <v>3323.51743588</v>
      </c>
      <c r="D111" s="36">
        <f>SUMIFS(СВЦЭМ!$C$33:$C$776,СВЦЭМ!$A$33:$A$776,$A111,СВЦЭМ!$B$33:$B$776,D$83)+'СЕТ СН'!$H$12+СВЦЭМ!$D$10+'СЕТ СН'!$H$5-'СЕТ СН'!$H$20</f>
        <v>3354.0916928500001</v>
      </c>
      <c r="E111" s="36">
        <f>SUMIFS(СВЦЭМ!$C$33:$C$776,СВЦЭМ!$A$33:$A$776,$A111,СВЦЭМ!$B$33:$B$776,E$83)+'СЕТ СН'!$H$12+СВЦЭМ!$D$10+'СЕТ СН'!$H$5-'СЕТ СН'!$H$20</f>
        <v>3362.4146929399999</v>
      </c>
      <c r="F111" s="36">
        <f>SUMIFS(СВЦЭМ!$C$33:$C$776,СВЦЭМ!$A$33:$A$776,$A111,СВЦЭМ!$B$33:$B$776,F$83)+'СЕТ СН'!$H$12+СВЦЭМ!$D$10+'СЕТ СН'!$H$5-'СЕТ СН'!$H$20</f>
        <v>3362.4564449300001</v>
      </c>
      <c r="G111" s="36">
        <f>SUMIFS(СВЦЭМ!$C$33:$C$776,СВЦЭМ!$A$33:$A$776,$A111,СВЦЭМ!$B$33:$B$776,G$83)+'СЕТ СН'!$H$12+СВЦЭМ!$D$10+'СЕТ СН'!$H$5-'СЕТ СН'!$H$20</f>
        <v>3341.4597641599998</v>
      </c>
      <c r="H111" s="36">
        <f>SUMIFS(СВЦЭМ!$C$33:$C$776,СВЦЭМ!$A$33:$A$776,$A111,СВЦЭМ!$B$33:$B$776,H$83)+'СЕТ СН'!$H$12+СВЦЭМ!$D$10+'СЕТ СН'!$H$5-'СЕТ СН'!$H$20</f>
        <v>3309.7938519199997</v>
      </c>
      <c r="I111" s="36">
        <f>SUMIFS(СВЦЭМ!$C$33:$C$776,СВЦЭМ!$A$33:$A$776,$A111,СВЦЭМ!$B$33:$B$776,I$83)+'СЕТ СН'!$H$12+СВЦЭМ!$D$10+'СЕТ СН'!$H$5-'СЕТ СН'!$H$20</f>
        <v>3307.1830208299998</v>
      </c>
      <c r="J111" s="36">
        <f>SUMIFS(СВЦЭМ!$C$33:$C$776,СВЦЭМ!$A$33:$A$776,$A111,СВЦЭМ!$B$33:$B$776,J$83)+'СЕТ СН'!$H$12+СВЦЭМ!$D$10+'СЕТ СН'!$H$5-'СЕТ СН'!$H$20</f>
        <v>3303.6848384200002</v>
      </c>
      <c r="K111" s="36">
        <f>SUMIFS(СВЦЭМ!$C$33:$C$776,СВЦЭМ!$A$33:$A$776,$A111,СВЦЭМ!$B$33:$B$776,K$83)+'СЕТ СН'!$H$12+СВЦЭМ!$D$10+'СЕТ СН'!$H$5-'СЕТ СН'!$H$20</f>
        <v>3338.11868297</v>
      </c>
      <c r="L111" s="36">
        <f>SUMIFS(СВЦЭМ!$C$33:$C$776,СВЦЭМ!$A$33:$A$776,$A111,СВЦЭМ!$B$33:$B$776,L$83)+'СЕТ СН'!$H$12+СВЦЭМ!$D$10+'СЕТ СН'!$H$5-'СЕТ СН'!$H$20</f>
        <v>3355.6125657699999</v>
      </c>
      <c r="M111" s="36">
        <f>SUMIFS(СВЦЭМ!$C$33:$C$776,СВЦЭМ!$A$33:$A$776,$A111,СВЦЭМ!$B$33:$B$776,M$83)+'СЕТ СН'!$H$12+СВЦЭМ!$D$10+'СЕТ СН'!$H$5-'СЕТ СН'!$H$20</f>
        <v>3357.80754015</v>
      </c>
      <c r="N111" s="36">
        <f>SUMIFS(СВЦЭМ!$C$33:$C$776,СВЦЭМ!$A$33:$A$776,$A111,СВЦЭМ!$B$33:$B$776,N$83)+'СЕТ СН'!$H$12+СВЦЭМ!$D$10+'СЕТ СН'!$H$5-'СЕТ СН'!$H$20</f>
        <v>3349.0686390000001</v>
      </c>
      <c r="O111" s="36">
        <f>SUMIFS(СВЦЭМ!$C$33:$C$776,СВЦЭМ!$A$33:$A$776,$A111,СВЦЭМ!$B$33:$B$776,O$83)+'СЕТ СН'!$H$12+СВЦЭМ!$D$10+'СЕТ СН'!$H$5-'СЕТ СН'!$H$20</f>
        <v>3345.3723307099999</v>
      </c>
      <c r="P111" s="36">
        <f>SUMIFS(СВЦЭМ!$C$33:$C$776,СВЦЭМ!$A$33:$A$776,$A111,СВЦЭМ!$B$33:$B$776,P$83)+'СЕТ СН'!$H$12+СВЦЭМ!$D$10+'СЕТ СН'!$H$5-'СЕТ СН'!$H$20</f>
        <v>3345.9261765800002</v>
      </c>
      <c r="Q111" s="36">
        <f>SUMIFS(СВЦЭМ!$C$33:$C$776,СВЦЭМ!$A$33:$A$776,$A111,СВЦЭМ!$B$33:$B$776,Q$83)+'СЕТ СН'!$H$12+СВЦЭМ!$D$10+'СЕТ СН'!$H$5-'СЕТ СН'!$H$20</f>
        <v>3344.13597811</v>
      </c>
      <c r="R111" s="36">
        <f>SUMIFS(СВЦЭМ!$C$33:$C$776,СВЦЭМ!$A$33:$A$776,$A111,СВЦЭМ!$B$33:$B$776,R$83)+'СЕТ СН'!$H$12+СВЦЭМ!$D$10+'СЕТ СН'!$H$5-'СЕТ СН'!$H$20</f>
        <v>3376.8936161299998</v>
      </c>
      <c r="S111" s="36">
        <f>SUMIFS(СВЦЭМ!$C$33:$C$776,СВЦЭМ!$A$33:$A$776,$A111,СВЦЭМ!$B$33:$B$776,S$83)+'СЕТ СН'!$H$12+СВЦЭМ!$D$10+'СЕТ СН'!$H$5-'СЕТ СН'!$H$20</f>
        <v>3418.5560012800001</v>
      </c>
      <c r="T111" s="36">
        <f>SUMIFS(СВЦЭМ!$C$33:$C$776,СВЦЭМ!$A$33:$A$776,$A111,СВЦЭМ!$B$33:$B$776,T$83)+'СЕТ СН'!$H$12+СВЦЭМ!$D$10+'СЕТ СН'!$H$5-'СЕТ СН'!$H$20</f>
        <v>3421.5407478400002</v>
      </c>
      <c r="U111" s="36">
        <f>SUMIFS(СВЦЭМ!$C$33:$C$776,СВЦЭМ!$A$33:$A$776,$A111,СВЦЭМ!$B$33:$B$776,U$83)+'СЕТ СН'!$H$12+СВЦЭМ!$D$10+'СЕТ СН'!$H$5-'СЕТ СН'!$H$20</f>
        <v>3419.1637361799999</v>
      </c>
      <c r="V111" s="36">
        <f>SUMIFS(СВЦЭМ!$C$33:$C$776,СВЦЭМ!$A$33:$A$776,$A111,СВЦЭМ!$B$33:$B$776,V$83)+'СЕТ СН'!$H$12+СВЦЭМ!$D$10+'СЕТ СН'!$H$5-'СЕТ СН'!$H$20</f>
        <v>3423.48463021</v>
      </c>
      <c r="W111" s="36">
        <f>SUMIFS(СВЦЭМ!$C$33:$C$776,СВЦЭМ!$A$33:$A$776,$A111,СВЦЭМ!$B$33:$B$776,W$83)+'СЕТ СН'!$H$12+СВЦЭМ!$D$10+'СЕТ СН'!$H$5-'СЕТ СН'!$H$20</f>
        <v>3431.7410675700003</v>
      </c>
      <c r="X111" s="36">
        <f>SUMIFS(СВЦЭМ!$C$33:$C$776,СВЦЭМ!$A$33:$A$776,$A111,СВЦЭМ!$B$33:$B$776,X$83)+'СЕТ СН'!$H$12+СВЦЭМ!$D$10+'СЕТ СН'!$H$5-'СЕТ СН'!$H$20</f>
        <v>3407.2201086999999</v>
      </c>
      <c r="Y111" s="36">
        <f>SUMIFS(СВЦЭМ!$C$33:$C$776,СВЦЭМ!$A$33:$A$776,$A111,СВЦЭМ!$B$33:$B$776,Y$83)+'СЕТ СН'!$H$12+СВЦЭМ!$D$10+'СЕТ СН'!$H$5-'СЕТ СН'!$H$20</f>
        <v>3314.0269475699997</v>
      </c>
    </row>
    <row r="112" spans="1:25" ht="15.75" x14ac:dyDescent="0.2">
      <c r="A112" s="35">
        <f t="shared" si="2"/>
        <v>43706</v>
      </c>
      <c r="B112" s="36">
        <f>SUMIFS(СВЦЭМ!$C$33:$C$776,СВЦЭМ!$A$33:$A$776,$A112,СВЦЭМ!$B$33:$B$776,B$83)+'СЕТ СН'!$H$12+СВЦЭМ!$D$10+'СЕТ СН'!$H$5-'СЕТ СН'!$H$20</f>
        <v>3305.23881794</v>
      </c>
      <c r="C112" s="36">
        <f>SUMIFS(СВЦЭМ!$C$33:$C$776,СВЦЭМ!$A$33:$A$776,$A112,СВЦЭМ!$B$33:$B$776,C$83)+'СЕТ СН'!$H$12+СВЦЭМ!$D$10+'СЕТ СН'!$H$5-'СЕТ СН'!$H$20</f>
        <v>3333.4614351599998</v>
      </c>
      <c r="D112" s="36">
        <f>SUMIFS(СВЦЭМ!$C$33:$C$776,СВЦЭМ!$A$33:$A$776,$A112,СВЦЭМ!$B$33:$B$776,D$83)+'СЕТ СН'!$H$12+СВЦЭМ!$D$10+'СЕТ СН'!$H$5-'СЕТ СН'!$H$20</f>
        <v>3358.5846811599999</v>
      </c>
      <c r="E112" s="36">
        <f>SUMIFS(СВЦЭМ!$C$33:$C$776,СВЦЭМ!$A$33:$A$776,$A112,СВЦЭМ!$B$33:$B$776,E$83)+'СЕТ СН'!$H$12+СВЦЭМ!$D$10+'СЕТ СН'!$H$5-'СЕТ СН'!$H$20</f>
        <v>3373.44620476</v>
      </c>
      <c r="F112" s="36">
        <f>SUMIFS(СВЦЭМ!$C$33:$C$776,СВЦЭМ!$A$33:$A$776,$A112,СВЦЭМ!$B$33:$B$776,F$83)+'СЕТ СН'!$H$12+СВЦЭМ!$D$10+'СЕТ СН'!$H$5-'СЕТ СН'!$H$20</f>
        <v>3387.3613445000001</v>
      </c>
      <c r="G112" s="36">
        <f>SUMIFS(СВЦЭМ!$C$33:$C$776,СВЦЭМ!$A$33:$A$776,$A112,СВЦЭМ!$B$33:$B$776,G$83)+'СЕТ СН'!$H$12+СВЦЭМ!$D$10+'СЕТ СН'!$H$5-'СЕТ СН'!$H$20</f>
        <v>3368.2159439400002</v>
      </c>
      <c r="H112" s="36">
        <f>SUMIFS(СВЦЭМ!$C$33:$C$776,СВЦЭМ!$A$33:$A$776,$A112,СВЦЭМ!$B$33:$B$776,H$83)+'СЕТ СН'!$H$12+СВЦЭМ!$D$10+'СЕТ СН'!$H$5-'СЕТ СН'!$H$20</f>
        <v>3339.6719149</v>
      </c>
      <c r="I112" s="36">
        <f>SUMIFS(СВЦЭМ!$C$33:$C$776,СВЦЭМ!$A$33:$A$776,$A112,СВЦЭМ!$B$33:$B$776,I$83)+'СЕТ СН'!$H$12+СВЦЭМ!$D$10+'СЕТ СН'!$H$5-'СЕТ СН'!$H$20</f>
        <v>3306.5435355499999</v>
      </c>
      <c r="J112" s="36">
        <f>SUMIFS(СВЦЭМ!$C$33:$C$776,СВЦЭМ!$A$33:$A$776,$A112,СВЦЭМ!$B$33:$B$776,J$83)+'СЕТ СН'!$H$12+СВЦЭМ!$D$10+'СЕТ СН'!$H$5-'СЕТ СН'!$H$20</f>
        <v>3316.8909294999999</v>
      </c>
      <c r="K112" s="36">
        <f>SUMIFS(СВЦЭМ!$C$33:$C$776,СВЦЭМ!$A$33:$A$776,$A112,СВЦЭМ!$B$33:$B$776,K$83)+'СЕТ СН'!$H$12+СВЦЭМ!$D$10+'СЕТ СН'!$H$5-'СЕТ СН'!$H$20</f>
        <v>3330.02610284</v>
      </c>
      <c r="L112" s="36">
        <f>SUMIFS(СВЦЭМ!$C$33:$C$776,СВЦЭМ!$A$33:$A$776,$A112,СВЦЭМ!$B$33:$B$776,L$83)+'СЕТ СН'!$H$12+СВЦЭМ!$D$10+'СЕТ СН'!$H$5-'СЕТ СН'!$H$20</f>
        <v>3346.7924643699998</v>
      </c>
      <c r="M112" s="36">
        <f>SUMIFS(СВЦЭМ!$C$33:$C$776,СВЦЭМ!$A$33:$A$776,$A112,СВЦЭМ!$B$33:$B$776,M$83)+'СЕТ СН'!$H$12+СВЦЭМ!$D$10+'СЕТ СН'!$H$5-'СЕТ СН'!$H$20</f>
        <v>3346.13241423</v>
      </c>
      <c r="N112" s="36">
        <f>SUMIFS(СВЦЭМ!$C$33:$C$776,СВЦЭМ!$A$33:$A$776,$A112,СВЦЭМ!$B$33:$B$776,N$83)+'СЕТ СН'!$H$12+СВЦЭМ!$D$10+'СЕТ СН'!$H$5-'СЕТ СН'!$H$20</f>
        <v>3336.7445501500001</v>
      </c>
      <c r="O112" s="36">
        <f>SUMIFS(СВЦЭМ!$C$33:$C$776,СВЦЭМ!$A$33:$A$776,$A112,СВЦЭМ!$B$33:$B$776,O$83)+'СЕТ СН'!$H$12+СВЦЭМ!$D$10+'СЕТ СН'!$H$5-'СЕТ СН'!$H$20</f>
        <v>3336.6248634200001</v>
      </c>
      <c r="P112" s="36">
        <f>SUMIFS(СВЦЭМ!$C$33:$C$776,СВЦЭМ!$A$33:$A$776,$A112,СВЦЭМ!$B$33:$B$776,P$83)+'СЕТ СН'!$H$12+СВЦЭМ!$D$10+'СЕТ СН'!$H$5-'СЕТ СН'!$H$20</f>
        <v>3337.7533852900001</v>
      </c>
      <c r="Q112" s="36">
        <f>SUMIFS(СВЦЭМ!$C$33:$C$776,СВЦЭМ!$A$33:$A$776,$A112,СВЦЭМ!$B$33:$B$776,Q$83)+'СЕТ СН'!$H$12+СВЦЭМ!$D$10+'СЕТ СН'!$H$5-'СЕТ СН'!$H$20</f>
        <v>3337.12247187</v>
      </c>
      <c r="R112" s="36">
        <f>SUMIFS(СВЦЭМ!$C$33:$C$776,СВЦЭМ!$A$33:$A$776,$A112,СВЦЭМ!$B$33:$B$776,R$83)+'СЕТ СН'!$H$12+СВЦЭМ!$D$10+'СЕТ СН'!$H$5-'СЕТ СН'!$H$20</f>
        <v>3362.0092232400002</v>
      </c>
      <c r="S112" s="36">
        <f>SUMIFS(СВЦЭМ!$C$33:$C$776,СВЦЭМ!$A$33:$A$776,$A112,СВЦЭМ!$B$33:$B$776,S$83)+'СЕТ СН'!$H$12+СВЦЭМ!$D$10+'СЕТ СН'!$H$5-'СЕТ СН'!$H$20</f>
        <v>3396.4859280299997</v>
      </c>
      <c r="T112" s="36">
        <f>SUMIFS(СВЦЭМ!$C$33:$C$776,СВЦЭМ!$A$33:$A$776,$A112,СВЦЭМ!$B$33:$B$776,T$83)+'СЕТ СН'!$H$12+СВЦЭМ!$D$10+'СЕТ СН'!$H$5-'СЕТ СН'!$H$20</f>
        <v>3398.4366630599998</v>
      </c>
      <c r="U112" s="36">
        <f>SUMIFS(СВЦЭМ!$C$33:$C$776,СВЦЭМ!$A$33:$A$776,$A112,СВЦЭМ!$B$33:$B$776,U$83)+'СЕТ СН'!$H$12+СВЦЭМ!$D$10+'СЕТ СН'!$H$5-'СЕТ СН'!$H$20</f>
        <v>3400.5112686799998</v>
      </c>
      <c r="V112" s="36">
        <f>SUMIFS(СВЦЭМ!$C$33:$C$776,СВЦЭМ!$A$33:$A$776,$A112,СВЦЭМ!$B$33:$B$776,V$83)+'СЕТ СН'!$H$12+СВЦЭМ!$D$10+'СЕТ СН'!$H$5-'СЕТ СН'!$H$20</f>
        <v>3410.1558702399998</v>
      </c>
      <c r="W112" s="36">
        <f>SUMIFS(СВЦЭМ!$C$33:$C$776,СВЦЭМ!$A$33:$A$776,$A112,СВЦЭМ!$B$33:$B$776,W$83)+'СЕТ СН'!$H$12+СВЦЭМ!$D$10+'СЕТ СН'!$H$5-'СЕТ СН'!$H$20</f>
        <v>3411.03542522</v>
      </c>
      <c r="X112" s="36">
        <f>SUMIFS(СВЦЭМ!$C$33:$C$776,СВЦЭМ!$A$33:$A$776,$A112,СВЦЭМ!$B$33:$B$776,X$83)+'СЕТ СН'!$H$12+СВЦЭМ!$D$10+'СЕТ СН'!$H$5-'СЕТ СН'!$H$20</f>
        <v>3370.6107926700001</v>
      </c>
      <c r="Y112" s="36">
        <f>SUMIFS(СВЦЭМ!$C$33:$C$776,СВЦЭМ!$A$33:$A$776,$A112,СВЦЭМ!$B$33:$B$776,Y$83)+'СЕТ СН'!$H$12+СВЦЭМ!$D$10+'СЕТ СН'!$H$5-'СЕТ СН'!$H$20</f>
        <v>3302.2737038300002</v>
      </c>
    </row>
    <row r="113" spans="1:27" ht="15.75" x14ac:dyDescent="0.2">
      <c r="A113" s="35">
        <f t="shared" si="2"/>
        <v>43707</v>
      </c>
      <c r="B113" s="36">
        <f>SUMIFS(СВЦЭМ!$C$33:$C$776,СВЦЭМ!$A$33:$A$776,$A113,СВЦЭМ!$B$33:$B$776,B$83)+'СЕТ СН'!$H$12+СВЦЭМ!$D$10+'СЕТ СН'!$H$5-'СЕТ СН'!$H$20</f>
        <v>3358.3255926100001</v>
      </c>
      <c r="C113" s="36">
        <f>SUMIFS(СВЦЭМ!$C$33:$C$776,СВЦЭМ!$A$33:$A$776,$A113,СВЦЭМ!$B$33:$B$776,C$83)+'СЕТ СН'!$H$12+СВЦЭМ!$D$10+'СЕТ СН'!$H$5-'СЕТ СН'!$H$20</f>
        <v>3366.1024427100001</v>
      </c>
      <c r="D113" s="36">
        <f>SUMIFS(СВЦЭМ!$C$33:$C$776,СВЦЭМ!$A$33:$A$776,$A113,СВЦЭМ!$B$33:$B$776,D$83)+'СЕТ СН'!$H$12+СВЦЭМ!$D$10+'СЕТ СН'!$H$5-'СЕТ СН'!$H$20</f>
        <v>3399.3978149899999</v>
      </c>
      <c r="E113" s="36">
        <f>SUMIFS(СВЦЭМ!$C$33:$C$776,СВЦЭМ!$A$33:$A$776,$A113,СВЦЭМ!$B$33:$B$776,E$83)+'СЕТ СН'!$H$12+СВЦЭМ!$D$10+'СЕТ СН'!$H$5-'СЕТ СН'!$H$20</f>
        <v>3416.9052812800001</v>
      </c>
      <c r="F113" s="36">
        <f>SUMIFS(СВЦЭМ!$C$33:$C$776,СВЦЭМ!$A$33:$A$776,$A113,СВЦЭМ!$B$33:$B$776,F$83)+'СЕТ СН'!$H$12+СВЦЭМ!$D$10+'СЕТ СН'!$H$5-'СЕТ СН'!$H$20</f>
        <v>3429.2710595200001</v>
      </c>
      <c r="G113" s="36">
        <f>SUMIFS(СВЦЭМ!$C$33:$C$776,СВЦЭМ!$A$33:$A$776,$A113,СВЦЭМ!$B$33:$B$776,G$83)+'СЕТ СН'!$H$12+СВЦЭМ!$D$10+'СЕТ СН'!$H$5-'СЕТ СН'!$H$20</f>
        <v>3409.3104624699999</v>
      </c>
      <c r="H113" s="36">
        <f>SUMIFS(СВЦЭМ!$C$33:$C$776,СВЦЭМ!$A$33:$A$776,$A113,СВЦЭМ!$B$33:$B$776,H$83)+'СЕТ СН'!$H$12+СВЦЭМ!$D$10+'СЕТ СН'!$H$5-'СЕТ СН'!$H$20</f>
        <v>3362.2337748199998</v>
      </c>
      <c r="I113" s="36">
        <f>SUMIFS(СВЦЭМ!$C$33:$C$776,СВЦЭМ!$A$33:$A$776,$A113,СВЦЭМ!$B$33:$B$776,I$83)+'СЕТ СН'!$H$12+СВЦЭМ!$D$10+'СЕТ СН'!$H$5-'СЕТ СН'!$H$20</f>
        <v>3303.8614322399999</v>
      </c>
      <c r="J113" s="36">
        <f>SUMIFS(СВЦЭМ!$C$33:$C$776,СВЦЭМ!$A$33:$A$776,$A113,СВЦЭМ!$B$33:$B$776,J$83)+'СЕТ СН'!$H$12+СВЦЭМ!$D$10+'СЕТ СН'!$H$5-'СЕТ СН'!$H$20</f>
        <v>3274.4763465599999</v>
      </c>
      <c r="K113" s="36">
        <f>SUMIFS(СВЦЭМ!$C$33:$C$776,СВЦЭМ!$A$33:$A$776,$A113,СВЦЭМ!$B$33:$B$776,K$83)+'СЕТ СН'!$H$12+СВЦЭМ!$D$10+'СЕТ СН'!$H$5-'СЕТ СН'!$H$20</f>
        <v>3292.0611228899998</v>
      </c>
      <c r="L113" s="36">
        <f>SUMIFS(СВЦЭМ!$C$33:$C$776,СВЦЭМ!$A$33:$A$776,$A113,СВЦЭМ!$B$33:$B$776,L$83)+'СЕТ СН'!$H$12+СВЦЭМ!$D$10+'СЕТ СН'!$H$5-'СЕТ СН'!$H$20</f>
        <v>3308.53682656</v>
      </c>
      <c r="M113" s="36">
        <f>SUMIFS(СВЦЭМ!$C$33:$C$776,СВЦЭМ!$A$33:$A$776,$A113,СВЦЭМ!$B$33:$B$776,M$83)+'СЕТ СН'!$H$12+СВЦЭМ!$D$10+'СЕТ СН'!$H$5-'СЕТ СН'!$H$20</f>
        <v>3311.0510043599998</v>
      </c>
      <c r="N113" s="36">
        <f>SUMIFS(СВЦЭМ!$C$33:$C$776,СВЦЭМ!$A$33:$A$776,$A113,СВЦЭМ!$B$33:$B$776,N$83)+'СЕТ СН'!$H$12+СВЦЭМ!$D$10+'СЕТ СН'!$H$5-'СЕТ СН'!$H$20</f>
        <v>3304.99580289</v>
      </c>
      <c r="O113" s="36">
        <f>SUMIFS(СВЦЭМ!$C$33:$C$776,СВЦЭМ!$A$33:$A$776,$A113,СВЦЭМ!$B$33:$B$776,O$83)+'СЕТ СН'!$H$12+СВЦЭМ!$D$10+'СЕТ СН'!$H$5-'СЕТ СН'!$H$20</f>
        <v>3312.19824595</v>
      </c>
      <c r="P113" s="36">
        <f>SUMIFS(СВЦЭМ!$C$33:$C$776,СВЦЭМ!$A$33:$A$776,$A113,СВЦЭМ!$B$33:$B$776,P$83)+'СЕТ СН'!$H$12+СВЦЭМ!$D$10+'СЕТ СН'!$H$5-'СЕТ СН'!$H$20</f>
        <v>3317.0951544999998</v>
      </c>
      <c r="Q113" s="36">
        <f>SUMIFS(СВЦЭМ!$C$33:$C$776,СВЦЭМ!$A$33:$A$776,$A113,СВЦЭМ!$B$33:$B$776,Q$83)+'СЕТ СН'!$H$12+СВЦЭМ!$D$10+'СЕТ СН'!$H$5-'СЕТ СН'!$H$20</f>
        <v>3310.3575426799998</v>
      </c>
      <c r="R113" s="36">
        <f>SUMIFS(СВЦЭМ!$C$33:$C$776,СВЦЭМ!$A$33:$A$776,$A113,СВЦЭМ!$B$33:$B$776,R$83)+'СЕТ СН'!$H$12+СВЦЭМ!$D$10+'СЕТ СН'!$H$5-'СЕТ СН'!$H$20</f>
        <v>3338.5708106000002</v>
      </c>
      <c r="S113" s="36">
        <f>SUMIFS(СВЦЭМ!$C$33:$C$776,СВЦЭМ!$A$33:$A$776,$A113,СВЦЭМ!$B$33:$B$776,S$83)+'СЕТ СН'!$H$12+СВЦЭМ!$D$10+'СЕТ СН'!$H$5-'СЕТ СН'!$H$20</f>
        <v>3379.2446874899997</v>
      </c>
      <c r="T113" s="36">
        <f>SUMIFS(СВЦЭМ!$C$33:$C$776,СВЦЭМ!$A$33:$A$776,$A113,СВЦЭМ!$B$33:$B$776,T$83)+'СЕТ СН'!$H$12+СВЦЭМ!$D$10+'СЕТ СН'!$H$5-'СЕТ СН'!$H$20</f>
        <v>3379.0243402599999</v>
      </c>
      <c r="U113" s="36">
        <f>SUMIFS(СВЦЭМ!$C$33:$C$776,СВЦЭМ!$A$33:$A$776,$A113,СВЦЭМ!$B$33:$B$776,U$83)+'СЕТ СН'!$H$12+СВЦЭМ!$D$10+'СЕТ СН'!$H$5-'СЕТ СН'!$H$20</f>
        <v>3373.46400855</v>
      </c>
      <c r="V113" s="36">
        <f>SUMIFS(СВЦЭМ!$C$33:$C$776,СВЦЭМ!$A$33:$A$776,$A113,СВЦЭМ!$B$33:$B$776,V$83)+'СЕТ СН'!$H$12+СВЦЭМ!$D$10+'СЕТ СН'!$H$5-'СЕТ СН'!$H$20</f>
        <v>3376.940196</v>
      </c>
      <c r="W113" s="36">
        <f>SUMIFS(СВЦЭМ!$C$33:$C$776,СВЦЭМ!$A$33:$A$776,$A113,СВЦЭМ!$B$33:$B$776,W$83)+'СЕТ СН'!$H$12+СВЦЭМ!$D$10+'СЕТ СН'!$H$5-'СЕТ СН'!$H$20</f>
        <v>3391.1852860399999</v>
      </c>
      <c r="X113" s="36">
        <f>SUMIFS(СВЦЭМ!$C$33:$C$776,СВЦЭМ!$A$33:$A$776,$A113,СВЦЭМ!$B$33:$B$776,X$83)+'СЕТ СН'!$H$12+СВЦЭМ!$D$10+'СЕТ СН'!$H$5-'СЕТ СН'!$H$20</f>
        <v>3361.2591649999999</v>
      </c>
      <c r="Y113" s="36">
        <f>SUMIFS(СВЦЭМ!$C$33:$C$776,СВЦЭМ!$A$33:$A$776,$A113,СВЦЭМ!$B$33:$B$776,Y$83)+'СЕТ СН'!$H$12+СВЦЭМ!$D$10+'СЕТ СН'!$H$5-'СЕТ СН'!$H$20</f>
        <v>3272.3692611400002</v>
      </c>
      <c r="AA113" s="37"/>
    </row>
    <row r="114" spans="1:27" ht="15.75" x14ac:dyDescent="0.2">
      <c r="A114" s="35">
        <f t="shared" si="2"/>
        <v>43708</v>
      </c>
      <c r="B114" s="36">
        <f>SUMIFS(СВЦЭМ!$C$33:$C$776,СВЦЭМ!$A$33:$A$776,$A114,СВЦЭМ!$B$33:$B$776,B$83)+'СЕТ СН'!$H$12+СВЦЭМ!$D$10+'СЕТ СН'!$H$5-'СЕТ СН'!$H$20</f>
        <v>3326.5657896799999</v>
      </c>
      <c r="C114" s="36">
        <f>SUMIFS(СВЦЭМ!$C$33:$C$776,СВЦЭМ!$A$33:$A$776,$A114,СВЦЭМ!$B$33:$B$776,C$83)+'СЕТ СН'!$H$12+СВЦЭМ!$D$10+'СЕТ СН'!$H$5-'СЕТ СН'!$H$20</f>
        <v>3365.6063016200001</v>
      </c>
      <c r="D114" s="36">
        <f>SUMIFS(СВЦЭМ!$C$33:$C$776,СВЦЭМ!$A$33:$A$776,$A114,СВЦЭМ!$B$33:$B$776,D$83)+'СЕТ СН'!$H$12+СВЦЭМ!$D$10+'СЕТ СН'!$H$5-'СЕТ СН'!$H$20</f>
        <v>3391.59310925</v>
      </c>
      <c r="E114" s="36">
        <f>SUMIFS(СВЦЭМ!$C$33:$C$776,СВЦЭМ!$A$33:$A$776,$A114,СВЦЭМ!$B$33:$B$776,E$83)+'СЕТ СН'!$H$12+СВЦЭМ!$D$10+'СЕТ СН'!$H$5-'СЕТ СН'!$H$20</f>
        <v>3403.60442526</v>
      </c>
      <c r="F114" s="36">
        <f>SUMIFS(СВЦЭМ!$C$33:$C$776,СВЦЭМ!$A$33:$A$776,$A114,СВЦЭМ!$B$33:$B$776,F$83)+'СЕТ СН'!$H$12+СВЦЭМ!$D$10+'СЕТ СН'!$H$5-'СЕТ СН'!$H$20</f>
        <v>3413.3347113199998</v>
      </c>
      <c r="G114" s="36">
        <f>SUMIFS(СВЦЭМ!$C$33:$C$776,СВЦЭМ!$A$33:$A$776,$A114,СВЦЭМ!$B$33:$B$776,G$83)+'СЕТ СН'!$H$12+СВЦЭМ!$D$10+'СЕТ СН'!$H$5-'СЕТ СН'!$H$20</f>
        <v>3402.8452688799998</v>
      </c>
      <c r="H114" s="36">
        <f>SUMIFS(СВЦЭМ!$C$33:$C$776,СВЦЭМ!$A$33:$A$776,$A114,СВЦЭМ!$B$33:$B$776,H$83)+'СЕТ СН'!$H$12+СВЦЭМ!$D$10+'СЕТ СН'!$H$5-'СЕТ СН'!$H$20</f>
        <v>3389.0036888599998</v>
      </c>
      <c r="I114" s="36">
        <f>SUMIFS(СВЦЭМ!$C$33:$C$776,СВЦЭМ!$A$33:$A$776,$A114,СВЦЭМ!$B$33:$B$776,I$83)+'СЕТ СН'!$H$12+СВЦЭМ!$D$10+'СЕТ СН'!$H$5-'СЕТ СН'!$H$20</f>
        <v>3340.9041533099999</v>
      </c>
      <c r="J114" s="36">
        <f>SUMIFS(СВЦЭМ!$C$33:$C$776,СВЦЭМ!$A$33:$A$776,$A114,СВЦЭМ!$B$33:$B$776,J$83)+'СЕТ СН'!$H$12+СВЦЭМ!$D$10+'СЕТ СН'!$H$5-'СЕТ СН'!$H$20</f>
        <v>3276.3123468899998</v>
      </c>
      <c r="K114" s="36">
        <f>SUMIFS(СВЦЭМ!$C$33:$C$776,СВЦЭМ!$A$33:$A$776,$A114,СВЦЭМ!$B$33:$B$776,K$83)+'СЕТ СН'!$H$12+СВЦЭМ!$D$10+'СЕТ СН'!$H$5-'СЕТ СН'!$H$20</f>
        <v>3223.6212915900001</v>
      </c>
      <c r="L114" s="36">
        <f>SUMIFS(СВЦЭМ!$C$33:$C$776,СВЦЭМ!$A$33:$A$776,$A114,СВЦЭМ!$B$33:$B$776,L$83)+'СЕТ СН'!$H$12+СВЦЭМ!$D$10+'СЕТ СН'!$H$5-'СЕТ СН'!$H$20</f>
        <v>3212.8093113999998</v>
      </c>
      <c r="M114" s="36">
        <f>SUMIFS(СВЦЭМ!$C$33:$C$776,СВЦЭМ!$A$33:$A$776,$A114,СВЦЭМ!$B$33:$B$776,M$83)+'СЕТ СН'!$H$12+СВЦЭМ!$D$10+'СЕТ СН'!$H$5-'СЕТ СН'!$H$20</f>
        <v>3209.2206591099998</v>
      </c>
      <c r="N114" s="36">
        <f>SUMIFS(СВЦЭМ!$C$33:$C$776,СВЦЭМ!$A$33:$A$776,$A114,СВЦЭМ!$B$33:$B$776,N$83)+'СЕТ СН'!$H$12+СВЦЭМ!$D$10+'СЕТ СН'!$H$5-'СЕТ СН'!$H$20</f>
        <v>3209.1225076199999</v>
      </c>
      <c r="O114" s="36">
        <f>SUMIFS(СВЦЭМ!$C$33:$C$776,СВЦЭМ!$A$33:$A$776,$A114,СВЦЭМ!$B$33:$B$776,O$83)+'СЕТ СН'!$H$12+СВЦЭМ!$D$10+'СЕТ СН'!$H$5-'СЕТ СН'!$H$20</f>
        <v>3210.1331012000001</v>
      </c>
      <c r="P114" s="36">
        <f>SUMIFS(СВЦЭМ!$C$33:$C$776,СВЦЭМ!$A$33:$A$776,$A114,СВЦЭМ!$B$33:$B$776,P$83)+'СЕТ СН'!$H$12+СВЦЭМ!$D$10+'СЕТ СН'!$H$5-'СЕТ СН'!$H$20</f>
        <v>3215.0109393799999</v>
      </c>
      <c r="Q114" s="36">
        <f>SUMIFS(СВЦЭМ!$C$33:$C$776,СВЦЭМ!$A$33:$A$776,$A114,СВЦЭМ!$B$33:$B$776,Q$83)+'СЕТ СН'!$H$12+СВЦЭМ!$D$10+'СЕТ СН'!$H$5-'СЕТ СН'!$H$20</f>
        <v>3221.3273171000001</v>
      </c>
      <c r="R114" s="36">
        <f>SUMIFS(СВЦЭМ!$C$33:$C$776,СВЦЭМ!$A$33:$A$776,$A114,СВЦЭМ!$B$33:$B$776,R$83)+'СЕТ СН'!$H$12+СВЦЭМ!$D$10+'СЕТ СН'!$H$5-'СЕТ СН'!$H$20</f>
        <v>3183.4549882599999</v>
      </c>
      <c r="S114" s="36">
        <f>SUMIFS(СВЦЭМ!$C$33:$C$776,СВЦЭМ!$A$33:$A$776,$A114,СВЦЭМ!$B$33:$B$776,S$83)+'СЕТ СН'!$H$12+СВЦЭМ!$D$10+'СЕТ СН'!$H$5-'СЕТ СН'!$H$20</f>
        <v>3145.2071745799999</v>
      </c>
      <c r="T114" s="36">
        <f>SUMIFS(СВЦЭМ!$C$33:$C$776,СВЦЭМ!$A$33:$A$776,$A114,СВЦЭМ!$B$33:$B$776,T$83)+'СЕТ СН'!$H$12+СВЦЭМ!$D$10+'СЕТ СН'!$H$5-'СЕТ СН'!$H$20</f>
        <v>3138.4764932500002</v>
      </c>
      <c r="U114" s="36">
        <f>SUMIFS(СВЦЭМ!$C$33:$C$776,СВЦЭМ!$A$33:$A$776,$A114,СВЦЭМ!$B$33:$B$776,U$83)+'СЕТ СН'!$H$12+СВЦЭМ!$D$10+'СЕТ СН'!$H$5-'СЕТ СН'!$H$20</f>
        <v>3134.3399182200001</v>
      </c>
      <c r="V114" s="36">
        <f>SUMIFS(СВЦЭМ!$C$33:$C$776,СВЦЭМ!$A$33:$A$776,$A114,СВЦЭМ!$B$33:$B$776,V$83)+'СЕТ СН'!$H$12+СВЦЭМ!$D$10+'СЕТ СН'!$H$5-'СЕТ СН'!$H$20</f>
        <v>3134.2905577900001</v>
      </c>
      <c r="W114" s="36">
        <f>SUMIFS(СВЦЭМ!$C$33:$C$776,СВЦЭМ!$A$33:$A$776,$A114,СВЦЭМ!$B$33:$B$776,W$83)+'СЕТ СН'!$H$12+СВЦЭМ!$D$10+'СЕТ СН'!$H$5-'СЕТ СН'!$H$20</f>
        <v>3129.0046067799999</v>
      </c>
      <c r="X114" s="36">
        <f>SUMIFS(СВЦЭМ!$C$33:$C$776,СВЦЭМ!$A$33:$A$776,$A114,СВЦЭМ!$B$33:$B$776,X$83)+'СЕТ СН'!$H$12+СВЦЭМ!$D$10+'СЕТ СН'!$H$5-'СЕТ СН'!$H$20</f>
        <v>3146.9544534900001</v>
      </c>
      <c r="Y114" s="36">
        <f>SUMIFS(СВЦЭМ!$C$33:$C$776,СВЦЭМ!$A$33:$A$776,$A114,СВЦЭМ!$B$33:$B$776,Y$83)+'СЕТ СН'!$H$12+СВЦЭМ!$D$10+'СЕТ СН'!$H$5-'СЕТ СН'!$H$20</f>
        <v>3222.3888449599999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СН'!$I$12+СВЦЭМ!$D$10+'СЕТ СН'!$I$5-'СЕТ СН'!$I$20</f>
        <v>3424.14741899</v>
      </c>
      <c r="C120" s="36">
        <f>SUMIFS(СВЦЭМ!$C$33:$C$776,СВЦЭМ!$A$33:$A$776,$A120,СВЦЭМ!$B$33:$B$776,C$119)+'СЕТ СН'!$I$12+СВЦЭМ!$D$10+'СЕТ СН'!$I$5-'СЕТ СН'!$I$20</f>
        <v>3524.7313056600001</v>
      </c>
      <c r="D120" s="36">
        <f>SUMIFS(СВЦЭМ!$C$33:$C$776,СВЦЭМ!$A$33:$A$776,$A120,СВЦЭМ!$B$33:$B$776,D$119)+'СЕТ СН'!$I$12+СВЦЭМ!$D$10+'СЕТ СН'!$I$5-'СЕТ СН'!$I$20</f>
        <v>3567.5970792799999</v>
      </c>
      <c r="E120" s="36">
        <f>SUMIFS(СВЦЭМ!$C$33:$C$776,СВЦЭМ!$A$33:$A$776,$A120,СВЦЭМ!$B$33:$B$776,E$119)+'СЕТ СН'!$I$12+СВЦЭМ!$D$10+'СЕТ СН'!$I$5-'СЕТ СН'!$I$20</f>
        <v>3607.4327914799997</v>
      </c>
      <c r="F120" s="36">
        <f>SUMIFS(СВЦЭМ!$C$33:$C$776,СВЦЭМ!$A$33:$A$776,$A120,СВЦЭМ!$B$33:$B$776,F$119)+'СЕТ СН'!$I$12+СВЦЭМ!$D$10+'СЕТ СН'!$I$5-'СЕТ СН'!$I$20</f>
        <v>3624.3086530800001</v>
      </c>
      <c r="G120" s="36">
        <f>SUMIFS(СВЦЭМ!$C$33:$C$776,СВЦЭМ!$A$33:$A$776,$A120,СВЦЭМ!$B$33:$B$776,G$119)+'СЕТ СН'!$I$12+СВЦЭМ!$D$10+'СЕТ СН'!$I$5-'СЕТ СН'!$I$20</f>
        <v>3592.1676505300002</v>
      </c>
      <c r="H120" s="36">
        <f>SUMIFS(СВЦЭМ!$C$33:$C$776,СВЦЭМ!$A$33:$A$776,$A120,СВЦЭМ!$B$33:$B$776,H$119)+'СЕТ СН'!$I$12+СВЦЭМ!$D$10+'СЕТ СН'!$I$5-'СЕТ СН'!$I$20</f>
        <v>3535.5328271399999</v>
      </c>
      <c r="I120" s="36">
        <f>SUMIFS(СВЦЭМ!$C$33:$C$776,СВЦЭМ!$A$33:$A$776,$A120,СВЦЭМ!$B$33:$B$776,I$119)+'СЕТ СН'!$I$12+СВЦЭМ!$D$10+'СЕТ СН'!$I$5-'СЕТ СН'!$I$20</f>
        <v>3491.9035889299998</v>
      </c>
      <c r="J120" s="36">
        <f>SUMIFS(СВЦЭМ!$C$33:$C$776,СВЦЭМ!$A$33:$A$776,$A120,СВЦЭМ!$B$33:$B$776,J$119)+'СЕТ СН'!$I$12+СВЦЭМ!$D$10+'СЕТ СН'!$I$5-'СЕТ СН'!$I$20</f>
        <v>3529.4234580000002</v>
      </c>
      <c r="K120" s="36">
        <f>SUMIFS(СВЦЭМ!$C$33:$C$776,СВЦЭМ!$A$33:$A$776,$A120,СВЦЭМ!$B$33:$B$776,K$119)+'СЕТ СН'!$I$12+СВЦЭМ!$D$10+'СЕТ СН'!$I$5-'СЕТ СН'!$I$20</f>
        <v>3540.3062431899998</v>
      </c>
      <c r="L120" s="36">
        <f>SUMIFS(СВЦЭМ!$C$33:$C$776,СВЦЭМ!$A$33:$A$776,$A120,СВЦЭМ!$B$33:$B$776,L$119)+'СЕТ СН'!$I$12+СВЦЭМ!$D$10+'СЕТ СН'!$I$5-'СЕТ СН'!$I$20</f>
        <v>3542.51073567</v>
      </c>
      <c r="M120" s="36">
        <f>SUMIFS(СВЦЭМ!$C$33:$C$776,СВЦЭМ!$A$33:$A$776,$A120,СВЦЭМ!$B$33:$B$776,M$119)+'СЕТ СН'!$I$12+СВЦЭМ!$D$10+'СЕТ СН'!$I$5-'СЕТ СН'!$I$20</f>
        <v>3545.8228610799997</v>
      </c>
      <c r="N120" s="36">
        <f>SUMIFS(СВЦЭМ!$C$33:$C$776,СВЦЭМ!$A$33:$A$776,$A120,СВЦЭМ!$B$33:$B$776,N$119)+'СЕТ СН'!$I$12+СВЦЭМ!$D$10+'СЕТ СН'!$I$5-'СЕТ СН'!$I$20</f>
        <v>3553.6823428299999</v>
      </c>
      <c r="O120" s="36">
        <f>SUMIFS(СВЦЭМ!$C$33:$C$776,СВЦЭМ!$A$33:$A$776,$A120,СВЦЭМ!$B$33:$B$776,O$119)+'СЕТ СН'!$I$12+СВЦЭМ!$D$10+'СЕТ СН'!$I$5-'СЕТ СН'!$I$20</f>
        <v>3559.37757087</v>
      </c>
      <c r="P120" s="36">
        <f>SUMIFS(СВЦЭМ!$C$33:$C$776,СВЦЭМ!$A$33:$A$776,$A120,СВЦЭМ!$B$33:$B$776,P$119)+'СЕТ СН'!$I$12+СВЦЭМ!$D$10+'СЕТ СН'!$I$5-'СЕТ СН'!$I$20</f>
        <v>3552.3434485899998</v>
      </c>
      <c r="Q120" s="36">
        <f>SUMIFS(СВЦЭМ!$C$33:$C$776,СВЦЭМ!$A$33:$A$776,$A120,СВЦЭМ!$B$33:$B$776,Q$119)+'СЕТ СН'!$I$12+СВЦЭМ!$D$10+'СЕТ СН'!$I$5-'СЕТ СН'!$I$20</f>
        <v>3552.09120248</v>
      </c>
      <c r="R120" s="36">
        <f>SUMIFS(СВЦЭМ!$C$33:$C$776,СВЦЭМ!$A$33:$A$776,$A120,СВЦЭМ!$B$33:$B$776,R$119)+'СЕТ СН'!$I$12+СВЦЭМ!$D$10+'СЕТ СН'!$I$5-'СЕТ СН'!$I$20</f>
        <v>3559.3815659399997</v>
      </c>
      <c r="S120" s="36">
        <f>SUMIFS(СВЦЭМ!$C$33:$C$776,СВЦЭМ!$A$33:$A$776,$A120,СВЦЭМ!$B$33:$B$776,S$119)+'СЕТ СН'!$I$12+СВЦЭМ!$D$10+'СЕТ СН'!$I$5-'СЕТ СН'!$I$20</f>
        <v>3559.38559295</v>
      </c>
      <c r="T120" s="36">
        <f>SUMIFS(СВЦЭМ!$C$33:$C$776,СВЦЭМ!$A$33:$A$776,$A120,СВЦЭМ!$B$33:$B$776,T$119)+'СЕТ СН'!$I$12+СВЦЭМ!$D$10+'СЕТ СН'!$I$5-'СЕТ СН'!$I$20</f>
        <v>3550.6059120299997</v>
      </c>
      <c r="U120" s="36">
        <f>SUMIFS(СВЦЭМ!$C$33:$C$776,СВЦЭМ!$A$33:$A$776,$A120,СВЦЭМ!$B$33:$B$776,U$119)+'СЕТ СН'!$I$12+СВЦЭМ!$D$10+'СЕТ СН'!$I$5-'СЕТ СН'!$I$20</f>
        <v>3543.7921609300001</v>
      </c>
      <c r="V120" s="36">
        <f>SUMIFS(СВЦЭМ!$C$33:$C$776,СВЦЭМ!$A$33:$A$776,$A120,СВЦЭМ!$B$33:$B$776,V$119)+'СЕТ СН'!$I$12+СВЦЭМ!$D$10+'СЕТ СН'!$I$5-'СЕТ СН'!$I$20</f>
        <v>3540.9432784999999</v>
      </c>
      <c r="W120" s="36">
        <f>SUMIFS(СВЦЭМ!$C$33:$C$776,СВЦЭМ!$A$33:$A$776,$A120,СВЦЭМ!$B$33:$B$776,W$119)+'СЕТ СН'!$I$12+СВЦЭМ!$D$10+'СЕТ СН'!$I$5-'СЕТ СН'!$I$20</f>
        <v>3543.92186653</v>
      </c>
      <c r="X120" s="36">
        <f>SUMIFS(СВЦЭМ!$C$33:$C$776,СВЦЭМ!$A$33:$A$776,$A120,СВЦЭМ!$B$33:$B$776,X$119)+'СЕТ СН'!$I$12+СВЦЭМ!$D$10+'СЕТ СН'!$I$5-'СЕТ СН'!$I$20</f>
        <v>3520.9370373299998</v>
      </c>
      <c r="Y120" s="36">
        <f>SUMIFS(СВЦЭМ!$C$33:$C$776,СВЦЭМ!$A$33:$A$776,$A120,СВЦЭМ!$B$33:$B$776,Y$119)+'СЕТ СН'!$I$12+СВЦЭМ!$D$10+'СЕТ СН'!$I$5-'СЕТ СН'!$I$20</f>
        <v>3488.06587571</v>
      </c>
    </row>
    <row r="121" spans="1:27" ht="15.75" x14ac:dyDescent="0.2">
      <c r="A121" s="35">
        <f>A120+1</f>
        <v>43679</v>
      </c>
      <c r="B121" s="36">
        <f>SUMIFS(СВЦЭМ!$C$33:$C$776,СВЦЭМ!$A$33:$A$776,$A121,СВЦЭМ!$B$33:$B$776,B$119)+'СЕТ СН'!$I$12+СВЦЭМ!$D$10+'СЕТ СН'!$I$5-'СЕТ СН'!$I$20</f>
        <v>3461.4715654000001</v>
      </c>
      <c r="C121" s="36">
        <f>SUMIFS(СВЦЭМ!$C$33:$C$776,СВЦЭМ!$A$33:$A$776,$A121,СВЦЭМ!$B$33:$B$776,C$119)+'СЕТ СН'!$I$12+СВЦЭМ!$D$10+'СЕТ СН'!$I$5-'СЕТ СН'!$I$20</f>
        <v>3486.3516726299999</v>
      </c>
      <c r="D121" s="36">
        <f>SUMIFS(СВЦЭМ!$C$33:$C$776,СВЦЭМ!$A$33:$A$776,$A121,СВЦЭМ!$B$33:$B$776,D$119)+'СЕТ СН'!$I$12+СВЦЭМ!$D$10+'СЕТ СН'!$I$5-'СЕТ СН'!$I$20</f>
        <v>3510.7936812299999</v>
      </c>
      <c r="E121" s="36">
        <f>SUMIFS(СВЦЭМ!$C$33:$C$776,СВЦЭМ!$A$33:$A$776,$A121,СВЦЭМ!$B$33:$B$776,E$119)+'СЕТ СН'!$I$12+СВЦЭМ!$D$10+'СЕТ СН'!$I$5-'СЕТ СН'!$I$20</f>
        <v>3528.2547561299998</v>
      </c>
      <c r="F121" s="36">
        <f>SUMIFS(СВЦЭМ!$C$33:$C$776,СВЦЭМ!$A$33:$A$776,$A121,СВЦЭМ!$B$33:$B$776,F$119)+'СЕТ СН'!$I$12+СВЦЭМ!$D$10+'СЕТ СН'!$I$5-'СЕТ СН'!$I$20</f>
        <v>3530.1344022899998</v>
      </c>
      <c r="G121" s="36">
        <f>SUMIFS(СВЦЭМ!$C$33:$C$776,СВЦЭМ!$A$33:$A$776,$A121,СВЦЭМ!$B$33:$B$776,G$119)+'СЕТ СН'!$I$12+СВЦЭМ!$D$10+'СЕТ СН'!$I$5-'СЕТ СН'!$I$20</f>
        <v>3511.6209175499998</v>
      </c>
      <c r="H121" s="36">
        <f>SUMIFS(СВЦЭМ!$C$33:$C$776,СВЦЭМ!$A$33:$A$776,$A121,СВЦЭМ!$B$33:$B$776,H$119)+'СЕТ СН'!$I$12+СВЦЭМ!$D$10+'СЕТ СН'!$I$5-'СЕТ СН'!$I$20</f>
        <v>3476.3701051799999</v>
      </c>
      <c r="I121" s="36">
        <f>SUMIFS(СВЦЭМ!$C$33:$C$776,СВЦЭМ!$A$33:$A$776,$A121,СВЦЭМ!$B$33:$B$776,I$119)+'СЕТ СН'!$I$12+СВЦЭМ!$D$10+'СЕТ СН'!$I$5-'СЕТ СН'!$I$20</f>
        <v>3480.89563808</v>
      </c>
      <c r="J121" s="36">
        <f>SUMIFS(СВЦЭМ!$C$33:$C$776,СВЦЭМ!$A$33:$A$776,$A121,СВЦЭМ!$B$33:$B$776,J$119)+'СЕТ СН'!$I$12+СВЦЭМ!$D$10+'СЕТ СН'!$I$5-'СЕТ СН'!$I$20</f>
        <v>3524.79035828</v>
      </c>
      <c r="K121" s="36">
        <f>SUMIFS(СВЦЭМ!$C$33:$C$776,СВЦЭМ!$A$33:$A$776,$A121,СВЦЭМ!$B$33:$B$776,K$119)+'СЕТ СН'!$I$12+СВЦЭМ!$D$10+'СЕТ СН'!$I$5-'СЕТ СН'!$I$20</f>
        <v>3549.1846025499999</v>
      </c>
      <c r="L121" s="36">
        <f>SUMIFS(СВЦЭМ!$C$33:$C$776,СВЦЭМ!$A$33:$A$776,$A121,СВЦЭМ!$B$33:$B$776,L$119)+'СЕТ СН'!$I$12+СВЦЭМ!$D$10+'СЕТ СН'!$I$5-'СЕТ СН'!$I$20</f>
        <v>3539.32184345</v>
      </c>
      <c r="M121" s="36">
        <f>SUMIFS(СВЦЭМ!$C$33:$C$776,СВЦЭМ!$A$33:$A$776,$A121,СВЦЭМ!$B$33:$B$776,M$119)+'СЕТ СН'!$I$12+СВЦЭМ!$D$10+'СЕТ СН'!$I$5-'СЕТ СН'!$I$20</f>
        <v>3540.1866464599998</v>
      </c>
      <c r="N121" s="36">
        <f>SUMIFS(СВЦЭМ!$C$33:$C$776,СВЦЭМ!$A$33:$A$776,$A121,СВЦЭМ!$B$33:$B$776,N$119)+'СЕТ СН'!$I$12+СВЦЭМ!$D$10+'СЕТ СН'!$I$5-'СЕТ СН'!$I$20</f>
        <v>3537.7432278699998</v>
      </c>
      <c r="O121" s="36">
        <f>SUMIFS(СВЦЭМ!$C$33:$C$776,СВЦЭМ!$A$33:$A$776,$A121,СВЦЭМ!$B$33:$B$776,O$119)+'СЕТ СН'!$I$12+СВЦЭМ!$D$10+'СЕТ СН'!$I$5-'СЕТ СН'!$I$20</f>
        <v>3539.9194802100001</v>
      </c>
      <c r="P121" s="36">
        <f>SUMIFS(СВЦЭМ!$C$33:$C$776,СВЦЭМ!$A$33:$A$776,$A121,СВЦЭМ!$B$33:$B$776,P$119)+'СЕТ СН'!$I$12+СВЦЭМ!$D$10+'СЕТ СН'!$I$5-'СЕТ СН'!$I$20</f>
        <v>3540.52692639</v>
      </c>
      <c r="Q121" s="36">
        <f>SUMIFS(СВЦЭМ!$C$33:$C$776,СВЦЭМ!$A$33:$A$776,$A121,СВЦЭМ!$B$33:$B$776,Q$119)+'СЕТ СН'!$I$12+СВЦЭМ!$D$10+'СЕТ СН'!$I$5-'СЕТ СН'!$I$20</f>
        <v>3542.29578356</v>
      </c>
      <c r="R121" s="36">
        <f>SUMIFS(СВЦЭМ!$C$33:$C$776,СВЦЭМ!$A$33:$A$776,$A121,СВЦЭМ!$B$33:$B$776,R$119)+'СЕТ СН'!$I$12+СВЦЭМ!$D$10+'СЕТ СН'!$I$5-'СЕТ СН'!$I$20</f>
        <v>3534.49780302</v>
      </c>
      <c r="S121" s="36">
        <f>SUMIFS(СВЦЭМ!$C$33:$C$776,СВЦЭМ!$A$33:$A$776,$A121,СВЦЭМ!$B$33:$B$776,S$119)+'СЕТ СН'!$I$12+СВЦЭМ!$D$10+'СЕТ СН'!$I$5-'СЕТ СН'!$I$20</f>
        <v>3531.47937181</v>
      </c>
      <c r="T121" s="36">
        <f>SUMIFS(СВЦЭМ!$C$33:$C$776,СВЦЭМ!$A$33:$A$776,$A121,СВЦЭМ!$B$33:$B$776,T$119)+'СЕТ СН'!$I$12+СВЦЭМ!$D$10+'СЕТ СН'!$I$5-'СЕТ СН'!$I$20</f>
        <v>3526.5221342999998</v>
      </c>
      <c r="U121" s="36">
        <f>SUMIFS(СВЦЭМ!$C$33:$C$776,СВЦЭМ!$A$33:$A$776,$A121,СВЦЭМ!$B$33:$B$776,U$119)+'СЕТ СН'!$I$12+СВЦЭМ!$D$10+'СЕТ СН'!$I$5-'СЕТ СН'!$I$20</f>
        <v>3523.4491832499998</v>
      </c>
      <c r="V121" s="36">
        <f>SUMIFS(СВЦЭМ!$C$33:$C$776,СВЦЭМ!$A$33:$A$776,$A121,СВЦЭМ!$B$33:$B$776,V$119)+'СЕТ СН'!$I$12+СВЦЭМ!$D$10+'СЕТ СН'!$I$5-'СЕТ СН'!$I$20</f>
        <v>3527.4357572600002</v>
      </c>
      <c r="W121" s="36">
        <f>SUMIFS(СВЦЭМ!$C$33:$C$776,СВЦЭМ!$A$33:$A$776,$A121,СВЦЭМ!$B$33:$B$776,W$119)+'СЕТ СН'!$I$12+СВЦЭМ!$D$10+'СЕТ СН'!$I$5-'СЕТ СН'!$I$20</f>
        <v>3528.6220418299999</v>
      </c>
      <c r="X121" s="36">
        <f>SUMIFS(СВЦЭМ!$C$33:$C$776,СВЦЭМ!$A$33:$A$776,$A121,СВЦЭМ!$B$33:$B$776,X$119)+'СЕТ СН'!$I$12+СВЦЭМ!$D$10+'СЕТ СН'!$I$5-'СЕТ СН'!$I$20</f>
        <v>3506.0006477500001</v>
      </c>
      <c r="Y121" s="36">
        <f>SUMIFS(СВЦЭМ!$C$33:$C$776,СВЦЭМ!$A$33:$A$776,$A121,СВЦЭМ!$B$33:$B$776,Y$119)+'СЕТ СН'!$I$12+СВЦЭМ!$D$10+'СЕТ СН'!$I$5-'СЕТ СН'!$I$20</f>
        <v>3476.7309820700002</v>
      </c>
    </row>
    <row r="122" spans="1:27" ht="15.75" x14ac:dyDescent="0.2">
      <c r="A122" s="35">
        <f t="shared" ref="A122:A150" si="3">A121+1</f>
        <v>43680</v>
      </c>
      <c r="B122" s="36">
        <f>SUMIFS(СВЦЭМ!$C$33:$C$776,СВЦЭМ!$A$33:$A$776,$A122,СВЦЭМ!$B$33:$B$776,B$119)+'СЕТ СН'!$I$12+СВЦЭМ!$D$10+'СЕТ СН'!$I$5-'СЕТ СН'!$I$20</f>
        <v>3459.75527642</v>
      </c>
      <c r="C122" s="36">
        <f>SUMIFS(СВЦЭМ!$C$33:$C$776,СВЦЭМ!$A$33:$A$776,$A122,СВЦЭМ!$B$33:$B$776,C$119)+'СЕТ СН'!$I$12+СВЦЭМ!$D$10+'СЕТ СН'!$I$5-'СЕТ СН'!$I$20</f>
        <v>3474.2841857799999</v>
      </c>
      <c r="D122" s="36">
        <f>SUMIFS(СВЦЭМ!$C$33:$C$776,СВЦЭМ!$A$33:$A$776,$A122,СВЦЭМ!$B$33:$B$776,D$119)+'СЕТ СН'!$I$12+СВЦЭМ!$D$10+'СЕТ СН'!$I$5-'СЕТ СН'!$I$20</f>
        <v>3515.1536721900002</v>
      </c>
      <c r="E122" s="36">
        <f>SUMIFS(СВЦЭМ!$C$33:$C$776,СВЦЭМ!$A$33:$A$776,$A122,СВЦЭМ!$B$33:$B$776,E$119)+'СЕТ СН'!$I$12+СВЦЭМ!$D$10+'СЕТ СН'!$I$5-'СЕТ СН'!$I$20</f>
        <v>3518.1514094099998</v>
      </c>
      <c r="F122" s="36">
        <f>SUMIFS(СВЦЭМ!$C$33:$C$776,СВЦЭМ!$A$33:$A$776,$A122,СВЦЭМ!$B$33:$B$776,F$119)+'СЕТ СН'!$I$12+СВЦЭМ!$D$10+'СЕТ СН'!$I$5-'СЕТ СН'!$I$20</f>
        <v>3520.8986772999997</v>
      </c>
      <c r="G122" s="36">
        <f>SUMIFS(СВЦЭМ!$C$33:$C$776,СВЦЭМ!$A$33:$A$776,$A122,СВЦЭМ!$B$33:$B$776,G$119)+'СЕТ СН'!$I$12+СВЦЭМ!$D$10+'СЕТ СН'!$I$5-'СЕТ СН'!$I$20</f>
        <v>3510.9539177199999</v>
      </c>
      <c r="H122" s="36">
        <f>SUMIFS(СВЦЭМ!$C$33:$C$776,СВЦЭМ!$A$33:$A$776,$A122,СВЦЭМ!$B$33:$B$776,H$119)+'СЕТ СН'!$I$12+СВЦЭМ!$D$10+'СЕТ СН'!$I$5-'СЕТ СН'!$I$20</f>
        <v>3500.7770715400002</v>
      </c>
      <c r="I122" s="36">
        <f>SUMIFS(СВЦЭМ!$C$33:$C$776,СВЦЭМ!$A$33:$A$776,$A122,СВЦЭМ!$B$33:$B$776,I$119)+'СЕТ СН'!$I$12+СВЦЭМ!$D$10+'СЕТ СН'!$I$5-'СЕТ СН'!$I$20</f>
        <v>3460.41667581</v>
      </c>
      <c r="J122" s="36">
        <f>SUMIFS(СВЦЭМ!$C$33:$C$776,СВЦЭМ!$A$33:$A$776,$A122,СВЦЭМ!$B$33:$B$776,J$119)+'СЕТ СН'!$I$12+СВЦЭМ!$D$10+'СЕТ СН'!$I$5-'СЕТ СН'!$I$20</f>
        <v>3396.6707736799999</v>
      </c>
      <c r="K122" s="36">
        <f>SUMIFS(СВЦЭМ!$C$33:$C$776,СВЦЭМ!$A$33:$A$776,$A122,СВЦЭМ!$B$33:$B$776,K$119)+'СЕТ СН'!$I$12+СВЦЭМ!$D$10+'СЕТ СН'!$I$5-'СЕТ СН'!$I$20</f>
        <v>3392.7495140999999</v>
      </c>
      <c r="L122" s="36">
        <f>SUMIFS(СВЦЭМ!$C$33:$C$776,СВЦЭМ!$A$33:$A$776,$A122,СВЦЭМ!$B$33:$B$776,L$119)+'СЕТ СН'!$I$12+СВЦЭМ!$D$10+'СЕТ СН'!$I$5-'СЕТ СН'!$I$20</f>
        <v>3414.6677481299998</v>
      </c>
      <c r="M122" s="36">
        <f>SUMIFS(СВЦЭМ!$C$33:$C$776,СВЦЭМ!$A$33:$A$776,$A122,СВЦЭМ!$B$33:$B$776,M$119)+'СЕТ СН'!$I$12+СВЦЭМ!$D$10+'СЕТ СН'!$I$5-'СЕТ СН'!$I$20</f>
        <v>3408.0575506699997</v>
      </c>
      <c r="N122" s="36">
        <f>SUMIFS(СВЦЭМ!$C$33:$C$776,СВЦЭМ!$A$33:$A$776,$A122,СВЦЭМ!$B$33:$B$776,N$119)+'СЕТ СН'!$I$12+СВЦЭМ!$D$10+'СЕТ СН'!$I$5-'СЕТ СН'!$I$20</f>
        <v>3410.0079986800001</v>
      </c>
      <c r="O122" s="36">
        <f>SUMIFS(СВЦЭМ!$C$33:$C$776,СВЦЭМ!$A$33:$A$776,$A122,СВЦЭМ!$B$33:$B$776,O$119)+'СЕТ СН'!$I$12+СВЦЭМ!$D$10+'СЕТ СН'!$I$5-'СЕТ СН'!$I$20</f>
        <v>3415.1753410299998</v>
      </c>
      <c r="P122" s="36">
        <f>SUMIFS(СВЦЭМ!$C$33:$C$776,СВЦЭМ!$A$33:$A$776,$A122,СВЦЭМ!$B$33:$B$776,P$119)+'СЕТ СН'!$I$12+СВЦЭМ!$D$10+'СЕТ СН'!$I$5-'СЕТ СН'!$I$20</f>
        <v>3412.3182370699997</v>
      </c>
      <c r="Q122" s="36">
        <f>SUMIFS(СВЦЭМ!$C$33:$C$776,СВЦЭМ!$A$33:$A$776,$A122,СВЦЭМ!$B$33:$B$776,Q$119)+'СЕТ СН'!$I$12+СВЦЭМ!$D$10+'СЕТ СН'!$I$5-'СЕТ СН'!$I$20</f>
        <v>3418.32533126</v>
      </c>
      <c r="R122" s="36">
        <f>SUMIFS(СВЦЭМ!$C$33:$C$776,СВЦЭМ!$A$33:$A$776,$A122,СВЦЭМ!$B$33:$B$776,R$119)+'СЕТ СН'!$I$12+СВЦЭМ!$D$10+'СЕТ СН'!$I$5-'СЕТ СН'!$I$20</f>
        <v>3410.5256722300001</v>
      </c>
      <c r="S122" s="36">
        <f>SUMIFS(СВЦЭМ!$C$33:$C$776,СВЦЭМ!$A$33:$A$776,$A122,СВЦЭМ!$B$33:$B$776,S$119)+'СЕТ СН'!$I$12+СВЦЭМ!$D$10+'СЕТ СН'!$I$5-'СЕТ СН'!$I$20</f>
        <v>3409.1037025199998</v>
      </c>
      <c r="T122" s="36">
        <f>SUMIFS(СВЦЭМ!$C$33:$C$776,СВЦЭМ!$A$33:$A$776,$A122,СВЦЭМ!$B$33:$B$776,T$119)+'СЕТ СН'!$I$12+СВЦЭМ!$D$10+'СЕТ СН'!$I$5-'СЕТ СН'!$I$20</f>
        <v>3415.7484342099997</v>
      </c>
      <c r="U122" s="36">
        <f>SUMIFS(СВЦЭМ!$C$33:$C$776,СВЦЭМ!$A$33:$A$776,$A122,СВЦЭМ!$B$33:$B$776,U$119)+'СЕТ СН'!$I$12+СВЦЭМ!$D$10+'СЕТ СН'!$I$5-'СЕТ СН'!$I$20</f>
        <v>3413.0516467299999</v>
      </c>
      <c r="V122" s="36">
        <f>SUMIFS(СВЦЭМ!$C$33:$C$776,СВЦЭМ!$A$33:$A$776,$A122,СВЦЭМ!$B$33:$B$776,V$119)+'СЕТ СН'!$I$12+СВЦЭМ!$D$10+'СЕТ СН'!$I$5-'СЕТ СН'!$I$20</f>
        <v>3406.6567068999998</v>
      </c>
      <c r="W122" s="36">
        <f>SUMIFS(СВЦЭМ!$C$33:$C$776,СВЦЭМ!$A$33:$A$776,$A122,СВЦЭМ!$B$33:$B$776,W$119)+'СЕТ СН'!$I$12+СВЦЭМ!$D$10+'СЕТ СН'!$I$5-'СЕТ СН'!$I$20</f>
        <v>3415.22148449</v>
      </c>
      <c r="X122" s="36">
        <f>SUMIFS(СВЦЭМ!$C$33:$C$776,СВЦЭМ!$A$33:$A$776,$A122,СВЦЭМ!$B$33:$B$776,X$119)+'СЕТ СН'!$I$12+СВЦЭМ!$D$10+'СЕТ СН'!$I$5-'СЕТ СН'!$I$20</f>
        <v>3390.69279035</v>
      </c>
      <c r="Y122" s="36">
        <f>SUMIFS(СВЦЭМ!$C$33:$C$776,СВЦЭМ!$A$33:$A$776,$A122,СВЦЭМ!$B$33:$B$776,Y$119)+'СЕТ СН'!$I$12+СВЦЭМ!$D$10+'СЕТ СН'!$I$5-'СЕТ СН'!$I$20</f>
        <v>3408.50863402</v>
      </c>
    </row>
    <row r="123" spans="1:27" ht="15.75" x14ac:dyDescent="0.2">
      <c r="A123" s="35">
        <f t="shared" si="3"/>
        <v>43681</v>
      </c>
      <c r="B123" s="36">
        <f>SUMIFS(СВЦЭМ!$C$33:$C$776,СВЦЭМ!$A$33:$A$776,$A123,СВЦЭМ!$B$33:$B$776,B$119)+'СЕТ СН'!$I$12+СВЦЭМ!$D$10+'СЕТ СН'!$I$5-'СЕТ СН'!$I$20</f>
        <v>3410.0298493499999</v>
      </c>
      <c r="C123" s="36">
        <f>SUMIFS(СВЦЭМ!$C$33:$C$776,СВЦЭМ!$A$33:$A$776,$A123,СВЦЭМ!$B$33:$B$776,C$119)+'СЕТ СН'!$I$12+СВЦЭМ!$D$10+'СЕТ СН'!$I$5-'СЕТ СН'!$I$20</f>
        <v>3448.05213237</v>
      </c>
      <c r="D123" s="36">
        <f>SUMIFS(СВЦЭМ!$C$33:$C$776,СВЦЭМ!$A$33:$A$776,$A123,СВЦЭМ!$B$33:$B$776,D$119)+'СЕТ СН'!$I$12+СВЦЭМ!$D$10+'СЕТ СН'!$I$5-'СЕТ СН'!$I$20</f>
        <v>3469.11272904</v>
      </c>
      <c r="E123" s="36">
        <f>SUMIFS(СВЦЭМ!$C$33:$C$776,СВЦЭМ!$A$33:$A$776,$A123,СВЦЭМ!$B$33:$B$776,E$119)+'СЕТ СН'!$I$12+СВЦЭМ!$D$10+'СЕТ СН'!$I$5-'СЕТ СН'!$I$20</f>
        <v>3494.8954307200001</v>
      </c>
      <c r="F123" s="36">
        <f>SUMIFS(СВЦЭМ!$C$33:$C$776,СВЦЭМ!$A$33:$A$776,$A123,СВЦЭМ!$B$33:$B$776,F$119)+'СЕТ СН'!$I$12+СВЦЭМ!$D$10+'СЕТ СН'!$I$5-'СЕТ СН'!$I$20</f>
        <v>3496.29546295</v>
      </c>
      <c r="G123" s="36">
        <f>SUMIFS(СВЦЭМ!$C$33:$C$776,СВЦЭМ!$A$33:$A$776,$A123,СВЦЭМ!$B$33:$B$776,G$119)+'СЕТ СН'!$I$12+СВЦЭМ!$D$10+'СЕТ СН'!$I$5-'СЕТ СН'!$I$20</f>
        <v>3511.5293585300001</v>
      </c>
      <c r="H123" s="36">
        <f>SUMIFS(СВЦЭМ!$C$33:$C$776,СВЦЭМ!$A$33:$A$776,$A123,СВЦЭМ!$B$33:$B$776,H$119)+'СЕТ СН'!$I$12+СВЦЭМ!$D$10+'СЕТ СН'!$I$5-'СЕТ СН'!$I$20</f>
        <v>3481.1300845599999</v>
      </c>
      <c r="I123" s="36">
        <f>SUMIFS(СВЦЭМ!$C$33:$C$776,СВЦЭМ!$A$33:$A$776,$A123,СВЦЭМ!$B$33:$B$776,I$119)+'СЕТ СН'!$I$12+СВЦЭМ!$D$10+'СЕТ СН'!$I$5-'СЕТ СН'!$I$20</f>
        <v>3449.0832323200002</v>
      </c>
      <c r="J123" s="36">
        <f>SUMIFS(СВЦЭМ!$C$33:$C$776,СВЦЭМ!$A$33:$A$776,$A123,СВЦЭМ!$B$33:$B$776,J$119)+'СЕТ СН'!$I$12+СВЦЭМ!$D$10+'СЕТ СН'!$I$5-'СЕТ СН'!$I$20</f>
        <v>3408.6034160199997</v>
      </c>
      <c r="K123" s="36">
        <f>SUMIFS(СВЦЭМ!$C$33:$C$776,СВЦЭМ!$A$33:$A$776,$A123,СВЦЭМ!$B$33:$B$776,K$119)+'СЕТ СН'!$I$12+СВЦЭМ!$D$10+'СЕТ СН'!$I$5-'СЕТ СН'!$I$20</f>
        <v>3404.64360313</v>
      </c>
      <c r="L123" s="36">
        <f>SUMIFS(СВЦЭМ!$C$33:$C$776,СВЦЭМ!$A$33:$A$776,$A123,СВЦЭМ!$B$33:$B$776,L$119)+'СЕТ СН'!$I$12+СВЦЭМ!$D$10+'СЕТ СН'!$I$5-'СЕТ СН'!$I$20</f>
        <v>3432.1951799499998</v>
      </c>
      <c r="M123" s="36">
        <f>SUMIFS(СВЦЭМ!$C$33:$C$776,СВЦЭМ!$A$33:$A$776,$A123,СВЦЭМ!$B$33:$B$776,M$119)+'СЕТ СН'!$I$12+СВЦЭМ!$D$10+'СЕТ СН'!$I$5-'СЕТ СН'!$I$20</f>
        <v>3430.6243675599999</v>
      </c>
      <c r="N123" s="36">
        <f>SUMIFS(СВЦЭМ!$C$33:$C$776,СВЦЭМ!$A$33:$A$776,$A123,СВЦЭМ!$B$33:$B$776,N$119)+'СЕТ СН'!$I$12+СВЦЭМ!$D$10+'СЕТ СН'!$I$5-'СЕТ СН'!$I$20</f>
        <v>3425.8020274299997</v>
      </c>
      <c r="O123" s="36">
        <f>SUMIFS(СВЦЭМ!$C$33:$C$776,СВЦЭМ!$A$33:$A$776,$A123,СВЦЭМ!$B$33:$B$776,O$119)+'СЕТ СН'!$I$12+СВЦЭМ!$D$10+'СЕТ СН'!$I$5-'СЕТ СН'!$I$20</f>
        <v>3423.8978101499997</v>
      </c>
      <c r="P123" s="36">
        <f>SUMIFS(СВЦЭМ!$C$33:$C$776,СВЦЭМ!$A$33:$A$776,$A123,СВЦЭМ!$B$33:$B$776,P$119)+'СЕТ СН'!$I$12+СВЦЭМ!$D$10+'СЕТ СН'!$I$5-'СЕТ СН'!$I$20</f>
        <v>3420.12464396</v>
      </c>
      <c r="Q123" s="36">
        <f>SUMIFS(СВЦЭМ!$C$33:$C$776,СВЦЭМ!$A$33:$A$776,$A123,СВЦЭМ!$B$33:$B$776,Q$119)+'СЕТ СН'!$I$12+СВЦЭМ!$D$10+'СЕТ СН'!$I$5-'СЕТ СН'!$I$20</f>
        <v>3420.2427642299999</v>
      </c>
      <c r="R123" s="36">
        <f>SUMIFS(СВЦЭМ!$C$33:$C$776,СВЦЭМ!$A$33:$A$776,$A123,СВЦЭМ!$B$33:$B$776,R$119)+'СЕТ СН'!$I$12+СВЦЭМ!$D$10+'СЕТ СН'!$I$5-'СЕТ СН'!$I$20</f>
        <v>3381.8159087700001</v>
      </c>
      <c r="S123" s="36">
        <f>SUMIFS(СВЦЭМ!$C$33:$C$776,СВЦЭМ!$A$33:$A$776,$A123,СВЦЭМ!$B$33:$B$776,S$119)+'СЕТ СН'!$I$12+СВЦЭМ!$D$10+'СЕТ СН'!$I$5-'СЕТ СН'!$I$20</f>
        <v>3348.1861841599998</v>
      </c>
      <c r="T123" s="36">
        <f>SUMIFS(СВЦЭМ!$C$33:$C$776,СВЦЭМ!$A$33:$A$776,$A123,СВЦЭМ!$B$33:$B$776,T$119)+'СЕТ СН'!$I$12+СВЦЭМ!$D$10+'СЕТ СН'!$I$5-'СЕТ СН'!$I$20</f>
        <v>3339.0454228099998</v>
      </c>
      <c r="U123" s="36">
        <f>SUMIFS(СВЦЭМ!$C$33:$C$776,СВЦЭМ!$A$33:$A$776,$A123,СВЦЭМ!$B$33:$B$776,U$119)+'СЕТ СН'!$I$12+СВЦЭМ!$D$10+'СЕТ СН'!$I$5-'СЕТ СН'!$I$20</f>
        <v>3341.2267468700002</v>
      </c>
      <c r="V123" s="36">
        <f>SUMIFS(СВЦЭМ!$C$33:$C$776,СВЦЭМ!$A$33:$A$776,$A123,СВЦЭМ!$B$33:$B$776,V$119)+'СЕТ СН'!$I$12+СВЦЭМ!$D$10+'СЕТ СН'!$I$5-'СЕТ СН'!$I$20</f>
        <v>3343.77838415</v>
      </c>
      <c r="W123" s="36">
        <f>SUMIFS(СВЦЭМ!$C$33:$C$776,СВЦЭМ!$A$33:$A$776,$A123,СВЦЭМ!$B$33:$B$776,W$119)+'СЕТ СН'!$I$12+СВЦЭМ!$D$10+'СЕТ СН'!$I$5-'СЕТ СН'!$I$20</f>
        <v>3356.2407204900001</v>
      </c>
      <c r="X123" s="36">
        <f>SUMIFS(СВЦЭМ!$C$33:$C$776,СВЦЭМ!$A$33:$A$776,$A123,СВЦЭМ!$B$33:$B$776,X$119)+'СЕТ СН'!$I$12+СВЦЭМ!$D$10+'СЕТ СН'!$I$5-'СЕТ СН'!$I$20</f>
        <v>3330.8214191299999</v>
      </c>
      <c r="Y123" s="36">
        <f>SUMIFS(СВЦЭМ!$C$33:$C$776,СВЦЭМ!$A$33:$A$776,$A123,СВЦЭМ!$B$33:$B$776,Y$119)+'СЕТ СН'!$I$12+СВЦЭМ!$D$10+'СЕТ СН'!$I$5-'СЕТ СН'!$I$20</f>
        <v>3320.9402653500001</v>
      </c>
    </row>
    <row r="124" spans="1:27" ht="15.75" x14ac:dyDescent="0.2">
      <c r="A124" s="35">
        <f t="shared" si="3"/>
        <v>43682</v>
      </c>
      <c r="B124" s="36">
        <f>SUMIFS(СВЦЭМ!$C$33:$C$776,СВЦЭМ!$A$33:$A$776,$A124,СВЦЭМ!$B$33:$B$776,B$119)+'СЕТ СН'!$I$12+СВЦЭМ!$D$10+'СЕТ СН'!$I$5-'СЕТ СН'!$I$20</f>
        <v>3409.55803079</v>
      </c>
      <c r="C124" s="36">
        <f>SUMIFS(СВЦЭМ!$C$33:$C$776,СВЦЭМ!$A$33:$A$776,$A124,СВЦЭМ!$B$33:$B$776,C$119)+'СЕТ СН'!$I$12+СВЦЭМ!$D$10+'СЕТ СН'!$I$5-'СЕТ СН'!$I$20</f>
        <v>3442.7023458099998</v>
      </c>
      <c r="D124" s="36">
        <f>SUMIFS(СВЦЭМ!$C$33:$C$776,СВЦЭМ!$A$33:$A$776,$A124,СВЦЭМ!$B$33:$B$776,D$119)+'СЕТ СН'!$I$12+СВЦЭМ!$D$10+'СЕТ СН'!$I$5-'СЕТ СН'!$I$20</f>
        <v>3472.1521013000001</v>
      </c>
      <c r="E124" s="36">
        <f>SUMIFS(СВЦЭМ!$C$33:$C$776,СВЦЭМ!$A$33:$A$776,$A124,СВЦЭМ!$B$33:$B$776,E$119)+'СЕТ СН'!$I$12+СВЦЭМ!$D$10+'СЕТ СН'!$I$5-'СЕТ СН'!$I$20</f>
        <v>3480.5453450999998</v>
      </c>
      <c r="F124" s="36">
        <f>SUMIFS(СВЦЭМ!$C$33:$C$776,СВЦЭМ!$A$33:$A$776,$A124,СВЦЭМ!$B$33:$B$776,F$119)+'СЕТ СН'!$I$12+СВЦЭМ!$D$10+'СЕТ СН'!$I$5-'СЕТ СН'!$I$20</f>
        <v>3480.6560803000002</v>
      </c>
      <c r="G124" s="36">
        <f>SUMIFS(СВЦЭМ!$C$33:$C$776,СВЦЭМ!$A$33:$A$776,$A124,СВЦЭМ!$B$33:$B$776,G$119)+'СЕТ СН'!$I$12+СВЦЭМ!$D$10+'СЕТ СН'!$I$5-'СЕТ СН'!$I$20</f>
        <v>3463.3727584399999</v>
      </c>
      <c r="H124" s="36">
        <f>SUMIFS(СВЦЭМ!$C$33:$C$776,СВЦЭМ!$A$33:$A$776,$A124,СВЦЭМ!$B$33:$B$776,H$119)+'СЕТ СН'!$I$12+СВЦЭМ!$D$10+'СЕТ СН'!$I$5-'СЕТ СН'!$I$20</f>
        <v>3429.5289359799999</v>
      </c>
      <c r="I124" s="36">
        <f>SUMIFS(СВЦЭМ!$C$33:$C$776,СВЦЭМ!$A$33:$A$776,$A124,СВЦЭМ!$B$33:$B$776,I$119)+'СЕТ СН'!$I$12+СВЦЭМ!$D$10+'СЕТ СН'!$I$5-'СЕТ СН'!$I$20</f>
        <v>3411.6217062000001</v>
      </c>
      <c r="J124" s="36">
        <f>SUMIFS(СВЦЭМ!$C$33:$C$776,СВЦЭМ!$A$33:$A$776,$A124,СВЦЭМ!$B$33:$B$776,J$119)+'СЕТ СН'!$I$12+СВЦЭМ!$D$10+'СЕТ СН'!$I$5-'СЕТ СН'!$I$20</f>
        <v>3409.3701693600001</v>
      </c>
      <c r="K124" s="36">
        <f>SUMIFS(СВЦЭМ!$C$33:$C$776,СВЦЭМ!$A$33:$A$776,$A124,СВЦЭМ!$B$33:$B$776,K$119)+'СЕТ СН'!$I$12+СВЦЭМ!$D$10+'СЕТ СН'!$I$5-'СЕТ СН'!$I$20</f>
        <v>3430.7466458700001</v>
      </c>
      <c r="L124" s="36">
        <f>SUMIFS(СВЦЭМ!$C$33:$C$776,СВЦЭМ!$A$33:$A$776,$A124,СВЦЭМ!$B$33:$B$776,L$119)+'СЕТ СН'!$I$12+СВЦЭМ!$D$10+'СЕТ СН'!$I$5-'СЕТ СН'!$I$20</f>
        <v>3431.7145402599999</v>
      </c>
      <c r="M124" s="36">
        <f>SUMIFS(СВЦЭМ!$C$33:$C$776,СВЦЭМ!$A$33:$A$776,$A124,СВЦЭМ!$B$33:$B$776,M$119)+'СЕТ СН'!$I$12+СВЦЭМ!$D$10+'СЕТ СН'!$I$5-'СЕТ СН'!$I$20</f>
        <v>3439.0685623899999</v>
      </c>
      <c r="N124" s="36">
        <f>SUMIFS(СВЦЭМ!$C$33:$C$776,СВЦЭМ!$A$33:$A$776,$A124,СВЦЭМ!$B$33:$B$776,N$119)+'СЕТ СН'!$I$12+СВЦЭМ!$D$10+'СЕТ СН'!$I$5-'СЕТ СН'!$I$20</f>
        <v>3435.8720548000001</v>
      </c>
      <c r="O124" s="36">
        <f>SUMIFS(СВЦЭМ!$C$33:$C$776,СВЦЭМ!$A$33:$A$776,$A124,СВЦЭМ!$B$33:$B$776,O$119)+'СЕТ СН'!$I$12+СВЦЭМ!$D$10+'СЕТ СН'!$I$5-'СЕТ СН'!$I$20</f>
        <v>3442.2609607499999</v>
      </c>
      <c r="P124" s="36">
        <f>SUMIFS(СВЦЭМ!$C$33:$C$776,СВЦЭМ!$A$33:$A$776,$A124,СВЦЭМ!$B$33:$B$776,P$119)+'СЕТ СН'!$I$12+СВЦЭМ!$D$10+'СЕТ СН'!$I$5-'СЕТ СН'!$I$20</f>
        <v>3448.2708555700001</v>
      </c>
      <c r="Q124" s="36">
        <f>SUMIFS(СВЦЭМ!$C$33:$C$776,СВЦЭМ!$A$33:$A$776,$A124,СВЦЭМ!$B$33:$B$776,Q$119)+'СЕТ СН'!$I$12+СВЦЭМ!$D$10+'СЕТ СН'!$I$5-'СЕТ СН'!$I$20</f>
        <v>3444.72696851</v>
      </c>
      <c r="R124" s="36">
        <f>SUMIFS(СВЦЭМ!$C$33:$C$776,СВЦЭМ!$A$33:$A$776,$A124,СВЦЭМ!$B$33:$B$776,R$119)+'СЕТ СН'!$I$12+СВЦЭМ!$D$10+'СЕТ СН'!$I$5-'СЕТ СН'!$I$20</f>
        <v>3413.8141051399998</v>
      </c>
      <c r="S124" s="36">
        <f>SUMIFS(СВЦЭМ!$C$33:$C$776,СВЦЭМ!$A$33:$A$776,$A124,СВЦЭМ!$B$33:$B$776,S$119)+'СЕТ СН'!$I$12+СВЦЭМ!$D$10+'СЕТ СН'!$I$5-'СЕТ СН'!$I$20</f>
        <v>3371.0553308099998</v>
      </c>
      <c r="T124" s="36">
        <f>SUMIFS(СВЦЭМ!$C$33:$C$776,СВЦЭМ!$A$33:$A$776,$A124,СВЦЭМ!$B$33:$B$776,T$119)+'СЕТ СН'!$I$12+СВЦЭМ!$D$10+'СЕТ СН'!$I$5-'СЕТ СН'!$I$20</f>
        <v>3362.5558282699999</v>
      </c>
      <c r="U124" s="36">
        <f>SUMIFS(СВЦЭМ!$C$33:$C$776,СВЦЭМ!$A$33:$A$776,$A124,СВЦЭМ!$B$33:$B$776,U$119)+'СЕТ СН'!$I$12+СВЦЭМ!$D$10+'СЕТ СН'!$I$5-'СЕТ СН'!$I$20</f>
        <v>3356.7572370099997</v>
      </c>
      <c r="V124" s="36">
        <f>SUMIFS(СВЦЭМ!$C$33:$C$776,СВЦЭМ!$A$33:$A$776,$A124,СВЦЭМ!$B$33:$B$776,V$119)+'СЕТ СН'!$I$12+СВЦЭМ!$D$10+'СЕТ СН'!$I$5-'СЕТ СН'!$I$20</f>
        <v>3355.0359038900001</v>
      </c>
      <c r="W124" s="36">
        <f>SUMIFS(СВЦЭМ!$C$33:$C$776,СВЦЭМ!$A$33:$A$776,$A124,СВЦЭМ!$B$33:$B$776,W$119)+'СЕТ СН'!$I$12+СВЦЭМ!$D$10+'СЕТ СН'!$I$5-'СЕТ СН'!$I$20</f>
        <v>3367.7716869199999</v>
      </c>
      <c r="X124" s="36">
        <f>SUMIFS(СВЦЭМ!$C$33:$C$776,СВЦЭМ!$A$33:$A$776,$A124,СВЦЭМ!$B$33:$B$776,X$119)+'СЕТ СН'!$I$12+СВЦЭМ!$D$10+'СЕТ СН'!$I$5-'СЕТ СН'!$I$20</f>
        <v>3348.3694500900001</v>
      </c>
      <c r="Y124" s="36">
        <f>SUMIFS(СВЦЭМ!$C$33:$C$776,СВЦЭМ!$A$33:$A$776,$A124,СВЦЭМ!$B$33:$B$776,Y$119)+'СЕТ СН'!$I$12+СВЦЭМ!$D$10+'СЕТ СН'!$I$5-'СЕТ СН'!$I$20</f>
        <v>3354.5725457399999</v>
      </c>
    </row>
    <row r="125" spans="1:27" ht="15.75" x14ac:dyDescent="0.2">
      <c r="A125" s="35">
        <f t="shared" si="3"/>
        <v>43683</v>
      </c>
      <c r="B125" s="36">
        <f>SUMIFS(СВЦЭМ!$C$33:$C$776,СВЦЭМ!$A$33:$A$776,$A125,СВЦЭМ!$B$33:$B$776,B$119)+'СЕТ СН'!$I$12+СВЦЭМ!$D$10+'СЕТ СН'!$I$5-'СЕТ СН'!$I$20</f>
        <v>3413.3093280100002</v>
      </c>
      <c r="C125" s="36">
        <f>SUMIFS(СВЦЭМ!$C$33:$C$776,СВЦЭМ!$A$33:$A$776,$A125,СВЦЭМ!$B$33:$B$776,C$119)+'СЕТ СН'!$I$12+СВЦЭМ!$D$10+'СЕТ СН'!$I$5-'СЕТ СН'!$I$20</f>
        <v>3446.0727847899998</v>
      </c>
      <c r="D125" s="36">
        <f>SUMIFS(СВЦЭМ!$C$33:$C$776,СВЦЭМ!$A$33:$A$776,$A125,СВЦЭМ!$B$33:$B$776,D$119)+'СЕТ СН'!$I$12+СВЦЭМ!$D$10+'СЕТ СН'!$I$5-'СЕТ СН'!$I$20</f>
        <v>3469.3497473500001</v>
      </c>
      <c r="E125" s="36">
        <f>SUMIFS(СВЦЭМ!$C$33:$C$776,СВЦЭМ!$A$33:$A$776,$A125,СВЦЭМ!$B$33:$B$776,E$119)+'СЕТ СН'!$I$12+СВЦЭМ!$D$10+'СЕТ СН'!$I$5-'СЕТ СН'!$I$20</f>
        <v>3477.7535374300001</v>
      </c>
      <c r="F125" s="36">
        <f>SUMIFS(СВЦЭМ!$C$33:$C$776,СВЦЭМ!$A$33:$A$776,$A125,СВЦЭМ!$B$33:$B$776,F$119)+'СЕТ СН'!$I$12+СВЦЭМ!$D$10+'СЕТ СН'!$I$5-'СЕТ СН'!$I$20</f>
        <v>3487.0245065999998</v>
      </c>
      <c r="G125" s="36">
        <f>SUMIFS(СВЦЭМ!$C$33:$C$776,СВЦЭМ!$A$33:$A$776,$A125,СВЦЭМ!$B$33:$B$776,G$119)+'СЕТ СН'!$I$12+СВЦЭМ!$D$10+'СЕТ СН'!$I$5-'СЕТ СН'!$I$20</f>
        <v>3464.2434314699999</v>
      </c>
      <c r="H125" s="36">
        <f>SUMIFS(СВЦЭМ!$C$33:$C$776,СВЦЭМ!$A$33:$A$776,$A125,СВЦЭМ!$B$33:$B$776,H$119)+'СЕТ СН'!$I$12+СВЦЭМ!$D$10+'СЕТ СН'!$I$5-'СЕТ СН'!$I$20</f>
        <v>3429.6577761499998</v>
      </c>
      <c r="I125" s="36">
        <f>SUMIFS(СВЦЭМ!$C$33:$C$776,СВЦЭМ!$A$33:$A$776,$A125,СВЦЭМ!$B$33:$B$776,I$119)+'СЕТ СН'!$I$12+СВЦЭМ!$D$10+'СЕТ СН'!$I$5-'СЕТ СН'!$I$20</f>
        <v>3385.85864193</v>
      </c>
      <c r="J125" s="36">
        <f>SUMIFS(СВЦЭМ!$C$33:$C$776,СВЦЭМ!$A$33:$A$776,$A125,СВЦЭМ!$B$33:$B$776,J$119)+'СЕТ СН'!$I$12+СВЦЭМ!$D$10+'СЕТ СН'!$I$5-'СЕТ СН'!$I$20</f>
        <v>3415.0250476599999</v>
      </c>
      <c r="K125" s="36">
        <f>SUMIFS(СВЦЭМ!$C$33:$C$776,СВЦЭМ!$A$33:$A$776,$A125,СВЦЭМ!$B$33:$B$776,K$119)+'СЕТ СН'!$I$12+СВЦЭМ!$D$10+'СЕТ СН'!$I$5-'СЕТ СН'!$I$20</f>
        <v>3453.4383090399997</v>
      </c>
      <c r="L125" s="36">
        <f>SUMIFS(СВЦЭМ!$C$33:$C$776,СВЦЭМ!$A$33:$A$776,$A125,СВЦЭМ!$B$33:$B$776,L$119)+'СЕТ СН'!$I$12+СВЦЭМ!$D$10+'СЕТ СН'!$I$5-'СЕТ СН'!$I$20</f>
        <v>3456.8067768699998</v>
      </c>
      <c r="M125" s="36">
        <f>SUMIFS(СВЦЭМ!$C$33:$C$776,СВЦЭМ!$A$33:$A$776,$A125,СВЦЭМ!$B$33:$B$776,M$119)+'СЕТ СН'!$I$12+СВЦЭМ!$D$10+'СЕТ СН'!$I$5-'СЕТ СН'!$I$20</f>
        <v>3455.8779025700001</v>
      </c>
      <c r="N125" s="36">
        <f>SUMIFS(СВЦЭМ!$C$33:$C$776,СВЦЭМ!$A$33:$A$776,$A125,СВЦЭМ!$B$33:$B$776,N$119)+'СЕТ СН'!$I$12+СВЦЭМ!$D$10+'СЕТ СН'!$I$5-'СЕТ СН'!$I$20</f>
        <v>3455.6130486399998</v>
      </c>
      <c r="O125" s="36">
        <f>SUMIFS(СВЦЭМ!$C$33:$C$776,СВЦЭМ!$A$33:$A$776,$A125,СВЦЭМ!$B$33:$B$776,O$119)+'СЕТ СН'!$I$12+СВЦЭМ!$D$10+'СЕТ СН'!$I$5-'СЕТ СН'!$I$20</f>
        <v>3454.4654267199999</v>
      </c>
      <c r="P125" s="36">
        <f>SUMIFS(СВЦЭМ!$C$33:$C$776,СВЦЭМ!$A$33:$A$776,$A125,СВЦЭМ!$B$33:$B$776,P$119)+'СЕТ СН'!$I$12+СВЦЭМ!$D$10+'СЕТ СН'!$I$5-'СЕТ СН'!$I$20</f>
        <v>3459.40627666</v>
      </c>
      <c r="Q125" s="36">
        <f>SUMIFS(СВЦЭМ!$C$33:$C$776,СВЦЭМ!$A$33:$A$776,$A125,СВЦЭМ!$B$33:$B$776,Q$119)+'СЕТ СН'!$I$12+СВЦЭМ!$D$10+'СЕТ СН'!$I$5-'СЕТ СН'!$I$20</f>
        <v>3460.1334882000001</v>
      </c>
      <c r="R125" s="36">
        <f>SUMIFS(СВЦЭМ!$C$33:$C$776,СВЦЭМ!$A$33:$A$776,$A125,СВЦЭМ!$B$33:$B$776,R$119)+'СЕТ СН'!$I$12+СВЦЭМ!$D$10+'СЕТ СН'!$I$5-'СЕТ СН'!$I$20</f>
        <v>3413.98940597</v>
      </c>
      <c r="S125" s="36">
        <f>SUMIFS(СВЦЭМ!$C$33:$C$776,СВЦЭМ!$A$33:$A$776,$A125,СВЦЭМ!$B$33:$B$776,S$119)+'СЕТ СН'!$I$12+СВЦЭМ!$D$10+'СЕТ СН'!$I$5-'СЕТ СН'!$I$20</f>
        <v>3372.7238154299998</v>
      </c>
      <c r="T125" s="36">
        <f>SUMIFS(СВЦЭМ!$C$33:$C$776,СВЦЭМ!$A$33:$A$776,$A125,СВЦЭМ!$B$33:$B$776,T$119)+'СЕТ СН'!$I$12+СВЦЭМ!$D$10+'СЕТ СН'!$I$5-'СЕТ СН'!$I$20</f>
        <v>3358.3218770399999</v>
      </c>
      <c r="U125" s="36">
        <f>SUMIFS(СВЦЭМ!$C$33:$C$776,СВЦЭМ!$A$33:$A$776,$A125,СВЦЭМ!$B$33:$B$776,U$119)+'СЕТ СН'!$I$12+СВЦЭМ!$D$10+'СЕТ СН'!$I$5-'СЕТ СН'!$I$20</f>
        <v>3360.5825906</v>
      </c>
      <c r="V125" s="36">
        <f>SUMIFS(СВЦЭМ!$C$33:$C$776,СВЦЭМ!$A$33:$A$776,$A125,СВЦЭМ!$B$33:$B$776,V$119)+'СЕТ СН'!$I$12+СВЦЭМ!$D$10+'СЕТ СН'!$I$5-'СЕТ СН'!$I$20</f>
        <v>3359.2027761700001</v>
      </c>
      <c r="W125" s="36">
        <f>SUMIFS(СВЦЭМ!$C$33:$C$776,СВЦЭМ!$A$33:$A$776,$A125,СВЦЭМ!$B$33:$B$776,W$119)+'СЕТ СН'!$I$12+СВЦЭМ!$D$10+'СЕТ СН'!$I$5-'СЕТ СН'!$I$20</f>
        <v>3358.60124236</v>
      </c>
      <c r="X125" s="36">
        <f>SUMIFS(СВЦЭМ!$C$33:$C$776,СВЦЭМ!$A$33:$A$776,$A125,СВЦЭМ!$B$33:$B$776,X$119)+'СЕТ СН'!$I$12+СВЦЭМ!$D$10+'СЕТ СН'!$I$5-'СЕТ СН'!$I$20</f>
        <v>3341.2390452299996</v>
      </c>
      <c r="Y125" s="36">
        <f>SUMIFS(СВЦЭМ!$C$33:$C$776,СВЦЭМ!$A$33:$A$776,$A125,СВЦЭМ!$B$33:$B$776,Y$119)+'СЕТ СН'!$I$12+СВЦЭМ!$D$10+'СЕТ СН'!$I$5-'СЕТ СН'!$I$20</f>
        <v>3349.8668616999998</v>
      </c>
    </row>
    <row r="126" spans="1:27" ht="15.75" x14ac:dyDescent="0.2">
      <c r="A126" s="35">
        <f t="shared" si="3"/>
        <v>43684</v>
      </c>
      <c r="B126" s="36">
        <f>SUMIFS(СВЦЭМ!$C$33:$C$776,СВЦЭМ!$A$33:$A$776,$A126,СВЦЭМ!$B$33:$B$776,B$119)+'СЕТ СН'!$I$12+СВЦЭМ!$D$10+'СЕТ СН'!$I$5-'СЕТ СН'!$I$20</f>
        <v>3418.3784230800002</v>
      </c>
      <c r="C126" s="36">
        <f>SUMIFS(СВЦЭМ!$C$33:$C$776,СВЦЭМ!$A$33:$A$776,$A126,СВЦЭМ!$B$33:$B$776,C$119)+'СЕТ СН'!$I$12+СВЦЭМ!$D$10+'СЕТ СН'!$I$5-'СЕТ СН'!$I$20</f>
        <v>3422.2617876499999</v>
      </c>
      <c r="D126" s="36">
        <f>SUMIFS(СВЦЭМ!$C$33:$C$776,СВЦЭМ!$A$33:$A$776,$A126,СВЦЭМ!$B$33:$B$776,D$119)+'СЕТ СН'!$I$12+СВЦЭМ!$D$10+'СЕТ СН'!$I$5-'СЕТ СН'!$I$20</f>
        <v>3446.5018790499998</v>
      </c>
      <c r="E126" s="36">
        <f>SUMIFS(СВЦЭМ!$C$33:$C$776,СВЦЭМ!$A$33:$A$776,$A126,СВЦЭМ!$B$33:$B$776,E$119)+'СЕТ СН'!$I$12+СВЦЭМ!$D$10+'СЕТ СН'!$I$5-'СЕТ СН'!$I$20</f>
        <v>3449.3389187299999</v>
      </c>
      <c r="F126" s="36">
        <f>SUMIFS(СВЦЭМ!$C$33:$C$776,СВЦЭМ!$A$33:$A$776,$A126,СВЦЭМ!$B$33:$B$776,F$119)+'СЕТ СН'!$I$12+СВЦЭМ!$D$10+'СЕТ СН'!$I$5-'СЕТ СН'!$I$20</f>
        <v>3456.4042534099999</v>
      </c>
      <c r="G126" s="36">
        <f>SUMIFS(СВЦЭМ!$C$33:$C$776,СВЦЭМ!$A$33:$A$776,$A126,СВЦЭМ!$B$33:$B$776,G$119)+'СЕТ СН'!$I$12+СВЦЭМ!$D$10+'СЕТ СН'!$I$5-'СЕТ СН'!$I$20</f>
        <v>3447.0080402399999</v>
      </c>
      <c r="H126" s="36">
        <f>SUMIFS(СВЦЭМ!$C$33:$C$776,СВЦЭМ!$A$33:$A$776,$A126,СВЦЭМ!$B$33:$B$776,H$119)+'СЕТ СН'!$I$12+СВЦЭМ!$D$10+'СЕТ СН'!$I$5-'СЕТ СН'!$I$20</f>
        <v>3415.3021770400001</v>
      </c>
      <c r="I126" s="36">
        <f>SUMIFS(СВЦЭМ!$C$33:$C$776,СВЦЭМ!$A$33:$A$776,$A126,СВЦЭМ!$B$33:$B$776,I$119)+'СЕТ СН'!$I$12+СВЦЭМ!$D$10+'СЕТ СН'!$I$5-'СЕТ СН'!$I$20</f>
        <v>3399.25421104</v>
      </c>
      <c r="J126" s="36">
        <f>SUMIFS(СВЦЭМ!$C$33:$C$776,СВЦЭМ!$A$33:$A$776,$A126,СВЦЭМ!$B$33:$B$776,J$119)+'СЕТ СН'!$I$12+СВЦЭМ!$D$10+'СЕТ СН'!$I$5-'СЕТ СН'!$I$20</f>
        <v>3425.1169340500001</v>
      </c>
      <c r="K126" s="36">
        <f>SUMIFS(СВЦЭМ!$C$33:$C$776,СВЦЭМ!$A$33:$A$776,$A126,СВЦЭМ!$B$33:$B$776,K$119)+'СЕТ СН'!$I$12+СВЦЭМ!$D$10+'СЕТ СН'!$I$5-'СЕТ СН'!$I$20</f>
        <v>3441.03414333</v>
      </c>
      <c r="L126" s="36">
        <f>SUMIFS(СВЦЭМ!$C$33:$C$776,СВЦЭМ!$A$33:$A$776,$A126,СВЦЭМ!$B$33:$B$776,L$119)+'СЕТ СН'!$I$12+СВЦЭМ!$D$10+'СЕТ СН'!$I$5-'СЕТ СН'!$I$20</f>
        <v>3444.7349752099999</v>
      </c>
      <c r="M126" s="36">
        <f>SUMIFS(СВЦЭМ!$C$33:$C$776,СВЦЭМ!$A$33:$A$776,$A126,СВЦЭМ!$B$33:$B$776,M$119)+'СЕТ СН'!$I$12+СВЦЭМ!$D$10+'СЕТ СН'!$I$5-'СЕТ СН'!$I$20</f>
        <v>3446.4594745200002</v>
      </c>
      <c r="N126" s="36">
        <f>SUMIFS(СВЦЭМ!$C$33:$C$776,СВЦЭМ!$A$33:$A$776,$A126,СВЦЭМ!$B$33:$B$776,N$119)+'СЕТ СН'!$I$12+СВЦЭМ!$D$10+'СЕТ СН'!$I$5-'СЕТ СН'!$I$20</f>
        <v>3434.1752505200002</v>
      </c>
      <c r="O126" s="36">
        <f>SUMIFS(СВЦЭМ!$C$33:$C$776,СВЦЭМ!$A$33:$A$776,$A126,СВЦЭМ!$B$33:$B$776,O$119)+'СЕТ СН'!$I$12+СВЦЭМ!$D$10+'СЕТ СН'!$I$5-'СЕТ СН'!$I$20</f>
        <v>3444.6456176399997</v>
      </c>
      <c r="P126" s="36">
        <f>SUMIFS(СВЦЭМ!$C$33:$C$776,СВЦЭМ!$A$33:$A$776,$A126,СВЦЭМ!$B$33:$B$776,P$119)+'СЕТ СН'!$I$12+СВЦЭМ!$D$10+'СЕТ СН'!$I$5-'СЕТ СН'!$I$20</f>
        <v>3448.1941175500001</v>
      </c>
      <c r="Q126" s="36">
        <f>SUMIFS(СВЦЭМ!$C$33:$C$776,СВЦЭМ!$A$33:$A$776,$A126,СВЦЭМ!$B$33:$B$776,Q$119)+'СЕТ СН'!$I$12+СВЦЭМ!$D$10+'СЕТ СН'!$I$5-'СЕТ СН'!$I$20</f>
        <v>3446.2546112099999</v>
      </c>
      <c r="R126" s="36">
        <f>SUMIFS(СВЦЭМ!$C$33:$C$776,СВЦЭМ!$A$33:$A$776,$A126,СВЦЭМ!$B$33:$B$776,R$119)+'СЕТ СН'!$I$12+СВЦЭМ!$D$10+'СЕТ СН'!$I$5-'СЕТ СН'!$I$20</f>
        <v>3407.8910854000001</v>
      </c>
      <c r="S126" s="36">
        <f>SUMIFS(СВЦЭМ!$C$33:$C$776,СВЦЭМ!$A$33:$A$776,$A126,СВЦЭМ!$B$33:$B$776,S$119)+'СЕТ СН'!$I$12+СВЦЭМ!$D$10+'СЕТ СН'!$I$5-'СЕТ СН'!$I$20</f>
        <v>3364.76603393</v>
      </c>
      <c r="T126" s="36">
        <f>SUMIFS(СВЦЭМ!$C$33:$C$776,СВЦЭМ!$A$33:$A$776,$A126,СВЦЭМ!$B$33:$B$776,T$119)+'СЕТ СН'!$I$12+СВЦЭМ!$D$10+'СЕТ СН'!$I$5-'СЕТ СН'!$I$20</f>
        <v>3353.6589205800001</v>
      </c>
      <c r="U126" s="36">
        <f>SUMIFS(СВЦЭМ!$C$33:$C$776,СВЦЭМ!$A$33:$A$776,$A126,СВЦЭМ!$B$33:$B$776,U$119)+'СЕТ СН'!$I$12+СВЦЭМ!$D$10+'СЕТ СН'!$I$5-'СЕТ СН'!$I$20</f>
        <v>3354.7134587</v>
      </c>
      <c r="V126" s="36">
        <f>SUMIFS(СВЦЭМ!$C$33:$C$776,СВЦЭМ!$A$33:$A$776,$A126,СВЦЭМ!$B$33:$B$776,V$119)+'СЕТ СН'!$I$12+СВЦЭМ!$D$10+'СЕТ СН'!$I$5-'СЕТ СН'!$I$20</f>
        <v>3350.7594628299998</v>
      </c>
      <c r="W126" s="36">
        <f>SUMIFS(СВЦЭМ!$C$33:$C$776,СВЦЭМ!$A$33:$A$776,$A126,СВЦЭМ!$B$33:$B$776,W$119)+'СЕТ СН'!$I$12+СВЦЭМ!$D$10+'СЕТ СН'!$I$5-'СЕТ СН'!$I$20</f>
        <v>3358.72154916</v>
      </c>
      <c r="X126" s="36">
        <f>SUMIFS(СВЦЭМ!$C$33:$C$776,СВЦЭМ!$A$33:$A$776,$A126,СВЦЭМ!$B$33:$B$776,X$119)+'СЕТ СН'!$I$12+СВЦЭМ!$D$10+'СЕТ СН'!$I$5-'СЕТ СН'!$I$20</f>
        <v>3332.9359464899999</v>
      </c>
      <c r="Y126" s="36">
        <f>SUMIFS(СВЦЭМ!$C$33:$C$776,СВЦЭМ!$A$33:$A$776,$A126,СВЦЭМ!$B$33:$B$776,Y$119)+'СЕТ СН'!$I$12+СВЦЭМ!$D$10+'СЕТ СН'!$I$5-'СЕТ СН'!$I$20</f>
        <v>3361.6040939300001</v>
      </c>
    </row>
    <row r="127" spans="1:27" ht="15.75" x14ac:dyDescent="0.2">
      <c r="A127" s="35">
        <f t="shared" si="3"/>
        <v>43685</v>
      </c>
      <c r="B127" s="36">
        <f>SUMIFS(СВЦЭМ!$C$33:$C$776,СВЦЭМ!$A$33:$A$776,$A127,СВЦЭМ!$B$33:$B$776,B$119)+'СЕТ СН'!$I$12+СВЦЭМ!$D$10+'СЕТ СН'!$I$5-'СЕТ СН'!$I$20</f>
        <v>3450.2557329199999</v>
      </c>
      <c r="C127" s="36">
        <f>SUMIFS(СВЦЭМ!$C$33:$C$776,СВЦЭМ!$A$33:$A$776,$A127,СВЦЭМ!$B$33:$B$776,C$119)+'СЕТ СН'!$I$12+СВЦЭМ!$D$10+'СЕТ СН'!$I$5-'СЕТ СН'!$I$20</f>
        <v>3488.7349206700001</v>
      </c>
      <c r="D127" s="36">
        <f>SUMIFS(СВЦЭМ!$C$33:$C$776,СВЦЭМ!$A$33:$A$776,$A127,СВЦЭМ!$B$33:$B$776,D$119)+'СЕТ СН'!$I$12+СВЦЭМ!$D$10+'СЕТ СН'!$I$5-'СЕТ СН'!$I$20</f>
        <v>3516.6592232600001</v>
      </c>
      <c r="E127" s="36">
        <f>SUMIFS(СВЦЭМ!$C$33:$C$776,СВЦЭМ!$A$33:$A$776,$A127,СВЦЭМ!$B$33:$B$776,E$119)+'СЕТ СН'!$I$12+СВЦЭМ!$D$10+'СЕТ СН'!$I$5-'СЕТ СН'!$I$20</f>
        <v>3537.6187518299998</v>
      </c>
      <c r="F127" s="36">
        <f>SUMIFS(СВЦЭМ!$C$33:$C$776,СВЦЭМ!$A$33:$A$776,$A127,СВЦЭМ!$B$33:$B$776,F$119)+'СЕТ СН'!$I$12+СВЦЭМ!$D$10+'СЕТ СН'!$I$5-'СЕТ СН'!$I$20</f>
        <v>3579.5126624099998</v>
      </c>
      <c r="G127" s="36">
        <f>SUMIFS(СВЦЭМ!$C$33:$C$776,СВЦЭМ!$A$33:$A$776,$A127,СВЦЭМ!$B$33:$B$776,G$119)+'СЕТ СН'!$I$12+СВЦЭМ!$D$10+'СЕТ СН'!$I$5-'СЕТ СН'!$I$20</f>
        <v>3561.4357508100002</v>
      </c>
      <c r="H127" s="36">
        <f>SUMIFS(СВЦЭМ!$C$33:$C$776,СВЦЭМ!$A$33:$A$776,$A127,СВЦЭМ!$B$33:$B$776,H$119)+'СЕТ СН'!$I$12+СВЦЭМ!$D$10+'СЕТ СН'!$I$5-'СЕТ СН'!$I$20</f>
        <v>3519.9231173999997</v>
      </c>
      <c r="I127" s="36">
        <f>SUMIFS(СВЦЭМ!$C$33:$C$776,СВЦЭМ!$A$33:$A$776,$A127,СВЦЭМ!$B$33:$B$776,I$119)+'СЕТ СН'!$I$12+СВЦЭМ!$D$10+'СЕТ СН'!$I$5-'СЕТ СН'!$I$20</f>
        <v>3470.6096510699999</v>
      </c>
      <c r="J127" s="36">
        <f>SUMIFS(СВЦЭМ!$C$33:$C$776,СВЦЭМ!$A$33:$A$776,$A127,СВЦЭМ!$B$33:$B$776,J$119)+'СЕТ СН'!$I$12+СВЦЭМ!$D$10+'СЕТ СН'!$I$5-'СЕТ СН'!$I$20</f>
        <v>3431.8418953599999</v>
      </c>
      <c r="K127" s="36">
        <f>SUMIFS(СВЦЭМ!$C$33:$C$776,СВЦЭМ!$A$33:$A$776,$A127,СВЦЭМ!$B$33:$B$776,K$119)+'СЕТ СН'!$I$12+СВЦЭМ!$D$10+'СЕТ СН'!$I$5-'СЕТ СН'!$I$20</f>
        <v>3460.5544649100002</v>
      </c>
      <c r="L127" s="36">
        <f>SUMIFS(СВЦЭМ!$C$33:$C$776,СВЦЭМ!$A$33:$A$776,$A127,СВЦЭМ!$B$33:$B$776,L$119)+'СЕТ СН'!$I$12+СВЦЭМ!$D$10+'СЕТ СН'!$I$5-'СЕТ СН'!$I$20</f>
        <v>3472.0048608899997</v>
      </c>
      <c r="M127" s="36">
        <f>SUMIFS(СВЦЭМ!$C$33:$C$776,СВЦЭМ!$A$33:$A$776,$A127,СВЦЭМ!$B$33:$B$776,M$119)+'СЕТ СН'!$I$12+СВЦЭМ!$D$10+'СЕТ СН'!$I$5-'СЕТ СН'!$I$20</f>
        <v>3472.5951171199999</v>
      </c>
      <c r="N127" s="36">
        <f>SUMIFS(СВЦЭМ!$C$33:$C$776,СВЦЭМ!$A$33:$A$776,$A127,СВЦЭМ!$B$33:$B$776,N$119)+'СЕТ СН'!$I$12+СВЦЭМ!$D$10+'СЕТ СН'!$I$5-'СЕТ СН'!$I$20</f>
        <v>3468.4942150100001</v>
      </c>
      <c r="O127" s="36">
        <f>SUMIFS(СВЦЭМ!$C$33:$C$776,СВЦЭМ!$A$33:$A$776,$A127,СВЦЭМ!$B$33:$B$776,O$119)+'СЕТ СН'!$I$12+СВЦЭМ!$D$10+'СЕТ СН'!$I$5-'СЕТ СН'!$I$20</f>
        <v>3475.7137161299997</v>
      </c>
      <c r="P127" s="36">
        <f>SUMIFS(СВЦЭМ!$C$33:$C$776,СВЦЭМ!$A$33:$A$776,$A127,СВЦЭМ!$B$33:$B$776,P$119)+'СЕТ СН'!$I$12+СВЦЭМ!$D$10+'СЕТ СН'!$I$5-'СЕТ СН'!$I$20</f>
        <v>3471.8811395399998</v>
      </c>
      <c r="Q127" s="36">
        <f>SUMIFS(СВЦЭМ!$C$33:$C$776,СВЦЭМ!$A$33:$A$776,$A127,СВЦЭМ!$B$33:$B$776,Q$119)+'СЕТ СН'!$I$12+СВЦЭМ!$D$10+'СЕТ СН'!$I$5-'СЕТ СН'!$I$20</f>
        <v>3479.2303205399999</v>
      </c>
      <c r="R127" s="36">
        <f>SUMIFS(СВЦЭМ!$C$33:$C$776,СВЦЭМ!$A$33:$A$776,$A127,СВЦЭМ!$B$33:$B$776,R$119)+'СЕТ СН'!$I$12+СВЦЭМ!$D$10+'СЕТ СН'!$I$5-'СЕТ СН'!$I$20</f>
        <v>3427.6863829700001</v>
      </c>
      <c r="S127" s="36">
        <f>SUMIFS(СВЦЭМ!$C$33:$C$776,СВЦЭМ!$A$33:$A$776,$A127,СВЦЭМ!$B$33:$B$776,S$119)+'СЕТ СН'!$I$12+СВЦЭМ!$D$10+'СЕТ СН'!$I$5-'СЕТ СН'!$I$20</f>
        <v>3409.3725759199997</v>
      </c>
      <c r="T127" s="36">
        <f>SUMIFS(СВЦЭМ!$C$33:$C$776,СВЦЭМ!$A$33:$A$776,$A127,СВЦЭМ!$B$33:$B$776,T$119)+'СЕТ СН'!$I$12+СВЦЭМ!$D$10+'СЕТ СН'!$I$5-'СЕТ СН'!$I$20</f>
        <v>3410.4265314899999</v>
      </c>
      <c r="U127" s="36">
        <f>SUMIFS(СВЦЭМ!$C$33:$C$776,СВЦЭМ!$A$33:$A$776,$A127,СВЦЭМ!$B$33:$B$776,U$119)+'СЕТ СН'!$I$12+СВЦЭМ!$D$10+'СЕТ СН'!$I$5-'СЕТ СН'!$I$20</f>
        <v>3371.20032365</v>
      </c>
      <c r="V127" s="36">
        <f>SUMIFS(СВЦЭМ!$C$33:$C$776,СВЦЭМ!$A$33:$A$776,$A127,СВЦЭМ!$B$33:$B$776,V$119)+'СЕТ СН'!$I$12+СВЦЭМ!$D$10+'СЕТ СН'!$I$5-'СЕТ СН'!$I$20</f>
        <v>3370.4412353500002</v>
      </c>
      <c r="W127" s="36">
        <f>SUMIFS(СВЦЭМ!$C$33:$C$776,СВЦЭМ!$A$33:$A$776,$A127,СВЦЭМ!$B$33:$B$776,W$119)+'СЕТ СН'!$I$12+СВЦЭМ!$D$10+'СЕТ СН'!$I$5-'СЕТ СН'!$I$20</f>
        <v>3374.28706831</v>
      </c>
      <c r="X127" s="36">
        <f>SUMIFS(СВЦЭМ!$C$33:$C$776,СВЦЭМ!$A$33:$A$776,$A127,СВЦЭМ!$B$33:$B$776,X$119)+'СЕТ СН'!$I$12+СВЦЭМ!$D$10+'СЕТ СН'!$I$5-'СЕТ СН'!$I$20</f>
        <v>3352.52732995</v>
      </c>
      <c r="Y127" s="36">
        <f>SUMIFS(СВЦЭМ!$C$33:$C$776,СВЦЭМ!$A$33:$A$776,$A127,СВЦЭМ!$B$33:$B$776,Y$119)+'СЕТ СН'!$I$12+СВЦЭМ!$D$10+'СЕТ СН'!$I$5-'СЕТ СН'!$I$20</f>
        <v>3381.4421922900001</v>
      </c>
    </row>
    <row r="128" spans="1:27" ht="15.75" x14ac:dyDescent="0.2">
      <c r="A128" s="35">
        <f t="shared" si="3"/>
        <v>43686</v>
      </c>
      <c r="B128" s="36">
        <f>SUMIFS(СВЦЭМ!$C$33:$C$776,СВЦЭМ!$A$33:$A$776,$A128,СВЦЭМ!$B$33:$B$776,B$119)+'СЕТ СН'!$I$12+СВЦЭМ!$D$10+'СЕТ СН'!$I$5-'СЕТ СН'!$I$20</f>
        <v>3468.2052618500002</v>
      </c>
      <c r="C128" s="36">
        <f>SUMIFS(СВЦЭМ!$C$33:$C$776,СВЦЭМ!$A$33:$A$776,$A128,СВЦЭМ!$B$33:$B$776,C$119)+'СЕТ СН'!$I$12+СВЦЭМ!$D$10+'СЕТ СН'!$I$5-'СЕТ СН'!$I$20</f>
        <v>3509.7393239200001</v>
      </c>
      <c r="D128" s="36">
        <f>SUMIFS(СВЦЭМ!$C$33:$C$776,СВЦЭМ!$A$33:$A$776,$A128,СВЦЭМ!$B$33:$B$776,D$119)+'СЕТ СН'!$I$12+СВЦЭМ!$D$10+'СЕТ СН'!$I$5-'СЕТ СН'!$I$20</f>
        <v>3530.1914250299997</v>
      </c>
      <c r="E128" s="36">
        <f>SUMIFS(СВЦЭМ!$C$33:$C$776,СВЦЭМ!$A$33:$A$776,$A128,СВЦЭМ!$B$33:$B$776,E$119)+'СЕТ СН'!$I$12+СВЦЭМ!$D$10+'СЕТ СН'!$I$5-'СЕТ СН'!$I$20</f>
        <v>3550.63953047</v>
      </c>
      <c r="F128" s="36">
        <f>SUMIFS(СВЦЭМ!$C$33:$C$776,СВЦЭМ!$A$33:$A$776,$A128,СВЦЭМ!$B$33:$B$776,F$119)+'СЕТ СН'!$I$12+СВЦЭМ!$D$10+'СЕТ СН'!$I$5-'СЕТ СН'!$I$20</f>
        <v>3561.9020186399998</v>
      </c>
      <c r="G128" s="36">
        <f>SUMIFS(СВЦЭМ!$C$33:$C$776,СВЦЭМ!$A$33:$A$776,$A128,СВЦЭМ!$B$33:$B$776,G$119)+'СЕТ СН'!$I$12+СВЦЭМ!$D$10+'СЕТ СН'!$I$5-'СЕТ СН'!$I$20</f>
        <v>3544.16603166</v>
      </c>
      <c r="H128" s="36">
        <f>SUMIFS(СВЦЭМ!$C$33:$C$776,СВЦЭМ!$A$33:$A$776,$A128,СВЦЭМ!$B$33:$B$776,H$119)+'СЕТ СН'!$I$12+СВЦЭМ!$D$10+'СЕТ СН'!$I$5-'СЕТ СН'!$I$20</f>
        <v>3523.0289287199998</v>
      </c>
      <c r="I128" s="36">
        <f>SUMIFS(СВЦЭМ!$C$33:$C$776,СВЦЭМ!$A$33:$A$776,$A128,СВЦЭМ!$B$33:$B$776,I$119)+'СЕТ СН'!$I$12+СВЦЭМ!$D$10+'СЕТ СН'!$I$5-'СЕТ СН'!$I$20</f>
        <v>3490.0323607099999</v>
      </c>
      <c r="J128" s="36">
        <f>SUMIFS(СВЦЭМ!$C$33:$C$776,СВЦЭМ!$A$33:$A$776,$A128,СВЦЭМ!$B$33:$B$776,J$119)+'СЕТ СН'!$I$12+СВЦЭМ!$D$10+'СЕТ СН'!$I$5-'СЕТ СН'!$I$20</f>
        <v>3445.7029834099999</v>
      </c>
      <c r="K128" s="36">
        <f>SUMIFS(СВЦЭМ!$C$33:$C$776,СВЦЭМ!$A$33:$A$776,$A128,СВЦЭМ!$B$33:$B$776,K$119)+'СЕТ СН'!$I$12+СВЦЭМ!$D$10+'СЕТ СН'!$I$5-'СЕТ СН'!$I$20</f>
        <v>3463.1206221799998</v>
      </c>
      <c r="L128" s="36">
        <f>SUMIFS(СВЦЭМ!$C$33:$C$776,СВЦЭМ!$A$33:$A$776,$A128,СВЦЭМ!$B$33:$B$776,L$119)+'СЕТ СН'!$I$12+СВЦЭМ!$D$10+'СЕТ СН'!$I$5-'СЕТ СН'!$I$20</f>
        <v>3473.4721030299997</v>
      </c>
      <c r="M128" s="36">
        <f>SUMIFS(СВЦЭМ!$C$33:$C$776,СВЦЭМ!$A$33:$A$776,$A128,СВЦЭМ!$B$33:$B$776,M$119)+'СЕТ СН'!$I$12+СВЦЭМ!$D$10+'СЕТ СН'!$I$5-'СЕТ СН'!$I$20</f>
        <v>3474.7735372899997</v>
      </c>
      <c r="N128" s="36">
        <f>SUMIFS(СВЦЭМ!$C$33:$C$776,СВЦЭМ!$A$33:$A$776,$A128,СВЦЭМ!$B$33:$B$776,N$119)+'СЕТ СН'!$I$12+СВЦЭМ!$D$10+'СЕТ СН'!$I$5-'СЕТ СН'!$I$20</f>
        <v>3467.2551091199998</v>
      </c>
      <c r="O128" s="36">
        <f>SUMIFS(СВЦЭМ!$C$33:$C$776,СВЦЭМ!$A$33:$A$776,$A128,СВЦЭМ!$B$33:$B$776,O$119)+'СЕТ СН'!$I$12+СВЦЭМ!$D$10+'СЕТ СН'!$I$5-'СЕТ СН'!$I$20</f>
        <v>3466.7083676799998</v>
      </c>
      <c r="P128" s="36">
        <f>SUMIFS(СВЦЭМ!$C$33:$C$776,СВЦЭМ!$A$33:$A$776,$A128,СВЦЭМ!$B$33:$B$776,P$119)+'СЕТ СН'!$I$12+СВЦЭМ!$D$10+'СЕТ СН'!$I$5-'СЕТ СН'!$I$20</f>
        <v>3490.4758416</v>
      </c>
      <c r="Q128" s="36">
        <f>SUMIFS(СВЦЭМ!$C$33:$C$776,СВЦЭМ!$A$33:$A$776,$A128,СВЦЭМ!$B$33:$B$776,Q$119)+'СЕТ СН'!$I$12+СВЦЭМ!$D$10+'СЕТ СН'!$I$5-'СЕТ СН'!$I$20</f>
        <v>3493.7096225400001</v>
      </c>
      <c r="R128" s="36">
        <f>SUMIFS(СВЦЭМ!$C$33:$C$776,СВЦЭМ!$A$33:$A$776,$A128,СВЦЭМ!$B$33:$B$776,R$119)+'СЕТ СН'!$I$12+СВЦЭМ!$D$10+'СЕТ СН'!$I$5-'СЕТ СН'!$I$20</f>
        <v>3452.1263987000002</v>
      </c>
      <c r="S128" s="36">
        <f>SUMIFS(СВЦЭМ!$C$33:$C$776,СВЦЭМ!$A$33:$A$776,$A128,СВЦЭМ!$B$33:$B$776,S$119)+'СЕТ СН'!$I$12+СВЦЭМ!$D$10+'СЕТ СН'!$I$5-'СЕТ СН'!$I$20</f>
        <v>3405.7517765499997</v>
      </c>
      <c r="T128" s="36">
        <f>SUMIFS(СВЦЭМ!$C$33:$C$776,СВЦЭМ!$A$33:$A$776,$A128,СВЦЭМ!$B$33:$B$776,T$119)+'СЕТ СН'!$I$12+СВЦЭМ!$D$10+'СЕТ СН'!$I$5-'СЕТ СН'!$I$20</f>
        <v>3394.3046231600001</v>
      </c>
      <c r="U128" s="36">
        <f>SUMIFS(СВЦЭМ!$C$33:$C$776,СВЦЭМ!$A$33:$A$776,$A128,СВЦЭМ!$B$33:$B$776,U$119)+'СЕТ СН'!$I$12+СВЦЭМ!$D$10+'СЕТ СН'!$I$5-'СЕТ СН'!$I$20</f>
        <v>3392.4316207699999</v>
      </c>
      <c r="V128" s="36">
        <f>SUMIFS(СВЦЭМ!$C$33:$C$776,СВЦЭМ!$A$33:$A$776,$A128,СВЦЭМ!$B$33:$B$776,V$119)+'СЕТ СН'!$I$12+СВЦЭМ!$D$10+'СЕТ СН'!$I$5-'СЕТ СН'!$I$20</f>
        <v>3370.2651141799997</v>
      </c>
      <c r="W128" s="36">
        <f>SUMIFS(СВЦЭМ!$C$33:$C$776,СВЦЭМ!$A$33:$A$776,$A128,СВЦЭМ!$B$33:$B$776,W$119)+'СЕТ СН'!$I$12+СВЦЭМ!$D$10+'СЕТ СН'!$I$5-'СЕТ СН'!$I$20</f>
        <v>3376.8134407799998</v>
      </c>
      <c r="X128" s="36">
        <f>SUMIFS(СВЦЭМ!$C$33:$C$776,СВЦЭМ!$A$33:$A$776,$A128,СВЦЭМ!$B$33:$B$776,X$119)+'СЕТ СН'!$I$12+СВЦЭМ!$D$10+'СЕТ СН'!$I$5-'СЕТ СН'!$I$20</f>
        <v>3354.0207711100002</v>
      </c>
      <c r="Y128" s="36">
        <f>SUMIFS(СВЦЭМ!$C$33:$C$776,СВЦЭМ!$A$33:$A$776,$A128,СВЦЭМ!$B$33:$B$776,Y$119)+'СЕТ СН'!$I$12+СВЦЭМ!$D$10+'СЕТ СН'!$I$5-'СЕТ СН'!$I$20</f>
        <v>3407.9154070699997</v>
      </c>
    </row>
    <row r="129" spans="1:25" ht="15.75" x14ac:dyDescent="0.2">
      <c r="A129" s="35">
        <f t="shared" si="3"/>
        <v>43687</v>
      </c>
      <c r="B129" s="36">
        <f>SUMIFS(СВЦЭМ!$C$33:$C$776,СВЦЭМ!$A$33:$A$776,$A129,СВЦЭМ!$B$33:$B$776,B$119)+'СЕТ СН'!$I$12+СВЦЭМ!$D$10+'СЕТ СН'!$I$5-'СЕТ СН'!$I$20</f>
        <v>3531.4423195199997</v>
      </c>
      <c r="C129" s="36">
        <f>SUMIFS(СВЦЭМ!$C$33:$C$776,СВЦЭМ!$A$33:$A$776,$A129,СВЦЭМ!$B$33:$B$776,C$119)+'СЕТ СН'!$I$12+СВЦЭМ!$D$10+'СЕТ СН'!$I$5-'СЕТ СН'!$I$20</f>
        <v>3541.6435571000002</v>
      </c>
      <c r="D129" s="36">
        <f>SUMIFS(СВЦЭМ!$C$33:$C$776,СВЦЭМ!$A$33:$A$776,$A129,СВЦЭМ!$B$33:$B$776,D$119)+'СЕТ СН'!$I$12+СВЦЭМ!$D$10+'СЕТ СН'!$I$5-'СЕТ СН'!$I$20</f>
        <v>3548.9633865300002</v>
      </c>
      <c r="E129" s="36">
        <f>SUMIFS(СВЦЭМ!$C$33:$C$776,СВЦЭМ!$A$33:$A$776,$A129,СВЦЭМ!$B$33:$B$776,E$119)+'СЕТ СН'!$I$12+СВЦЭМ!$D$10+'СЕТ СН'!$I$5-'СЕТ СН'!$I$20</f>
        <v>3572.35717776</v>
      </c>
      <c r="F129" s="36">
        <f>SUMIFS(СВЦЭМ!$C$33:$C$776,СВЦЭМ!$A$33:$A$776,$A129,СВЦЭМ!$B$33:$B$776,F$119)+'СЕТ СН'!$I$12+СВЦЭМ!$D$10+'СЕТ СН'!$I$5-'СЕТ СН'!$I$20</f>
        <v>3588.8984563099998</v>
      </c>
      <c r="G129" s="36">
        <f>SUMIFS(СВЦЭМ!$C$33:$C$776,СВЦЭМ!$A$33:$A$776,$A129,СВЦЭМ!$B$33:$B$776,G$119)+'СЕТ СН'!$I$12+СВЦЭМ!$D$10+'СЕТ СН'!$I$5-'СЕТ СН'!$I$20</f>
        <v>3567.4652560499999</v>
      </c>
      <c r="H129" s="36">
        <f>SUMIFS(СВЦЭМ!$C$33:$C$776,СВЦЭМ!$A$33:$A$776,$A129,СВЦЭМ!$B$33:$B$776,H$119)+'СЕТ СН'!$I$12+СВЦЭМ!$D$10+'СЕТ СН'!$I$5-'СЕТ СН'!$I$20</f>
        <v>3525.4333004299997</v>
      </c>
      <c r="I129" s="36">
        <f>SUMIFS(СВЦЭМ!$C$33:$C$776,СВЦЭМ!$A$33:$A$776,$A129,СВЦЭМ!$B$33:$B$776,I$119)+'СЕТ СН'!$I$12+СВЦЭМ!$D$10+'СЕТ СН'!$I$5-'СЕТ СН'!$I$20</f>
        <v>3543.3526919999999</v>
      </c>
      <c r="J129" s="36">
        <f>SUMIFS(СВЦЭМ!$C$33:$C$776,СВЦЭМ!$A$33:$A$776,$A129,СВЦЭМ!$B$33:$B$776,J$119)+'СЕТ СН'!$I$12+СВЦЭМ!$D$10+'СЕТ СН'!$I$5-'СЕТ СН'!$I$20</f>
        <v>3449.6197539</v>
      </c>
      <c r="K129" s="36">
        <f>SUMIFS(СВЦЭМ!$C$33:$C$776,СВЦЭМ!$A$33:$A$776,$A129,СВЦЭМ!$B$33:$B$776,K$119)+'СЕТ СН'!$I$12+СВЦЭМ!$D$10+'СЕТ СН'!$I$5-'СЕТ СН'!$I$20</f>
        <v>3468.7087192999998</v>
      </c>
      <c r="L129" s="36">
        <f>SUMIFS(СВЦЭМ!$C$33:$C$776,СВЦЭМ!$A$33:$A$776,$A129,СВЦЭМ!$B$33:$B$776,L$119)+'СЕТ СН'!$I$12+СВЦЭМ!$D$10+'СЕТ СН'!$I$5-'СЕТ СН'!$I$20</f>
        <v>3488.9989696900002</v>
      </c>
      <c r="M129" s="36">
        <f>SUMIFS(СВЦЭМ!$C$33:$C$776,СВЦЭМ!$A$33:$A$776,$A129,СВЦЭМ!$B$33:$B$776,M$119)+'СЕТ СН'!$I$12+СВЦЭМ!$D$10+'СЕТ СН'!$I$5-'СЕТ СН'!$I$20</f>
        <v>3479.1534937299998</v>
      </c>
      <c r="N129" s="36">
        <f>SUMIFS(СВЦЭМ!$C$33:$C$776,СВЦЭМ!$A$33:$A$776,$A129,СВЦЭМ!$B$33:$B$776,N$119)+'СЕТ СН'!$I$12+СВЦЭМ!$D$10+'СЕТ СН'!$I$5-'СЕТ СН'!$I$20</f>
        <v>3474.3904847099998</v>
      </c>
      <c r="O129" s="36">
        <f>SUMIFS(СВЦЭМ!$C$33:$C$776,СВЦЭМ!$A$33:$A$776,$A129,СВЦЭМ!$B$33:$B$776,O$119)+'СЕТ СН'!$I$12+СВЦЭМ!$D$10+'СЕТ СН'!$I$5-'СЕТ СН'!$I$20</f>
        <v>3472.996709</v>
      </c>
      <c r="P129" s="36">
        <f>SUMIFS(СВЦЭМ!$C$33:$C$776,СВЦЭМ!$A$33:$A$776,$A129,СВЦЭМ!$B$33:$B$776,P$119)+'СЕТ СН'!$I$12+СВЦЭМ!$D$10+'СЕТ СН'!$I$5-'СЕТ СН'!$I$20</f>
        <v>3473.8673419199999</v>
      </c>
      <c r="Q129" s="36">
        <f>SUMIFS(СВЦЭМ!$C$33:$C$776,СВЦЭМ!$A$33:$A$776,$A129,СВЦЭМ!$B$33:$B$776,Q$119)+'СЕТ СН'!$I$12+СВЦЭМ!$D$10+'СЕТ СН'!$I$5-'СЕТ СН'!$I$20</f>
        <v>3484.9080546800001</v>
      </c>
      <c r="R129" s="36">
        <f>SUMIFS(СВЦЭМ!$C$33:$C$776,СВЦЭМ!$A$33:$A$776,$A129,СВЦЭМ!$B$33:$B$776,R$119)+'СЕТ СН'!$I$12+СВЦЭМ!$D$10+'СЕТ СН'!$I$5-'СЕТ СН'!$I$20</f>
        <v>3433.2199655499999</v>
      </c>
      <c r="S129" s="36">
        <f>SUMIFS(СВЦЭМ!$C$33:$C$776,СВЦЭМ!$A$33:$A$776,$A129,СВЦЭМ!$B$33:$B$776,S$119)+'СЕТ СН'!$I$12+СВЦЭМ!$D$10+'СЕТ СН'!$I$5-'СЕТ СН'!$I$20</f>
        <v>3429.3494741</v>
      </c>
      <c r="T129" s="36">
        <f>SUMIFS(СВЦЭМ!$C$33:$C$776,СВЦЭМ!$A$33:$A$776,$A129,СВЦЭМ!$B$33:$B$776,T$119)+'СЕТ СН'!$I$12+СВЦЭМ!$D$10+'СЕТ СН'!$I$5-'СЕТ СН'!$I$20</f>
        <v>3423.9276101</v>
      </c>
      <c r="U129" s="36">
        <f>SUMIFS(СВЦЭМ!$C$33:$C$776,СВЦЭМ!$A$33:$A$776,$A129,СВЦЭМ!$B$33:$B$776,U$119)+'СЕТ СН'!$I$12+СВЦЭМ!$D$10+'СЕТ СН'!$I$5-'СЕТ СН'!$I$20</f>
        <v>3417.1967030799997</v>
      </c>
      <c r="V129" s="36">
        <f>SUMIFS(СВЦЭМ!$C$33:$C$776,СВЦЭМ!$A$33:$A$776,$A129,СВЦЭМ!$B$33:$B$776,V$119)+'СЕТ СН'!$I$12+СВЦЭМ!$D$10+'СЕТ СН'!$I$5-'СЕТ СН'!$I$20</f>
        <v>3425.4069219200001</v>
      </c>
      <c r="W129" s="36">
        <f>SUMIFS(СВЦЭМ!$C$33:$C$776,СВЦЭМ!$A$33:$A$776,$A129,СВЦЭМ!$B$33:$B$776,W$119)+'СЕТ СН'!$I$12+СВЦЭМ!$D$10+'СЕТ СН'!$I$5-'СЕТ СН'!$I$20</f>
        <v>3442.6463448999998</v>
      </c>
      <c r="X129" s="36">
        <f>SUMIFS(СВЦЭМ!$C$33:$C$776,СВЦЭМ!$A$33:$A$776,$A129,СВЦЭМ!$B$33:$B$776,X$119)+'СЕТ СН'!$I$12+СВЦЭМ!$D$10+'СЕТ СН'!$I$5-'СЕТ СН'!$I$20</f>
        <v>3420.0884676000001</v>
      </c>
      <c r="Y129" s="36">
        <f>SUMIFS(СВЦЭМ!$C$33:$C$776,СВЦЭМ!$A$33:$A$776,$A129,СВЦЭМ!$B$33:$B$776,Y$119)+'СЕТ СН'!$I$12+СВЦЭМ!$D$10+'СЕТ СН'!$I$5-'СЕТ СН'!$I$20</f>
        <v>3413.81893326</v>
      </c>
    </row>
    <row r="130" spans="1:25" ht="15.75" x14ac:dyDescent="0.2">
      <c r="A130" s="35">
        <f t="shared" si="3"/>
        <v>43688</v>
      </c>
      <c r="B130" s="36">
        <f>SUMIFS(СВЦЭМ!$C$33:$C$776,СВЦЭМ!$A$33:$A$776,$A130,СВЦЭМ!$B$33:$B$776,B$119)+'СЕТ СН'!$I$12+СВЦЭМ!$D$10+'СЕТ СН'!$I$5-'СЕТ СН'!$I$20</f>
        <v>3520.8350027400002</v>
      </c>
      <c r="C130" s="36">
        <f>SUMIFS(СВЦЭМ!$C$33:$C$776,СВЦЭМ!$A$33:$A$776,$A130,СВЦЭМ!$B$33:$B$776,C$119)+'СЕТ СН'!$I$12+СВЦЭМ!$D$10+'СЕТ СН'!$I$5-'СЕТ СН'!$I$20</f>
        <v>3552.4720691299999</v>
      </c>
      <c r="D130" s="36">
        <f>SUMIFS(СВЦЭМ!$C$33:$C$776,СВЦЭМ!$A$33:$A$776,$A130,СВЦЭМ!$B$33:$B$776,D$119)+'СЕТ СН'!$I$12+СВЦЭМ!$D$10+'СЕТ СН'!$I$5-'СЕТ СН'!$I$20</f>
        <v>3580.8766938499998</v>
      </c>
      <c r="E130" s="36">
        <f>SUMIFS(СВЦЭМ!$C$33:$C$776,СВЦЭМ!$A$33:$A$776,$A130,СВЦЭМ!$B$33:$B$776,E$119)+'СЕТ СН'!$I$12+СВЦЭМ!$D$10+'СЕТ СН'!$I$5-'СЕТ СН'!$I$20</f>
        <v>3584.4355714499998</v>
      </c>
      <c r="F130" s="36">
        <f>SUMIFS(СВЦЭМ!$C$33:$C$776,СВЦЭМ!$A$33:$A$776,$A130,СВЦЭМ!$B$33:$B$776,F$119)+'СЕТ СН'!$I$12+СВЦЭМ!$D$10+'СЕТ СН'!$I$5-'СЕТ СН'!$I$20</f>
        <v>3605.5082449299998</v>
      </c>
      <c r="G130" s="36">
        <f>SUMIFS(СВЦЭМ!$C$33:$C$776,СВЦЭМ!$A$33:$A$776,$A130,СВЦЭМ!$B$33:$B$776,G$119)+'СЕТ СН'!$I$12+СВЦЭМ!$D$10+'СЕТ СН'!$I$5-'СЕТ СН'!$I$20</f>
        <v>3592.65870047</v>
      </c>
      <c r="H130" s="36">
        <f>SUMIFS(СВЦЭМ!$C$33:$C$776,СВЦЭМ!$A$33:$A$776,$A130,СВЦЭМ!$B$33:$B$776,H$119)+'СЕТ СН'!$I$12+СВЦЭМ!$D$10+'СЕТ СН'!$I$5-'СЕТ СН'!$I$20</f>
        <v>3582.8764706799998</v>
      </c>
      <c r="I130" s="36">
        <f>SUMIFS(СВЦЭМ!$C$33:$C$776,СВЦЭМ!$A$33:$A$776,$A130,СВЦЭМ!$B$33:$B$776,I$119)+'СЕТ СН'!$I$12+СВЦЭМ!$D$10+'СЕТ СН'!$I$5-'СЕТ СН'!$I$20</f>
        <v>3563.3634451500002</v>
      </c>
      <c r="J130" s="36">
        <f>SUMIFS(СВЦЭМ!$C$33:$C$776,СВЦЭМ!$A$33:$A$776,$A130,СВЦЭМ!$B$33:$B$776,J$119)+'СЕТ СН'!$I$12+СВЦЭМ!$D$10+'СЕТ СН'!$I$5-'СЕТ СН'!$I$20</f>
        <v>3490.1693088900001</v>
      </c>
      <c r="K130" s="36">
        <f>SUMIFS(СВЦЭМ!$C$33:$C$776,СВЦЭМ!$A$33:$A$776,$A130,СВЦЭМ!$B$33:$B$776,K$119)+'СЕТ СН'!$I$12+СВЦЭМ!$D$10+'СЕТ СН'!$I$5-'СЕТ СН'!$I$20</f>
        <v>3456.9526038099998</v>
      </c>
      <c r="L130" s="36">
        <f>SUMIFS(СВЦЭМ!$C$33:$C$776,СВЦЭМ!$A$33:$A$776,$A130,СВЦЭМ!$B$33:$B$776,L$119)+'СЕТ СН'!$I$12+СВЦЭМ!$D$10+'СЕТ СН'!$I$5-'СЕТ СН'!$I$20</f>
        <v>3473.9480365099998</v>
      </c>
      <c r="M130" s="36">
        <f>SUMIFS(СВЦЭМ!$C$33:$C$776,СВЦЭМ!$A$33:$A$776,$A130,СВЦЭМ!$B$33:$B$776,M$119)+'СЕТ СН'!$I$12+СВЦЭМ!$D$10+'СЕТ СН'!$I$5-'СЕТ СН'!$I$20</f>
        <v>3465.6855461599998</v>
      </c>
      <c r="N130" s="36">
        <f>SUMIFS(СВЦЭМ!$C$33:$C$776,СВЦЭМ!$A$33:$A$776,$A130,СВЦЭМ!$B$33:$B$776,N$119)+'СЕТ СН'!$I$12+СВЦЭМ!$D$10+'СЕТ СН'!$I$5-'СЕТ СН'!$I$20</f>
        <v>3462.5148924999999</v>
      </c>
      <c r="O130" s="36">
        <f>SUMIFS(СВЦЭМ!$C$33:$C$776,СВЦЭМ!$A$33:$A$776,$A130,СВЦЭМ!$B$33:$B$776,O$119)+'СЕТ СН'!$I$12+СВЦЭМ!$D$10+'СЕТ СН'!$I$5-'СЕТ СН'!$I$20</f>
        <v>3464.5340492400001</v>
      </c>
      <c r="P130" s="36">
        <f>SUMIFS(СВЦЭМ!$C$33:$C$776,СВЦЭМ!$A$33:$A$776,$A130,СВЦЭМ!$B$33:$B$776,P$119)+'СЕТ СН'!$I$12+СВЦЭМ!$D$10+'СЕТ СН'!$I$5-'СЕТ СН'!$I$20</f>
        <v>3467.5531393199999</v>
      </c>
      <c r="Q130" s="36">
        <f>SUMIFS(СВЦЭМ!$C$33:$C$776,СВЦЭМ!$A$33:$A$776,$A130,СВЦЭМ!$B$33:$B$776,Q$119)+'СЕТ СН'!$I$12+СВЦЭМ!$D$10+'СЕТ СН'!$I$5-'СЕТ СН'!$I$20</f>
        <v>3456.3142622400001</v>
      </c>
      <c r="R130" s="36">
        <f>SUMIFS(СВЦЭМ!$C$33:$C$776,СВЦЭМ!$A$33:$A$776,$A130,СВЦЭМ!$B$33:$B$776,R$119)+'СЕТ СН'!$I$12+СВЦЭМ!$D$10+'СЕТ СН'!$I$5-'СЕТ СН'!$I$20</f>
        <v>3427.7094729599999</v>
      </c>
      <c r="S130" s="36">
        <f>SUMIFS(СВЦЭМ!$C$33:$C$776,СВЦЭМ!$A$33:$A$776,$A130,СВЦЭМ!$B$33:$B$776,S$119)+'СЕТ СН'!$I$12+СВЦЭМ!$D$10+'СЕТ СН'!$I$5-'СЕТ СН'!$I$20</f>
        <v>3425.5272362699998</v>
      </c>
      <c r="T130" s="36">
        <f>SUMIFS(СВЦЭМ!$C$33:$C$776,СВЦЭМ!$A$33:$A$776,$A130,СВЦЭМ!$B$33:$B$776,T$119)+'СЕТ СН'!$I$12+СВЦЭМ!$D$10+'СЕТ СН'!$I$5-'СЕТ СН'!$I$20</f>
        <v>3433.8183334099999</v>
      </c>
      <c r="U130" s="36">
        <f>SUMIFS(СВЦЭМ!$C$33:$C$776,СВЦЭМ!$A$33:$A$776,$A130,СВЦЭМ!$B$33:$B$776,U$119)+'СЕТ СН'!$I$12+СВЦЭМ!$D$10+'СЕТ СН'!$I$5-'СЕТ СН'!$I$20</f>
        <v>3438.6422097300001</v>
      </c>
      <c r="V130" s="36">
        <f>SUMIFS(СВЦЭМ!$C$33:$C$776,СВЦЭМ!$A$33:$A$776,$A130,СВЦЭМ!$B$33:$B$776,V$119)+'СЕТ СН'!$I$12+СВЦЭМ!$D$10+'СЕТ СН'!$I$5-'СЕТ СН'!$I$20</f>
        <v>3446.5684587400001</v>
      </c>
      <c r="W130" s="36">
        <f>SUMIFS(СВЦЭМ!$C$33:$C$776,СВЦЭМ!$A$33:$A$776,$A130,СВЦЭМ!$B$33:$B$776,W$119)+'СЕТ СН'!$I$12+СВЦЭМ!$D$10+'СЕТ СН'!$I$5-'СЕТ СН'!$I$20</f>
        <v>3460.9317664099999</v>
      </c>
      <c r="X130" s="36">
        <f>SUMIFS(СВЦЭМ!$C$33:$C$776,СВЦЭМ!$A$33:$A$776,$A130,СВЦЭМ!$B$33:$B$776,X$119)+'СЕТ СН'!$I$12+СВЦЭМ!$D$10+'СЕТ СН'!$I$5-'СЕТ СН'!$I$20</f>
        <v>3427.4862667699999</v>
      </c>
      <c r="Y130" s="36">
        <f>SUMIFS(СВЦЭМ!$C$33:$C$776,СВЦЭМ!$A$33:$A$776,$A130,СВЦЭМ!$B$33:$B$776,Y$119)+'СЕТ СН'!$I$12+СВЦЭМ!$D$10+'СЕТ СН'!$I$5-'СЕТ СН'!$I$20</f>
        <v>3411.2110647</v>
      </c>
    </row>
    <row r="131" spans="1:25" ht="15.75" x14ac:dyDescent="0.2">
      <c r="A131" s="35">
        <f t="shared" si="3"/>
        <v>43689</v>
      </c>
      <c r="B131" s="36">
        <f>SUMIFS(СВЦЭМ!$C$33:$C$776,СВЦЭМ!$A$33:$A$776,$A131,СВЦЭМ!$B$33:$B$776,B$119)+'СЕТ СН'!$I$12+СВЦЭМ!$D$10+'СЕТ СН'!$I$5-'СЕТ СН'!$I$20</f>
        <v>3491.7290847200002</v>
      </c>
      <c r="C131" s="36">
        <f>SUMIFS(СВЦЭМ!$C$33:$C$776,СВЦЭМ!$A$33:$A$776,$A131,СВЦЭМ!$B$33:$B$776,C$119)+'СЕТ СН'!$I$12+СВЦЭМ!$D$10+'СЕТ СН'!$I$5-'СЕТ СН'!$I$20</f>
        <v>3530.6493093199997</v>
      </c>
      <c r="D131" s="36">
        <f>SUMIFS(СВЦЭМ!$C$33:$C$776,СВЦЭМ!$A$33:$A$776,$A131,СВЦЭМ!$B$33:$B$776,D$119)+'СЕТ СН'!$I$12+СВЦЭМ!$D$10+'СЕТ СН'!$I$5-'СЕТ СН'!$I$20</f>
        <v>3580.3890392200001</v>
      </c>
      <c r="E131" s="36">
        <f>SUMIFS(СВЦЭМ!$C$33:$C$776,СВЦЭМ!$A$33:$A$776,$A131,СВЦЭМ!$B$33:$B$776,E$119)+'СЕТ СН'!$I$12+СВЦЭМ!$D$10+'СЕТ СН'!$I$5-'СЕТ СН'!$I$20</f>
        <v>3586.4821522799998</v>
      </c>
      <c r="F131" s="36">
        <f>SUMIFS(СВЦЭМ!$C$33:$C$776,СВЦЭМ!$A$33:$A$776,$A131,СВЦЭМ!$B$33:$B$776,F$119)+'СЕТ СН'!$I$12+СВЦЭМ!$D$10+'СЕТ СН'!$I$5-'СЕТ СН'!$I$20</f>
        <v>3599.68252123</v>
      </c>
      <c r="G131" s="36">
        <f>SUMIFS(СВЦЭМ!$C$33:$C$776,СВЦЭМ!$A$33:$A$776,$A131,СВЦЭМ!$B$33:$B$776,G$119)+'СЕТ СН'!$I$12+СВЦЭМ!$D$10+'СЕТ СН'!$I$5-'СЕТ СН'!$I$20</f>
        <v>3578.8487650799998</v>
      </c>
      <c r="H131" s="36">
        <f>SUMIFS(СВЦЭМ!$C$33:$C$776,СВЦЭМ!$A$33:$A$776,$A131,СВЦЭМ!$B$33:$B$776,H$119)+'СЕТ СН'!$I$12+СВЦЭМ!$D$10+'СЕТ СН'!$I$5-'СЕТ СН'!$I$20</f>
        <v>3543.1617535400001</v>
      </c>
      <c r="I131" s="36">
        <f>SUMIFS(СВЦЭМ!$C$33:$C$776,СВЦЭМ!$A$33:$A$776,$A131,СВЦЭМ!$B$33:$B$776,I$119)+'СЕТ СН'!$I$12+СВЦЭМ!$D$10+'СЕТ СН'!$I$5-'СЕТ СН'!$I$20</f>
        <v>3499.4015294199999</v>
      </c>
      <c r="J131" s="36">
        <f>SUMIFS(СВЦЭМ!$C$33:$C$776,СВЦЭМ!$A$33:$A$776,$A131,СВЦЭМ!$B$33:$B$776,J$119)+'СЕТ СН'!$I$12+СВЦЭМ!$D$10+'СЕТ СН'!$I$5-'СЕТ СН'!$I$20</f>
        <v>3475.44345088</v>
      </c>
      <c r="K131" s="36">
        <f>SUMIFS(СВЦЭМ!$C$33:$C$776,СВЦЭМ!$A$33:$A$776,$A131,СВЦЭМ!$B$33:$B$776,K$119)+'СЕТ СН'!$I$12+СВЦЭМ!$D$10+'СЕТ СН'!$I$5-'СЕТ СН'!$I$20</f>
        <v>3493.0926236599998</v>
      </c>
      <c r="L131" s="36">
        <f>SUMIFS(СВЦЭМ!$C$33:$C$776,СВЦЭМ!$A$33:$A$776,$A131,СВЦЭМ!$B$33:$B$776,L$119)+'СЕТ СН'!$I$12+СВЦЭМ!$D$10+'СЕТ СН'!$I$5-'СЕТ СН'!$I$20</f>
        <v>3494.6715622699999</v>
      </c>
      <c r="M131" s="36">
        <f>SUMIFS(СВЦЭМ!$C$33:$C$776,СВЦЭМ!$A$33:$A$776,$A131,СВЦЭМ!$B$33:$B$776,M$119)+'СЕТ СН'!$I$12+СВЦЭМ!$D$10+'СЕТ СН'!$I$5-'СЕТ СН'!$I$20</f>
        <v>3503.8497923</v>
      </c>
      <c r="N131" s="36">
        <f>SUMIFS(СВЦЭМ!$C$33:$C$776,СВЦЭМ!$A$33:$A$776,$A131,СВЦЭМ!$B$33:$B$776,N$119)+'СЕТ СН'!$I$12+СВЦЭМ!$D$10+'СЕТ СН'!$I$5-'СЕТ СН'!$I$20</f>
        <v>3498.7232208199998</v>
      </c>
      <c r="O131" s="36">
        <f>SUMIFS(СВЦЭМ!$C$33:$C$776,СВЦЭМ!$A$33:$A$776,$A131,СВЦЭМ!$B$33:$B$776,O$119)+'СЕТ СН'!$I$12+СВЦЭМ!$D$10+'СЕТ СН'!$I$5-'СЕТ СН'!$I$20</f>
        <v>3499.3498426599999</v>
      </c>
      <c r="P131" s="36">
        <f>SUMIFS(СВЦЭМ!$C$33:$C$776,СВЦЭМ!$A$33:$A$776,$A131,СВЦЭМ!$B$33:$B$776,P$119)+'СЕТ СН'!$I$12+СВЦЭМ!$D$10+'СЕТ СН'!$I$5-'СЕТ СН'!$I$20</f>
        <v>3497.77646766</v>
      </c>
      <c r="Q131" s="36">
        <f>SUMIFS(СВЦЭМ!$C$33:$C$776,СВЦЭМ!$A$33:$A$776,$A131,СВЦЭМ!$B$33:$B$776,Q$119)+'СЕТ СН'!$I$12+СВЦЭМ!$D$10+'СЕТ СН'!$I$5-'СЕТ СН'!$I$20</f>
        <v>3493.0663882999997</v>
      </c>
      <c r="R131" s="36">
        <f>SUMIFS(СВЦЭМ!$C$33:$C$776,СВЦЭМ!$A$33:$A$776,$A131,СВЦЭМ!$B$33:$B$776,R$119)+'СЕТ СН'!$I$12+СВЦЭМ!$D$10+'СЕТ СН'!$I$5-'СЕТ СН'!$I$20</f>
        <v>3452.04160129</v>
      </c>
      <c r="S131" s="36">
        <f>SUMIFS(СВЦЭМ!$C$33:$C$776,СВЦЭМ!$A$33:$A$776,$A131,СВЦЭМ!$B$33:$B$776,S$119)+'СЕТ СН'!$I$12+СВЦЭМ!$D$10+'СЕТ СН'!$I$5-'СЕТ СН'!$I$20</f>
        <v>3440.35262564</v>
      </c>
      <c r="T131" s="36">
        <f>SUMIFS(СВЦЭМ!$C$33:$C$776,СВЦЭМ!$A$33:$A$776,$A131,СВЦЭМ!$B$33:$B$776,T$119)+'СЕТ СН'!$I$12+СВЦЭМ!$D$10+'СЕТ СН'!$I$5-'СЕТ СН'!$I$20</f>
        <v>3439.1705458299998</v>
      </c>
      <c r="U131" s="36">
        <f>SUMIFS(СВЦЭМ!$C$33:$C$776,СВЦЭМ!$A$33:$A$776,$A131,СВЦЭМ!$B$33:$B$776,U$119)+'СЕТ СН'!$I$12+СВЦЭМ!$D$10+'СЕТ СН'!$I$5-'СЕТ СН'!$I$20</f>
        <v>3434.9446143699997</v>
      </c>
      <c r="V131" s="36">
        <f>SUMIFS(СВЦЭМ!$C$33:$C$776,СВЦЭМ!$A$33:$A$776,$A131,СВЦЭМ!$B$33:$B$776,V$119)+'СЕТ СН'!$I$12+СВЦЭМ!$D$10+'СЕТ СН'!$I$5-'СЕТ СН'!$I$20</f>
        <v>3436.1418608899999</v>
      </c>
      <c r="W131" s="36">
        <f>SUMIFS(СВЦЭМ!$C$33:$C$776,СВЦЭМ!$A$33:$A$776,$A131,СВЦЭМ!$B$33:$B$776,W$119)+'СЕТ СН'!$I$12+СВЦЭМ!$D$10+'СЕТ СН'!$I$5-'СЕТ СН'!$I$20</f>
        <v>3443.9496688300001</v>
      </c>
      <c r="X131" s="36">
        <f>SUMIFS(СВЦЭМ!$C$33:$C$776,СВЦЭМ!$A$33:$A$776,$A131,СВЦЭМ!$B$33:$B$776,X$119)+'СЕТ СН'!$I$12+СВЦЭМ!$D$10+'СЕТ СН'!$I$5-'СЕТ СН'!$I$20</f>
        <v>3413.6402000799999</v>
      </c>
      <c r="Y131" s="36">
        <f>SUMIFS(СВЦЭМ!$C$33:$C$776,СВЦЭМ!$A$33:$A$776,$A131,СВЦЭМ!$B$33:$B$776,Y$119)+'СЕТ СН'!$I$12+СВЦЭМ!$D$10+'СЕТ СН'!$I$5-'СЕТ СН'!$I$20</f>
        <v>3439.0533461199998</v>
      </c>
    </row>
    <row r="132" spans="1:25" ht="15.75" x14ac:dyDescent="0.2">
      <c r="A132" s="35">
        <f t="shared" si="3"/>
        <v>43690</v>
      </c>
      <c r="B132" s="36">
        <f>SUMIFS(СВЦЭМ!$C$33:$C$776,СВЦЭМ!$A$33:$A$776,$A132,СВЦЭМ!$B$33:$B$776,B$119)+'СЕТ СН'!$I$12+СВЦЭМ!$D$10+'СЕТ СН'!$I$5-'СЕТ СН'!$I$20</f>
        <v>3524.2477244900001</v>
      </c>
      <c r="C132" s="36">
        <f>SUMIFS(СВЦЭМ!$C$33:$C$776,СВЦЭМ!$A$33:$A$776,$A132,СВЦЭМ!$B$33:$B$776,C$119)+'СЕТ СН'!$I$12+СВЦЭМ!$D$10+'СЕТ СН'!$I$5-'СЕТ СН'!$I$20</f>
        <v>3568.65330868</v>
      </c>
      <c r="D132" s="36">
        <f>SUMIFS(СВЦЭМ!$C$33:$C$776,СВЦЭМ!$A$33:$A$776,$A132,СВЦЭМ!$B$33:$B$776,D$119)+'СЕТ СН'!$I$12+СВЦЭМ!$D$10+'СЕТ СН'!$I$5-'СЕТ СН'!$I$20</f>
        <v>3593.78479586</v>
      </c>
      <c r="E132" s="36">
        <f>SUMIFS(СВЦЭМ!$C$33:$C$776,СВЦЭМ!$A$33:$A$776,$A132,СВЦЭМ!$B$33:$B$776,E$119)+'СЕТ СН'!$I$12+СВЦЭМ!$D$10+'СЕТ СН'!$I$5-'СЕТ СН'!$I$20</f>
        <v>3600.6099271200001</v>
      </c>
      <c r="F132" s="36">
        <f>SUMIFS(СВЦЭМ!$C$33:$C$776,СВЦЭМ!$A$33:$A$776,$A132,СВЦЭМ!$B$33:$B$776,F$119)+'СЕТ СН'!$I$12+СВЦЭМ!$D$10+'СЕТ СН'!$I$5-'СЕТ СН'!$I$20</f>
        <v>3601.5961977899997</v>
      </c>
      <c r="G132" s="36">
        <f>SUMIFS(СВЦЭМ!$C$33:$C$776,СВЦЭМ!$A$33:$A$776,$A132,СВЦЭМ!$B$33:$B$776,G$119)+'СЕТ СН'!$I$12+СВЦЭМ!$D$10+'СЕТ СН'!$I$5-'СЕТ СН'!$I$20</f>
        <v>3592.7597689899999</v>
      </c>
      <c r="H132" s="36">
        <f>SUMIFS(СВЦЭМ!$C$33:$C$776,СВЦЭМ!$A$33:$A$776,$A132,СВЦЭМ!$B$33:$B$776,H$119)+'СЕТ СН'!$I$12+СВЦЭМ!$D$10+'СЕТ СН'!$I$5-'СЕТ СН'!$I$20</f>
        <v>3560.8433970799997</v>
      </c>
      <c r="I132" s="36">
        <f>SUMIFS(СВЦЭМ!$C$33:$C$776,СВЦЭМ!$A$33:$A$776,$A132,СВЦЭМ!$B$33:$B$776,I$119)+'СЕТ СН'!$I$12+СВЦЭМ!$D$10+'СЕТ СН'!$I$5-'СЕТ СН'!$I$20</f>
        <v>3518.52620699</v>
      </c>
      <c r="J132" s="36">
        <f>SUMIFS(СВЦЭМ!$C$33:$C$776,СВЦЭМ!$A$33:$A$776,$A132,СВЦЭМ!$B$33:$B$776,J$119)+'СЕТ СН'!$I$12+СВЦЭМ!$D$10+'СЕТ СН'!$I$5-'СЕТ СН'!$I$20</f>
        <v>3499.7687217900002</v>
      </c>
      <c r="K132" s="36">
        <f>SUMIFS(СВЦЭМ!$C$33:$C$776,СВЦЭМ!$A$33:$A$776,$A132,СВЦЭМ!$B$33:$B$776,K$119)+'СЕТ СН'!$I$12+СВЦЭМ!$D$10+'СЕТ СН'!$I$5-'СЕТ СН'!$I$20</f>
        <v>3458.8847219999998</v>
      </c>
      <c r="L132" s="36">
        <f>SUMIFS(СВЦЭМ!$C$33:$C$776,СВЦЭМ!$A$33:$A$776,$A132,СВЦЭМ!$B$33:$B$776,L$119)+'СЕТ СН'!$I$12+СВЦЭМ!$D$10+'СЕТ СН'!$I$5-'СЕТ СН'!$I$20</f>
        <v>3467.6316612000001</v>
      </c>
      <c r="M132" s="36">
        <f>SUMIFS(СВЦЭМ!$C$33:$C$776,СВЦЭМ!$A$33:$A$776,$A132,СВЦЭМ!$B$33:$B$776,M$119)+'СЕТ СН'!$I$12+СВЦЭМ!$D$10+'СЕТ СН'!$I$5-'СЕТ СН'!$I$20</f>
        <v>3468.5650543900001</v>
      </c>
      <c r="N132" s="36">
        <f>SUMIFS(СВЦЭМ!$C$33:$C$776,СВЦЭМ!$A$33:$A$776,$A132,СВЦЭМ!$B$33:$B$776,N$119)+'СЕТ СН'!$I$12+СВЦЭМ!$D$10+'СЕТ СН'!$I$5-'СЕТ СН'!$I$20</f>
        <v>3455.2637305099997</v>
      </c>
      <c r="O132" s="36">
        <f>SUMIFS(СВЦЭМ!$C$33:$C$776,СВЦЭМ!$A$33:$A$776,$A132,СВЦЭМ!$B$33:$B$776,O$119)+'СЕТ СН'!$I$12+СВЦЭМ!$D$10+'СЕТ СН'!$I$5-'СЕТ СН'!$I$20</f>
        <v>3463.7770147299998</v>
      </c>
      <c r="P132" s="36">
        <f>SUMIFS(СВЦЭМ!$C$33:$C$776,СВЦЭМ!$A$33:$A$776,$A132,СВЦЭМ!$B$33:$B$776,P$119)+'СЕТ СН'!$I$12+СВЦЭМ!$D$10+'СЕТ СН'!$I$5-'СЕТ СН'!$I$20</f>
        <v>3465.75102775</v>
      </c>
      <c r="Q132" s="36">
        <f>SUMIFS(СВЦЭМ!$C$33:$C$776,СВЦЭМ!$A$33:$A$776,$A132,СВЦЭМ!$B$33:$B$776,Q$119)+'СЕТ СН'!$I$12+СВЦЭМ!$D$10+'СЕТ СН'!$I$5-'СЕТ СН'!$I$20</f>
        <v>3465.03400809</v>
      </c>
      <c r="R132" s="36">
        <f>SUMIFS(СВЦЭМ!$C$33:$C$776,СВЦЭМ!$A$33:$A$776,$A132,СВЦЭМ!$B$33:$B$776,R$119)+'СЕТ СН'!$I$12+СВЦЭМ!$D$10+'СЕТ СН'!$I$5-'СЕТ СН'!$I$20</f>
        <v>3420.2584214899998</v>
      </c>
      <c r="S132" s="36">
        <f>SUMIFS(СВЦЭМ!$C$33:$C$776,СВЦЭМ!$A$33:$A$776,$A132,СВЦЭМ!$B$33:$B$776,S$119)+'СЕТ СН'!$I$12+СВЦЭМ!$D$10+'СЕТ СН'!$I$5-'СЕТ СН'!$I$20</f>
        <v>3415.7852103599998</v>
      </c>
      <c r="T132" s="36">
        <f>SUMIFS(СВЦЭМ!$C$33:$C$776,СВЦЭМ!$A$33:$A$776,$A132,СВЦЭМ!$B$33:$B$776,T$119)+'СЕТ СН'!$I$12+СВЦЭМ!$D$10+'СЕТ СН'!$I$5-'СЕТ СН'!$I$20</f>
        <v>3421.4423689800001</v>
      </c>
      <c r="U132" s="36">
        <f>SUMIFS(СВЦЭМ!$C$33:$C$776,СВЦЭМ!$A$33:$A$776,$A132,СВЦЭМ!$B$33:$B$776,U$119)+'СЕТ СН'!$I$12+СВЦЭМ!$D$10+'СЕТ СН'!$I$5-'СЕТ СН'!$I$20</f>
        <v>3413.6497491299997</v>
      </c>
      <c r="V132" s="36">
        <f>SUMIFS(СВЦЭМ!$C$33:$C$776,СВЦЭМ!$A$33:$A$776,$A132,СВЦЭМ!$B$33:$B$776,V$119)+'СЕТ СН'!$I$12+СВЦЭМ!$D$10+'СЕТ СН'!$I$5-'СЕТ СН'!$I$20</f>
        <v>3423.4606860700001</v>
      </c>
      <c r="W132" s="36">
        <f>SUMIFS(СВЦЭМ!$C$33:$C$776,СВЦЭМ!$A$33:$A$776,$A132,СВЦЭМ!$B$33:$B$776,W$119)+'СЕТ СН'!$I$12+СВЦЭМ!$D$10+'СЕТ СН'!$I$5-'СЕТ СН'!$I$20</f>
        <v>3424.9588146900001</v>
      </c>
      <c r="X132" s="36">
        <f>SUMIFS(СВЦЭМ!$C$33:$C$776,СВЦЭМ!$A$33:$A$776,$A132,СВЦЭМ!$B$33:$B$776,X$119)+'СЕТ СН'!$I$12+СВЦЭМ!$D$10+'СЕТ СН'!$I$5-'СЕТ СН'!$I$20</f>
        <v>3391.89546939</v>
      </c>
      <c r="Y132" s="36">
        <f>SUMIFS(СВЦЭМ!$C$33:$C$776,СВЦЭМ!$A$33:$A$776,$A132,СВЦЭМ!$B$33:$B$776,Y$119)+'СЕТ СН'!$I$12+СВЦЭМ!$D$10+'СЕТ СН'!$I$5-'СЕТ СН'!$I$20</f>
        <v>3417.8172671000002</v>
      </c>
    </row>
    <row r="133" spans="1:25" ht="15.75" x14ac:dyDescent="0.2">
      <c r="A133" s="35">
        <f t="shared" si="3"/>
        <v>43691</v>
      </c>
      <c r="B133" s="36">
        <f>SUMIFS(СВЦЭМ!$C$33:$C$776,СВЦЭМ!$A$33:$A$776,$A133,СВЦЭМ!$B$33:$B$776,B$119)+'СЕТ СН'!$I$12+СВЦЭМ!$D$10+'СЕТ СН'!$I$5-'СЕТ СН'!$I$20</f>
        <v>3512.5209512000001</v>
      </c>
      <c r="C133" s="36">
        <f>SUMIFS(СВЦЭМ!$C$33:$C$776,СВЦЭМ!$A$33:$A$776,$A133,СВЦЭМ!$B$33:$B$776,C$119)+'СЕТ СН'!$I$12+СВЦЭМ!$D$10+'СЕТ СН'!$I$5-'СЕТ СН'!$I$20</f>
        <v>3527.2108355400001</v>
      </c>
      <c r="D133" s="36">
        <f>SUMIFS(СВЦЭМ!$C$33:$C$776,СВЦЭМ!$A$33:$A$776,$A133,СВЦЭМ!$B$33:$B$776,D$119)+'СЕТ СН'!$I$12+СВЦЭМ!$D$10+'СЕТ СН'!$I$5-'СЕТ СН'!$I$20</f>
        <v>3525.6214825299999</v>
      </c>
      <c r="E133" s="36">
        <f>SUMIFS(СВЦЭМ!$C$33:$C$776,СВЦЭМ!$A$33:$A$776,$A133,СВЦЭМ!$B$33:$B$776,E$119)+'СЕТ СН'!$I$12+СВЦЭМ!$D$10+'СЕТ СН'!$I$5-'СЕТ СН'!$I$20</f>
        <v>3525.9400646099998</v>
      </c>
      <c r="F133" s="36">
        <f>SUMIFS(СВЦЭМ!$C$33:$C$776,СВЦЭМ!$A$33:$A$776,$A133,СВЦЭМ!$B$33:$B$776,F$119)+'СЕТ СН'!$I$12+СВЦЭМ!$D$10+'СЕТ СН'!$I$5-'СЕТ СН'!$I$20</f>
        <v>3524.7124943700001</v>
      </c>
      <c r="G133" s="36">
        <f>SUMIFS(СВЦЭМ!$C$33:$C$776,СВЦЭМ!$A$33:$A$776,$A133,СВЦЭМ!$B$33:$B$776,G$119)+'СЕТ СН'!$I$12+СВЦЭМ!$D$10+'СЕТ СН'!$I$5-'СЕТ СН'!$I$20</f>
        <v>3508.79865978</v>
      </c>
      <c r="H133" s="36">
        <f>SUMIFS(СВЦЭМ!$C$33:$C$776,СВЦЭМ!$A$33:$A$776,$A133,СВЦЭМ!$B$33:$B$776,H$119)+'СЕТ СН'!$I$12+СВЦЭМ!$D$10+'СЕТ СН'!$I$5-'СЕТ СН'!$I$20</f>
        <v>3488.0553141999999</v>
      </c>
      <c r="I133" s="36">
        <f>SUMIFS(СВЦЭМ!$C$33:$C$776,СВЦЭМ!$A$33:$A$776,$A133,СВЦЭМ!$B$33:$B$776,I$119)+'СЕТ СН'!$I$12+СВЦЭМ!$D$10+'СЕТ СН'!$I$5-'СЕТ СН'!$I$20</f>
        <v>3433.1053840200002</v>
      </c>
      <c r="J133" s="36">
        <f>SUMIFS(СВЦЭМ!$C$33:$C$776,СВЦЭМ!$A$33:$A$776,$A133,СВЦЭМ!$B$33:$B$776,J$119)+'СЕТ СН'!$I$12+СВЦЭМ!$D$10+'СЕТ СН'!$I$5-'СЕТ СН'!$I$20</f>
        <v>3427.6356177399998</v>
      </c>
      <c r="K133" s="36">
        <f>SUMIFS(СВЦЭМ!$C$33:$C$776,СВЦЭМ!$A$33:$A$776,$A133,СВЦЭМ!$B$33:$B$776,K$119)+'СЕТ СН'!$I$12+СВЦЭМ!$D$10+'СЕТ СН'!$I$5-'СЕТ СН'!$I$20</f>
        <v>3444.8336154399999</v>
      </c>
      <c r="L133" s="36">
        <f>SUMIFS(СВЦЭМ!$C$33:$C$776,СВЦЭМ!$A$33:$A$776,$A133,СВЦЭМ!$B$33:$B$776,L$119)+'СЕТ СН'!$I$12+СВЦЭМ!$D$10+'СЕТ СН'!$I$5-'СЕТ СН'!$I$20</f>
        <v>3454.4949166199999</v>
      </c>
      <c r="M133" s="36">
        <f>SUMIFS(СВЦЭМ!$C$33:$C$776,СВЦЭМ!$A$33:$A$776,$A133,СВЦЭМ!$B$33:$B$776,M$119)+'СЕТ СН'!$I$12+СВЦЭМ!$D$10+'СЕТ СН'!$I$5-'СЕТ СН'!$I$20</f>
        <v>3457.3550904399999</v>
      </c>
      <c r="N133" s="36">
        <f>SUMIFS(СВЦЭМ!$C$33:$C$776,СВЦЭМ!$A$33:$A$776,$A133,СВЦЭМ!$B$33:$B$776,N$119)+'СЕТ СН'!$I$12+СВЦЭМ!$D$10+'СЕТ СН'!$I$5-'СЕТ СН'!$I$20</f>
        <v>3438.67660256</v>
      </c>
      <c r="O133" s="36">
        <f>SUMIFS(СВЦЭМ!$C$33:$C$776,СВЦЭМ!$A$33:$A$776,$A133,СВЦЭМ!$B$33:$B$776,O$119)+'СЕТ СН'!$I$12+СВЦЭМ!$D$10+'СЕТ СН'!$I$5-'СЕТ СН'!$I$20</f>
        <v>3463.4367962699998</v>
      </c>
      <c r="P133" s="36">
        <f>SUMIFS(СВЦЭМ!$C$33:$C$776,СВЦЭМ!$A$33:$A$776,$A133,СВЦЭМ!$B$33:$B$776,P$119)+'СЕТ СН'!$I$12+СВЦЭМ!$D$10+'СЕТ СН'!$I$5-'СЕТ СН'!$I$20</f>
        <v>3449.2578376000001</v>
      </c>
      <c r="Q133" s="36">
        <f>SUMIFS(СВЦЭМ!$C$33:$C$776,СВЦЭМ!$A$33:$A$776,$A133,СВЦЭМ!$B$33:$B$776,Q$119)+'СЕТ СН'!$I$12+СВЦЭМ!$D$10+'СЕТ СН'!$I$5-'СЕТ СН'!$I$20</f>
        <v>3449.25024562</v>
      </c>
      <c r="R133" s="36">
        <f>SUMIFS(СВЦЭМ!$C$33:$C$776,СВЦЭМ!$A$33:$A$776,$A133,СВЦЭМ!$B$33:$B$776,R$119)+'СЕТ СН'!$I$12+СВЦЭМ!$D$10+'СЕТ СН'!$I$5-'СЕТ СН'!$I$20</f>
        <v>3411.45041713</v>
      </c>
      <c r="S133" s="36">
        <f>SUMIFS(СВЦЭМ!$C$33:$C$776,СВЦЭМ!$A$33:$A$776,$A133,СВЦЭМ!$B$33:$B$776,S$119)+'СЕТ СН'!$I$12+СВЦЭМ!$D$10+'СЕТ СН'!$I$5-'СЕТ СН'!$I$20</f>
        <v>3417.3915081300001</v>
      </c>
      <c r="T133" s="36">
        <f>SUMIFS(СВЦЭМ!$C$33:$C$776,СВЦЭМ!$A$33:$A$776,$A133,СВЦЭМ!$B$33:$B$776,T$119)+'СЕТ СН'!$I$12+СВЦЭМ!$D$10+'СЕТ СН'!$I$5-'СЕТ СН'!$I$20</f>
        <v>3421.2884061499999</v>
      </c>
      <c r="U133" s="36">
        <f>SUMIFS(СВЦЭМ!$C$33:$C$776,СВЦЭМ!$A$33:$A$776,$A133,СВЦЭМ!$B$33:$B$776,U$119)+'СЕТ СН'!$I$12+СВЦЭМ!$D$10+'СЕТ СН'!$I$5-'СЕТ СН'!$I$20</f>
        <v>3415.1897525200002</v>
      </c>
      <c r="V133" s="36">
        <f>SUMIFS(СВЦЭМ!$C$33:$C$776,СВЦЭМ!$A$33:$A$776,$A133,СВЦЭМ!$B$33:$B$776,V$119)+'СЕТ СН'!$I$12+СВЦЭМ!$D$10+'СЕТ СН'!$I$5-'СЕТ СН'!$I$20</f>
        <v>3428.35917823</v>
      </c>
      <c r="W133" s="36">
        <f>SUMIFS(СВЦЭМ!$C$33:$C$776,СВЦЭМ!$A$33:$A$776,$A133,СВЦЭМ!$B$33:$B$776,W$119)+'СЕТ СН'!$I$12+СВЦЭМ!$D$10+'СЕТ СН'!$I$5-'СЕТ СН'!$I$20</f>
        <v>3440.32188787</v>
      </c>
      <c r="X133" s="36">
        <f>SUMIFS(СВЦЭМ!$C$33:$C$776,СВЦЭМ!$A$33:$A$776,$A133,СВЦЭМ!$B$33:$B$776,X$119)+'СЕТ СН'!$I$12+СВЦЭМ!$D$10+'СЕТ СН'!$I$5-'СЕТ СН'!$I$20</f>
        <v>3404.3007230100002</v>
      </c>
      <c r="Y133" s="36">
        <f>SUMIFS(СВЦЭМ!$C$33:$C$776,СВЦЭМ!$A$33:$A$776,$A133,СВЦЭМ!$B$33:$B$776,Y$119)+'СЕТ СН'!$I$12+СВЦЭМ!$D$10+'СЕТ СН'!$I$5-'СЕТ СН'!$I$20</f>
        <v>3385.2668878899999</v>
      </c>
    </row>
    <row r="134" spans="1:25" ht="15.75" x14ac:dyDescent="0.2">
      <c r="A134" s="35">
        <f t="shared" si="3"/>
        <v>43692</v>
      </c>
      <c r="B134" s="36">
        <f>SUMIFS(СВЦЭМ!$C$33:$C$776,СВЦЭМ!$A$33:$A$776,$A134,СВЦЭМ!$B$33:$B$776,B$119)+'СЕТ СН'!$I$12+СВЦЭМ!$D$10+'СЕТ СН'!$I$5-'СЕТ СН'!$I$20</f>
        <v>3402.1942251700002</v>
      </c>
      <c r="C134" s="36">
        <f>SUMIFS(СВЦЭМ!$C$33:$C$776,СВЦЭМ!$A$33:$A$776,$A134,СВЦЭМ!$B$33:$B$776,C$119)+'СЕТ СН'!$I$12+СВЦЭМ!$D$10+'СЕТ СН'!$I$5-'СЕТ СН'!$I$20</f>
        <v>3449.6035230899997</v>
      </c>
      <c r="D134" s="36">
        <f>SUMIFS(СВЦЭМ!$C$33:$C$776,СВЦЭМ!$A$33:$A$776,$A134,СВЦЭМ!$B$33:$B$776,D$119)+'СЕТ СН'!$I$12+СВЦЭМ!$D$10+'СЕТ СН'!$I$5-'СЕТ СН'!$I$20</f>
        <v>3467.4467296399998</v>
      </c>
      <c r="E134" s="36">
        <f>SUMIFS(СВЦЭМ!$C$33:$C$776,СВЦЭМ!$A$33:$A$776,$A134,СВЦЭМ!$B$33:$B$776,E$119)+'СЕТ СН'!$I$12+СВЦЭМ!$D$10+'СЕТ СН'!$I$5-'СЕТ СН'!$I$20</f>
        <v>3476.3926395399999</v>
      </c>
      <c r="F134" s="36">
        <f>SUMIFS(СВЦЭМ!$C$33:$C$776,СВЦЭМ!$A$33:$A$776,$A134,СВЦЭМ!$B$33:$B$776,F$119)+'СЕТ СН'!$I$12+СВЦЭМ!$D$10+'СЕТ СН'!$I$5-'СЕТ СН'!$I$20</f>
        <v>3478.43863225</v>
      </c>
      <c r="G134" s="36">
        <f>SUMIFS(СВЦЭМ!$C$33:$C$776,СВЦЭМ!$A$33:$A$776,$A134,СВЦЭМ!$B$33:$B$776,G$119)+'СЕТ СН'!$I$12+СВЦЭМ!$D$10+'СЕТ СН'!$I$5-'СЕТ СН'!$I$20</f>
        <v>3466.3250355199998</v>
      </c>
      <c r="H134" s="36">
        <f>SUMIFS(СВЦЭМ!$C$33:$C$776,СВЦЭМ!$A$33:$A$776,$A134,СВЦЭМ!$B$33:$B$776,H$119)+'СЕТ СН'!$I$12+СВЦЭМ!$D$10+'СЕТ СН'!$I$5-'СЕТ СН'!$I$20</f>
        <v>3434.5367468499999</v>
      </c>
      <c r="I134" s="36">
        <f>SUMIFS(СВЦЭМ!$C$33:$C$776,СВЦЭМ!$A$33:$A$776,$A134,СВЦЭМ!$B$33:$B$776,I$119)+'СЕТ СН'!$I$12+СВЦЭМ!$D$10+'СЕТ СН'!$I$5-'СЕТ СН'!$I$20</f>
        <v>3402.9097349200001</v>
      </c>
      <c r="J134" s="36">
        <f>SUMIFS(СВЦЭМ!$C$33:$C$776,СВЦЭМ!$A$33:$A$776,$A134,СВЦЭМ!$B$33:$B$776,J$119)+'СЕТ СН'!$I$12+СВЦЭМ!$D$10+'СЕТ СН'!$I$5-'СЕТ СН'!$I$20</f>
        <v>3413.3988744499998</v>
      </c>
      <c r="K134" s="36">
        <f>SUMIFS(СВЦЭМ!$C$33:$C$776,СВЦЭМ!$A$33:$A$776,$A134,СВЦЭМ!$B$33:$B$776,K$119)+'СЕТ СН'!$I$12+СВЦЭМ!$D$10+'СЕТ СН'!$I$5-'СЕТ СН'!$I$20</f>
        <v>3423.6893487799998</v>
      </c>
      <c r="L134" s="36">
        <f>SUMIFS(СВЦЭМ!$C$33:$C$776,СВЦЭМ!$A$33:$A$776,$A134,СВЦЭМ!$B$33:$B$776,L$119)+'СЕТ СН'!$I$12+СВЦЭМ!$D$10+'СЕТ СН'!$I$5-'СЕТ СН'!$I$20</f>
        <v>3424.5963207599998</v>
      </c>
      <c r="M134" s="36">
        <f>SUMIFS(СВЦЭМ!$C$33:$C$776,СВЦЭМ!$A$33:$A$776,$A134,СВЦЭМ!$B$33:$B$776,M$119)+'СЕТ СН'!$I$12+СВЦЭМ!$D$10+'СЕТ СН'!$I$5-'СЕТ СН'!$I$20</f>
        <v>3419.4605155700001</v>
      </c>
      <c r="N134" s="36">
        <f>SUMIFS(СВЦЭМ!$C$33:$C$776,СВЦЭМ!$A$33:$A$776,$A134,СВЦЭМ!$B$33:$B$776,N$119)+'СЕТ СН'!$I$12+СВЦЭМ!$D$10+'СЕТ СН'!$I$5-'СЕТ СН'!$I$20</f>
        <v>3416.0333507999999</v>
      </c>
      <c r="O134" s="36">
        <f>SUMIFS(СВЦЭМ!$C$33:$C$776,СВЦЭМ!$A$33:$A$776,$A134,СВЦЭМ!$B$33:$B$776,O$119)+'СЕТ СН'!$I$12+СВЦЭМ!$D$10+'СЕТ СН'!$I$5-'СЕТ СН'!$I$20</f>
        <v>3434.86191465</v>
      </c>
      <c r="P134" s="36">
        <f>SUMIFS(СВЦЭМ!$C$33:$C$776,СВЦЭМ!$A$33:$A$776,$A134,СВЦЭМ!$B$33:$B$776,P$119)+'СЕТ СН'!$I$12+СВЦЭМ!$D$10+'СЕТ СН'!$I$5-'СЕТ СН'!$I$20</f>
        <v>3437.4845045499997</v>
      </c>
      <c r="Q134" s="36">
        <f>SUMIFS(СВЦЭМ!$C$33:$C$776,СВЦЭМ!$A$33:$A$776,$A134,СВЦЭМ!$B$33:$B$776,Q$119)+'СЕТ СН'!$I$12+СВЦЭМ!$D$10+'СЕТ СН'!$I$5-'СЕТ СН'!$I$20</f>
        <v>3440.9186229100001</v>
      </c>
      <c r="R134" s="36">
        <f>SUMIFS(СВЦЭМ!$C$33:$C$776,СВЦЭМ!$A$33:$A$776,$A134,СВЦЭМ!$B$33:$B$776,R$119)+'СЕТ СН'!$I$12+СВЦЭМ!$D$10+'СЕТ СН'!$I$5-'СЕТ СН'!$I$20</f>
        <v>3449.23286719</v>
      </c>
      <c r="S134" s="36">
        <f>SUMIFS(СВЦЭМ!$C$33:$C$776,СВЦЭМ!$A$33:$A$776,$A134,СВЦЭМ!$B$33:$B$776,S$119)+'СЕТ СН'!$I$12+СВЦЭМ!$D$10+'СЕТ СН'!$I$5-'СЕТ СН'!$I$20</f>
        <v>3459.4169952399998</v>
      </c>
      <c r="T134" s="36">
        <f>SUMIFS(СВЦЭМ!$C$33:$C$776,СВЦЭМ!$A$33:$A$776,$A134,СВЦЭМ!$B$33:$B$776,T$119)+'СЕТ СН'!$I$12+СВЦЭМ!$D$10+'СЕТ СН'!$I$5-'СЕТ СН'!$I$20</f>
        <v>3462.5483454</v>
      </c>
      <c r="U134" s="36">
        <f>SUMIFS(СВЦЭМ!$C$33:$C$776,СВЦЭМ!$A$33:$A$776,$A134,СВЦЭМ!$B$33:$B$776,U$119)+'СЕТ СН'!$I$12+СВЦЭМ!$D$10+'СЕТ СН'!$I$5-'СЕТ СН'!$I$20</f>
        <v>3464.6756798799997</v>
      </c>
      <c r="V134" s="36">
        <f>SUMIFS(СВЦЭМ!$C$33:$C$776,СВЦЭМ!$A$33:$A$776,$A134,СВЦЭМ!$B$33:$B$776,V$119)+'СЕТ СН'!$I$12+СВЦЭМ!$D$10+'СЕТ СН'!$I$5-'СЕТ СН'!$I$20</f>
        <v>3473.4549882000001</v>
      </c>
      <c r="W134" s="36">
        <f>SUMIFS(СВЦЭМ!$C$33:$C$776,СВЦЭМ!$A$33:$A$776,$A134,СВЦЭМ!$B$33:$B$776,W$119)+'СЕТ СН'!$I$12+СВЦЭМ!$D$10+'СЕТ СН'!$I$5-'СЕТ СН'!$I$20</f>
        <v>3477.3148430699998</v>
      </c>
      <c r="X134" s="36">
        <f>SUMIFS(СВЦЭМ!$C$33:$C$776,СВЦЭМ!$A$33:$A$776,$A134,СВЦЭМ!$B$33:$B$776,X$119)+'СЕТ СН'!$I$12+СВЦЭМ!$D$10+'СЕТ СН'!$I$5-'СЕТ СН'!$I$20</f>
        <v>3441.7289176899999</v>
      </c>
      <c r="Y134" s="36">
        <f>SUMIFS(СВЦЭМ!$C$33:$C$776,СВЦЭМ!$A$33:$A$776,$A134,СВЦЭМ!$B$33:$B$776,Y$119)+'СЕТ СН'!$I$12+СВЦЭМ!$D$10+'СЕТ СН'!$I$5-'СЕТ СН'!$I$20</f>
        <v>3383.9923333899997</v>
      </c>
    </row>
    <row r="135" spans="1:25" ht="15.75" x14ac:dyDescent="0.2">
      <c r="A135" s="35">
        <f t="shared" si="3"/>
        <v>43693</v>
      </c>
      <c r="B135" s="36">
        <f>SUMIFS(СВЦЭМ!$C$33:$C$776,СВЦЭМ!$A$33:$A$776,$A135,СВЦЭМ!$B$33:$B$776,B$119)+'СЕТ СН'!$I$12+СВЦЭМ!$D$10+'СЕТ СН'!$I$5-'СЕТ СН'!$I$20</f>
        <v>3493.2351938399997</v>
      </c>
      <c r="C135" s="36">
        <f>SUMIFS(СВЦЭМ!$C$33:$C$776,СВЦЭМ!$A$33:$A$776,$A135,СВЦЭМ!$B$33:$B$776,C$119)+'СЕТ СН'!$I$12+СВЦЭМ!$D$10+'СЕТ СН'!$I$5-'СЕТ СН'!$I$20</f>
        <v>3536.8057895500001</v>
      </c>
      <c r="D135" s="36">
        <f>SUMIFS(СВЦЭМ!$C$33:$C$776,СВЦЭМ!$A$33:$A$776,$A135,СВЦЭМ!$B$33:$B$776,D$119)+'СЕТ СН'!$I$12+СВЦЭМ!$D$10+'СЕТ СН'!$I$5-'СЕТ СН'!$I$20</f>
        <v>3566.6327368499997</v>
      </c>
      <c r="E135" s="36">
        <f>SUMIFS(СВЦЭМ!$C$33:$C$776,СВЦЭМ!$A$33:$A$776,$A135,СВЦЭМ!$B$33:$B$776,E$119)+'СЕТ СН'!$I$12+СВЦЭМ!$D$10+'СЕТ СН'!$I$5-'СЕТ СН'!$I$20</f>
        <v>3575.3526078699997</v>
      </c>
      <c r="F135" s="36">
        <f>SUMIFS(СВЦЭМ!$C$33:$C$776,СВЦЭМ!$A$33:$A$776,$A135,СВЦЭМ!$B$33:$B$776,F$119)+'СЕТ СН'!$I$12+СВЦЭМ!$D$10+'СЕТ СН'!$I$5-'СЕТ СН'!$I$20</f>
        <v>3569.6748046299999</v>
      </c>
      <c r="G135" s="36">
        <f>SUMIFS(СВЦЭМ!$C$33:$C$776,СВЦЭМ!$A$33:$A$776,$A135,СВЦЭМ!$B$33:$B$776,G$119)+'СЕТ СН'!$I$12+СВЦЭМ!$D$10+'СЕТ СН'!$I$5-'СЕТ СН'!$I$20</f>
        <v>3542.4771795899997</v>
      </c>
      <c r="H135" s="36">
        <f>SUMIFS(СВЦЭМ!$C$33:$C$776,СВЦЭМ!$A$33:$A$776,$A135,СВЦЭМ!$B$33:$B$776,H$119)+'СЕТ СН'!$I$12+СВЦЭМ!$D$10+'СЕТ СН'!$I$5-'СЕТ СН'!$I$20</f>
        <v>3512.4127113999998</v>
      </c>
      <c r="I135" s="36">
        <f>SUMIFS(СВЦЭМ!$C$33:$C$776,СВЦЭМ!$A$33:$A$776,$A135,СВЦЭМ!$B$33:$B$776,I$119)+'СЕТ СН'!$I$12+СВЦЭМ!$D$10+'СЕТ СН'!$I$5-'СЕТ СН'!$I$20</f>
        <v>3451.6908782400001</v>
      </c>
      <c r="J135" s="36">
        <f>SUMIFS(СВЦЭМ!$C$33:$C$776,СВЦЭМ!$A$33:$A$776,$A135,СВЦЭМ!$B$33:$B$776,J$119)+'СЕТ СН'!$I$12+СВЦЭМ!$D$10+'СЕТ СН'!$I$5-'СЕТ СН'!$I$20</f>
        <v>3426.59162019</v>
      </c>
      <c r="K135" s="36">
        <f>SUMIFS(СВЦЭМ!$C$33:$C$776,СВЦЭМ!$A$33:$A$776,$A135,СВЦЭМ!$B$33:$B$776,K$119)+'СЕТ СН'!$I$12+СВЦЭМ!$D$10+'СЕТ СН'!$I$5-'СЕТ СН'!$I$20</f>
        <v>3451.1339025699999</v>
      </c>
      <c r="L135" s="36">
        <f>SUMIFS(СВЦЭМ!$C$33:$C$776,СВЦЭМ!$A$33:$A$776,$A135,СВЦЭМ!$B$33:$B$776,L$119)+'СЕТ СН'!$I$12+СВЦЭМ!$D$10+'СЕТ СН'!$I$5-'СЕТ СН'!$I$20</f>
        <v>3449.8010826599998</v>
      </c>
      <c r="M135" s="36">
        <f>SUMIFS(СВЦЭМ!$C$33:$C$776,СВЦЭМ!$A$33:$A$776,$A135,СВЦЭМ!$B$33:$B$776,M$119)+'СЕТ СН'!$I$12+СВЦЭМ!$D$10+'СЕТ СН'!$I$5-'СЕТ СН'!$I$20</f>
        <v>3434.37224311</v>
      </c>
      <c r="N135" s="36">
        <f>SUMIFS(СВЦЭМ!$C$33:$C$776,СВЦЭМ!$A$33:$A$776,$A135,СВЦЭМ!$B$33:$B$776,N$119)+'СЕТ СН'!$I$12+СВЦЭМ!$D$10+'СЕТ СН'!$I$5-'СЕТ СН'!$I$20</f>
        <v>3426.7553067499998</v>
      </c>
      <c r="O135" s="36">
        <f>SUMIFS(СВЦЭМ!$C$33:$C$776,СВЦЭМ!$A$33:$A$776,$A135,СВЦЭМ!$B$33:$B$776,O$119)+'СЕТ СН'!$I$12+СВЦЭМ!$D$10+'СЕТ СН'!$I$5-'СЕТ СН'!$I$20</f>
        <v>3435.69665867</v>
      </c>
      <c r="P135" s="36">
        <f>SUMIFS(СВЦЭМ!$C$33:$C$776,СВЦЭМ!$A$33:$A$776,$A135,СВЦЭМ!$B$33:$B$776,P$119)+'СЕТ СН'!$I$12+СВЦЭМ!$D$10+'СЕТ СН'!$I$5-'СЕТ СН'!$I$20</f>
        <v>3451.5267341399999</v>
      </c>
      <c r="Q135" s="36">
        <f>SUMIFS(СВЦЭМ!$C$33:$C$776,СВЦЭМ!$A$33:$A$776,$A135,СВЦЭМ!$B$33:$B$776,Q$119)+'СЕТ СН'!$I$12+СВЦЭМ!$D$10+'СЕТ СН'!$I$5-'СЕТ СН'!$I$20</f>
        <v>3452.6350464399998</v>
      </c>
      <c r="R135" s="36">
        <f>SUMIFS(СВЦЭМ!$C$33:$C$776,СВЦЭМ!$A$33:$A$776,$A135,СВЦЭМ!$B$33:$B$776,R$119)+'СЕТ СН'!$I$12+СВЦЭМ!$D$10+'СЕТ СН'!$I$5-'СЕТ СН'!$I$20</f>
        <v>3418.4085564500001</v>
      </c>
      <c r="S135" s="36">
        <f>SUMIFS(СВЦЭМ!$C$33:$C$776,СВЦЭМ!$A$33:$A$776,$A135,СВЦЭМ!$B$33:$B$776,S$119)+'СЕТ СН'!$I$12+СВЦЭМ!$D$10+'СЕТ СН'!$I$5-'СЕТ СН'!$I$20</f>
        <v>3408.96201062</v>
      </c>
      <c r="T135" s="36">
        <f>SUMIFS(СВЦЭМ!$C$33:$C$776,СВЦЭМ!$A$33:$A$776,$A135,СВЦЭМ!$B$33:$B$776,T$119)+'СЕТ СН'!$I$12+СВЦЭМ!$D$10+'СЕТ СН'!$I$5-'СЕТ СН'!$I$20</f>
        <v>3416.2922412899998</v>
      </c>
      <c r="U135" s="36">
        <f>SUMIFS(СВЦЭМ!$C$33:$C$776,СВЦЭМ!$A$33:$A$776,$A135,СВЦЭМ!$B$33:$B$776,U$119)+'СЕТ СН'!$I$12+СВЦЭМ!$D$10+'СЕТ СН'!$I$5-'СЕТ СН'!$I$20</f>
        <v>3410.13753116</v>
      </c>
      <c r="V135" s="36">
        <f>SUMIFS(СВЦЭМ!$C$33:$C$776,СВЦЭМ!$A$33:$A$776,$A135,СВЦЭМ!$B$33:$B$776,V$119)+'СЕТ СН'!$I$12+СВЦЭМ!$D$10+'СЕТ СН'!$I$5-'СЕТ СН'!$I$20</f>
        <v>3425.4698374499999</v>
      </c>
      <c r="W135" s="36">
        <f>SUMIFS(СВЦЭМ!$C$33:$C$776,СВЦЭМ!$A$33:$A$776,$A135,СВЦЭМ!$B$33:$B$776,W$119)+'СЕТ СН'!$I$12+СВЦЭМ!$D$10+'СЕТ СН'!$I$5-'СЕТ СН'!$I$20</f>
        <v>3420.1709668499998</v>
      </c>
      <c r="X135" s="36">
        <f>SUMIFS(СВЦЭМ!$C$33:$C$776,СВЦЭМ!$A$33:$A$776,$A135,СВЦЭМ!$B$33:$B$776,X$119)+'СЕТ СН'!$I$12+СВЦЭМ!$D$10+'СЕТ СН'!$I$5-'СЕТ СН'!$I$20</f>
        <v>3392.23996786</v>
      </c>
      <c r="Y135" s="36">
        <f>SUMIFS(СВЦЭМ!$C$33:$C$776,СВЦЭМ!$A$33:$A$776,$A135,СВЦЭМ!$B$33:$B$776,Y$119)+'СЕТ СН'!$I$12+СВЦЭМ!$D$10+'СЕТ СН'!$I$5-'СЕТ СН'!$I$20</f>
        <v>3372.6173014199999</v>
      </c>
    </row>
    <row r="136" spans="1:25" ht="15.75" x14ac:dyDescent="0.2">
      <c r="A136" s="35">
        <f t="shared" si="3"/>
        <v>43694</v>
      </c>
      <c r="B136" s="36">
        <f>SUMIFS(СВЦЭМ!$C$33:$C$776,СВЦЭМ!$A$33:$A$776,$A136,СВЦЭМ!$B$33:$B$776,B$119)+'СЕТ СН'!$I$12+СВЦЭМ!$D$10+'СЕТ СН'!$I$5-'СЕТ СН'!$I$20</f>
        <v>3541.63917257</v>
      </c>
      <c r="C136" s="36">
        <f>SUMIFS(СВЦЭМ!$C$33:$C$776,СВЦЭМ!$A$33:$A$776,$A136,СВЦЭМ!$B$33:$B$776,C$119)+'СЕТ СН'!$I$12+СВЦЭМ!$D$10+'СЕТ СН'!$I$5-'СЕТ СН'!$I$20</f>
        <v>3619.4066263</v>
      </c>
      <c r="D136" s="36">
        <f>SUMIFS(СВЦЭМ!$C$33:$C$776,СВЦЭМ!$A$33:$A$776,$A136,СВЦЭМ!$B$33:$B$776,D$119)+'СЕТ СН'!$I$12+СВЦЭМ!$D$10+'СЕТ СН'!$I$5-'СЕТ СН'!$I$20</f>
        <v>3641.2159407999998</v>
      </c>
      <c r="E136" s="36">
        <f>SUMIFS(СВЦЭМ!$C$33:$C$776,СВЦЭМ!$A$33:$A$776,$A136,СВЦЭМ!$B$33:$B$776,E$119)+'СЕТ СН'!$I$12+СВЦЭМ!$D$10+'СЕТ СН'!$I$5-'СЕТ СН'!$I$20</f>
        <v>3671.33484112</v>
      </c>
      <c r="F136" s="36">
        <f>SUMIFS(СВЦЭМ!$C$33:$C$776,СВЦЭМ!$A$33:$A$776,$A136,СВЦЭМ!$B$33:$B$776,F$119)+'СЕТ СН'!$I$12+СВЦЭМ!$D$10+'СЕТ СН'!$I$5-'СЕТ СН'!$I$20</f>
        <v>3662.9930471099997</v>
      </c>
      <c r="G136" s="36">
        <f>SUMIFS(СВЦЭМ!$C$33:$C$776,СВЦЭМ!$A$33:$A$776,$A136,СВЦЭМ!$B$33:$B$776,G$119)+'СЕТ СН'!$I$12+СВЦЭМ!$D$10+'СЕТ СН'!$I$5-'СЕТ СН'!$I$20</f>
        <v>3637.3638975200001</v>
      </c>
      <c r="H136" s="36">
        <f>SUMIFS(СВЦЭМ!$C$33:$C$776,СВЦЭМ!$A$33:$A$776,$A136,СВЦЭМ!$B$33:$B$776,H$119)+'СЕТ СН'!$I$12+СВЦЭМ!$D$10+'СЕТ СН'!$I$5-'СЕТ СН'!$I$20</f>
        <v>3609.8058668899998</v>
      </c>
      <c r="I136" s="36">
        <f>SUMIFS(СВЦЭМ!$C$33:$C$776,СВЦЭМ!$A$33:$A$776,$A136,СВЦЭМ!$B$33:$B$776,I$119)+'СЕТ СН'!$I$12+СВЦЭМ!$D$10+'СЕТ СН'!$I$5-'СЕТ СН'!$I$20</f>
        <v>3529.1395839299998</v>
      </c>
      <c r="J136" s="36">
        <f>SUMIFS(СВЦЭМ!$C$33:$C$776,СВЦЭМ!$A$33:$A$776,$A136,СВЦЭМ!$B$33:$B$776,J$119)+'СЕТ СН'!$I$12+СВЦЭМ!$D$10+'СЕТ СН'!$I$5-'СЕТ СН'!$I$20</f>
        <v>3445.8643047199998</v>
      </c>
      <c r="K136" s="36">
        <f>SUMIFS(СВЦЭМ!$C$33:$C$776,СВЦЭМ!$A$33:$A$776,$A136,СВЦЭМ!$B$33:$B$776,K$119)+'СЕТ СН'!$I$12+СВЦЭМ!$D$10+'СЕТ СН'!$I$5-'СЕТ СН'!$I$20</f>
        <v>3407.41939224</v>
      </c>
      <c r="L136" s="36">
        <f>SUMIFS(СВЦЭМ!$C$33:$C$776,СВЦЭМ!$A$33:$A$776,$A136,СВЦЭМ!$B$33:$B$776,L$119)+'СЕТ СН'!$I$12+СВЦЭМ!$D$10+'СЕТ СН'!$I$5-'СЕТ СН'!$I$20</f>
        <v>3417.0415705</v>
      </c>
      <c r="M136" s="36">
        <f>SUMIFS(СВЦЭМ!$C$33:$C$776,СВЦЭМ!$A$33:$A$776,$A136,СВЦЭМ!$B$33:$B$776,M$119)+'СЕТ СН'!$I$12+СВЦЭМ!$D$10+'СЕТ СН'!$I$5-'СЕТ СН'!$I$20</f>
        <v>3411.2155520400001</v>
      </c>
      <c r="N136" s="36">
        <f>SUMIFS(СВЦЭМ!$C$33:$C$776,СВЦЭМ!$A$33:$A$776,$A136,СВЦЭМ!$B$33:$B$776,N$119)+'СЕТ СН'!$I$12+СВЦЭМ!$D$10+'СЕТ СН'!$I$5-'СЕТ СН'!$I$20</f>
        <v>3404.3693684999998</v>
      </c>
      <c r="O136" s="36">
        <f>SUMIFS(СВЦЭМ!$C$33:$C$776,СВЦЭМ!$A$33:$A$776,$A136,СВЦЭМ!$B$33:$B$776,O$119)+'СЕТ СН'!$I$12+СВЦЭМ!$D$10+'СЕТ СН'!$I$5-'СЕТ СН'!$I$20</f>
        <v>3407.4444413900001</v>
      </c>
      <c r="P136" s="36">
        <f>SUMIFS(СВЦЭМ!$C$33:$C$776,СВЦЭМ!$A$33:$A$776,$A136,СВЦЭМ!$B$33:$B$776,P$119)+'СЕТ СН'!$I$12+СВЦЭМ!$D$10+'СЕТ СН'!$I$5-'СЕТ СН'!$I$20</f>
        <v>3407.6283242300001</v>
      </c>
      <c r="Q136" s="36">
        <f>SUMIFS(СВЦЭМ!$C$33:$C$776,СВЦЭМ!$A$33:$A$776,$A136,СВЦЭМ!$B$33:$B$776,Q$119)+'СЕТ СН'!$I$12+СВЦЭМ!$D$10+'СЕТ СН'!$I$5-'СЕТ СН'!$I$20</f>
        <v>3414.9617863799999</v>
      </c>
      <c r="R136" s="36">
        <f>SUMIFS(СВЦЭМ!$C$33:$C$776,СВЦЭМ!$A$33:$A$776,$A136,СВЦЭМ!$B$33:$B$776,R$119)+'СЕТ СН'!$I$12+СВЦЭМ!$D$10+'СЕТ СН'!$I$5-'СЕТ СН'!$I$20</f>
        <v>3368.3936755699997</v>
      </c>
      <c r="S136" s="36">
        <f>SUMIFS(СВЦЭМ!$C$33:$C$776,СВЦЭМ!$A$33:$A$776,$A136,СВЦЭМ!$B$33:$B$776,S$119)+'СЕТ СН'!$I$12+СВЦЭМ!$D$10+'СЕТ СН'!$I$5-'СЕТ СН'!$I$20</f>
        <v>3367.9759514299999</v>
      </c>
      <c r="T136" s="36">
        <f>SUMIFS(СВЦЭМ!$C$33:$C$776,СВЦЭМ!$A$33:$A$776,$A136,СВЦЭМ!$B$33:$B$776,T$119)+'СЕТ СН'!$I$12+СВЦЭМ!$D$10+'СЕТ СН'!$I$5-'СЕТ СН'!$I$20</f>
        <v>3376.08334036</v>
      </c>
      <c r="U136" s="36">
        <f>SUMIFS(СВЦЭМ!$C$33:$C$776,СВЦЭМ!$A$33:$A$776,$A136,СВЦЭМ!$B$33:$B$776,U$119)+'СЕТ СН'!$I$12+СВЦЭМ!$D$10+'СЕТ СН'!$I$5-'СЕТ СН'!$I$20</f>
        <v>3377.3200142400001</v>
      </c>
      <c r="V136" s="36">
        <f>SUMIFS(СВЦЭМ!$C$33:$C$776,СВЦЭМ!$A$33:$A$776,$A136,СВЦЭМ!$B$33:$B$776,V$119)+'СЕТ СН'!$I$12+СВЦЭМ!$D$10+'СЕТ СН'!$I$5-'СЕТ СН'!$I$20</f>
        <v>3386.7867328499997</v>
      </c>
      <c r="W136" s="36">
        <f>SUMIFS(СВЦЭМ!$C$33:$C$776,СВЦЭМ!$A$33:$A$776,$A136,СВЦЭМ!$B$33:$B$776,W$119)+'СЕТ СН'!$I$12+СВЦЭМ!$D$10+'СЕТ СН'!$I$5-'СЕТ СН'!$I$20</f>
        <v>3393.2042892300001</v>
      </c>
      <c r="X136" s="36">
        <f>SUMIFS(СВЦЭМ!$C$33:$C$776,СВЦЭМ!$A$33:$A$776,$A136,СВЦЭМ!$B$33:$B$776,X$119)+'СЕТ СН'!$I$12+СВЦЭМ!$D$10+'СЕТ СН'!$I$5-'СЕТ СН'!$I$20</f>
        <v>3355.0522771000001</v>
      </c>
      <c r="Y136" s="36">
        <f>SUMIFS(СВЦЭМ!$C$33:$C$776,СВЦЭМ!$A$33:$A$776,$A136,СВЦЭМ!$B$33:$B$776,Y$119)+'СЕТ СН'!$I$12+СВЦЭМ!$D$10+'СЕТ СН'!$I$5-'СЕТ СН'!$I$20</f>
        <v>3343.6179348799997</v>
      </c>
    </row>
    <row r="137" spans="1:25" ht="15.75" x14ac:dyDescent="0.2">
      <c r="A137" s="35">
        <f t="shared" si="3"/>
        <v>43695</v>
      </c>
      <c r="B137" s="36">
        <f>SUMIFS(СВЦЭМ!$C$33:$C$776,СВЦЭМ!$A$33:$A$776,$A137,СВЦЭМ!$B$33:$B$776,B$119)+'СЕТ СН'!$I$12+СВЦЭМ!$D$10+'СЕТ СН'!$I$5-'СЕТ СН'!$I$20</f>
        <v>3411.77084117</v>
      </c>
      <c r="C137" s="36">
        <f>SUMIFS(СВЦЭМ!$C$33:$C$776,СВЦЭМ!$A$33:$A$776,$A137,СВЦЭМ!$B$33:$B$776,C$119)+'СЕТ СН'!$I$12+СВЦЭМ!$D$10+'СЕТ СН'!$I$5-'СЕТ СН'!$I$20</f>
        <v>3442.6097377299998</v>
      </c>
      <c r="D137" s="36">
        <f>SUMIFS(СВЦЭМ!$C$33:$C$776,СВЦЭМ!$A$33:$A$776,$A137,СВЦЭМ!$B$33:$B$776,D$119)+'СЕТ СН'!$I$12+СВЦЭМ!$D$10+'СЕТ СН'!$I$5-'СЕТ СН'!$I$20</f>
        <v>3484.3118638400001</v>
      </c>
      <c r="E137" s="36">
        <f>SUMIFS(СВЦЭМ!$C$33:$C$776,СВЦЭМ!$A$33:$A$776,$A137,СВЦЭМ!$B$33:$B$776,E$119)+'СЕТ СН'!$I$12+СВЦЭМ!$D$10+'СЕТ СН'!$I$5-'СЕТ СН'!$I$20</f>
        <v>3491.9403180999998</v>
      </c>
      <c r="F137" s="36">
        <f>SUMIFS(СВЦЭМ!$C$33:$C$776,СВЦЭМ!$A$33:$A$776,$A137,СВЦЭМ!$B$33:$B$776,F$119)+'СЕТ СН'!$I$12+СВЦЭМ!$D$10+'СЕТ СН'!$I$5-'СЕТ СН'!$I$20</f>
        <v>3486.9893246399997</v>
      </c>
      <c r="G137" s="36">
        <f>SUMIFS(СВЦЭМ!$C$33:$C$776,СВЦЭМ!$A$33:$A$776,$A137,СВЦЭМ!$B$33:$B$776,G$119)+'СЕТ СН'!$I$12+СВЦЭМ!$D$10+'СЕТ СН'!$I$5-'СЕТ СН'!$I$20</f>
        <v>3488.6762090499997</v>
      </c>
      <c r="H137" s="36">
        <f>SUMIFS(СВЦЭМ!$C$33:$C$776,СВЦЭМ!$A$33:$A$776,$A137,СВЦЭМ!$B$33:$B$776,H$119)+'СЕТ СН'!$I$12+СВЦЭМ!$D$10+'СЕТ СН'!$I$5-'СЕТ СН'!$I$20</f>
        <v>3484.5016338599999</v>
      </c>
      <c r="I137" s="36">
        <f>SUMIFS(СВЦЭМ!$C$33:$C$776,СВЦЭМ!$A$33:$A$776,$A137,СВЦЭМ!$B$33:$B$776,I$119)+'СЕТ СН'!$I$12+СВЦЭМ!$D$10+'СЕТ СН'!$I$5-'СЕТ СН'!$I$20</f>
        <v>3471.4740646</v>
      </c>
      <c r="J137" s="36">
        <f>SUMIFS(СВЦЭМ!$C$33:$C$776,СВЦЭМ!$A$33:$A$776,$A137,СВЦЭМ!$B$33:$B$776,J$119)+'СЕТ СН'!$I$12+СВЦЭМ!$D$10+'СЕТ СН'!$I$5-'СЕТ СН'!$I$20</f>
        <v>3457.9603275599998</v>
      </c>
      <c r="K137" s="36">
        <f>SUMIFS(СВЦЭМ!$C$33:$C$776,СВЦЭМ!$A$33:$A$776,$A137,СВЦЭМ!$B$33:$B$776,K$119)+'СЕТ СН'!$I$12+СВЦЭМ!$D$10+'СЕТ СН'!$I$5-'СЕТ СН'!$I$20</f>
        <v>3411.81398244</v>
      </c>
      <c r="L137" s="36">
        <f>SUMIFS(СВЦЭМ!$C$33:$C$776,СВЦЭМ!$A$33:$A$776,$A137,СВЦЭМ!$B$33:$B$776,L$119)+'СЕТ СН'!$I$12+СВЦЭМ!$D$10+'СЕТ СН'!$I$5-'СЕТ СН'!$I$20</f>
        <v>3413.7879095799999</v>
      </c>
      <c r="M137" s="36">
        <f>SUMIFS(СВЦЭМ!$C$33:$C$776,СВЦЭМ!$A$33:$A$776,$A137,СВЦЭМ!$B$33:$B$776,M$119)+'СЕТ СН'!$I$12+СВЦЭМ!$D$10+'СЕТ СН'!$I$5-'СЕТ СН'!$I$20</f>
        <v>3417.1109865499998</v>
      </c>
      <c r="N137" s="36">
        <f>SUMIFS(СВЦЭМ!$C$33:$C$776,СВЦЭМ!$A$33:$A$776,$A137,СВЦЭМ!$B$33:$B$776,N$119)+'СЕТ СН'!$I$12+СВЦЭМ!$D$10+'СЕТ СН'!$I$5-'СЕТ СН'!$I$20</f>
        <v>3401.87353863</v>
      </c>
      <c r="O137" s="36">
        <f>SUMIFS(СВЦЭМ!$C$33:$C$776,СВЦЭМ!$A$33:$A$776,$A137,СВЦЭМ!$B$33:$B$776,O$119)+'СЕТ СН'!$I$12+СВЦЭМ!$D$10+'СЕТ СН'!$I$5-'СЕТ СН'!$I$20</f>
        <v>3400.6375003899998</v>
      </c>
      <c r="P137" s="36">
        <f>SUMIFS(СВЦЭМ!$C$33:$C$776,СВЦЭМ!$A$33:$A$776,$A137,СВЦЭМ!$B$33:$B$776,P$119)+'СЕТ СН'!$I$12+СВЦЭМ!$D$10+'СЕТ СН'!$I$5-'СЕТ СН'!$I$20</f>
        <v>3389.3039688399999</v>
      </c>
      <c r="Q137" s="36">
        <f>SUMIFS(СВЦЭМ!$C$33:$C$776,СВЦЭМ!$A$33:$A$776,$A137,СВЦЭМ!$B$33:$B$776,Q$119)+'СЕТ СН'!$I$12+СВЦЭМ!$D$10+'СЕТ СН'!$I$5-'СЕТ СН'!$I$20</f>
        <v>3393.9307374199998</v>
      </c>
      <c r="R137" s="36">
        <f>SUMIFS(СВЦЭМ!$C$33:$C$776,СВЦЭМ!$A$33:$A$776,$A137,СВЦЭМ!$B$33:$B$776,R$119)+'СЕТ СН'!$I$12+СВЦЭМ!$D$10+'СЕТ СН'!$I$5-'СЕТ СН'!$I$20</f>
        <v>3363.0058952899999</v>
      </c>
      <c r="S137" s="36">
        <f>SUMIFS(СВЦЭМ!$C$33:$C$776,СВЦЭМ!$A$33:$A$776,$A137,СВЦЭМ!$B$33:$B$776,S$119)+'СЕТ СН'!$I$12+СВЦЭМ!$D$10+'СЕТ СН'!$I$5-'СЕТ СН'!$I$20</f>
        <v>3376.0205057899998</v>
      </c>
      <c r="T137" s="36">
        <f>SUMIFS(СВЦЭМ!$C$33:$C$776,СВЦЭМ!$A$33:$A$776,$A137,СВЦЭМ!$B$33:$B$776,T$119)+'СЕТ СН'!$I$12+СВЦЭМ!$D$10+'СЕТ СН'!$I$5-'СЕТ СН'!$I$20</f>
        <v>3388.5654474100002</v>
      </c>
      <c r="U137" s="36">
        <f>SUMIFS(СВЦЭМ!$C$33:$C$776,СВЦЭМ!$A$33:$A$776,$A137,СВЦЭМ!$B$33:$B$776,U$119)+'СЕТ СН'!$I$12+СВЦЭМ!$D$10+'СЕТ СН'!$I$5-'СЕТ СН'!$I$20</f>
        <v>3392.7871721399997</v>
      </c>
      <c r="V137" s="36">
        <f>SUMIFS(СВЦЭМ!$C$33:$C$776,СВЦЭМ!$A$33:$A$776,$A137,СВЦЭМ!$B$33:$B$776,V$119)+'СЕТ СН'!$I$12+СВЦЭМ!$D$10+'СЕТ СН'!$I$5-'СЕТ СН'!$I$20</f>
        <v>3398.1968946899997</v>
      </c>
      <c r="W137" s="36">
        <f>SUMIFS(СВЦЭМ!$C$33:$C$776,СВЦЭМ!$A$33:$A$776,$A137,СВЦЭМ!$B$33:$B$776,W$119)+'СЕТ СН'!$I$12+СВЦЭМ!$D$10+'СЕТ СН'!$I$5-'СЕТ СН'!$I$20</f>
        <v>3411.34268587</v>
      </c>
      <c r="X137" s="36">
        <f>SUMIFS(СВЦЭМ!$C$33:$C$776,СВЦЭМ!$A$33:$A$776,$A137,СВЦЭМ!$B$33:$B$776,X$119)+'СЕТ СН'!$I$12+СВЦЭМ!$D$10+'СЕТ СН'!$I$5-'СЕТ СН'!$I$20</f>
        <v>3379.2128459199998</v>
      </c>
      <c r="Y137" s="36">
        <f>SUMIFS(СВЦЭМ!$C$33:$C$776,СВЦЭМ!$A$33:$A$776,$A137,СВЦЭМ!$B$33:$B$776,Y$119)+'СЕТ СН'!$I$12+СВЦЭМ!$D$10+'СЕТ СН'!$I$5-'СЕТ СН'!$I$20</f>
        <v>3406.29602785</v>
      </c>
    </row>
    <row r="138" spans="1:25" ht="15.75" x14ac:dyDescent="0.2">
      <c r="A138" s="35">
        <f t="shared" si="3"/>
        <v>43696</v>
      </c>
      <c r="B138" s="36">
        <f>SUMIFS(СВЦЭМ!$C$33:$C$776,СВЦЭМ!$A$33:$A$776,$A138,СВЦЭМ!$B$33:$B$776,B$119)+'СЕТ СН'!$I$12+СВЦЭМ!$D$10+'СЕТ СН'!$I$5-'СЕТ СН'!$I$20</f>
        <v>3453.3083096400001</v>
      </c>
      <c r="C138" s="36">
        <f>SUMIFS(СВЦЭМ!$C$33:$C$776,СВЦЭМ!$A$33:$A$776,$A138,СВЦЭМ!$B$33:$B$776,C$119)+'СЕТ СН'!$I$12+СВЦЭМ!$D$10+'СЕТ СН'!$I$5-'СЕТ СН'!$I$20</f>
        <v>3495.21888889</v>
      </c>
      <c r="D138" s="36">
        <f>SUMIFS(СВЦЭМ!$C$33:$C$776,СВЦЭМ!$A$33:$A$776,$A138,СВЦЭМ!$B$33:$B$776,D$119)+'СЕТ СН'!$I$12+СВЦЭМ!$D$10+'СЕТ СН'!$I$5-'СЕТ СН'!$I$20</f>
        <v>3526.5536201599998</v>
      </c>
      <c r="E138" s="36">
        <f>SUMIFS(СВЦЭМ!$C$33:$C$776,СВЦЭМ!$A$33:$A$776,$A138,СВЦЭМ!$B$33:$B$776,E$119)+'СЕТ СН'!$I$12+СВЦЭМ!$D$10+'СЕТ СН'!$I$5-'СЕТ СН'!$I$20</f>
        <v>3540.9015429800002</v>
      </c>
      <c r="F138" s="36">
        <f>SUMIFS(СВЦЭМ!$C$33:$C$776,СВЦЭМ!$A$33:$A$776,$A138,СВЦЭМ!$B$33:$B$776,F$119)+'СЕТ СН'!$I$12+СВЦЭМ!$D$10+'СЕТ СН'!$I$5-'СЕТ СН'!$I$20</f>
        <v>3541.2713118199999</v>
      </c>
      <c r="G138" s="36">
        <f>SUMIFS(СВЦЭМ!$C$33:$C$776,СВЦЭМ!$A$33:$A$776,$A138,СВЦЭМ!$B$33:$B$776,G$119)+'СЕТ СН'!$I$12+СВЦЭМ!$D$10+'СЕТ СН'!$I$5-'СЕТ СН'!$I$20</f>
        <v>3518.24803922</v>
      </c>
      <c r="H138" s="36">
        <f>SUMIFS(СВЦЭМ!$C$33:$C$776,СВЦЭМ!$A$33:$A$776,$A138,СВЦЭМ!$B$33:$B$776,H$119)+'СЕТ СН'!$I$12+СВЦЭМ!$D$10+'СЕТ СН'!$I$5-'СЕТ СН'!$I$20</f>
        <v>3477.3059011599998</v>
      </c>
      <c r="I138" s="36">
        <f>SUMIFS(СВЦЭМ!$C$33:$C$776,СВЦЭМ!$A$33:$A$776,$A138,СВЦЭМ!$B$33:$B$776,I$119)+'СЕТ СН'!$I$12+СВЦЭМ!$D$10+'СЕТ СН'!$I$5-'СЕТ СН'!$I$20</f>
        <v>3427.40067877</v>
      </c>
      <c r="J138" s="36">
        <f>SUMIFS(СВЦЭМ!$C$33:$C$776,СВЦЭМ!$A$33:$A$776,$A138,СВЦЭМ!$B$33:$B$776,J$119)+'СЕТ СН'!$I$12+СВЦЭМ!$D$10+'СЕТ СН'!$I$5-'СЕТ СН'!$I$20</f>
        <v>3459.9495395499998</v>
      </c>
      <c r="K138" s="36">
        <f>SUMIFS(СВЦЭМ!$C$33:$C$776,СВЦЭМ!$A$33:$A$776,$A138,СВЦЭМ!$B$33:$B$776,K$119)+'СЕТ СН'!$I$12+СВЦЭМ!$D$10+'СЕТ СН'!$I$5-'СЕТ СН'!$I$20</f>
        <v>3501.7255624899999</v>
      </c>
      <c r="L138" s="36">
        <f>SUMIFS(СВЦЭМ!$C$33:$C$776,СВЦЭМ!$A$33:$A$776,$A138,СВЦЭМ!$B$33:$B$776,L$119)+'СЕТ СН'!$I$12+СВЦЭМ!$D$10+'СЕТ СН'!$I$5-'СЕТ СН'!$I$20</f>
        <v>3500.2051774800002</v>
      </c>
      <c r="M138" s="36">
        <f>SUMIFS(СВЦЭМ!$C$33:$C$776,СВЦЭМ!$A$33:$A$776,$A138,СВЦЭМ!$B$33:$B$776,M$119)+'СЕТ СН'!$I$12+СВЦЭМ!$D$10+'СЕТ СН'!$I$5-'СЕТ СН'!$I$20</f>
        <v>3500.20504321</v>
      </c>
      <c r="N138" s="36">
        <f>SUMIFS(СВЦЭМ!$C$33:$C$776,СВЦЭМ!$A$33:$A$776,$A138,СВЦЭМ!$B$33:$B$776,N$119)+'СЕТ СН'!$I$12+СВЦЭМ!$D$10+'СЕТ СН'!$I$5-'СЕТ СН'!$I$20</f>
        <v>3492.2966149399999</v>
      </c>
      <c r="O138" s="36">
        <f>SUMIFS(СВЦЭМ!$C$33:$C$776,СВЦЭМ!$A$33:$A$776,$A138,СВЦЭМ!$B$33:$B$776,O$119)+'СЕТ СН'!$I$12+СВЦЭМ!$D$10+'СЕТ СН'!$I$5-'СЕТ СН'!$I$20</f>
        <v>3503.1515861600001</v>
      </c>
      <c r="P138" s="36">
        <f>SUMIFS(СВЦЭМ!$C$33:$C$776,СВЦЭМ!$A$33:$A$776,$A138,СВЦЭМ!$B$33:$B$776,P$119)+'СЕТ СН'!$I$12+СВЦЭМ!$D$10+'СЕТ СН'!$I$5-'СЕТ СН'!$I$20</f>
        <v>3506.65390591</v>
      </c>
      <c r="Q138" s="36">
        <f>SUMIFS(СВЦЭМ!$C$33:$C$776,СВЦЭМ!$A$33:$A$776,$A138,СВЦЭМ!$B$33:$B$776,Q$119)+'СЕТ СН'!$I$12+СВЦЭМ!$D$10+'СЕТ СН'!$I$5-'СЕТ СН'!$I$20</f>
        <v>3498.91600122</v>
      </c>
      <c r="R138" s="36">
        <f>SUMIFS(СВЦЭМ!$C$33:$C$776,СВЦЭМ!$A$33:$A$776,$A138,СВЦЭМ!$B$33:$B$776,R$119)+'СЕТ СН'!$I$12+СВЦЭМ!$D$10+'СЕТ СН'!$I$5-'СЕТ СН'!$I$20</f>
        <v>3524.4985376699997</v>
      </c>
      <c r="S138" s="36">
        <f>SUMIFS(СВЦЭМ!$C$33:$C$776,СВЦЭМ!$A$33:$A$776,$A138,СВЦЭМ!$B$33:$B$776,S$119)+'СЕТ СН'!$I$12+СВЦЭМ!$D$10+'СЕТ СН'!$I$5-'СЕТ СН'!$I$20</f>
        <v>3564.8777325800002</v>
      </c>
      <c r="T138" s="36">
        <f>SUMIFS(СВЦЭМ!$C$33:$C$776,СВЦЭМ!$A$33:$A$776,$A138,СВЦЭМ!$B$33:$B$776,T$119)+'СЕТ СН'!$I$12+СВЦЭМ!$D$10+'СЕТ СН'!$I$5-'СЕТ СН'!$I$20</f>
        <v>3564.6399312399999</v>
      </c>
      <c r="U138" s="36">
        <f>SUMIFS(СВЦЭМ!$C$33:$C$776,СВЦЭМ!$A$33:$A$776,$A138,СВЦЭМ!$B$33:$B$776,U$119)+'СЕТ СН'!$I$12+СВЦЭМ!$D$10+'СЕТ СН'!$I$5-'СЕТ СН'!$I$20</f>
        <v>3560.8960825999998</v>
      </c>
      <c r="V138" s="36">
        <f>SUMIFS(СВЦЭМ!$C$33:$C$776,СВЦЭМ!$A$33:$A$776,$A138,СВЦЭМ!$B$33:$B$776,V$119)+'СЕТ СН'!$I$12+СВЦЭМ!$D$10+'СЕТ СН'!$I$5-'СЕТ СН'!$I$20</f>
        <v>3554.8527274500002</v>
      </c>
      <c r="W138" s="36">
        <f>SUMIFS(СВЦЭМ!$C$33:$C$776,СВЦЭМ!$A$33:$A$776,$A138,СВЦЭМ!$B$33:$B$776,W$119)+'СЕТ СН'!$I$12+СВЦЭМ!$D$10+'СЕТ СН'!$I$5-'СЕТ СН'!$I$20</f>
        <v>3566.68244276</v>
      </c>
      <c r="X138" s="36">
        <f>SUMIFS(СВЦЭМ!$C$33:$C$776,СВЦЭМ!$A$33:$A$776,$A138,СВЦЭМ!$B$33:$B$776,X$119)+'СЕТ СН'!$I$12+СВЦЭМ!$D$10+'СЕТ СН'!$I$5-'СЕТ СН'!$I$20</f>
        <v>3634.9687801</v>
      </c>
      <c r="Y138" s="36">
        <f>SUMIFS(СВЦЭМ!$C$33:$C$776,СВЦЭМ!$A$33:$A$776,$A138,СВЦЭМ!$B$33:$B$776,Y$119)+'СЕТ СН'!$I$12+СВЦЭМ!$D$10+'СЕТ СН'!$I$5-'СЕТ СН'!$I$20</f>
        <v>3558.1496463799999</v>
      </c>
    </row>
    <row r="139" spans="1:25" ht="15.75" x14ac:dyDescent="0.2">
      <c r="A139" s="35">
        <f t="shared" si="3"/>
        <v>43697</v>
      </c>
      <c r="B139" s="36">
        <f>SUMIFS(СВЦЭМ!$C$33:$C$776,СВЦЭМ!$A$33:$A$776,$A139,СВЦЭМ!$B$33:$B$776,B$119)+'СЕТ СН'!$I$12+СВЦЭМ!$D$10+'СЕТ СН'!$I$5-'СЕТ СН'!$I$20</f>
        <v>3420.6739848100001</v>
      </c>
      <c r="C139" s="36">
        <f>SUMIFS(СВЦЭМ!$C$33:$C$776,СВЦЭМ!$A$33:$A$776,$A139,СВЦЭМ!$B$33:$B$776,C$119)+'СЕТ СН'!$I$12+СВЦЭМ!$D$10+'СЕТ СН'!$I$5-'СЕТ СН'!$I$20</f>
        <v>3451.6246123199999</v>
      </c>
      <c r="D139" s="36">
        <f>SUMIFS(СВЦЭМ!$C$33:$C$776,СВЦЭМ!$A$33:$A$776,$A139,СВЦЭМ!$B$33:$B$776,D$119)+'СЕТ СН'!$I$12+СВЦЭМ!$D$10+'СЕТ СН'!$I$5-'СЕТ СН'!$I$20</f>
        <v>3486.3511436199997</v>
      </c>
      <c r="E139" s="36">
        <f>SUMIFS(СВЦЭМ!$C$33:$C$776,СВЦЭМ!$A$33:$A$776,$A139,СВЦЭМ!$B$33:$B$776,E$119)+'СЕТ СН'!$I$12+СВЦЭМ!$D$10+'СЕТ СН'!$I$5-'СЕТ СН'!$I$20</f>
        <v>3501.7397075099998</v>
      </c>
      <c r="F139" s="36">
        <f>SUMIFS(СВЦЭМ!$C$33:$C$776,СВЦЭМ!$A$33:$A$776,$A139,СВЦЭМ!$B$33:$B$776,F$119)+'СЕТ СН'!$I$12+СВЦЭМ!$D$10+'СЕТ СН'!$I$5-'СЕТ СН'!$I$20</f>
        <v>3510.95352529</v>
      </c>
      <c r="G139" s="36">
        <f>SUMIFS(СВЦЭМ!$C$33:$C$776,СВЦЭМ!$A$33:$A$776,$A139,СВЦЭМ!$B$33:$B$776,G$119)+'СЕТ СН'!$I$12+СВЦЭМ!$D$10+'СЕТ СН'!$I$5-'СЕТ СН'!$I$20</f>
        <v>3489.0798708499997</v>
      </c>
      <c r="H139" s="36">
        <f>SUMIFS(СВЦЭМ!$C$33:$C$776,СВЦЭМ!$A$33:$A$776,$A139,СВЦЭМ!$B$33:$B$776,H$119)+'СЕТ СН'!$I$12+СВЦЭМ!$D$10+'СЕТ СН'!$I$5-'СЕТ СН'!$I$20</f>
        <v>3454.42389615</v>
      </c>
      <c r="I139" s="36">
        <f>SUMIFS(СВЦЭМ!$C$33:$C$776,СВЦЭМ!$A$33:$A$776,$A139,СВЦЭМ!$B$33:$B$776,I$119)+'СЕТ СН'!$I$12+СВЦЭМ!$D$10+'СЕТ СН'!$I$5-'СЕТ СН'!$I$20</f>
        <v>3404.9230415799998</v>
      </c>
      <c r="J139" s="36">
        <f>SUMIFS(СВЦЭМ!$C$33:$C$776,СВЦЭМ!$A$33:$A$776,$A139,СВЦЭМ!$B$33:$B$776,J$119)+'СЕТ СН'!$I$12+СВЦЭМ!$D$10+'СЕТ СН'!$I$5-'СЕТ СН'!$I$20</f>
        <v>3397.6975015099997</v>
      </c>
      <c r="K139" s="36">
        <f>SUMIFS(СВЦЭМ!$C$33:$C$776,СВЦЭМ!$A$33:$A$776,$A139,СВЦЭМ!$B$33:$B$776,K$119)+'СЕТ СН'!$I$12+СВЦЭМ!$D$10+'СЕТ СН'!$I$5-'СЕТ СН'!$I$20</f>
        <v>3419.2489676499999</v>
      </c>
      <c r="L139" s="36">
        <f>SUMIFS(СВЦЭМ!$C$33:$C$776,СВЦЭМ!$A$33:$A$776,$A139,СВЦЭМ!$B$33:$B$776,L$119)+'СЕТ СН'!$I$12+СВЦЭМ!$D$10+'СЕТ СН'!$I$5-'СЕТ СН'!$I$20</f>
        <v>3417.81331641</v>
      </c>
      <c r="M139" s="36">
        <f>SUMIFS(СВЦЭМ!$C$33:$C$776,СВЦЭМ!$A$33:$A$776,$A139,СВЦЭМ!$B$33:$B$776,M$119)+'СЕТ СН'!$I$12+СВЦЭМ!$D$10+'СЕТ СН'!$I$5-'СЕТ СН'!$I$20</f>
        <v>3416.3143604500001</v>
      </c>
      <c r="N139" s="36">
        <f>SUMIFS(СВЦЭМ!$C$33:$C$776,СВЦЭМ!$A$33:$A$776,$A139,СВЦЭМ!$B$33:$B$776,N$119)+'СЕТ СН'!$I$12+СВЦЭМ!$D$10+'СЕТ СН'!$I$5-'СЕТ СН'!$I$20</f>
        <v>3403.8923357599997</v>
      </c>
      <c r="O139" s="36">
        <f>SUMIFS(СВЦЭМ!$C$33:$C$776,СВЦЭМ!$A$33:$A$776,$A139,СВЦЭМ!$B$33:$B$776,O$119)+'СЕТ СН'!$I$12+СВЦЭМ!$D$10+'СЕТ СН'!$I$5-'СЕТ СН'!$I$20</f>
        <v>3407.7144431899997</v>
      </c>
      <c r="P139" s="36">
        <f>SUMIFS(СВЦЭМ!$C$33:$C$776,СВЦЭМ!$A$33:$A$776,$A139,СВЦЭМ!$B$33:$B$776,P$119)+'СЕТ СН'!$I$12+СВЦЭМ!$D$10+'СЕТ СН'!$I$5-'СЕТ СН'!$I$20</f>
        <v>3412.7569843299998</v>
      </c>
      <c r="Q139" s="36">
        <f>SUMIFS(СВЦЭМ!$C$33:$C$776,СВЦЭМ!$A$33:$A$776,$A139,СВЦЭМ!$B$33:$B$776,Q$119)+'СЕТ СН'!$I$12+СВЦЭМ!$D$10+'СЕТ СН'!$I$5-'СЕТ СН'!$I$20</f>
        <v>3415.2332019799996</v>
      </c>
      <c r="R139" s="36">
        <f>SUMIFS(СВЦЭМ!$C$33:$C$776,СВЦЭМ!$A$33:$A$776,$A139,СВЦЭМ!$B$33:$B$776,R$119)+'СЕТ СН'!$I$12+СВЦЭМ!$D$10+'СЕТ СН'!$I$5-'СЕТ СН'!$I$20</f>
        <v>3480.1705074299998</v>
      </c>
      <c r="S139" s="36">
        <f>SUMIFS(СВЦЭМ!$C$33:$C$776,СВЦЭМ!$A$33:$A$776,$A139,СВЦЭМ!$B$33:$B$776,S$119)+'СЕТ СН'!$I$12+СВЦЭМ!$D$10+'СЕТ СН'!$I$5-'СЕТ СН'!$I$20</f>
        <v>3396.97759176</v>
      </c>
      <c r="T139" s="36">
        <f>SUMIFS(СВЦЭМ!$C$33:$C$776,СВЦЭМ!$A$33:$A$776,$A139,СВЦЭМ!$B$33:$B$776,T$119)+'СЕТ СН'!$I$12+СВЦЭМ!$D$10+'СЕТ СН'!$I$5-'СЕТ СН'!$I$20</f>
        <v>3403.1508813999999</v>
      </c>
      <c r="U139" s="36">
        <f>SUMIFS(СВЦЭМ!$C$33:$C$776,СВЦЭМ!$A$33:$A$776,$A139,СВЦЭМ!$B$33:$B$776,U$119)+'СЕТ СН'!$I$12+СВЦЭМ!$D$10+'СЕТ СН'!$I$5-'СЕТ СН'!$I$20</f>
        <v>3405.7964392700001</v>
      </c>
      <c r="V139" s="36">
        <f>SUMIFS(СВЦЭМ!$C$33:$C$776,СВЦЭМ!$A$33:$A$776,$A139,СВЦЭМ!$B$33:$B$776,V$119)+'СЕТ СН'!$I$12+СВЦЭМ!$D$10+'СЕТ СН'!$I$5-'СЕТ СН'!$I$20</f>
        <v>3416.0143515099999</v>
      </c>
      <c r="W139" s="36">
        <f>SUMIFS(СВЦЭМ!$C$33:$C$776,СВЦЭМ!$A$33:$A$776,$A139,СВЦЭМ!$B$33:$B$776,W$119)+'СЕТ СН'!$I$12+СВЦЭМ!$D$10+'СЕТ СН'!$I$5-'СЕТ СН'!$I$20</f>
        <v>3427.3231620400002</v>
      </c>
      <c r="X139" s="36">
        <f>SUMIFS(СВЦЭМ!$C$33:$C$776,СВЦЭМ!$A$33:$A$776,$A139,СВЦЭМ!$B$33:$B$776,X$119)+'СЕТ СН'!$I$12+СВЦЭМ!$D$10+'СЕТ СН'!$I$5-'СЕТ СН'!$I$20</f>
        <v>3391.26299427</v>
      </c>
      <c r="Y139" s="36">
        <f>SUMIFS(СВЦЭМ!$C$33:$C$776,СВЦЭМ!$A$33:$A$776,$A139,СВЦЭМ!$B$33:$B$776,Y$119)+'СЕТ СН'!$I$12+СВЦЭМ!$D$10+'СЕТ СН'!$I$5-'СЕТ СН'!$I$20</f>
        <v>3342.19633415</v>
      </c>
    </row>
    <row r="140" spans="1:25" ht="15.75" x14ac:dyDescent="0.2">
      <c r="A140" s="35">
        <f t="shared" si="3"/>
        <v>43698</v>
      </c>
      <c r="B140" s="36">
        <f>SUMIFS(СВЦЭМ!$C$33:$C$776,СВЦЭМ!$A$33:$A$776,$A140,СВЦЭМ!$B$33:$B$776,B$119)+'СЕТ СН'!$I$12+СВЦЭМ!$D$10+'СЕТ СН'!$I$5-'СЕТ СН'!$I$20</f>
        <v>3406.2945660099999</v>
      </c>
      <c r="C140" s="36">
        <f>SUMIFS(СВЦЭМ!$C$33:$C$776,СВЦЭМ!$A$33:$A$776,$A140,СВЦЭМ!$B$33:$B$776,C$119)+'СЕТ СН'!$I$12+СВЦЭМ!$D$10+'СЕТ СН'!$I$5-'СЕТ СН'!$I$20</f>
        <v>3453.0554260600002</v>
      </c>
      <c r="D140" s="36">
        <f>SUMIFS(СВЦЭМ!$C$33:$C$776,СВЦЭМ!$A$33:$A$776,$A140,СВЦЭМ!$B$33:$B$776,D$119)+'СЕТ СН'!$I$12+СВЦЭМ!$D$10+'СЕТ СН'!$I$5-'СЕТ СН'!$I$20</f>
        <v>3472.2896901700001</v>
      </c>
      <c r="E140" s="36">
        <f>SUMIFS(СВЦЭМ!$C$33:$C$776,СВЦЭМ!$A$33:$A$776,$A140,СВЦЭМ!$B$33:$B$776,E$119)+'СЕТ СН'!$I$12+СВЦЭМ!$D$10+'СЕТ СН'!$I$5-'СЕТ СН'!$I$20</f>
        <v>3478.7491060299999</v>
      </c>
      <c r="F140" s="36">
        <f>SUMIFS(СВЦЭМ!$C$33:$C$776,СВЦЭМ!$A$33:$A$776,$A140,СВЦЭМ!$B$33:$B$776,F$119)+'СЕТ СН'!$I$12+СВЦЭМ!$D$10+'СЕТ СН'!$I$5-'СЕТ СН'!$I$20</f>
        <v>3484.58141492</v>
      </c>
      <c r="G140" s="36">
        <f>SUMIFS(СВЦЭМ!$C$33:$C$776,СВЦЭМ!$A$33:$A$776,$A140,СВЦЭМ!$B$33:$B$776,G$119)+'СЕТ СН'!$I$12+СВЦЭМ!$D$10+'СЕТ СН'!$I$5-'СЕТ СН'!$I$20</f>
        <v>3454.8483470699998</v>
      </c>
      <c r="H140" s="36">
        <f>SUMIFS(СВЦЭМ!$C$33:$C$776,СВЦЭМ!$A$33:$A$776,$A140,СВЦЭМ!$B$33:$B$776,H$119)+'СЕТ СН'!$I$12+СВЦЭМ!$D$10+'СЕТ СН'!$I$5-'СЕТ СН'!$I$20</f>
        <v>3407.1360630099998</v>
      </c>
      <c r="I140" s="36">
        <f>SUMIFS(СВЦЭМ!$C$33:$C$776,СВЦЭМ!$A$33:$A$776,$A140,СВЦЭМ!$B$33:$B$776,I$119)+'СЕТ СН'!$I$12+СВЦЭМ!$D$10+'СЕТ СН'!$I$5-'СЕТ СН'!$I$20</f>
        <v>3352.0108117499999</v>
      </c>
      <c r="J140" s="36">
        <f>SUMIFS(СВЦЭМ!$C$33:$C$776,СВЦЭМ!$A$33:$A$776,$A140,СВЦЭМ!$B$33:$B$776,J$119)+'СЕТ СН'!$I$12+СВЦЭМ!$D$10+'СЕТ СН'!$I$5-'СЕТ СН'!$I$20</f>
        <v>3364.70164381</v>
      </c>
      <c r="K140" s="36">
        <f>SUMIFS(СВЦЭМ!$C$33:$C$776,СВЦЭМ!$A$33:$A$776,$A140,СВЦЭМ!$B$33:$B$776,K$119)+'СЕТ СН'!$I$12+СВЦЭМ!$D$10+'СЕТ СН'!$I$5-'СЕТ СН'!$I$20</f>
        <v>3390.8392439099998</v>
      </c>
      <c r="L140" s="36">
        <f>SUMIFS(СВЦЭМ!$C$33:$C$776,СВЦЭМ!$A$33:$A$776,$A140,СВЦЭМ!$B$33:$B$776,L$119)+'СЕТ СН'!$I$12+СВЦЭМ!$D$10+'СЕТ СН'!$I$5-'СЕТ СН'!$I$20</f>
        <v>3401.2335394299998</v>
      </c>
      <c r="M140" s="36">
        <f>SUMIFS(СВЦЭМ!$C$33:$C$776,СВЦЭМ!$A$33:$A$776,$A140,СВЦЭМ!$B$33:$B$776,M$119)+'СЕТ СН'!$I$12+СВЦЭМ!$D$10+'СЕТ СН'!$I$5-'СЕТ СН'!$I$20</f>
        <v>3397.5689020899999</v>
      </c>
      <c r="N140" s="36">
        <f>SUMIFS(СВЦЭМ!$C$33:$C$776,СВЦЭМ!$A$33:$A$776,$A140,СВЦЭМ!$B$33:$B$776,N$119)+'СЕТ СН'!$I$12+СВЦЭМ!$D$10+'СЕТ СН'!$I$5-'СЕТ СН'!$I$20</f>
        <v>3391.99620435</v>
      </c>
      <c r="O140" s="36">
        <f>SUMIFS(СВЦЭМ!$C$33:$C$776,СВЦЭМ!$A$33:$A$776,$A140,СВЦЭМ!$B$33:$B$776,O$119)+'СЕТ СН'!$I$12+СВЦЭМ!$D$10+'СЕТ СН'!$I$5-'СЕТ СН'!$I$20</f>
        <v>3395.2544831</v>
      </c>
      <c r="P140" s="36">
        <f>SUMIFS(СВЦЭМ!$C$33:$C$776,СВЦЭМ!$A$33:$A$776,$A140,СВЦЭМ!$B$33:$B$776,P$119)+'СЕТ СН'!$I$12+СВЦЭМ!$D$10+'СЕТ СН'!$I$5-'СЕТ СН'!$I$20</f>
        <v>3397.8609196099997</v>
      </c>
      <c r="Q140" s="36">
        <f>SUMIFS(СВЦЭМ!$C$33:$C$776,СВЦЭМ!$A$33:$A$776,$A140,СВЦЭМ!$B$33:$B$776,Q$119)+'СЕТ СН'!$I$12+СВЦЭМ!$D$10+'СЕТ СН'!$I$5-'СЕТ СН'!$I$20</f>
        <v>3406.0891704699998</v>
      </c>
      <c r="R140" s="36">
        <f>SUMIFS(СВЦЭМ!$C$33:$C$776,СВЦЭМ!$A$33:$A$776,$A140,СВЦЭМ!$B$33:$B$776,R$119)+'СЕТ СН'!$I$12+СВЦЭМ!$D$10+'СЕТ СН'!$I$5-'СЕТ СН'!$I$20</f>
        <v>3406.97826012</v>
      </c>
      <c r="S140" s="36">
        <f>SUMIFS(СВЦЭМ!$C$33:$C$776,СВЦЭМ!$A$33:$A$776,$A140,СВЦЭМ!$B$33:$B$776,S$119)+'СЕТ СН'!$I$12+СВЦЭМ!$D$10+'СЕТ СН'!$I$5-'СЕТ СН'!$I$20</f>
        <v>3441.6819987099998</v>
      </c>
      <c r="T140" s="36">
        <f>SUMIFS(СВЦЭМ!$C$33:$C$776,СВЦЭМ!$A$33:$A$776,$A140,СВЦЭМ!$B$33:$B$776,T$119)+'СЕТ СН'!$I$12+СВЦЭМ!$D$10+'СЕТ СН'!$I$5-'СЕТ СН'!$I$20</f>
        <v>3406.2728193299999</v>
      </c>
      <c r="U140" s="36">
        <f>SUMIFS(СВЦЭМ!$C$33:$C$776,СВЦЭМ!$A$33:$A$776,$A140,СВЦЭМ!$B$33:$B$776,U$119)+'СЕТ СН'!$I$12+СВЦЭМ!$D$10+'СЕТ СН'!$I$5-'СЕТ СН'!$I$20</f>
        <v>3339.3667201399999</v>
      </c>
      <c r="V140" s="36">
        <f>SUMIFS(СВЦЭМ!$C$33:$C$776,СВЦЭМ!$A$33:$A$776,$A140,СВЦЭМ!$B$33:$B$776,V$119)+'СЕТ СН'!$I$12+СВЦЭМ!$D$10+'СЕТ СН'!$I$5-'СЕТ СН'!$I$20</f>
        <v>3354.4002041099998</v>
      </c>
      <c r="W140" s="36">
        <f>SUMIFS(СВЦЭМ!$C$33:$C$776,СВЦЭМ!$A$33:$A$776,$A140,СВЦЭМ!$B$33:$B$776,W$119)+'СЕТ СН'!$I$12+СВЦЭМ!$D$10+'СЕТ СН'!$I$5-'СЕТ СН'!$I$20</f>
        <v>3348.7213550699998</v>
      </c>
      <c r="X140" s="36">
        <f>SUMIFS(СВЦЭМ!$C$33:$C$776,СВЦЭМ!$A$33:$A$776,$A140,СВЦЭМ!$B$33:$B$776,X$119)+'СЕТ СН'!$I$12+СВЦЭМ!$D$10+'СЕТ СН'!$I$5-'СЕТ СН'!$I$20</f>
        <v>3309.2719784999999</v>
      </c>
      <c r="Y140" s="36">
        <f>SUMIFS(СВЦЭМ!$C$33:$C$776,СВЦЭМ!$A$33:$A$776,$A140,СВЦЭМ!$B$33:$B$776,Y$119)+'СЕТ СН'!$I$12+СВЦЭМ!$D$10+'СЕТ СН'!$I$5-'СЕТ СН'!$I$20</f>
        <v>3316.3811123599999</v>
      </c>
    </row>
    <row r="141" spans="1:25" ht="15.75" x14ac:dyDescent="0.2">
      <c r="A141" s="35">
        <f t="shared" si="3"/>
        <v>43699</v>
      </c>
      <c r="B141" s="36">
        <f>SUMIFS(СВЦЭМ!$C$33:$C$776,СВЦЭМ!$A$33:$A$776,$A141,СВЦЭМ!$B$33:$B$776,B$119)+'СЕТ СН'!$I$12+СВЦЭМ!$D$10+'СЕТ СН'!$I$5-'СЕТ СН'!$I$20</f>
        <v>3438.2948101900001</v>
      </c>
      <c r="C141" s="36">
        <f>SUMIFS(СВЦЭМ!$C$33:$C$776,СВЦЭМ!$A$33:$A$776,$A141,СВЦЭМ!$B$33:$B$776,C$119)+'СЕТ СН'!$I$12+СВЦЭМ!$D$10+'СЕТ СН'!$I$5-'СЕТ СН'!$I$20</f>
        <v>3470.9643871600001</v>
      </c>
      <c r="D141" s="36">
        <f>SUMIFS(СВЦЭМ!$C$33:$C$776,СВЦЭМ!$A$33:$A$776,$A141,СВЦЭМ!$B$33:$B$776,D$119)+'СЕТ СН'!$I$12+СВЦЭМ!$D$10+'СЕТ СН'!$I$5-'СЕТ СН'!$I$20</f>
        <v>3481.68852139</v>
      </c>
      <c r="E141" s="36">
        <f>SUMIFS(СВЦЭМ!$C$33:$C$776,СВЦЭМ!$A$33:$A$776,$A141,СВЦЭМ!$B$33:$B$776,E$119)+'СЕТ СН'!$I$12+СВЦЭМ!$D$10+'СЕТ СН'!$I$5-'СЕТ СН'!$I$20</f>
        <v>3497.1063440399998</v>
      </c>
      <c r="F141" s="36">
        <f>SUMIFS(СВЦЭМ!$C$33:$C$776,СВЦЭМ!$A$33:$A$776,$A141,СВЦЭМ!$B$33:$B$776,F$119)+'СЕТ СН'!$I$12+СВЦЭМ!$D$10+'СЕТ СН'!$I$5-'СЕТ СН'!$I$20</f>
        <v>3505.8504907699999</v>
      </c>
      <c r="G141" s="36">
        <f>SUMIFS(СВЦЭМ!$C$33:$C$776,СВЦЭМ!$A$33:$A$776,$A141,СВЦЭМ!$B$33:$B$776,G$119)+'СЕТ СН'!$I$12+СВЦЭМ!$D$10+'СЕТ СН'!$I$5-'СЕТ СН'!$I$20</f>
        <v>3483.8238818499999</v>
      </c>
      <c r="H141" s="36">
        <f>SUMIFS(СВЦЭМ!$C$33:$C$776,СВЦЭМ!$A$33:$A$776,$A141,СВЦЭМ!$B$33:$B$776,H$119)+'СЕТ СН'!$I$12+СВЦЭМ!$D$10+'СЕТ СН'!$I$5-'СЕТ СН'!$I$20</f>
        <v>3447.9697502099998</v>
      </c>
      <c r="I141" s="36">
        <f>SUMIFS(СВЦЭМ!$C$33:$C$776,СВЦЭМ!$A$33:$A$776,$A141,СВЦЭМ!$B$33:$B$776,I$119)+'СЕТ СН'!$I$12+СВЦЭМ!$D$10+'СЕТ СН'!$I$5-'СЕТ СН'!$I$20</f>
        <v>3403.7758885899998</v>
      </c>
      <c r="J141" s="36">
        <f>SUMIFS(СВЦЭМ!$C$33:$C$776,СВЦЭМ!$A$33:$A$776,$A141,СВЦЭМ!$B$33:$B$776,J$119)+'СЕТ СН'!$I$12+СВЦЭМ!$D$10+'СЕТ СН'!$I$5-'СЕТ СН'!$I$20</f>
        <v>3378.71607167</v>
      </c>
      <c r="K141" s="36">
        <f>SUMIFS(СВЦЭМ!$C$33:$C$776,СВЦЭМ!$A$33:$A$776,$A141,СВЦЭМ!$B$33:$B$776,K$119)+'СЕТ СН'!$I$12+СВЦЭМ!$D$10+'СЕТ СН'!$I$5-'СЕТ СН'!$I$20</f>
        <v>3388.4203152700002</v>
      </c>
      <c r="L141" s="36">
        <f>SUMIFS(СВЦЭМ!$C$33:$C$776,СВЦЭМ!$A$33:$A$776,$A141,СВЦЭМ!$B$33:$B$776,L$119)+'СЕТ СН'!$I$12+СВЦЭМ!$D$10+'СЕТ СН'!$I$5-'СЕТ СН'!$I$20</f>
        <v>3397.0735844199999</v>
      </c>
      <c r="M141" s="36">
        <f>SUMIFS(СВЦЭМ!$C$33:$C$776,СВЦЭМ!$A$33:$A$776,$A141,СВЦЭМ!$B$33:$B$776,M$119)+'СЕТ СН'!$I$12+СВЦЭМ!$D$10+'СЕТ СН'!$I$5-'СЕТ СН'!$I$20</f>
        <v>3395.6863131800001</v>
      </c>
      <c r="N141" s="36">
        <f>SUMIFS(СВЦЭМ!$C$33:$C$776,СВЦЭМ!$A$33:$A$776,$A141,СВЦЭМ!$B$33:$B$776,N$119)+'СЕТ СН'!$I$12+СВЦЭМ!$D$10+'СЕТ СН'!$I$5-'СЕТ СН'!$I$20</f>
        <v>3381.2786629000002</v>
      </c>
      <c r="O141" s="36">
        <f>SUMIFS(СВЦЭМ!$C$33:$C$776,СВЦЭМ!$A$33:$A$776,$A141,СВЦЭМ!$B$33:$B$776,O$119)+'СЕТ СН'!$I$12+СВЦЭМ!$D$10+'СЕТ СН'!$I$5-'СЕТ СН'!$I$20</f>
        <v>3386.22439566</v>
      </c>
      <c r="P141" s="36">
        <f>SUMIFS(СВЦЭМ!$C$33:$C$776,СВЦЭМ!$A$33:$A$776,$A141,СВЦЭМ!$B$33:$B$776,P$119)+'СЕТ СН'!$I$12+СВЦЭМ!$D$10+'СЕТ СН'!$I$5-'СЕТ СН'!$I$20</f>
        <v>3386.4410797400001</v>
      </c>
      <c r="Q141" s="36">
        <f>SUMIFS(СВЦЭМ!$C$33:$C$776,СВЦЭМ!$A$33:$A$776,$A141,СВЦЭМ!$B$33:$B$776,Q$119)+'СЕТ СН'!$I$12+СВЦЭМ!$D$10+'СЕТ СН'!$I$5-'СЕТ СН'!$I$20</f>
        <v>3378.17921019</v>
      </c>
      <c r="R141" s="36">
        <f>SUMIFS(СВЦЭМ!$C$33:$C$776,СВЦЭМ!$A$33:$A$776,$A141,СВЦЭМ!$B$33:$B$776,R$119)+'СЕТ СН'!$I$12+СВЦЭМ!$D$10+'СЕТ СН'!$I$5-'СЕТ СН'!$I$20</f>
        <v>3340.5031499500001</v>
      </c>
      <c r="S141" s="36">
        <f>SUMIFS(СВЦЭМ!$C$33:$C$776,СВЦЭМ!$A$33:$A$776,$A141,СВЦЭМ!$B$33:$B$776,S$119)+'СЕТ СН'!$I$12+СВЦЭМ!$D$10+'СЕТ СН'!$I$5-'СЕТ СН'!$I$20</f>
        <v>3308.1462540799998</v>
      </c>
      <c r="T141" s="36">
        <f>SUMIFS(СВЦЭМ!$C$33:$C$776,СВЦЭМ!$A$33:$A$776,$A141,СВЦЭМ!$B$33:$B$776,T$119)+'СЕТ СН'!$I$12+СВЦЭМ!$D$10+'СЕТ СН'!$I$5-'СЕТ СН'!$I$20</f>
        <v>3307.05065625</v>
      </c>
      <c r="U141" s="36">
        <f>SUMIFS(СВЦЭМ!$C$33:$C$776,СВЦЭМ!$A$33:$A$776,$A141,СВЦЭМ!$B$33:$B$776,U$119)+'СЕТ СН'!$I$12+СВЦЭМ!$D$10+'СЕТ СН'!$I$5-'СЕТ СН'!$I$20</f>
        <v>3308.3675681300001</v>
      </c>
      <c r="V141" s="36">
        <f>SUMIFS(СВЦЭМ!$C$33:$C$776,СВЦЭМ!$A$33:$A$776,$A141,СВЦЭМ!$B$33:$B$776,V$119)+'СЕТ СН'!$I$12+СВЦЭМ!$D$10+'СЕТ СН'!$I$5-'СЕТ СН'!$I$20</f>
        <v>3326.46294476</v>
      </c>
      <c r="W141" s="36">
        <f>SUMIFS(СВЦЭМ!$C$33:$C$776,СВЦЭМ!$A$33:$A$776,$A141,СВЦЭМ!$B$33:$B$776,W$119)+'СЕТ СН'!$I$12+СВЦЭМ!$D$10+'СЕТ СН'!$I$5-'СЕТ СН'!$I$20</f>
        <v>3329.1651161099999</v>
      </c>
      <c r="X141" s="36">
        <f>SUMIFS(СВЦЭМ!$C$33:$C$776,СВЦЭМ!$A$33:$A$776,$A141,СВЦЭМ!$B$33:$B$776,X$119)+'СЕТ СН'!$I$12+СВЦЭМ!$D$10+'СЕТ СН'!$I$5-'СЕТ СН'!$I$20</f>
        <v>3279.9461645699998</v>
      </c>
      <c r="Y141" s="36">
        <f>SUMIFS(СВЦЭМ!$C$33:$C$776,СВЦЭМ!$A$33:$A$776,$A141,СВЦЭМ!$B$33:$B$776,Y$119)+'СЕТ СН'!$I$12+СВЦЭМ!$D$10+'СЕТ СН'!$I$5-'СЕТ СН'!$I$20</f>
        <v>3306.1427137800001</v>
      </c>
    </row>
    <row r="142" spans="1:25" ht="15.75" x14ac:dyDescent="0.2">
      <c r="A142" s="35">
        <f t="shared" si="3"/>
        <v>43700</v>
      </c>
      <c r="B142" s="36">
        <f>SUMIFS(СВЦЭМ!$C$33:$C$776,СВЦЭМ!$A$33:$A$776,$A142,СВЦЭМ!$B$33:$B$776,B$119)+'СЕТ СН'!$I$12+СВЦЭМ!$D$10+'СЕТ СН'!$I$5-'СЕТ СН'!$I$20</f>
        <v>3387.5194678500002</v>
      </c>
      <c r="C142" s="36">
        <f>SUMIFS(СВЦЭМ!$C$33:$C$776,СВЦЭМ!$A$33:$A$776,$A142,СВЦЭМ!$B$33:$B$776,C$119)+'СЕТ СН'!$I$12+СВЦЭМ!$D$10+'СЕТ СН'!$I$5-'СЕТ СН'!$I$20</f>
        <v>3423.4014188299998</v>
      </c>
      <c r="D142" s="36">
        <f>SUMIFS(СВЦЭМ!$C$33:$C$776,СВЦЭМ!$A$33:$A$776,$A142,СВЦЭМ!$B$33:$B$776,D$119)+'СЕТ СН'!$I$12+СВЦЭМ!$D$10+'СЕТ СН'!$I$5-'СЕТ СН'!$I$20</f>
        <v>3402.97197654</v>
      </c>
      <c r="E142" s="36">
        <f>SUMIFS(СВЦЭМ!$C$33:$C$776,СВЦЭМ!$A$33:$A$776,$A142,СВЦЭМ!$B$33:$B$776,E$119)+'СЕТ СН'!$I$12+СВЦЭМ!$D$10+'СЕТ СН'!$I$5-'СЕТ СН'!$I$20</f>
        <v>3396.08797542</v>
      </c>
      <c r="F142" s="36">
        <f>SUMIFS(СВЦЭМ!$C$33:$C$776,СВЦЭМ!$A$33:$A$776,$A142,СВЦЭМ!$B$33:$B$776,F$119)+'СЕТ СН'!$I$12+СВЦЭМ!$D$10+'СЕТ СН'!$I$5-'СЕТ СН'!$I$20</f>
        <v>3396.8655513200001</v>
      </c>
      <c r="G142" s="36">
        <f>SUMIFS(СВЦЭМ!$C$33:$C$776,СВЦЭМ!$A$33:$A$776,$A142,СВЦЭМ!$B$33:$B$776,G$119)+'СЕТ СН'!$I$12+СВЦЭМ!$D$10+'СЕТ СН'!$I$5-'СЕТ СН'!$I$20</f>
        <v>3402.6641958499999</v>
      </c>
      <c r="H142" s="36">
        <f>SUMIFS(СВЦЭМ!$C$33:$C$776,СВЦЭМ!$A$33:$A$776,$A142,СВЦЭМ!$B$33:$B$776,H$119)+'СЕТ СН'!$I$12+СВЦЭМ!$D$10+'СЕТ СН'!$I$5-'СЕТ СН'!$I$20</f>
        <v>3373.3797248000001</v>
      </c>
      <c r="I142" s="36">
        <f>SUMIFS(СВЦЭМ!$C$33:$C$776,СВЦЭМ!$A$33:$A$776,$A142,СВЦЭМ!$B$33:$B$776,I$119)+'СЕТ СН'!$I$12+СВЦЭМ!$D$10+'СЕТ СН'!$I$5-'СЕТ СН'!$I$20</f>
        <v>3367.3807083299998</v>
      </c>
      <c r="J142" s="36">
        <f>SUMIFS(СВЦЭМ!$C$33:$C$776,СВЦЭМ!$A$33:$A$776,$A142,СВЦЭМ!$B$33:$B$776,J$119)+'СЕТ СН'!$I$12+СВЦЭМ!$D$10+'СЕТ СН'!$I$5-'СЕТ СН'!$I$20</f>
        <v>3404.1812997299999</v>
      </c>
      <c r="K142" s="36">
        <f>SUMIFS(СВЦЭМ!$C$33:$C$776,СВЦЭМ!$A$33:$A$776,$A142,СВЦЭМ!$B$33:$B$776,K$119)+'СЕТ СН'!$I$12+СВЦЭМ!$D$10+'СЕТ СН'!$I$5-'СЕТ СН'!$I$20</f>
        <v>3425.88111011</v>
      </c>
      <c r="L142" s="36">
        <f>SUMIFS(СВЦЭМ!$C$33:$C$776,СВЦЭМ!$A$33:$A$776,$A142,СВЦЭМ!$B$33:$B$776,L$119)+'СЕТ СН'!$I$12+СВЦЭМ!$D$10+'СЕТ СН'!$I$5-'СЕТ СН'!$I$20</f>
        <v>3413.3832043499997</v>
      </c>
      <c r="M142" s="36">
        <f>SUMIFS(СВЦЭМ!$C$33:$C$776,СВЦЭМ!$A$33:$A$776,$A142,СВЦЭМ!$B$33:$B$776,M$119)+'СЕТ СН'!$I$12+СВЦЭМ!$D$10+'СЕТ СН'!$I$5-'СЕТ СН'!$I$20</f>
        <v>3410.0869606199999</v>
      </c>
      <c r="N142" s="36">
        <f>SUMIFS(СВЦЭМ!$C$33:$C$776,СВЦЭМ!$A$33:$A$776,$A142,СВЦЭМ!$B$33:$B$776,N$119)+'СЕТ СН'!$I$12+СВЦЭМ!$D$10+'СЕТ СН'!$I$5-'СЕТ СН'!$I$20</f>
        <v>3409.9782488199999</v>
      </c>
      <c r="O142" s="36">
        <f>SUMIFS(СВЦЭМ!$C$33:$C$776,СВЦЭМ!$A$33:$A$776,$A142,СВЦЭМ!$B$33:$B$776,O$119)+'СЕТ СН'!$I$12+СВЦЭМ!$D$10+'СЕТ СН'!$I$5-'СЕТ СН'!$I$20</f>
        <v>3427.7938775900002</v>
      </c>
      <c r="P142" s="36">
        <f>SUMIFS(СВЦЭМ!$C$33:$C$776,СВЦЭМ!$A$33:$A$776,$A142,СВЦЭМ!$B$33:$B$776,P$119)+'СЕТ СН'!$I$12+СВЦЭМ!$D$10+'СЕТ СН'!$I$5-'СЕТ СН'!$I$20</f>
        <v>3435.81772989</v>
      </c>
      <c r="Q142" s="36">
        <f>SUMIFS(СВЦЭМ!$C$33:$C$776,СВЦЭМ!$A$33:$A$776,$A142,СВЦЭМ!$B$33:$B$776,Q$119)+'СЕТ СН'!$I$12+СВЦЭМ!$D$10+'СЕТ СН'!$I$5-'СЕТ СН'!$I$20</f>
        <v>3436.4906105199998</v>
      </c>
      <c r="R142" s="36">
        <f>SUMIFS(СВЦЭМ!$C$33:$C$776,СВЦЭМ!$A$33:$A$776,$A142,СВЦЭМ!$B$33:$B$776,R$119)+'СЕТ СН'!$I$12+СВЦЭМ!$D$10+'СЕТ СН'!$I$5-'СЕТ СН'!$I$20</f>
        <v>3418.2775716699998</v>
      </c>
      <c r="S142" s="36">
        <f>SUMIFS(СВЦЭМ!$C$33:$C$776,СВЦЭМ!$A$33:$A$776,$A142,СВЦЭМ!$B$33:$B$776,S$119)+'СЕТ СН'!$I$12+СВЦЭМ!$D$10+'СЕТ СН'!$I$5-'СЕТ СН'!$I$20</f>
        <v>3397.3807944700002</v>
      </c>
      <c r="T142" s="36">
        <f>SUMIFS(СВЦЭМ!$C$33:$C$776,СВЦЭМ!$A$33:$A$776,$A142,СВЦЭМ!$B$33:$B$776,T$119)+'СЕТ СН'!$I$12+СВЦЭМ!$D$10+'СЕТ СН'!$I$5-'СЕТ СН'!$I$20</f>
        <v>3391.7205461499998</v>
      </c>
      <c r="U142" s="36">
        <f>SUMIFS(СВЦЭМ!$C$33:$C$776,СВЦЭМ!$A$33:$A$776,$A142,СВЦЭМ!$B$33:$B$776,U$119)+'СЕТ СН'!$I$12+СВЦЭМ!$D$10+'СЕТ СН'!$I$5-'СЕТ СН'!$I$20</f>
        <v>3378.1540325999999</v>
      </c>
      <c r="V142" s="36">
        <f>SUMIFS(СВЦЭМ!$C$33:$C$776,СВЦЭМ!$A$33:$A$776,$A142,СВЦЭМ!$B$33:$B$776,V$119)+'СЕТ СН'!$I$12+СВЦЭМ!$D$10+'СЕТ СН'!$I$5-'СЕТ СН'!$I$20</f>
        <v>3362.8098564299999</v>
      </c>
      <c r="W142" s="36">
        <f>SUMIFS(СВЦЭМ!$C$33:$C$776,СВЦЭМ!$A$33:$A$776,$A142,СВЦЭМ!$B$33:$B$776,W$119)+'СЕТ СН'!$I$12+СВЦЭМ!$D$10+'СЕТ СН'!$I$5-'СЕТ СН'!$I$20</f>
        <v>3365.7792746999999</v>
      </c>
      <c r="X142" s="36">
        <f>SUMIFS(СВЦЭМ!$C$33:$C$776,СВЦЭМ!$A$33:$A$776,$A142,СВЦЭМ!$B$33:$B$776,X$119)+'СЕТ СН'!$I$12+СВЦЭМ!$D$10+'СЕТ СН'!$I$5-'СЕТ СН'!$I$20</f>
        <v>3370.3004019199998</v>
      </c>
      <c r="Y142" s="36">
        <f>SUMIFS(СВЦЭМ!$C$33:$C$776,СВЦЭМ!$A$33:$A$776,$A142,СВЦЭМ!$B$33:$B$776,Y$119)+'СЕТ СН'!$I$12+СВЦЭМ!$D$10+'СЕТ СН'!$I$5-'СЕТ СН'!$I$20</f>
        <v>3413.89740183</v>
      </c>
    </row>
    <row r="143" spans="1:25" ht="15.75" x14ac:dyDescent="0.2">
      <c r="A143" s="35">
        <f t="shared" si="3"/>
        <v>43701</v>
      </c>
      <c r="B143" s="36">
        <f>SUMIFS(СВЦЭМ!$C$33:$C$776,СВЦЭМ!$A$33:$A$776,$A143,СВЦЭМ!$B$33:$B$776,B$119)+'СЕТ СН'!$I$12+СВЦЭМ!$D$10+'СЕТ СН'!$I$5-'СЕТ СН'!$I$20</f>
        <v>3423.91124218</v>
      </c>
      <c r="C143" s="36">
        <f>SUMIFS(СВЦЭМ!$C$33:$C$776,СВЦЭМ!$A$33:$A$776,$A143,СВЦЭМ!$B$33:$B$776,C$119)+'СЕТ СН'!$I$12+СВЦЭМ!$D$10+'СЕТ СН'!$I$5-'СЕТ СН'!$I$20</f>
        <v>3465.0771777499999</v>
      </c>
      <c r="D143" s="36">
        <f>SUMIFS(СВЦЭМ!$C$33:$C$776,СВЦЭМ!$A$33:$A$776,$A143,СВЦЭМ!$B$33:$B$776,D$119)+'СЕТ СН'!$I$12+СВЦЭМ!$D$10+'СЕТ СН'!$I$5-'СЕТ СН'!$I$20</f>
        <v>3490.8689406499998</v>
      </c>
      <c r="E143" s="36">
        <f>SUMIFS(СВЦЭМ!$C$33:$C$776,СВЦЭМ!$A$33:$A$776,$A143,СВЦЭМ!$B$33:$B$776,E$119)+'СЕТ СН'!$I$12+СВЦЭМ!$D$10+'СЕТ СН'!$I$5-'СЕТ СН'!$I$20</f>
        <v>3510.3837101700001</v>
      </c>
      <c r="F143" s="36">
        <f>SUMIFS(СВЦЭМ!$C$33:$C$776,СВЦЭМ!$A$33:$A$776,$A143,СВЦЭМ!$B$33:$B$776,F$119)+'СЕТ СН'!$I$12+СВЦЭМ!$D$10+'СЕТ СН'!$I$5-'СЕТ СН'!$I$20</f>
        <v>3502.4761896099999</v>
      </c>
      <c r="G143" s="36">
        <f>SUMIFS(СВЦЭМ!$C$33:$C$776,СВЦЭМ!$A$33:$A$776,$A143,СВЦЭМ!$B$33:$B$776,G$119)+'СЕТ СН'!$I$12+СВЦЭМ!$D$10+'СЕТ СН'!$I$5-'СЕТ СН'!$I$20</f>
        <v>3502.4909268699998</v>
      </c>
      <c r="H143" s="36">
        <f>SUMIFS(СВЦЭМ!$C$33:$C$776,СВЦЭМ!$A$33:$A$776,$A143,СВЦЭМ!$B$33:$B$776,H$119)+'СЕТ СН'!$I$12+СВЦЭМ!$D$10+'СЕТ СН'!$I$5-'СЕТ СН'!$I$20</f>
        <v>3474.4822665900001</v>
      </c>
      <c r="I143" s="36">
        <f>SUMIFS(СВЦЭМ!$C$33:$C$776,СВЦЭМ!$A$33:$A$776,$A143,СВЦЭМ!$B$33:$B$776,I$119)+'СЕТ СН'!$I$12+СВЦЭМ!$D$10+'СЕТ СН'!$I$5-'СЕТ СН'!$I$20</f>
        <v>3434.9042492799999</v>
      </c>
      <c r="J143" s="36">
        <f>SUMIFS(СВЦЭМ!$C$33:$C$776,СВЦЭМ!$A$33:$A$776,$A143,СВЦЭМ!$B$33:$B$776,J$119)+'СЕТ СН'!$I$12+СВЦЭМ!$D$10+'СЕТ СН'!$I$5-'СЕТ СН'!$I$20</f>
        <v>3380.9026849000002</v>
      </c>
      <c r="K143" s="36">
        <f>SUMIFS(СВЦЭМ!$C$33:$C$776,СВЦЭМ!$A$33:$A$776,$A143,СВЦЭМ!$B$33:$B$776,K$119)+'СЕТ СН'!$I$12+СВЦЭМ!$D$10+'СЕТ СН'!$I$5-'СЕТ СН'!$I$20</f>
        <v>3331.25357553</v>
      </c>
      <c r="L143" s="36">
        <f>SUMIFS(СВЦЭМ!$C$33:$C$776,СВЦЭМ!$A$33:$A$776,$A143,СВЦЭМ!$B$33:$B$776,L$119)+'СЕТ СН'!$I$12+СВЦЭМ!$D$10+'СЕТ СН'!$I$5-'СЕТ СН'!$I$20</f>
        <v>3324.2800042700001</v>
      </c>
      <c r="M143" s="36">
        <f>SUMIFS(СВЦЭМ!$C$33:$C$776,СВЦЭМ!$A$33:$A$776,$A143,СВЦЭМ!$B$33:$B$776,M$119)+'СЕТ СН'!$I$12+СВЦЭМ!$D$10+'СЕТ СН'!$I$5-'СЕТ СН'!$I$20</f>
        <v>3318.2618523399997</v>
      </c>
      <c r="N143" s="36">
        <f>SUMIFS(СВЦЭМ!$C$33:$C$776,СВЦЭМ!$A$33:$A$776,$A143,СВЦЭМ!$B$33:$B$776,N$119)+'СЕТ СН'!$I$12+СВЦЭМ!$D$10+'СЕТ СН'!$I$5-'СЕТ СН'!$I$20</f>
        <v>3335.1243480599996</v>
      </c>
      <c r="O143" s="36">
        <f>SUMIFS(СВЦЭМ!$C$33:$C$776,СВЦЭМ!$A$33:$A$776,$A143,СВЦЭМ!$B$33:$B$776,O$119)+'СЕТ СН'!$I$12+СВЦЭМ!$D$10+'СЕТ СН'!$I$5-'СЕТ СН'!$I$20</f>
        <v>3347.6400657599997</v>
      </c>
      <c r="P143" s="36">
        <f>SUMIFS(СВЦЭМ!$C$33:$C$776,СВЦЭМ!$A$33:$A$776,$A143,СВЦЭМ!$B$33:$B$776,P$119)+'СЕТ СН'!$I$12+СВЦЭМ!$D$10+'СЕТ СН'!$I$5-'СЕТ СН'!$I$20</f>
        <v>3356.9667068899998</v>
      </c>
      <c r="Q143" s="36">
        <f>SUMIFS(СВЦЭМ!$C$33:$C$776,СВЦЭМ!$A$33:$A$776,$A143,СВЦЭМ!$B$33:$B$776,Q$119)+'СЕТ СН'!$I$12+СВЦЭМ!$D$10+'СЕТ СН'!$I$5-'СЕТ СН'!$I$20</f>
        <v>3367.33097907</v>
      </c>
      <c r="R143" s="36">
        <f>SUMIFS(СВЦЭМ!$C$33:$C$776,СВЦЭМ!$A$33:$A$776,$A143,СВЦЭМ!$B$33:$B$776,R$119)+'СЕТ СН'!$I$12+СВЦЭМ!$D$10+'СЕТ СН'!$I$5-'СЕТ СН'!$I$20</f>
        <v>3333.17694059</v>
      </c>
      <c r="S143" s="36">
        <f>SUMIFS(СВЦЭМ!$C$33:$C$776,СВЦЭМ!$A$33:$A$776,$A143,СВЦЭМ!$B$33:$B$776,S$119)+'СЕТ СН'!$I$12+СВЦЭМ!$D$10+'СЕТ СН'!$I$5-'СЕТ СН'!$I$20</f>
        <v>3299.6355954800001</v>
      </c>
      <c r="T143" s="36">
        <f>SUMIFS(СВЦЭМ!$C$33:$C$776,СВЦЭМ!$A$33:$A$776,$A143,СВЦЭМ!$B$33:$B$776,T$119)+'СЕТ СН'!$I$12+СВЦЭМ!$D$10+'СЕТ СН'!$I$5-'СЕТ СН'!$I$20</f>
        <v>3284.4825196299998</v>
      </c>
      <c r="U143" s="36">
        <f>SUMIFS(СВЦЭМ!$C$33:$C$776,СВЦЭМ!$A$33:$A$776,$A143,СВЦЭМ!$B$33:$B$776,U$119)+'СЕТ СН'!$I$12+СВЦЭМ!$D$10+'СЕТ СН'!$I$5-'СЕТ СН'!$I$20</f>
        <v>3278.9197303800001</v>
      </c>
      <c r="V143" s="36">
        <f>SUMIFS(СВЦЭМ!$C$33:$C$776,СВЦЭМ!$A$33:$A$776,$A143,СВЦЭМ!$B$33:$B$776,V$119)+'СЕТ СН'!$I$12+СВЦЭМ!$D$10+'СЕТ СН'!$I$5-'СЕТ СН'!$I$20</f>
        <v>3293.8126202799999</v>
      </c>
      <c r="W143" s="36">
        <f>SUMIFS(СВЦЭМ!$C$33:$C$776,СВЦЭМ!$A$33:$A$776,$A143,СВЦЭМ!$B$33:$B$776,W$119)+'СЕТ СН'!$I$12+СВЦЭМ!$D$10+'СЕТ СН'!$I$5-'СЕТ СН'!$I$20</f>
        <v>3297.3541546900001</v>
      </c>
      <c r="X143" s="36">
        <f>SUMIFS(СВЦЭМ!$C$33:$C$776,СВЦЭМ!$A$33:$A$776,$A143,СВЦЭМ!$B$33:$B$776,X$119)+'СЕТ СН'!$I$12+СВЦЭМ!$D$10+'СЕТ СН'!$I$5-'СЕТ СН'!$I$20</f>
        <v>3289.4979608799999</v>
      </c>
      <c r="Y143" s="36">
        <f>SUMIFS(СВЦЭМ!$C$33:$C$776,СВЦЭМ!$A$33:$A$776,$A143,СВЦЭМ!$B$33:$B$776,Y$119)+'СЕТ СН'!$I$12+СВЦЭМ!$D$10+'СЕТ СН'!$I$5-'СЕТ СН'!$I$20</f>
        <v>3356.3072996999999</v>
      </c>
    </row>
    <row r="144" spans="1:25" ht="15.75" x14ac:dyDescent="0.2">
      <c r="A144" s="35">
        <f t="shared" si="3"/>
        <v>43702</v>
      </c>
      <c r="B144" s="36">
        <f>SUMIFS(СВЦЭМ!$C$33:$C$776,СВЦЭМ!$A$33:$A$776,$A144,СВЦЭМ!$B$33:$B$776,B$119)+'СЕТ СН'!$I$12+СВЦЭМ!$D$10+'СЕТ СН'!$I$5-'СЕТ СН'!$I$20</f>
        <v>3406.8337946900001</v>
      </c>
      <c r="C144" s="36">
        <f>SUMIFS(СВЦЭМ!$C$33:$C$776,СВЦЭМ!$A$33:$A$776,$A144,СВЦЭМ!$B$33:$B$776,C$119)+'СЕТ СН'!$I$12+СВЦЭМ!$D$10+'СЕТ СН'!$I$5-'СЕТ СН'!$I$20</f>
        <v>3443.51037679</v>
      </c>
      <c r="D144" s="36">
        <f>SUMIFS(СВЦЭМ!$C$33:$C$776,СВЦЭМ!$A$33:$A$776,$A144,СВЦЭМ!$B$33:$B$776,D$119)+'СЕТ СН'!$I$12+СВЦЭМ!$D$10+'СЕТ СН'!$I$5-'СЕТ СН'!$I$20</f>
        <v>3443.3623961899998</v>
      </c>
      <c r="E144" s="36">
        <f>SUMIFS(СВЦЭМ!$C$33:$C$776,СВЦЭМ!$A$33:$A$776,$A144,СВЦЭМ!$B$33:$B$776,E$119)+'СЕТ СН'!$I$12+СВЦЭМ!$D$10+'СЕТ СН'!$I$5-'СЕТ СН'!$I$20</f>
        <v>3451.9724491799998</v>
      </c>
      <c r="F144" s="36">
        <f>SUMIFS(СВЦЭМ!$C$33:$C$776,СВЦЭМ!$A$33:$A$776,$A144,СВЦЭМ!$B$33:$B$776,F$119)+'СЕТ СН'!$I$12+СВЦЭМ!$D$10+'СЕТ СН'!$I$5-'СЕТ СН'!$I$20</f>
        <v>3446.9766410000002</v>
      </c>
      <c r="G144" s="36">
        <f>SUMIFS(СВЦЭМ!$C$33:$C$776,СВЦЭМ!$A$33:$A$776,$A144,СВЦЭМ!$B$33:$B$776,G$119)+'СЕТ СН'!$I$12+СВЦЭМ!$D$10+'СЕТ СН'!$I$5-'СЕТ СН'!$I$20</f>
        <v>3446.74808454</v>
      </c>
      <c r="H144" s="36">
        <f>SUMIFS(СВЦЭМ!$C$33:$C$776,СВЦЭМ!$A$33:$A$776,$A144,СВЦЭМ!$B$33:$B$776,H$119)+'СЕТ СН'!$I$12+СВЦЭМ!$D$10+'СЕТ СН'!$I$5-'СЕТ СН'!$I$20</f>
        <v>3433.8840125500001</v>
      </c>
      <c r="I144" s="36">
        <f>SUMIFS(СВЦЭМ!$C$33:$C$776,СВЦЭМ!$A$33:$A$776,$A144,СВЦЭМ!$B$33:$B$776,I$119)+'СЕТ СН'!$I$12+СВЦЭМ!$D$10+'СЕТ СН'!$I$5-'СЕТ СН'!$I$20</f>
        <v>3425.1239532899999</v>
      </c>
      <c r="J144" s="36">
        <f>SUMIFS(СВЦЭМ!$C$33:$C$776,СВЦЭМ!$A$33:$A$776,$A144,СВЦЭМ!$B$33:$B$776,J$119)+'СЕТ СН'!$I$12+СВЦЭМ!$D$10+'СЕТ СН'!$I$5-'СЕТ СН'!$I$20</f>
        <v>3394.1912820799998</v>
      </c>
      <c r="K144" s="36">
        <f>SUMIFS(СВЦЭМ!$C$33:$C$776,СВЦЭМ!$A$33:$A$776,$A144,СВЦЭМ!$B$33:$B$776,K$119)+'СЕТ СН'!$I$12+СВЦЭМ!$D$10+'СЕТ СН'!$I$5-'СЕТ СН'!$I$20</f>
        <v>3353.9784909800001</v>
      </c>
      <c r="L144" s="36">
        <f>SUMIFS(СВЦЭМ!$C$33:$C$776,СВЦЭМ!$A$33:$A$776,$A144,СВЦЭМ!$B$33:$B$776,L$119)+'СЕТ СН'!$I$12+СВЦЭМ!$D$10+'СЕТ СН'!$I$5-'СЕТ СН'!$I$20</f>
        <v>3323.9789411100001</v>
      </c>
      <c r="M144" s="36">
        <f>SUMIFS(СВЦЭМ!$C$33:$C$776,СВЦЭМ!$A$33:$A$776,$A144,СВЦЭМ!$B$33:$B$776,M$119)+'СЕТ СН'!$I$12+СВЦЭМ!$D$10+'СЕТ СН'!$I$5-'СЕТ СН'!$I$20</f>
        <v>3322.3195567900002</v>
      </c>
      <c r="N144" s="36">
        <f>SUMIFS(СВЦЭМ!$C$33:$C$776,СВЦЭМ!$A$33:$A$776,$A144,СВЦЭМ!$B$33:$B$776,N$119)+'СЕТ СН'!$I$12+СВЦЭМ!$D$10+'СЕТ СН'!$I$5-'СЕТ СН'!$I$20</f>
        <v>3338.7011534499998</v>
      </c>
      <c r="O144" s="36">
        <f>SUMIFS(СВЦЭМ!$C$33:$C$776,СВЦЭМ!$A$33:$A$776,$A144,СВЦЭМ!$B$33:$B$776,O$119)+'СЕТ СН'!$I$12+СВЦЭМ!$D$10+'СЕТ СН'!$I$5-'СЕТ СН'!$I$20</f>
        <v>3355.69692244</v>
      </c>
      <c r="P144" s="36">
        <f>SUMIFS(СВЦЭМ!$C$33:$C$776,СВЦЭМ!$A$33:$A$776,$A144,СВЦЭМ!$B$33:$B$776,P$119)+'СЕТ СН'!$I$12+СВЦЭМ!$D$10+'СЕТ СН'!$I$5-'СЕТ СН'!$I$20</f>
        <v>3373.84473665</v>
      </c>
      <c r="Q144" s="36">
        <f>SUMIFS(СВЦЭМ!$C$33:$C$776,СВЦЭМ!$A$33:$A$776,$A144,СВЦЭМ!$B$33:$B$776,Q$119)+'СЕТ СН'!$I$12+СВЦЭМ!$D$10+'СЕТ СН'!$I$5-'СЕТ СН'!$I$20</f>
        <v>3383.0137461200002</v>
      </c>
      <c r="R144" s="36">
        <f>SUMIFS(СВЦЭМ!$C$33:$C$776,СВЦЭМ!$A$33:$A$776,$A144,СВЦЭМ!$B$33:$B$776,R$119)+'СЕТ СН'!$I$12+СВЦЭМ!$D$10+'СЕТ СН'!$I$5-'СЕТ СН'!$I$20</f>
        <v>3347.8556316200002</v>
      </c>
      <c r="S144" s="36">
        <f>SUMIFS(СВЦЭМ!$C$33:$C$776,СВЦЭМ!$A$33:$A$776,$A144,СВЦЭМ!$B$33:$B$776,S$119)+'СЕТ СН'!$I$12+СВЦЭМ!$D$10+'СЕТ СН'!$I$5-'СЕТ СН'!$I$20</f>
        <v>3309.9110324100002</v>
      </c>
      <c r="T144" s="36">
        <f>SUMIFS(СВЦЭМ!$C$33:$C$776,СВЦЭМ!$A$33:$A$776,$A144,СВЦЭМ!$B$33:$B$776,T$119)+'СЕТ СН'!$I$12+СВЦЭМ!$D$10+'СЕТ СН'!$I$5-'СЕТ СН'!$I$20</f>
        <v>3321.5186512999999</v>
      </c>
      <c r="U144" s="36">
        <f>SUMIFS(СВЦЭМ!$C$33:$C$776,СВЦЭМ!$A$33:$A$776,$A144,СВЦЭМ!$B$33:$B$776,U$119)+'СЕТ СН'!$I$12+СВЦЭМ!$D$10+'СЕТ СН'!$I$5-'СЕТ СН'!$I$20</f>
        <v>3327.3477746099998</v>
      </c>
      <c r="V144" s="36">
        <f>SUMIFS(СВЦЭМ!$C$33:$C$776,СВЦЭМ!$A$33:$A$776,$A144,СВЦЭМ!$B$33:$B$776,V$119)+'СЕТ СН'!$I$12+СВЦЭМ!$D$10+'СЕТ СН'!$I$5-'СЕТ СН'!$I$20</f>
        <v>3299.8409984899999</v>
      </c>
      <c r="W144" s="36">
        <f>SUMIFS(СВЦЭМ!$C$33:$C$776,СВЦЭМ!$A$33:$A$776,$A144,СВЦЭМ!$B$33:$B$776,W$119)+'СЕТ СН'!$I$12+СВЦЭМ!$D$10+'СЕТ СН'!$I$5-'СЕТ СН'!$I$20</f>
        <v>3304.3710394599998</v>
      </c>
      <c r="X144" s="36">
        <f>SUMIFS(СВЦЭМ!$C$33:$C$776,СВЦЭМ!$A$33:$A$776,$A144,СВЦЭМ!$B$33:$B$776,X$119)+'СЕТ СН'!$I$12+СВЦЭМ!$D$10+'СЕТ СН'!$I$5-'СЕТ СН'!$I$20</f>
        <v>3315.0876507100002</v>
      </c>
      <c r="Y144" s="36">
        <f>SUMIFS(СВЦЭМ!$C$33:$C$776,СВЦЭМ!$A$33:$A$776,$A144,СВЦЭМ!$B$33:$B$776,Y$119)+'СЕТ СН'!$I$12+СВЦЭМ!$D$10+'СЕТ СН'!$I$5-'СЕТ СН'!$I$20</f>
        <v>3386.6015021399999</v>
      </c>
    </row>
    <row r="145" spans="1:26" ht="15.75" x14ac:dyDescent="0.2">
      <c r="A145" s="35">
        <f t="shared" si="3"/>
        <v>43703</v>
      </c>
      <c r="B145" s="36">
        <f>SUMIFS(СВЦЭМ!$C$33:$C$776,СВЦЭМ!$A$33:$A$776,$A145,СВЦЭМ!$B$33:$B$776,B$119)+'СЕТ СН'!$I$12+СВЦЭМ!$D$10+'СЕТ СН'!$I$5-'СЕТ СН'!$I$20</f>
        <v>3495.23214388</v>
      </c>
      <c r="C145" s="36">
        <f>SUMIFS(СВЦЭМ!$C$33:$C$776,СВЦЭМ!$A$33:$A$776,$A145,СВЦЭМ!$B$33:$B$776,C$119)+'СЕТ СН'!$I$12+СВЦЭМ!$D$10+'СЕТ СН'!$I$5-'СЕТ СН'!$I$20</f>
        <v>3548.2523813999996</v>
      </c>
      <c r="D145" s="36">
        <f>SUMIFS(СВЦЭМ!$C$33:$C$776,СВЦЭМ!$A$33:$A$776,$A145,СВЦЭМ!$B$33:$B$776,D$119)+'СЕТ СН'!$I$12+СВЦЭМ!$D$10+'СЕТ СН'!$I$5-'СЕТ СН'!$I$20</f>
        <v>3557.7766572700002</v>
      </c>
      <c r="E145" s="36">
        <f>SUMIFS(СВЦЭМ!$C$33:$C$776,СВЦЭМ!$A$33:$A$776,$A145,СВЦЭМ!$B$33:$B$776,E$119)+'СЕТ СН'!$I$12+СВЦЭМ!$D$10+'СЕТ СН'!$I$5-'СЕТ СН'!$I$20</f>
        <v>3576.8397391899998</v>
      </c>
      <c r="F145" s="36">
        <f>SUMIFS(СВЦЭМ!$C$33:$C$776,СВЦЭМ!$A$33:$A$776,$A145,СВЦЭМ!$B$33:$B$776,F$119)+'СЕТ СН'!$I$12+СВЦЭМ!$D$10+'СЕТ СН'!$I$5-'СЕТ СН'!$I$20</f>
        <v>3564.8240215599999</v>
      </c>
      <c r="G145" s="36">
        <f>SUMIFS(СВЦЭМ!$C$33:$C$776,СВЦЭМ!$A$33:$A$776,$A145,СВЦЭМ!$B$33:$B$776,G$119)+'СЕТ СН'!$I$12+СВЦЭМ!$D$10+'СЕТ СН'!$I$5-'СЕТ СН'!$I$20</f>
        <v>3532.20965088</v>
      </c>
      <c r="H145" s="36">
        <f>SUMIFS(СВЦЭМ!$C$33:$C$776,СВЦЭМ!$A$33:$A$776,$A145,СВЦЭМ!$B$33:$B$776,H$119)+'СЕТ СН'!$I$12+СВЦЭМ!$D$10+'СЕТ СН'!$I$5-'СЕТ СН'!$I$20</f>
        <v>3534.9037302799998</v>
      </c>
      <c r="I145" s="36">
        <f>SUMIFS(СВЦЭМ!$C$33:$C$776,СВЦЭМ!$A$33:$A$776,$A145,СВЦЭМ!$B$33:$B$776,I$119)+'СЕТ СН'!$I$12+СВЦЭМ!$D$10+'СЕТ СН'!$I$5-'СЕТ СН'!$I$20</f>
        <v>3411.7836434800001</v>
      </c>
      <c r="J145" s="36">
        <f>SUMIFS(СВЦЭМ!$C$33:$C$776,СВЦЭМ!$A$33:$A$776,$A145,СВЦЭМ!$B$33:$B$776,J$119)+'СЕТ СН'!$I$12+СВЦЭМ!$D$10+'СЕТ СН'!$I$5-'СЕТ СН'!$I$20</f>
        <v>3370.5103950600001</v>
      </c>
      <c r="K145" s="36">
        <f>SUMIFS(СВЦЭМ!$C$33:$C$776,СВЦЭМ!$A$33:$A$776,$A145,СВЦЭМ!$B$33:$B$776,K$119)+'СЕТ СН'!$I$12+СВЦЭМ!$D$10+'СЕТ СН'!$I$5-'СЕТ СН'!$I$20</f>
        <v>3341.40264828</v>
      </c>
      <c r="L145" s="36">
        <f>SUMIFS(СВЦЭМ!$C$33:$C$776,СВЦЭМ!$A$33:$A$776,$A145,СВЦЭМ!$B$33:$B$776,L$119)+'СЕТ СН'!$I$12+СВЦЭМ!$D$10+'СЕТ СН'!$I$5-'СЕТ СН'!$I$20</f>
        <v>3324.3706765799998</v>
      </c>
      <c r="M145" s="36">
        <f>SUMIFS(СВЦЭМ!$C$33:$C$776,СВЦЭМ!$A$33:$A$776,$A145,СВЦЭМ!$B$33:$B$776,M$119)+'СЕТ СН'!$I$12+СВЦЭМ!$D$10+'СЕТ СН'!$I$5-'СЕТ СН'!$I$20</f>
        <v>3320.2289203999999</v>
      </c>
      <c r="N145" s="36">
        <f>SUMIFS(СВЦЭМ!$C$33:$C$776,СВЦЭМ!$A$33:$A$776,$A145,СВЦЭМ!$B$33:$B$776,N$119)+'СЕТ СН'!$I$12+СВЦЭМ!$D$10+'СЕТ СН'!$I$5-'СЕТ СН'!$I$20</f>
        <v>3318.8804638900001</v>
      </c>
      <c r="O145" s="36">
        <f>SUMIFS(СВЦЭМ!$C$33:$C$776,СВЦЭМ!$A$33:$A$776,$A145,СВЦЭМ!$B$33:$B$776,O$119)+'СЕТ СН'!$I$12+СВЦЭМ!$D$10+'СЕТ СН'!$I$5-'СЕТ СН'!$I$20</f>
        <v>3318.7251803499998</v>
      </c>
      <c r="P145" s="36">
        <f>SUMIFS(СВЦЭМ!$C$33:$C$776,СВЦЭМ!$A$33:$A$776,$A145,СВЦЭМ!$B$33:$B$776,P$119)+'СЕТ СН'!$I$12+СВЦЭМ!$D$10+'СЕТ СН'!$I$5-'СЕТ СН'!$I$20</f>
        <v>3314.9474651</v>
      </c>
      <c r="Q145" s="36">
        <f>SUMIFS(СВЦЭМ!$C$33:$C$776,СВЦЭМ!$A$33:$A$776,$A145,СВЦЭМ!$B$33:$B$776,Q$119)+'СЕТ СН'!$I$12+СВЦЭМ!$D$10+'СЕТ СН'!$I$5-'СЕТ СН'!$I$20</f>
        <v>3322.9892972099997</v>
      </c>
      <c r="R145" s="36">
        <f>SUMIFS(СВЦЭМ!$C$33:$C$776,СВЦЭМ!$A$33:$A$776,$A145,СВЦЭМ!$B$33:$B$776,R$119)+'СЕТ СН'!$I$12+СВЦЭМ!$D$10+'СЕТ СН'!$I$5-'СЕТ СН'!$I$20</f>
        <v>3295.2007498100002</v>
      </c>
      <c r="S145" s="36">
        <f>SUMIFS(СВЦЭМ!$C$33:$C$776,СВЦЭМ!$A$33:$A$776,$A145,СВЦЭМ!$B$33:$B$776,S$119)+'СЕТ СН'!$I$12+СВЦЭМ!$D$10+'СЕТ СН'!$I$5-'СЕТ СН'!$I$20</f>
        <v>3323.36245697</v>
      </c>
      <c r="T145" s="36">
        <f>SUMIFS(СВЦЭМ!$C$33:$C$776,СВЦЭМ!$A$33:$A$776,$A145,СВЦЭМ!$B$33:$B$776,T$119)+'СЕТ СН'!$I$12+СВЦЭМ!$D$10+'СЕТ СН'!$I$5-'СЕТ СН'!$I$20</f>
        <v>3328.1421380500001</v>
      </c>
      <c r="U145" s="36">
        <f>SUMIFS(СВЦЭМ!$C$33:$C$776,СВЦЭМ!$A$33:$A$776,$A145,СВЦЭМ!$B$33:$B$776,U$119)+'СЕТ СН'!$I$12+СВЦЭМ!$D$10+'СЕТ СН'!$I$5-'СЕТ СН'!$I$20</f>
        <v>3331.1788588999998</v>
      </c>
      <c r="V145" s="36">
        <f>SUMIFS(СВЦЭМ!$C$33:$C$776,СВЦЭМ!$A$33:$A$776,$A145,СВЦЭМ!$B$33:$B$776,V$119)+'СЕТ СН'!$I$12+СВЦЭМ!$D$10+'СЕТ СН'!$I$5-'СЕТ СН'!$I$20</f>
        <v>3342.6241897599998</v>
      </c>
      <c r="W145" s="36">
        <f>SUMIFS(СВЦЭМ!$C$33:$C$776,СВЦЭМ!$A$33:$A$776,$A145,СВЦЭМ!$B$33:$B$776,W$119)+'СЕТ СН'!$I$12+СВЦЭМ!$D$10+'СЕТ СН'!$I$5-'СЕТ СН'!$I$20</f>
        <v>3344.9988724699997</v>
      </c>
      <c r="X145" s="36">
        <f>SUMIFS(СВЦЭМ!$C$33:$C$776,СВЦЭМ!$A$33:$A$776,$A145,СВЦЭМ!$B$33:$B$776,X$119)+'СЕТ СН'!$I$12+СВЦЭМ!$D$10+'СЕТ СН'!$I$5-'СЕТ СН'!$I$20</f>
        <v>3307.8032666499998</v>
      </c>
      <c r="Y145" s="36">
        <f>SUMIFS(СВЦЭМ!$C$33:$C$776,СВЦЭМ!$A$33:$A$776,$A145,СВЦЭМ!$B$33:$B$776,Y$119)+'СЕТ СН'!$I$12+СВЦЭМ!$D$10+'СЕТ СН'!$I$5-'СЕТ СН'!$I$20</f>
        <v>3357.2342473199997</v>
      </c>
    </row>
    <row r="146" spans="1:26" ht="15.75" x14ac:dyDescent="0.2">
      <c r="A146" s="35">
        <f t="shared" si="3"/>
        <v>43704</v>
      </c>
      <c r="B146" s="36">
        <f>SUMIFS(СВЦЭМ!$C$33:$C$776,СВЦЭМ!$A$33:$A$776,$A146,СВЦЭМ!$B$33:$B$776,B$119)+'СЕТ СН'!$I$12+СВЦЭМ!$D$10+'СЕТ СН'!$I$5-'СЕТ СН'!$I$20</f>
        <v>3325.2615476399997</v>
      </c>
      <c r="C146" s="36">
        <f>SUMIFS(СВЦЭМ!$C$33:$C$776,СВЦЭМ!$A$33:$A$776,$A146,СВЦЭМ!$B$33:$B$776,C$119)+'СЕТ СН'!$I$12+СВЦЭМ!$D$10+'СЕТ СН'!$I$5-'СЕТ СН'!$I$20</f>
        <v>3371.9735646099998</v>
      </c>
      <c r="D146" s="36">
        <f>SUMIFS(СВЦЭМ!$C$33:$C$776,СВЦЭМ!$A$33:$A$776,$A146,СВЦЭМ!$B$33:$B$776,D$119)+'СЕТ СН'!$I$12+СВЦЭМ!$D$10+'СЕТ СН'!$I$5-'СЕТ СН'!$I$20</f>
        <v>3409.2661144799999</v>
      </c>
      <c r="E146" s="36">
        <f>SUMIFS(СВЦЭМ!$C$33:$C$776,СВЦЭМ!$A$33:$A$776,$A146,СВЦЭМ!$B$33:$B$776,E$119)+'СЕТ СН'!$I$12+СВЦЭМ!$D$10+'СЕТ СН'!$I$5-'СЕТ СН'!$I$20</f>
        <v>3418.7552780599999</v>
      </c>
      <c r="F146" s="36">
        <f>SUMIFS(СВЦЭМ!$C$33:$C$776,СВЦЭМ!$A$33:$A$776,$A146,СВЦЭМ!$B$33:$B$776,F$119)+'СЕТ СН'!$I$12+СВЦЭМ!$D$10+'СЕТ СН'!$I$5-'СЕТ СН'!$I$20</f>
        <v>3408.8626821899998</v>
      </c>
      <c r="G146" s="36">
        <f>SUMIFS(СВЦЭМ!$C$33:$C$776,СВЦЭМ!$A$33:$A$776,$A146,СВЦЭМ!$B$33:$B$776,G$119)+'СЕТ СН'!$I$12+СВЦЭМ!$D$10+'СЕТ СН'!$I$5-'СЕТ СН'!$I$20</f>
        <v>3383.9155681900002</v>
      </c>
      <c r="H146" s="36">
        <f>SUMIFS(СВЦЭМ!$C$33:$C$776,СВЦЭМ!$A$33:$A$776,$A146,СВЦЭМ!$B$33:$B$776,H$119)+'СЕТ СН'!$I$12+СВЦЭМ!$D$10+'СЕТ СН'!$I$5-'СЕТ СН'!$I$20</f>
        <v>3376.3252674599998</v>
      </c>
      <c r="I146" s="36">
        <f>SUMIFS(СВЦЭМ!$C$33:$C$776,СВЦЭМ!$A$33:$A$776,$A146,СВЦЭМ!$B$33:$B$776,I$119)+'СЕТ СН'!$I$12+СВЦЭМ!$D$10+'СЕТ СН'!$I$5-'СЕТ СН'!$I$20</f>
        <v>3333.8821475099999</v>
      </c>
      <c r="J146" s="36">
        <f>SUMIFS(СВЦЭМ!$C$33:$C$776,СВЦЭМ!$A$33:$A$776,$A146,СВЦЭМ!$B$33:$B$776,J$119)+'СЕТ СН'!$I$12+СВЦЭМ!$D$10+'СЕТ СН'!$I$5-'СЕТ СН'!$I$20</f>
        <v>3383.8796830199999</v>
      </c>
      <c r="K146" s="36">
        <f>SUMIFS(СВЦЭМ!$C$33:$C$776,СВЦЭМ!$A$33:$A$776,$A146,СВЦЭМ!$B$33:$B$776,K$119)+'СЕТ СН'!$I$12+СВЦЭМ!$D$10+'СЕТ СН'!$I$5-'СЕТ СН'!$I$20</f>
        <v>3406.2681154100001</v>
      </c>
      <c r="L146" s="36">
        <f>SUMIFS(СВЦЭМ!$C$33:$C$776,СВЦЭМ!$A$33:$A$776,$A146,СВЦЭМ!$B$33:$B$776,L$119)+'СЕТ СН'!$I$12+СВЦЭМ!$D$10+'СЕТ СН'!$I$5-'СЕТ СН'!$I$20</f>
        <v>3408.3435776400001</v>
      </c>
      <c r="M146" s="36">
        <f>SUMIFS(СВЦЭМ!$C$33:$C$776,СВЦЭМ!$A$33:$A$776,$A146,СВЦЭМ!$B$33:$B$776,M$119)+'СЕТ СН'!$I$12+СВЦЭМ!$D$10+'СЕТ СН'!$I$5-'СЕТ СН'!$I$20</f>
        <v>3410.2708442100002</v>
      </c>
      <c r="N146" s="36">
        <f>SUMIFS(СВЦЭМ!$C$33:$C$776,СВЦЭМ!$A$33:$A$776,$A146,СВЦЭМ!$B$33:$B$776,N$119)+'СЕТ СН'!$I$12+СВЦЭМ!$D$10+'СЕТ СН'!$I$5-'СЕТ СН'!$I$20</f>
        <v>3414.6408635600001</v>
      </c>
      <c r="O146" s="36">
        <f>SUMIFS(СВЦЭМ!$C$33:$C$776,СВЦЭМ!$A$33:$A$776,$A146,СВЦЭМ!$B$33:$B$776,O$119)+'СЕТ СН'!$I$12+СВЦЭМ!$D$10+'СЕТ СН'!$I$5-'СЕТ СН'!$I$20</f>
        <v>3413.7490166099997</v>
      </c>
      <c r="P146" s="36">
        <f>SUMIFS(СВЦЭМ!$C$33:$C$776,СВЦЭМ!$A$33:$A$776,$A146,СВЦЭМ!$B$33:$B$776,P$119)+'СЕТ СН'!$I$12+СВЦЭМ!$D$10+'СЕТ СН'!$I$5-'СЕТ СН'!$I$20</f>
        <v>3417.3240256999998</v>
      </c>
      <c r="Q146" s="36">
        <f>SUMIFS(СВЦЭМ!$C$33:$C$776,СВЦЭМ!$A$33:$A$776,$A146,СВЦЭМ!$B$33:$B$776,Q$119)+'СЕТ СН'!$I$12+СВЦЭМ!$D$10+'СЕТ СН'!$I$5-'СЕТ СН'!$I$20</f>
        <v>3419.23536883</v>
      </c>
      <c r="R146" s="36">
        <f>SUMIFS(СВЦЭМ!$C$33:$C$776,СВЦЭМ!$A$33:$A$776,$A146,СВЦЭМ!$B$33:$B$776,R$119)+'СЕТ СН'!$I$12+СВЦЭМ!$D$10+'СЕТ СН'!$I$5-'СЕТ СН'!$I$20</f>
        <v>3424.1713733900001</v>
      </c>
      <c r="S146" s="36">
        <f>SUMIFS(СВЦЭМ!$C$33:$C$776,СВЦЭМ!$A$33:$A$776,$A146,СВЦЭМ!$B$33:$B$776,S$119)+'СЕТ СН'!$I$12+СВЦЭМ!$D$10+'СЕТ СН'!$I$5-'СЕТ СН'!$I$20</f>
        <v>3464.84997058</v>
      </c>
      <c r="T146" s="36">
        <f>SUMIFS(СВЦЭМ!$C$33:$C$776,СВЦЭМ!$A$33:$A$776,$A146,СВЦЭМ!$B$33:$B$776,T$119)+'СЕТ СН'!$I$12+СВЦЭМ!$D$10+'СЕТ СН'!$I$5-'СЕТ СН'!$I$20</f>
        <v>3469.6971843699998</v>
      </c>
      <c r="U146" s="36">
        <f>SUMIFS(СВЦЭМ!$C$33:$C$776,СВЦЭМ!$A$33:$A$776,$A146,СВЦЭМ!$B$33:$B$776,U$119)+'СЕТ СН'!$I$12+СВЦЭМ!$D$10+'СЕТ СН'!$I$5-'СЕТ СН'!$I$20</f>
        <v>3472.5854721699998</v>
      </c>
      <c r="V146" s="36">
        <f>SUMIFS(СВЦЭМ!$C$33:$C$776,СВЦЭМ!$A$33:$A$776,$A146,СВЦЭМ!$B$33:$B$776,V$119)+'СЕТ СН'!$I$12+СВЦЭМ!$D$10+'СЕТ СН'!$I$5-'СЕТ СН'!$I$20</f>
        <v>3486.3921524399998</v>
      </c>
      <c r="W146" s="36">
        <f>SUMIFS(СВЦЭМ!$C$33:$C$776,СВЦЭМ!$A$33:$A$776,$A146,СВЦЭМ!$B$33:$B$776,W$119)+'СЕТ СН'!$I$12+СВЦЭМ!$D$10+'СЕТ СН'!$I$5-'СЕТ СН'!$I$20</f>
        <v>3486.8283637099998</v>
      </c>
      <c r="X146" s="36">
        <f>SUMIFS(СВЦЭМ!$C$33:$C$776,СВЦЭМ!$A$33:$A$776,$A146,СВЦЭМ!$B$33:$B$776,X$119)+'СЕТ СН'!$I$12+СВЦЭМ!$D$10+'СЕТ СН'!$I$5-'СЕТ СН'!$I$20</f>
        <v>3458.3891141899999</v>
      </c>
      <c r="Y146" s="36">
        <f>SUMIFS(СВЦЭМ!$C$33:$C$776,СВЦЭМ!$A$33:$A$776,$A146,СВЦЭМ!$B$33:$B$776,Y$119)+'СЕТ СН'!$I$12+СВЦЭМ!$D$10+'СЕТ СН'!$I$5-'СЕТ СН'!$I$20</f>
        <v>3395.3977691800001</v>
      </c>
    </row>
    <row r="147" spans="1:26" ht="15.75" x14ac:dyDescent="0.2">
      <c r="A147" s="35">
        <f t="shared" si="3"/>
        <v>43705</v>
      </c>
      <c r="B147" s="36">
        <f>SUMIFS(СВЦЭМ!$C$33:$C$776,СВЦЭМ!$A$33:$A$776,$A147,СВЦЭМ!$B$33:$B$776,B$119)+'СЕТ СН'!$I$12+СВЦЭМ!$D$10+'СЕТ СН'!$I$5-'СЕТ СН'!$I$20</f>
        <v>3366.2201977300001</v>
      </c>
      <c r="C147" s="36">
        <f>SUMIFS(СВЦЭМ!$C$33:$C$776,СВЦЭМ!$A$33:$A$776,$A147,СВЦЭМ!$B$33:$B$776,C$119)+'СЕТ СН'!$I$12+СВЦЭМ!$D$10+'СЕТ СН'!$I$5-'СЕТ СН'!$I$20</f>
        <v>3392.0774358799999</v>
      </c>
      <c r="D147" s="36">
        <f>SUMIFS(СВЦЭМ!$C$33:$C$776,СВЦЭМ!$A$33:$A$776,$A147,СВЦЭМ!$B$33:$B$776,D$119)+'СЕТ СН'!$I$12+СВЦЭМ!$D$10+'СЕТ СН'!$I$5-'СЕТ СН'!$I$20</f>
        <v>3422.65169285</v>
      </c>
      <c r="E147" s="36">
        <f>SUMIFS(СВЦЭМ!$C$33:$C$776,СВЦЭМ!$A$33:$A$776,$A147,СВЦЭМ!$B$33:$B$776,E$119)+'СЕТ СН'!$I$12+СВЦЭМ!$D$10+'СЕТ СН'!$I$5-'СЕТ СН'!$I$20</f>
        <v>3430.9746929399998</v>
      </c>
      <c r="F147" s="36">
        <f>SUMIFS(СВЦЭМ!$C$33:$C$776,СВЦЭМ!$A$33:$A$776,$A147,СВЦЭМ!$B$33:$B$776,F$119)+'СЕТ СН'!$I$12+СВЦЭМ!$D$10+'СЕТ СН'!$I$5-'СЕТ СН'!$I$20</f>
        <v>3431.01644493</v>
      </c>
      <c r="G147" s="36">
        <f>SUMIFS(СВЦЭМ!$C$33:$C$776,СВЦЭМ!$A$33:$A$776,$A147,СВЦЭМ!$B$33:$B$776,G$119)+'СЕТ СН'!$I$12+СВЦЭМ!$D$10+'СЕТ СН'!$I$5-'СЕТ СН'!$I$20</f>
        <v>3410.0197641599998</v>
      </c>
      <c r="H147" s="36">
        <f>SUMIFS(СВЦЭМ!$C$33:$C$776,СВЦЭМ!$A$33:$A$776,$A147,СВЦЭМ!$B$33:$B$776,H$119)+'СЕТ СН'!$I$12+СВЦЭМ!$D$10+'СЕТ СН'!$I$5-'СЕТ СН'!$I$20</f>
        <v>3378.3538519200001</v>
      </c>
      <c r="I147" s="36">
        <f>SUMIFS(СВЦЭМ!$C$33:$C$776,СВЦЭМ!$A$33:$A$776,$A147,СВЦЭМ!$B$33:$B$776,I$119)+'СЕТ СН'!$I$12+СВЦЭМ!$D$10+'СЕТ СН'!$I$5-'СЕТ СН'!$I$20</f>
        <v>3375.7430208300002</v>
      </c>
      <c r="J147" s="36">
        <f>SUMIFS(СВЦЭМ!$C$33:$C$776,СВЦЭМ!$A$33:$A$776,$A147,СВЦЭМ!$B$33:$B$776,J$119)+'СЕТ СН'!$I$12+СВЦЭМ!$D$10+'СЕТ СН'!$I$5-'СЕТ СН'!$I$20</f>
        <v>3372.2448384199997</v>
      </c>
      <c r="K147" s="36">
        <f>SUMIFS(СВЦЭМ!$C$33:$C$776,СВЦЭМ!$A$33:$A$776,$A147,СВЦЭМ!$B$33:$B$776,K$119)+'СЕТ СН'!$I$12+СВЦЭМ!$D$10+'СЕТ СН'!$I$5-'СЕТ СН'!$I$20</f>
        <v>3406.67868297</v>
      </c>
      <c r="L147" s="36">
        <f>SUMIFS(СВЦЭМ!$C$33:$C$776,СВЦЭМ!$A$33:$A$776,$A147,СВЦЭМ!$B$33:$B$776,L$119)+'СЕТ СН'!$I$12+СВЦЭМ!$D$10+'СЕТ СН'!$I$5-'СЕТ СН'!$I$20</f>
        <v>3424.1725657699999</v>
      </c>
      <c r="M147" s="36">
        <f>SUMIFS(СВЦЭМ!$C$33:$C$776,СВЦЭМ!$A$33:$A$776,$A147,СВЦЭМ!$B$33:$B$776,M$119)+'СЕТ СН'!$I$12+СВЦЭМ!$D$10+'СЕТ СН'!$I$5-'СЕТ СН'!$I$20</f>
        <v>3426.36754015</v>
      </c>
      <c r="N147" s="36">
        <f>SUMIFS(СВЦЭМ!$C$33:$C$776,СВЦЭМ!$A$33:$A$776,$A147,СВЦЭМ!$B$33:$B$776,N$119)+'СЕТ СН'!$I$12+СВЦЭМ!$D$10+'СЕТ СН'!$I$5-'СЕТ СН'!$I$20</f>
        <v>3417.628639</v>
      </c>
      <c r="O147" s="36">
        <f>SUMIFS(СВЦЭМ!$C$33:$C$776,СВЦЭМ!$A$33:$A$776,$A147,СВЦЭМ!$B$33:$B$776,O$119)+'СЕТ СН'!$I$12+СВЦЭМ!$D$10+'СЕТ СН'!$I$5-'СЕТ СН'!$I$20</f>
        <v>3413.9323307099999</v>
      </c>
      <c r="P147" s="36">
        <f>SUMIFS(СВЦЭМ!$C$33:$C$776,СВЦЭМ!$A$33:$A$776,$A147,СВЦЭМ!$B$33:$B$776,P$119)+'СЕТ СН'!$I$12+СВЦЭМ!$D$10+'СЕТ СН'!$I$5-'СЕТ СН'!$I$20</f>
        <v>3414.4861765799997</v>
      </c>
      <c r="Q147" s="36">
        <f>SUMIFS(СВЦЭМ!$C$33:$C$776,СВЦЭМ!$A$33:$A$776,$A147,СВЦЭМ!$B$33:$B$776,Q$119)+'СЕТ СН'!$I$12+СВЦЭМ!$D$10+'СЕТ СН'!$I$5-'СЕТ СН'!$I$20</f>
        <v>3412.6959781099999</v>
      </c>
      <c r="R147" s="36">
        <f>SUMIFS(СВЦЭМ!$C$33:$C$776,СВЦЭМ!$A$33:$A$776,$A147,СВЦЭМ!$B$33:$B$776,R$119)+'СЕТ СН'!$I$12+СВЦЭМ!$D$10+'СЕТ СН'!$I$5-'СЕТ СН'!$I$20</f>
        <v>3445.4536161299998</v>
      </c>
      <c r="S147" s="36">
        <f>SUMIFS(СВЦЭМ!$C$33:$C$776,СВЦЭМ!$A$33:$A$776,$A147,СВЦЭМ!$B$33:$B$776,S$119)+'СЕТ СН'!$I$12+СВЦЭМ!$D$10+'СЕТ СН'!$I$5-'СЕТ СН'!$I$20</f>
        <v>3487.1160012800001</v>
      </c>
      <c r="T147" s="36">
        <f>SUMIFS(СВЦЭМ!$C$33:$C$776,СВЦЭМ!$A$33:$A$776,$A147,СВЦЭМ!$B$33:$B$776,T$119)+'СЕТ СН'!$I$12+СВЦЭМ!$D$10+'СЕТ СН'!$I$5-'СЕТ СН'!$I$20</f>
        <v>3490.1007478399997</v>
      </c>
      <c r="U147" s="36">
        <f>SUMIFS(СВЦЭМ!$C$33:$C$776,СВЦЭМ!$A$33:$A$776,$A147,СВЦЭМ!$B$33:$B$776,U$119)+'СЕТ СН'!$I$12+СВЦЭМ!$D$10+'СЕТ СН'!$I$5-'СЕТ СН'!$I$20</f>
        <v>3487.7237361799998</v>
      </c>
      <c r="V147" s="36">
        <f>SUMIFS(СВЦЭМ!$C$33:$C$776,СВЦЭМ!$A$33:$A$776,$A147,СВЦЭМ!$B$33:$B$776,V$119)+'СЕТ СН'!$I$12+СВЦЭМ!$D$10+'СЕТ СН'!$I$5-'СЕТ СН'!$I$20</f>
        <v>3492.0446302099999</v>
      </c>
      <c r="W147" s="36">
        <f>SUMIFS(СВЦЭМ!$C$33:$C$776,СВЦЭМ!$A$33:$A$776,$A147,СВЦЭМ!$B$33:$B$776,W$119)+'СЕТ СН'!$I$12+СВЦЭМ!$D$10+'СЕТ СН'!$I$5-'СЕТ СН'!$I$20</f>
        <v>3500.3010675699998</v>
      </c>
      <c r="X147" s="36">
        <f>SUMIFS(СВЦЭМ!$C$33:$C$776,СВЦЭМ!$A$33:$A$776,$A147,СВЦЭМ!$B$33:$B$776,X$119)+'СЕТ СН'!$I$12+СВЦЭМ!$D$10+'СЕТ СН'!$I$5-'СЕТ СН'!$I$20</f>
        <v>3475.7801086999998</v>
      </c>
      <c r="Y147" s="36">
        <f>SUMIFS(СВЦЭМ!$C$33:$C$776,СВЦЭМ!$A$33:$A$776,$A147,СВЦЭМ!$B$33:$B$776,Y$119)+'СЕТ СН'!$I$12+СВЦЭМ!$D$10+'СЕТ СН'!$I$5-'СЕТ СН'!$I$20</f>
        <v>3382.5869475700001</v>
      </c>
    </row>
    <row r="148" spans="1:26" ht="15.75" x14ac:dyDescent="0.2">
      <c r="A148" s="35">
        <f t="shared" si="3"/>
        <v>43706</v>
      </c>
      <c r="B148" s="36">
        <f>SUMIFS(СВЦЭМ!$C$33:$C$776,СВЦЭМ!$A$33:$A$776,$A148,СВЦЭМ!$B$33:$B$776,B$119)+'СЕТ СН'!$I$12+СВЦЭМ!$D$10+'СЕТ СН'!$I$5-'СЕТ СН'!$I$20</f>
        <v>3373.7988179399999</v>
      </c>
      <c r="C148" s="36">
        <f>SUMIFS(СВЦЭМ!$C$33:$C$776,СВЦЭМ!$A$33:$A$776,$A148,СВЦЭМ!$B$33:$B$776,C$119)+'СЕТ СН'!$I$12+СВЦЭМ!$D$10+'СЕТ СН'!$I$5-'СЕТ СН'!$I$20</f>
        <v>3402.0214351599998</v>
      </c>
      <c r="D148" s="36">
        <f>SUMIFS(СВЦЭМ!$C$33:$C$776,СВЦЭМ!$A$33:$A$776,$A148,СВЦЭМ!$B$33:$B$776,D$119)+'СЕТ СН'!$I$12+СВЦЭМ!$D$10+'СЕТ СН'!$I$5-'СЕТ СН'!$I$20</f>
        <v>3427.1446811599999</v>
      </c>
      <c r="E148" s="36">
        <f>SUMIFS(СВЦЭМ!$C$33:$C$776,СВЦЭМ!$A$33:$A$776,$A148,СВЦЭМ!$B$33:$B$776,E$119)+'СЕТ СН'!$I$12+СВЦЭМ!$D$10+'СЕТ СН'!$I$5-'СЕТ СН'!$I$20</f>
        <v>3442.0062047599999</v>
      </c>
      <c r="F148" s="36">
        <f>SUMIFS(СВЦЭМ!$C$33:$C$776,СВЦЭМ!$A$33:$A$776,$A148,СВЦЭМ!$B$33:$B$776,F$119)+'СЕТ СН'!$I$12+СВЦЭМ!$D$10+'СЕТ СН'!$I$5-'СЕТ СН'!$I$20</f>
        <v>3455.9213445</v>
      </c>
      <c r="G148" s="36">
        <f>SUMIFS(СВЦЭМ!$C$33:$C$776,СВЦЭМ!$A$33:$A$776,$A148,СВЦЭМ!$B$33:$B$776,G$119)+'СЕТ СН'!$I$12+СВЦЭМ!$D$10+'СЕТ СН'!$I$5-'СЕТ СН'!$I$20</f>
        <v>3436.7759439399997</v>
      </c>
      <c r="H148" s="36">
        <f>SUMIFS(СВЦЭМ!$C$33:$C$776,СВЦЭМ!$A$33:$A$776,$A148,СВЦЭМ!$B$33:$B$776,H$119)+'СЕТ СН'!$I$12+СВЦЭМ!$D$10+'СЕТ СН'!$I$5-'СЕТ СН'!$I$20</f>
        <v>3408.2319149</v>
      </c>
      <c r="I148" s="36">
        <f>SUMIFS(СВЦЭМ!$C$33:$C$776,СВЦЭМ!$A$33:$A$776,$A148,СВЦЭМ!$B$33:$B$776,I$119)+'СЕТ СН'!$I$12+СВЦЭМ!$D$10+'СЕТ СН'!$I$5-'СЕТ СН'!$I$20</f>
        <v>3375.1035355499998</v>
      </c>
      <c r="J148" s="36">
        <f>SUMIFS(СВЦЭМ!$C$33:$C$776,СВЦЭМ!$A$33:$A$776,$A148,СВЦЭМ!$B$33:$B$776,J$119)+'СЕТ СН'!$I$12+СВЦЭМ!$D$10+'СЕТ СН'!$I$5-'СЕТ СН'!$I$20</f>
        <v>3385.4509294999998</v>
      </c>
      <c r="K148" s="36">
        <f>SUMIFS(СВЦЭМ!$C$33:$C$776,СВЦЭМ!$A$33:$A$776,$A148,СВЦЭМ!$B$33:$B$776,K$119)+'СЕТ СН'!$I$12+СВЦЭМ!$D$10+'СЕТ СН'!$I$5-'СЕТ СН'!$I$20</f>
        <v>3398.58610284</v>
      </c>
      <c r="L148" s="36">
        <f>SUMIFS(СВЦЭМ!$C$33:$C$776,СВЦЭМ!$A$33:$A$776,$A148,СВЦЭМ!$B$33:$B$776,L$119)+'СЕТ СН'!$I$12+СВЦЭМ!$D$10+'СЕТ СН'!$I$5-'СЕТ СН'!$I$20</f>
        <v>3415.3524643699998</v>
      </c>
      <c r="M148" s="36">
        <f>SUMIFS(СВЦЭМ!$C$33:$C$776,СВЦЭМ!$A$33:$A$776,$A148,СВЦЭМ!$B$33:$B$776,M$119)+'СЕТ СН'!$I$12+СВЦЭМ!$D$10+'СЕТ СН'!$I$5-'СЕТ СН'!$I$20</f>
        <v>3414.6924142299999</v>
      </c>
      <c r="N148" s="36">
        <f>SUMIFS(СВЦЭМ!$C$33:$C$776,СВЦЭМ!$A$33:$A$776,$A148,СВЦЭМ!$B$33:$B$776,N$119)+'СЕТ СН'!$I$12+СВЦЭМ!$D$10+'СЕТ СН'!$I$5-'СЕТ СН'!$I$20</f>
        <v>3405.3045501500001</v>
      </c>
      <c r="O148" s="36">
        <f>SUMIFS(СВЦЭМ!$C$33:$C$776,СВЦЭМ!$A$33:$A$776,$A148,СВЦЭМ!$B$33:$B$776,O$119)+'СЕТ СН'!$I$12+СВЦЭМ!$D$10+'СЕТ СН'!$I$5-'СЕТ СН'!$I$20</f>
        <v>3405.1848634200001</v>
      </c>
      <c r="P148" s="36">
        <f>SUMIFS(СВЦЭМ!$C$33:$C$776,СВЦЭМ!$A$33:$A$776,$A148,СВЦЭМ!$B$33:$B$776,P$119)+'СЕТ СН'!$I$12+СВЦЭМ!$D$10+'СЕТ СН'!$I$5-'СЕТ СН'!$I$20</f>
        <v>3406.31338529</v>
      </c>
      <c r="Q148" s="36">
        <f>SUMIFS(СВЦЭМ!$C$33:$C$776,СВЦЭМ!$A$33:$A$776,$A148,СВЦЭМ!$B$33:$B$776,Q$119)+'СЕТ СН'!$I$12+СВЦЭМ!$D$10+'СЕТ СН'!$I$5-'СЕТ СН'!$I$20</f>
        <v>3405.68247187</v>
      </c>
      <c r="R148" s="36">
        <f>SUMIFS(СВЦЭМ!$C$33:$C$776,СВЦЭМ!$A$33:$A$776,$A148,СВЦЭМ!$B$33:$B$776,R$119)+'СЕТ СН'!$I$12+СВЦЭМ!$D$10+'СЕТ СН'!$I$5-'СЕТ СН'!$I$20</f>
        <v>3430.5692232399997</v>
      </c>
      <c r="S148" s="36">
        <f>SUMIFS(СВЦЭМ!$C$33:$C$776,СВЦЭМ!$A$33:$A$776,$A148,СВЦЭМ!$B$33:$B$776,S$119)+'СЕТ СН'!$I$12+СВЦЭМ!$D$10+'СЕТ СН'!$I$5-'СЕТ СН'!$I$20</f>
        <v>3465.0459280300001</v>
      </c>
      <c r="T148" s="36">
        <f>SUMIFS(СВЦЭМ!$C$33:$C$776,СВЦЭМ!$A$33:$A$776,$A148,СВЦЭМ!$B$33:$B$776,T$119)+'СЕТ СН'!$I$12+СВЦЭМ!$D$10+'СЕТ СН'!$I$5-'СЕТ СН'!$I$20</f>
        <v>3466.9966630600002</v>
      </c>
      <c r="U148" s="36">
        <f>SUMIFS(СВЦЭМ!$C$33:$C$776,СВЦЭМ!$A$33:$A$776,$A148,СВЦЭМ!$B$33:$B$776,U$119)+'СЕТ СН'!$I$12+СВЦЭМ!$D$10+'СЕТ СН'!$I$5-'СЕТ СН'!$I$20</f>
        <v>3469.0712686799998</v>
      </c>
      <c r="V148" s="36">
        <f>SUMIFS(СВЦЭМ!$C$33:$C$776,СВЦЭМ!$A$33:$A$776,$A148,СВЦЭМ!$B$33:$B$776,V$119)+'СЕТ СН'!$I$12+СВЦЭМ!$D$10+'СЕТ СН'!$I$5-'СЕТ СН'!$I$20</f>
        <v>3478.7158702400002</v>
      </c>
      <c r="W148" s="36">
        <f>SUMIFS(СВЦЭМ!$C$33:$C$776,СВЦЭМ!$A$33:$A$776,$A148,СВЦЭМ!$B$33:$B$776,W$119)+'СЕТ СН'!$I$12+СВЦЭМ!$D$10+'СЕТ СН'!$I$5-'СЕТ СН'!$I$20</f>
        <v>3479.5954252199999</v>
      </c>
      <c r="X148" s="36">
        <f>SUMIFS(СВЦЭМ!$C$33:$C$776,СВЦЭМ!$A$33:$A$776,$A148,СВЦЭМ!$B$33:$B$776,X$119)+'СЕТ СН'!$I$12+СВЦЭМ!$D$10+'СЕТ СН'!$I$5-'СЕТ СН'!$I$20</f>
        <v>3439.1707926700001</v>
      </c>
      <c r="Y148" s="36">
        <f>SUMIFS(СВЦЭМ!$C$33:$C$776,СВЦЭМ!$A$33:$A$776,$A148,СВЦЭМ!$B$33:$B$776,Y$119)+'СЕТ СН'!$I$12+СВЦЭМ!$D$10+'СЕТ СН'!$I$5-'СЕТ СН'!$I$20</f>
        <v>3370.8337038299996</v>
      </c>
    </row>
    <row r="149" spans="1:26" ht="15.75" x14ac:dyDescent="0.2">
      <c r="A149" s="35">
        <f t="shared" si="3"/>
        <v>43707</v>
      </c>
      <c r="B149" s="36">
        <f>SUMIFS(СВЦЭМ!$C$33:$C$776,СВЦЭМ!$A$33:$A$776,$A149,СВЦЭМ!$B$33:$B$776,B$119)+'СЕТ СН'!$I$12+СВЦЭМ!$D$10+'СЕТ СН'!$I$5-'СЕТ СН'!$I$20</f>
        <v>3426.88559261</v>
      </c>
      <c r="C149" s="36">
        <f>SUMIFS(СВЦЭМ!$C$33:$C$776,СВЦЭМ!$A$33:$A$776,$A149,СВЦЭМ!$B$33:$B$776,C$119)+'СЕТ СН'!$I$12+СВЦЭМ!$D$10+'СЕТ СН'!$I$5-'СЕТ СН'!$I$20</f>
        <v>3434.6624427100001</v>
      </c>
      <c r="D149" s="36">
        <f>SUMIFS(СВЦЭМ!$C$33:$C$776,СВЦЭМ!$A$33:$A$776,$A149,СВЦЭМ!$B$33:$B$776,D$119)+'СЕТ СН'!$I$12+СВЦЭМ!$D$10+'СЕТ СН'!$I$5-'СЕТ СН'!$I$20</f>
        <v>3467.9578149899999</v>
      </c>
      <c r="E149" s="36">
        <f>SUMIFS(СВЦЭМ!$C$33:$C$776,СВЦЭМ!$A$33:$A$776,$A149,СВЦЭМ!$B$33:$B$776,E$119)+'СЕТ СН'!$I$12+СВЦЭМ!$D$10+'СЕТ СН'!$I$5-'СЕТ СН'!$I$20</f>
        <v>3485.46528128</v>
      </c>
      <c r="F149" s="36">
        <f>SUMIFS(СВЦЭМ!$C$33:$C$776,СВЦЭМ!$A$33:$A$776,$A149,СВЦЭМ!$B$33:$B$776,F$119)+'СЕТ СН'!$I$12+СВЦЭМ!$D$10+'СЕТ СН'!$I$5-'СЕТ СН'!$I$20</f>
        <v>3497.8310595200001</v>
      </c>
      <c r="G149" s="36">
        <f>SUMIFS(СВЦЭМ!$C$33:$C$776,СВЦЭМ!$A$33:$A$776,$A149,СВЦЭМ!$B$33:$B$776,G$119)+'СЕТ СН'!$I$12+СВЦЭМ!$D$10+'СЕТ СН'!$I$5-'СЕТ СН'!$I$20</f>
        <v>3477.8704624699999</v>
      </c>
      <c r="H149" s="36">
        <f>SUMIFS(СВЦЭМ!$C$33:$C$776,СВЦЭМ!$A$33:$A$776,$A149,СВЦЭМ!$B$33:$B$776,H$119)+'СЕТ СН'!$I$12+СВЦЭМ!$D$10+'СЕТ СН'!$I$5-'СЕТ СН'!$I$20</f>
        <v>3430.7937748200002</v>
      </c>
      <c r="I149" s="36">
        <f>SUMIFS(СВЦЭМ!$C$33:$C$776,СВЦЭМ!$A$33:$A$776,$A149,СВЦЭМ!$B$33:$B$776,I$119)+'СЕТ СН'!$I$12+СВЦЭМ!$D$10+'СЕТ СН'!$I$5-'СЕТ СН'!$I$20</f>
        <v>3372.4214322399998</v>
      </c>
      <c r="J149" s="36">
        <f>SUMIFS(СВЦЭМ!$C$33:$C$776,СВЦЭМ!$A$33:$A$776,$A149,СВЦЭМ!$B$33:$B$776,J$119)+'СЕТ СН'!$I$12+СВЦЭМ!$D$10+'СЕТ СН'!$I$5-'СЕТ СН'!$I$20</f>
        <v>3343.0363465599999</v>
      </c>
      <c r="K149" s="36">
        <f>SUMIFS(СВЦЭМ!$C$33:$C$776,СВЦЭМ!$A$33:$A$776,$A149,СВЦЭМ!$B$33:$B$776,K$119)+'СЕТ СН'!$I$12+СВЦЭМ!$D$10+'СЕТ СН'!$I$5-'СЕТ СН'!$I$20</f>
        <v>3360.6211228900002</v>
      </c>
      <c r="L149" s="36">
        <f>SUMIFS(СВЦЭМ!$C$33:$C$776,СВЦЭМ!$A$33:$A$776,$A149,СВЦЭМ!$B$33:$B$776,L$119)+'СЕТ СН'!$I$12+СВЦЭМ!$D$10+'СЕТ СН'!$I$5-'СЕТ СН'!$I$20</f>
        <v>3377.09682656</v>
      </c>
      <c r="M149" s="36">
        <f>SUMIFS(СВЦЭМ!$C$33:$C$776,СВЦЭМ!$A$33:$A$776,$A149,СВЦЭМ!$B$33:$B$776,M$119)+'СЕТ СН'!$I$12+СВЦЭМ!$D$10+'СЕТ СН'!$I$5-'СЕТ СН'!$I$20</f>
        <v>3379.6110043600002</v>
      </c>
      <c r="N149" s="36">
        <f>SUMIFS(СВЦЭМ!$C$33:$C$776,СВЦЭМ!$A$33:$A$776,$A149,СВЦЭМ!$B$33:$B$776,N$119)+'СЕТ СН'!$I$12+СВЦЭМ!$D$10+'СЕТ СН'!$I$5-'СЕТ СН'!$I$20</f>
        <v>3373.55580289</v>
      </c>
      <c r="O149" s="36">
        <f>SUMIFS(СВЦЭМ!$C$33:$C$776,СВЦЭМ!$A$33:$A$776,$A149,СВЦЭМ!$B$33:$B$776,O$119)+'СЕТ СН'!$I$12+СВЦЭМ!$D$10+'СЕТ СН'!$I$5-'СЕТ СН'!$I$20</f>
        <v>3380.7582459499999</v>
      </c>
      <c r="P149" s="36">
        <f>SUMIFS(СВЦЭМ!$C$33:$C$776,СВЦЭМ!$A$33:$A$776,$A149,СВЦЭМ!$B$33:$B$776,P$119)+'СЕТ СН'!$I$12+СВЦЭМ!$D$10+'СЕТ СН'!$I$5-'СЕТ СН'!$I$20</f>
        <v>3385.6551545000002</v>
      </c>
      <c r="Q149" s="36">
        <f>SUMIFS(СВЦЭМ!$C$33:$C$776,СВЦЭМ!$A$33:$A$776,$A149,СВЦЭМ!$B$33:$B$776,Q$119)+'СЕТ СН'!$I$12+СВЦЭМ!$D$10+'СЕТ СН'!$I$5-'СЕТ СН'!$I$20</f>
        <v>3378.9175426799998</v>
      </c>
      <c r="R149" s="36">
        <f>SUMIFS(СВЦЭМ!$C$33:$C$776,СВЦЭМ!$A$33:$A$776,$A149,СВЦЭМ!$B$33:$B$776,R$119)+'СЕТ СН'!$I$12+СВЦЭМ!$D$10+'СЕТ СН'!$I$5-'СЕТ СН'!$I$20</f>
        <v>3407.1308105999997</v>
      </c>
      <c r="S149" s="36">
        <f>SUMIFS(СВЦЭМ!$C$33:$C$776,СВЦЭМ!$A$33:$A$776,$A149,СВЦЭМ!$B$33:$B$776,S$119)+'СЕТ СН'!$I$12+СВЦЭМ!$D$10+'СЕТ СН'!$I$5-'СЕТ СН'!$I$20</f>
        <v>3447.8046874900001</v>
      </c>
      <c r="T149" s="36">
        <f>SUMIFS(СВЦЭМ!$C$33:$C$776,СВЦЭМ!$A$33:$A$776,$A149,СВЦЭМ!$B$33:$B$776,T$119)+'СЕТ СН'!$I$12+СВЦЭМ!$D$10+'СЕТ СН'!$I$5-'СЕТ СН'!$I$20</f>
        <v>3447.5843402599999</v>
      </c>
      <c r="U149" s="36">
        <f>SUMIFS(СВЦЭМ!$C$33:$C$776,СВЦЭМ!$A$33:$A$776,$A149,СВЦЭМ!$B$33:$B$776,U$119)+'СЕТ СН'!$I$12+СВЦЭМ!$D$10+'СЕТ СН'!$I$5-'СЕТ СН'!$I$20</f>
        <v>3442.02400855</v>
      </c>
      <c r="V149" s="36">
        <f>SUMIFS(СВЦЭМ!$C$33:$C$776,СВЦЭМ!$A$33:$A$776,$A149,СВЦЭМ!$B$33:$B$776,V$119)+'СЕТ СН'!$I$12+СВЦЭМ!$D$10+'СЕТ СН'!$I$5-'СЕТ СН'!$I$20</f>
        <v>3445.500196</v>
      </c>
      <c r="W149" s="36">
        <f>SUMIFS(СВЦЭМ!$C$33:$C$776,СВЦЭМ!$A$33:$A$776,$A149,СВЦЭМ!$B$33:$B$776,W$119)+'СЕТ СН'!$I$12+СВЦЭМ!$D$10+'СЕТ СН'!$I$5-'СЕТ СН'!$I$20</f>
        <v>3459.7452860399999</v>
      </c>
      <c r="X149" s="36">
        <f>SUMIFS(СВЦЭМ!$C$33:$C$776,СВЦЭМ!$A$33:$A$776,$A149,СВЦЭМ!$B$33:$B$776,X$119)+'СЕТ СН'!$I$12+СВЦЭМ!$D$10+'СЕТ СН'!$I$5-'СЕТ СН'!$I$20</f>
        <v>3429.8191649999999</v>
      </c>
      <c r="Y149" s="36">
        <f>SUMIFS(СВЦЭМ!$C$33:$C$776,СВЦЭМ!$A$33:$A$776,$A149,СВЦЭМ!$B$33:$B$776,Y$119)+'СЕТ СН'!$I$12+СВЦЭМ!$D$10+'СЕТ СН'!$I$5-'СЕТ СН'!$I$20</f>
        <v>3340.9292611399997</v>
      </c>
    </row>
    <row r="150" spans="1:26" ht="15.75" x14ac:dyDescent="0.2">
      <c r="A150" s="35">
        <f t="shared" si="3"/>
        <v>43708</v>
      </c>
      <c r="B150" s="36">
        <f>SUMIFS(СВЦЭМ!$C$33:$C$776,СВЦЭМ!$A$33:$A$776,$A150,СВЦЭМ!$B$33:$B$776,B$119)+'СЕТ СН'!$I$12+СВЦЭМ!$D$10+'СЕТ СН'!$I$5-'СЕТ СН'!$I$20</f>
        <v>3395.1257896799998</v>
      </c>
      <c r="C150" s="36">
        <f>SUMIFS(СВЦЭМ!$C$33:$C$776,СВЦЭМ!$A$33:$A$776,$A150,СВЦЭМ!$B$33:$B$776,C$119)+'СЕТ СН'!$I$12+СВЦЭМ!$D$10+'СЕТ СН'!$I$5-'СЕТ СН'!$I$20</f>
        <v>3434.16630162</v>
      </c>
      <c r="D150" s="36">
        <f>SUMIFS(СВЦЭМ!$C$33:$C$776,СВЦЭМ!$A$33:$A$776,$A150,СВЦЭМ!$B$33:$B$776,D$119)+'СЕТ СН'!$I$12+СВЦЭМ!$D$10+'СЕТ СН'!$I$5-'СЕТ СН'!$I$20</f>
        <v>3460.1531092499999</v>
      </c>
      <c r="E150" s="36">
        <f>SUMIFS(СВЦЭМ!$C$33:$C$776,СВЦЭМ!$A$33:$A$776,$A150,СВЦЭМ!$B$33:$B$776,E$119)+'СЕТ СН'!$I$12+СВЦЭМ!$D$10+'СЕТ СН'!$I$5-'СЕТ СН'!$I$20</f>
        <v>3472.1644252599999</v>
      </c>
      <c r="F150" s="36">
        <f>SUMIFS(СВЦЭМ!$C$33:$C$776,СВЦЭМ!$A$33:$A$776,$A150,СВЦЭМ!$B$33:$B$776,F$119)+'СЕТ СН'!$I$12+СВЦЭМ!$D$10+'СЕТ СН'!$I$5-'СЕТ СН'!$I$20</f>
        <v>3481.8947113200002</v>
      </c>
      <c r="G150" s="36">
        <f>SUMIFS(СВЦЭМ!$C$33:$C$776,СВЦЭМ!$A$33:$A$776,$A150,СВЦЭМ!$B$33:$B$776,G$119)+'СЕТ СН'!$I$12+СВЦЭМ!$D$10+'СЕТ СН'!$I$5-'СЕТ СН'!$I$20</f>
        <v>3471.4052688799998</v>
      </c>
      <c r="H150" s="36">
        <f>SUMIFS(СВЦЭМ!$C$33:$C$776,СВЦЭМ!$A$33:$A$776,$A150,СВЦЭМ!$B$33:$B$776,H$119)+'СЕТ СН'!$I$12+СВЦЭМ!$D$10+'СЕТ СН'!$I$5-'СЕТ СН'!$I$20</f>
        <v>3457.5636888600002</v>
      </c>
      <c r="I150" s="36">
        <f>SUMIFS(СВЦЭМ!$C$33:$C$776,СВЦЭМ!$A$33:$A$776,$A150,СВЦЭМ!$B$33:$B$776,I$119)+'СЕТ СН'!$I$12+СВЦЭМ!$D$10+'СЕТ СН'!$I$5-'СЕТ СН'!$I$20</f>
        <v>3409.4641533099998</v>
      </c>
      <c r="J150" s="36">
        <f>SUMIFS(СВЦЭМ!$C$33:$C$776,СВЦЭМ!$A$33:$A$776,$A150,СВЦЭМ!$B$33:$B$776,J$119)+'СЕТ СН'!$I$12+СВЦЭМ!$D$10+'СЕТ СН'!$I$5-'СЕТ СН'!$I$20</f>
        <v>3344.8723468899998</v>
      </c>
      <c r="K150" s="36">
        <f>SUMIFS(СВЦЭМ!$C$33:$C$776,СВЦЭМ!$A$33:$A$776,$A150,СВЦЭМ!$B$33:$B$776,K$119)+'СЕТ СН'!$I$12+СВЦЭМ!$D$10+'СЕТ СН'!$I$5-'СЕТ СН'!$I$20</f>
        <v>3292.18129159</v>
      </c>
      <c r="L150" s="36">
        <f>SUMIFS(СВЦЭМ!$C$33:$C$776,СВЦЭМ!$A$33:$A$776,$A150,СВЦЭМ!$B$33:$B$776,L$119)+'СЕТ СН'!$I$12+СВЦЭМ!$D$10+'СЕТ СН'!$I$5-'СЕТ СН'!$I$20</f>
        <v>3281.3693113999998</v>
      </c>
      <c r="M150" s="36">
        <f>SUMIFS(СВЦЭМ!$C$33:$C$776,СВЦЭМ!$A$33:$A$776,$A150,СВЦЭМ!$B$33:$B$776,M$119)+'СЕТ СН'!$I$12+СВЦЭМ!$D$10+'СЕТ СН'!$I$5-'СЕТ СН'!$I$20</f>
        <v>3277.7806591099998</v>
      </c>
      <c r="N150" s="36">
        <f>SUMIFS(СВЦЭМ!$C$33:$C$776,СВЦЭМ!$A$33:$A$776,$A150,СВЦЭМ!$B$33:$B$776,N$119)+'СЕТ СН'!$I$12+СВЦЭМ!$D$10+'СЕТ СН'!$I$5-'СЕТ СН'!$I$20</f>
        <v>3277.6825076199998</v>
      </c>
      <c r="O150" s="36">
        <f>SUMIFS(СВЦЭМ!$C$33:$C$776,СВЦЭМ!$A$33:$A$776,$A150,СВЦЭМ!$B$33:$B$776,O$119)+'СЕТ СН'!$I$12+СВЦЭМ!$D$10+'СЕТ СН'!$I$5-'СЕТ СН'!$I$20</f>
        <v>3278.6931012</v>
      </c>
      <c r="P150" s="36">
        <f>SUMIFS(СВЦЭМ!$C$33:$C$776,СВЦЭМ!$A$33:$A$776,$A150,СВЦЭМ!$B$33:$B$776,P$119)+'СЕТ СН'!$I$12+СВЦЭМ!$D$10+'СЕТ СН'!$I$5-'СЕТ СН'!$I$20</f>
        <v>3283.5709393799998</v>
      </c>
      <c r="Q150" s="36">
        <f>SUMIFS(СВЦЭМ!$C$33:$C$776,СВЦЭМ!$A$33:$A$776,$A150,СВЦЭМ!$B$33:$B$776,Q$119)+'СЕТ СН'!$I$12+СВЦЭМ!$D$10+'СЕТ СН'!$I$5-'СЕТ СН'!$I$20</f>
        <v>3289.8873171</v>
      </c>
      <c r="R150" s="36">
        <f>SUMIFS(СВЦЭМ!$C$33:$C$776,СВЦЭМ!$A$33:$A$776,$A150,СВЦЭМ!$B$33:$B$776,R$119)+'СЕТ СН'!$I$12+СВЦЭМ!$D$10+'СЕТ СН'!$I$5-'СЕТ СН'!$I$20</f>
        <v>3252.0149882599999</v>
      </c>
      <c r="S150" s="36">
        <f>SUMIFS(СВЦЭМ!$C$33:$C$776,СВЦЭМ!$A$33:$A$776,$A150,СВЦЭМ!$B$33:$B$776,S$119)+'СЕТ СН'!$I$12+СВЦЭМ!$D$10+'СЕТ СН'!$I$5-'СЕТ СН'!$I$20</f>
        <v>3213.7671745799998</v>
      </c>
      <c r="T150" s="36">
        <f>SUMIFS(СВЦЭМ!$C$33:$C$776,СВЦЭМ!$A$33:$A$776,$A150,СВЦЭМ!$B$33:$B$776,T$119)+'СЕТ СН'!$I$12+СВЦЭМ!$D$10+'СЕТ СН'!$I$5-'СЕТ СН'!$I$20</f>
        <v>3207.0364932499997</v>
      </c>
      <c r="U150" s="36">
        <f>SUMIFS(СВЦЭМ!$C$33:$C$776,СВЦЭМ!$A$33:$A$776,$A150,СВЦЭМ!$B$33:$B$776,U$119)+'СЕТ СН'!$I$12+СВЦЭМ!$D$10+'СЕТ СН'!$I$5-'СЕТ СН'!$I$20</f>
        <v>3202.89991822</v>
      </c>
      <c r="V150" s="36">
        <f>SUMIFS(СВЦЭМ!$C$33:$C$776,СВЦЭМ!$A$33:$A$776,$A150,СВЦЭМ!$B$33:$B$776,V$119)+'СЕТ СН'!$I$12+СВЦЭМ!$D$10+'СЕТ СН'!$I$5-'СЕТ СН'!$I$20</f>
        <v>3202.85055779</v>
      </c>
      <c r="W150" s="36">
        <f>SUMIFS(СВЦЭМ!$C$33:$C$776,СВЦЭМ!$A$33:$A$776,$A150,СВЦЭМ!$B$33:$B$776,W$119)+'СЕТ СН'!$I$12+СВЦЭМ!$D$10+'СЕТ СН'!$I$5-'СЕТ СН'!$I$20</f>
        <v>3197.5646067799998</v>
      </c>
      <c r="X150" s="36">
        <f>SUMIFS(СВЦЭМ!$C$33:$C$776,СВЦЭМ!$A$33:$A$776,$A150,СВЦЭМ!$B$33:$B$776,X$119)+'СЕТ СН'!$I$12+СВЦЭМ!$D$10+'СЕТ СН'!$I$5-'СЕТ СН'!$I$20</f>
        <v>3215.5144534900001</v>
      </c>
      <c r="Y150" s="36">
        <f>SUMIFS(СВЦЭМ!$C$33:$C$776,СВЦЭМ!$A$33:$A$776,$A150,СВЦЭМ!$B$33:$B$776,Y$119)+'СЕТ СН'!$I$12+СВЦЭМ!$D$10+'СЕТ СН'!$I$5-'СЕТ СН'!$I$20</f>
        <v>3290.9488449599999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460833.29356625478</v>
      </c>
      <c r="O155" s="142"/>
      <c r="P155" s="141">
        <f>СВЦЭМ!$D$12+'СЕТ СН'!$F$13-'СЕТ СН'!$G$21</f>
        <v>460833.29356625478</v>
      </c>
      <c r="Q155" s="142"/>
      <c r="R155" s="141">
        <f>СВЦЭМ!$D$12+'СЕТ СН'!$F$13-'СЕТ СН'!$H$21</f>
        <v>460833.29356625478</v>
      </c>
      <c r="S155" s="142"/>
      <c r="T155" s="141">
        <f>СВЦЭМ!$D$12+'СЕТ СН'!$F$13-'СЕТ СН'!$I$21</f>
        <v>460833.29356625478</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СН'!$F$12+СВЦЭМ!$D$10+'СЕТ СН'!$F$6-'СЕТ СН'!$F$22</f>
        <v>826.75741898999991</v>
      </c>
      <c r="C12" s="36">
        <f>SUMIFS(СВЦЭМ!$C$33:$C$776,СВЦЭМ!$A$33:$A$776,$A12,СВЦЭМ!$B$33:$B$776,C$11)+'СЕТ СН'!$F$12+СВЦЭМ!$D$10+'СЕТ СН'!$F$6-'СЕТ СН'!$F$22</f>
        <v>927.34130565999999</v>
      </c>
      <c r="D12" s="36">
        <f>SUMIFS(СВЦЭМ!$C$33:$C$776,СВЦЭМ!$A$33:$A$776,$A12,СВЦЭМ!$B$33:$B$776,D$11)+'СЕТ СН'!$F$12+СВЦЭМ!$D$10+'СЕТ СН'!$F$6-'СЕТ СН'!$F$22</f>
        <v>970.2070792799999</v>
      </c>
      <c r="E12" s="36">
        <f>SUMIFS(СВЦЭМ!$C$33:$C$776,СВЦЭМ!$A$33:$A$776,$A12,СВЦЭМ!$B$33:$B$776,E$11)+'СЕТ СН'!$F$12+СВЦЭМ!$D$10+'СЕТ СН'!$F$6-'СЕТ СН'!$F$22</f>
        <v>1010.0427914799999</v>
      </c>
      <c r="F12" s="36">
        <f>SUMIFS(СВЦЭМ!$C$33:$C$776,СВЦЭМ!$A$33:$A$776,$A12,СВЦЭМ!$B$33:$B$776,F$11)+'СЕТ СН'!$F$12+СВЦЭМ!$D$10+'СЕТ СН'!$F$6-'СЕТ СН'!$F$22</f>
        <v>1026.91865308</v>
      </c>
      <c r="G12" s="36">
        <f>SUMIFS(СВЦЭМ!$C$33:$C$776,СВЦЭМ!$A$33:$A$776,$A12,СВЦЭМ!$B$33:$B$776,G$11)+'СЕТ СН'!$F$12+СВЦЭМ!$D$10+'СЕТ СН'!$F$6-'СЕТ СН'!$F$22</f>
        <v>994.77765052999996</v>
      </c>
      <c r="H12" s="36">
        <f>SUMIFS(СВЦЭМ!$C$33:$C$776,СВЦЭМ!$A$33:$A$776,$A12,СВЦЭМ!$B$33:$B$776,H$11)+'СЕТ СН'!$F$12+СВЦЭМ!$D$10+'СЕТ СН'!$F$6-'СЕТ СН'!$F$22</f>
        <v>938.14282713999989</v>
      </c>
      <c r="I12" s="36">
        <f>SUMIFS(СВЦЭМ!$C$33:$C$776,СВЦЭМ!$A$33:$A$776,$A12,СВЦЭМ!$B$33:$B$776,I$11)+'СЕТ СН'!$F$12+СВЦЭМ!$D$10+'СЕТ СН'!$F$6-'СЕТ СН'!$F$22</f>
        <v>894.51358892999997</v>
      </c>
      <c r="J12" s="36">
        <f>SUMIFS(СВЦЭМ!$C$33:$C$776,СВЦЭМ!$A$33:$A$776,$A12,СВЦЭМ!$B$33:$B$776,J$11)+'СЕТ СН'!$F$12+СВЦЭМ!$D$10+'СЕТ СН'!$F$6-'СЕТ СН'!$F$22</f>
        <v>932.033458</v>
      </c>
      <c r="K12" s="36">
        <f>SUMIFS(СВЦЭМ!$C$33:$C$776,СВЦЭМ!$A$33:$A$776,$A12,СВЦЭМ!$B$33:$B$776,K$11)+'СЕТ СН'!$F$12+СВЦЭМ!$D$10+'СЕТ СН'!$F$6-'СЕТ СН'!$F$22</f>
        <v>942.91624318999993</v>
      </c>
      <c r="L12" s="36">
        <f>SUMIFS(СВЦЭМ!$C$33:$C$776,СВЦЭМ!$A$33:$A$776,$A12,СВЦЭМ!$B$33:$B$776,L$11)+'СЕТ СН'!$F$12+СВЦЭМ!$D$10+'СЕТ СН'!$F$6-'СЕТ СН'!$F$22</f>
        <v>945.12073566999993</v>
      </c>
      <c r="M12" s="36">
        <f>SUMIFS(СВЦЭМ!$C$33:$C$776,СВЦЭМ!$A$33:$A$776,$A12,СВЦЭМ!$B$33:$B$776,M$11)+'СЕТ СН'!$F$12+СВЦЭМ!$D$10+'СЕТ СН'!$F$6-'СЕТ СН'!$F$22</f>
        <v>948.43286107999995</v>
      </c>
      <c r="N12" s="36">
        <f>SUMIFS(СВЦЭМ!$C$33:$C$776,СВЦЭМ!$A$33:$A$776,$A12,СВЦЭМ!$B$33:$B$776,N$11)+'СЕТ СН'!$F$12+СВЦЭМ!$D$10+'СЕТ СН'!$F$6-'СЕТ СН'!$F$22</f>
        <v>956.29234282999994</v>
      </c>
      <c r="O12" s="36">
        <f>SUMIFS(СВЦЭМ!$C$33:$C$776,СВЦЭМ!$A$33:$A$776,$A12,СВЦЭМ!$B$33:$B$776,O$11)+'СЕТ СН'!$F$12+СВЦЭМ!$D$10+'СЕТ СН'!$F$6-'СЕТ СН'!$F$22</f>
        <v>961.9875708699999</v>
      </c>
      <c r="P12" s="36">
        <f>SUMIFS(СВЦЭМ!$C$33:$C$776,СВЦЭМ!$A$33:$A$776,$A12,СВЦЭМ!$B$33:$B$776,P$11)+'СЕТ СН'!$F$12+СВЦЭМ!$D$10+'СЕТ СН'!$F$6-'СЕТ СН'!$F$22</f>
        <v>954.95344858999999</v>
      </c>
      <c r="Q12" s="36">
        <f>SUMIFS(СВЦЭМ!$C$33:$C$776,СВЦЭМ!$A$33:$A$776,$A12,СВЦЭМ!$B$33:$B$776,Q$11)+'СЕТ СН'!$F$12+СВЦЭМ!$D$10+'СЕТ СН'!$F$6-'СЕТ СН'!$F$22</f>
        <v>954.70120247999989</v>
      </c>
      <c r="R12" s="36">
        <f>SUMIFS(СВЦЭМ!$C$33:$C$776,СВЦЭМ!$A$33:$A$776,$A12,СВЦЭМ!$B$33:$B$776,R$11)+'СЕТ СН'!$F$12+СВЦЭМ!$D$10+'СЕТ СН'!$F$6-'СЕТ СН'!$F$22</f>
        <v>961.99156593999999</v>
      </c>
      <c r="S12" s="36">
        <f>SUMIFS(СВЦЭМ!$C$33:$C$776,СВЦЭМ!$A$33:$A$776,$A12,СВЦЭМ!$B$33:$B$776,S$11)+'СЕТ СН'!$F$12+СВЦЭМ!$D$10+'СЕТ СН'!$F$6-'СЕТ СН'!$F$22</f>
        <v>961.99559294999995</v>
      </c>
      <c r="T12" s="36">
        <f>SUMIFS(СВЦЭМ!$C$33:$C$776,СВЦЭМ!$A$33:$A$776,$A12,СВЦЭМ!$B$33:$B$776,T$11)+'СЕТ СН'!$F$12+СВЦЭМ!$D$10+'СЕТ СН'!$F$6-'СЕТ СН'!$F$22</f>
        <v>953.21591202999991</v>
      </c>
      <c r="U12" s="36">
        <f>SUMIFS(СВЦЭМ!$C$33:$C$776,СВЦЭМ!$A$33:$A$776,$A12,СВЦЭМ!$B$33:$B$776,U$11)+'СЕТ СН'!$F$12+СВЦЭМ!$D$10+'СЕТ СН'!$F$6-'СЕТ СН'!$F$22</f>
        <v>946.40216092999992</v>
      </c>
      <c r="V12" s="36">
        <f>SUMIFS(СВЦЭМ!$C$33:$C$776,СВЦЭМ!$A$33:$A$776,$A12,СВЦЭМ!$B$33:$B$776,V$11)+'СЕТ СН'!$F$12+СВЦЭМ!$D$10+'СЕТ СН'!$F$6-'СЕТ СН'!$F$22</f>
        <v>943.55327849999992</v>
      </c>
      <c r="W12" s="36">
        <f>SUMIFS(СВЦЭМ!$C$33:$C$776,СВЦЭМ!$A$33:$A$776,$A12,СВЦЭМ!$B$33:$B$776,W$11)+'СЕТ СН'!$F$12+СВЦЭМ!$D$10+'СЕТ СН'!$F$6-'СЕТ СН'!$F$22</f>
        <v>946.53186652999989</v>
      </c>
      <c r="X12" s="36">
        <f>SUMIFS(СВЦЭМ!$C$33:$C$776,СВЦЭМ!$A$33:$A$776,$A12,СВЦЭМ!$B$33:$B$776,X$11)+'СЕТ СН'!$F$12+СВЦЭМ!$D$10+'СЕТ СН'!$F$6-'СЕТ СН'!$F$22</f>
        <v>923.54703732999997</v>
      </c>
      <c r="Y12" s="36">
        <f>SUMIFS(СВЦЭМ!$C$33:$C$776,СВЦЭМ!$A$33:$A$776,$A12,СВЦЭМ!$B$33:$B$776,Y$11)+'СЕТ СН'!$F$12+СВЦЭМ!$D$10+'СЕТ СН'!$F$6-'СЕТ СН'!$F$22</f>
        <v>890.6758757099999</v>
      </c>
      <c r="AA12" s="37"/>
    </row>
    <row r="13" spans="1:27" ht="15.75" x14ac:dyDescent="0.2">
      <c r="A13" s="35">
        <f>A12+1</f>
        <v>43679</v>
      </c>
      <c r="B13" s="36">
        <f>SUMIFS(СВЦЭМ!$C$33:$C$776,СВЦЭМ!$A$33:$A$776,$A13,СВЦЭМ!$B$33:$B$776,B$11)+'СЕТ СН'!$F$12+СВЦЭМ!$D$10+'СЕТ СН'!$F$6-'СЕТ СН'!$F$22</f>
        <v>864.08156539999993</v>
      </c>
      <c r="C13" s="36">
        <f>SUMIFS(СВЦЭМ!$C$33:$C$776,СВЦЭМ!$A$33:$A$776,$A13,СВЦЭМ!$B$33:$B$776,C$11)+'СЕТ СН'!$F$12+СВЦЭМ!$D$10+'СЕТ СН'!$F$6-'СЕТ СН'!$F$22</f>
        <v>888.96167262999995</v>
      </c>
      <c r="D13" s="36">
        <f>SUMIFS(СВЦЭМ!$C$33:$C$776,СВЦЭМ!$A$33:$A$776,$A13,СВЦЭМ!$B$33:$B$776,D$11)+'СЕТ СН'!$F$12+СВЦЭМ!$D$10+'СЕТ СН'!$F$6-'СЕТ СН'!$F$22</f>
        <v>913.40368122999996</v>
      </c>
      <c r="E13" s="36">
        <f>SUMIFS(СВЦЭМ!$C$33:$C$776,СВЦЭМ!$A$33:$A$776,$A13,СВЦЭМ!$B$33:$B$776,E$11)+'СЕТ СН'!$F$12+СВЦЭМ!$D$10+'СЕТ СН'!$F$6-'СЕТ СН'!$F$22</f>
        <v>930.86475612999993</v>
      </c>
      <c r="F13" s="36">
        <f>SUMIFS(СВЦЭМ!$C$33:$C$776,СВЦЭМ!$A$33:$A$776,$A13,СВЦЭМ!$B$33:$B$776,F$11)+'СЕТ СН'!$F$12+СВЦЭМ!$D$10+'СЕТ СН'!$F$6-'СЕТ СН'!$F$22</f>
        <v>932.74440228999993</v>
      </c>
      <c r="G13" s="36">
        <f>SUMIFS(СВЦЭМ!$C$33:$C$776,СВЦЭМ!$A$33:$A$776,$A13,СВЦЭМ!$B$33:$B$776,G$11)+'СЕТ СН'!$F$12+СВЦЭМ!$D$10+'СЕТ СН'!$F$6-'СЕТ СН'!$F$22</f>
        <v>914.23091754999996</v>
      </c>
      <c r="H13" s="36">
        <f>SUMIFS(СВЦЭМ!$C$33:$C$776,СВЦЭМ!$A$33:$A$776,$A13,СВЦЭМ!$B$33:$B$776,H$11)+'СЕТ СН'!$F$12+СВЦЭМ!$D$10+'СЕТ СН'!$F$6-'СЕТ СН'!$F$22</f>
        <v>878.9801051799999</v>
      </c>
      <c r="I13" s="36">
        <f>SUMIFS(СВЦЭМ!$C$33:$C$776,СВЦЭМ!$A$33:$A$776,$A13,СВЦЭМ!$B$33:$B$776,I$11)+'СЕТ СН'!$F$12+СВЦЭМ!$D$10+'СЕТ СН'!$F$6-'СЕТ СН'!$F$22</f>
        <v>883.50563807999993</v>
      </c>
      <c r="J13" s="36">
        <f>SUMIFS(СВЦЭМ!$C$33:$C$776,СВЦЭМ!$A$33:$A$776,$A13,СВЦЭМ!$B$33:$B$776,J$11)+'СЕТ СН'!$F$12+СВЦЭМ!$D$10+'СЕТ СН'!$F$6-'СЕТ СН'!$F$22</f>
        <v>927.40035827999998</v>
      </c>
      <c r="K13" s="36">
        <f>SUMIFS(СВЦЭМ!$C$33:$C$776,СВЦЭМ!$A$33:$A$776,$A13,СВЦЭМ!$B$33:$B$776,K$11)+'СЕТ СН'!$F$12+СВЦЭМ!$D$10+'СЕТ СН'!$F$6-'СЕТ СН'!$F$22</f>
        <v>951.79460254999992</v>
      </c>
      <c r="L13" s="36">
        <f>SUMIFS(СВЦЭМ!$C$33:$C$776,СВЦЭМ!$A$33:$A$776,$A13,СВЦЭМ!$B$33:$B$776,L$11)+'СЕТ СН'!$F$12+СВЦЭМ!$D$10+'СЕТ СН'!$F$6-'СЕТ СН'!$F$22</f>
        <v>941.93184344999997</v>
      </c>
      <c r="M13" s="36">
        <f>SUMIFS(СВЦЭМ!$C$33:$C$776,СВЦЭМ!$A$33:$A$776,$A13,СВЦЭМ!$B$33:$B$776,M$11)+'СЕТ СН'!$F$12+СВЦЭМ!$D$10+'СЕТ СН'!$F$6-'СЕТ СН'!$F$22</f>
        <v>942.79664645999992</v>
      </c>
      <c r="N13" s="36">
        <f>SUMIFS(СВЦЭМ!$C$33:$C$776,СВЦЭМ!$A$33:$A$776,$A13,СВЦЭМ!$B$33:$B$776,N$11)+'СЕТ СН'!$F$12+СВЦЭМ!$D$10+'СЕТ СН'!$F$6-'СЕТ СН'!$F$22</f>
        <v>940.35322786999996</v>
      </c>
      <c r="O13" s="36">
        <f>SUMIFS(СВЦЭМ!$C$33:$C$776,СВЦЭМ!$A$33:$A$776,$A13,СВЦЭМ!$B$33:$B$776,O$11)+'СЕТ СН'!$F$12+СВЦЭМ!$D$10+'СЕТ СН'!$F$6-'СЕТ СН'!$F$22</f>
        <v>942.52948020999997</v>
      </c>
      <c r="P13" s="36">
        <f>SUMIFS(СВЦЭМ!$C$33:$C$776,СВЦЭМ!$A$33:$A$776,$A13,СВЦЭМ!$B$33:$B$776,P$11)+'СЕТ СН'!$F$12+СВЦЭМ!$D$10+'СЕТ СН'!$F$6-'СЕТ СН'!$F$22</f>
        <v>943.13692638999999</v>
      </c>
      <c r="Q13" s="36">
        <f>SUMIFS(СВЦЭМ!$C$33:$C$776,СВЦЭМ!$A$33:$A$776,$A13,СВЦЭМ!$B$33:$B$776,Q$11)+'СЕТ СН'!$F$12+СВЦЭМ!$D$10+'СЕТ СН'!$F$6-'СЕТ СН'!$F$22</f>
        <v>944.90578355999992</v>
      </c>
      <c r="R13" s="36">
        <f>SUMIFS(СВЦЭМ!$C$33:$C$776,СВЦЭМ!$A$33:$A$776,$A13,СВЦЭМ!$B$33:$B$776,R$11)+'СЕТ СН'!$F$12+СВЦЭМ!$D$10+'СЕТ СН'!$F$6-'СЕТ СН'!$F$22</f>
        <v>937.10780301999989</v>
      </c>
      <c r="S13" s="36">
        <f>SUMIFS(СВЦЭМ!$C$33:$C$776,СВЦЭМ!$A$33:$A$776,$A13,СВЦЭМ!$B$33:$B$776,S$11)+'СЕТ СН'!$F$12+СВЦЭМ!$D$10+'СЕТ СН'!$F$6-'СЕТ СН'!$F$22</f>
        <v>934.08937180999999</v>
      </c>
      <c r="T13" s="36">
        <f>SUMIFS(СВЦЭМ!$C$33:$C$776,СВЦЭМ!$A$33:$A$776,$A13,СВЦЭМ!$B$33:$B$776,T$11)+'СЕТ СН'!$F$12+СВЦЭМ!$D$10+'СЕТ СН'!$F$6-'СЕТ СН'!$F$22</f>
        <v>929.13213429999996</v>
      </c>
      <c r="U13" s="36">
        <f>SUMIFS(СВЦЭМ!$C$33:$C$776,СВЦЭМ!$A$33:$A$776,$A13,СВЦЭМ!$B$33:$B$776,U$11)+'СЕТ СН'!$F$12+СВЦЭМ!$D$10+'СЕТ СН'!$F$6-'СЕТ СН'!$F$22</f>
        <v>926.05918324999993</v>
      </c>
      <c r="V13" s="36">
        <f>SUMIFS(СВЦЭМ!$C$33:$C$776,СВЦЭМ!$A$33:$A$776,$A13,СВЦЭМ!$B$33:$B$776,V$11)+'СЕТ СН'!$F$12+СВЦЭМ!$D$10+'СЕТ СН'!$F$6-'СЕТ СН'!$F$22</f>
        <v>930.04575725999996</v>
      </c>
      <c r="W13" s="36">
        <f>SUMIFS(СВЦЭМ!$C$33:$C$776,СВЦЭМ!$A$33:$A$776,$A13,СВЦЭМ!$B$33:$B$776,W$11)+'СЕТ СН'!$F$12+СВЦЭМ!$D$10+'СЕТ СН'!$F$6-'СЕТ СН'!$F$22</f>
        <v>931.23204182999996</v>
      </c>
      <c r="X13" s="36">
        <f>SUMIFS(СВЦЭМ!$C$33:$C$776,СВЦЭМ!$A$33:$A$776,$A13,СВЦЭМ!$B$33:$B$776,X$11)+'СЕТ СН'!$F$12+СВЦЭМ!$D$10+'СЕТ СН'!$F$6-'СЕТ СН'!$F$22</f>
        <v>908.61064775</v>
      </c>
      <c r="Y13" s="36">
        <f>SUMIFS(СВЦЭМ!$C$33:$C$776,СВЦЭМ!$A$33:$A$776,$A13,СВЦЭМ!$B$33:$B$776,Y$11)+'СЕТ СН'!$F$12+СВЦЭМ!$D$10+'СЕТ СН'!$F$6-'СЕТ СН'!$F$22</f>
        <v>879.34098207</v>
      </c>
    </row>
    <row r="14" spans="1:27" ht="15.75" x14ac:dyDescent="0.2">
      <c r="A14" s="35">
        <f t="shared" ref="A14:A42" si="0">A13+1</f>
        <v>43680</v>
      </c>
      <c r="B14" s="36">
        <f>SUMIFS(СВЦЭМ!$C$33:$C$776,СВЦЭМ!$A$33:$A$776,$A14,СВЦЭМ!$B$33:$B$776,B$11)+'СЕТ СН'!$F$12+СВЦЭМ!$D$10+'СЕТ СН'!$F$6-'СЕТ СН'!$F$22</f>
        <v>862.36527641999999</v>
      </c>
      <c r="C14" s="36">
        <f>SUMIFS(СВЦЭМ!$C$33:$C$776,СВЦЭМ!$A$33:$A$776,$A14,СВЦЭМ!$B$33:$B$776,C$11)+'СЕТ СН'!$F$12+СВЦЭМ!$D$10+'СЕТ СН'!$F$6-'СЕТ СН'!$F$22</f>
        <v>876.89418577999993</v>
      </c>
      <c r="D14" s="36">
        <f>SUMIFS(СВЦЭМ!$C$33:$C$776,СВЦЭМ!$A$33:$A$776,$A14,СВЦЭМ!$B$33:$B$776,D$11)+'СЕТ СН'!$F$12+СВЦЭМ!$D$10+'СЕТ СН'!$F$6-'СЕТ СН'!$F$22</f>
        <v>917.76367218999997</v>
      </c>
      <c r="E14" s="36">
        <f>SUMIFS(СВЦЭМ!$C$33:$C$776,СВЦЭМ!$A$33:$A$776,$A14,СВЦЭМ!$B$33:$B$776,E$11)+'СЕТ СН'!$F$12+СВЦЭМ!$D$10+'СЕТ СН'!$F$6-'СЕТ СН'!$F$22</f>
        <v>920.76140940999994</v>
      </c>
      <c r="F14" s="36">
        <f>SUMIFS(СВЦЭМ!$C$33:$C$776,СВЦЭМ!$A$33:$A$776,$A14,СВЦЭМ!$B$33:$B$776,F$11)+'СЕТ СН'!$F$12+СВЦЭМ!$D$10+'СЕТ СН'!$F$6-'СЕТ СН'!$F$22</f>
        <v>923.50867729999993</v>
      </c>
      <c r="G14" s="36">
        <f>SUMIFS(СВЦЭМ!$C$33:$C$776,СВЦЭМ!$A$33:$A$776,$A14,СВЦЭМ!$B$33:$B$776,G$11)+'СЕТ СН'!$F$12+СВЦЭМ!$D$10+'СЕТ СН'!$F$6-'СЕТ СН'!$F$22</f>
        <v>913.56391771999995</v>
      </c>
      <c r="H14" s="36">
        <f>SUMIFS(СВЦЭМ!$C$33:$C$776,СВЦЭМ!$A$33:$A$776,$A14,СВЦЭМ!$B$33:$B$776,H$11)+'СЕТ СН'!$F$12+СВЦЭМ!$D$10+'СЕТ СН'!$F$6-'СЕТ СН'!$F$22</f>
        <v>903.38707153999997</v>
      </c>
      <c r="I14" s="36">
        <f>SUMIFS(СВЦЭМ!$C$33:$C$776,СВЦЭМ!$A$33:$A$776,$A14,СВЦЭМ!$B$33:$B$776,I$11)+'СЕТ СН'!$F$12+СВЦЭМ!$D$10+'СЕТ СН'!$F$6-'СЕТ СН'!$F$22</f>
        <v>863.02667580999992</v>
      </c>
      <c r="J14" s="36">
        <f>SUMIFS(СВЦЭМ!$C$33:$C$776,СВЦЭМ!$A$33:$A$776,$A14,СВЦЭМ!$B$33:$B$776,J$11)+'СЕТ СН'!$F$12+СВЦЭМ!$D$10+'СЕТ СН'!$F$6-'СЕТ СН'!$F$22</f>
        <v>799.28077367999992</v>
      </c>
      <c r="K14" s="36">
        <f>SUMIFS(СВЦЭМ!$C$33:$C$776,СВЦЭМ!$A$33:$A$776,$A14,СВЦЭМ!$B$33:$B$776,K$11)+'СЕТ СН'!$F$12+СВЦЭМ!$D$10+'СЕТ СН'!$F$6-'СЕТ СН'!$F$22</f>
        <v>795.35951409999996</v>
      </c>
      <c r="L14" s="36">
        <f>SUMIFS(СВЦЭМ!$C$33:$C$776,СВЦЭМ!$A$33:$A$776,$A14,СВЦЭМ!$B$33:$B$776,L$11)+'СЕТ СН'!$F$12+СВЦЭМ!$D$10+'СЕТ СН'!$F$6-'СЕТ СН'!$F$22</f>
        <v>817.27774812999996</v>
      </c>
      <c r="M14" s="36">
        <f>SUMIFS(СВЦЭМ!$C$33:$C$776,СВЦЭМ!$A$33:$A$776,$A14,СВЦЭМ!$B$33:$B$776,M$11)+'СЕТ СН'!$F$12+СВЦЭМ!$D$10+'СЕТ СН'!$F$6-'СЕТ СН'!$F$22</f>
        <v>810.66755066999997</v>
      </c>
      <c r="N14" s="36">
        <f>SUMIFS(СВЦЭМ!$C$33:$C$776,СВЦЭМ!$A$33:$A$776,$A14,СВЦЭМ!$B$33:$B$776,N$11)+'СЕТ СН'!$F$12+СВЦЭМ!$D$10+'СЕТ СН'!$F$6-'СЕТ СН'!$F$22</f>
        <v>812.61799867999991</v>
      </c>
      <c r="O14" s="36">
        <f>SUMIFS(СВЦЭМ!$C$33:$C$776,СВЦЭМ!$A$33:$A$776,$A14,СВЦЭМ!$B$33:$B$776,O$11)+'СЕТ СН'!$F$12+СВЦЭМ!$D$10+'СЕТ СН'!$F$6-'СЕТ СН'!$F$22</f>
        <v>817.78534102999993</v>
      </c>
      <c r="P14" s="36">
        <f>SUMIFS(СВЦЭМ!$C$33:$C$776,СВЦЭМ!$A$33:$A$776,$A14,СВЦЭМ!$B$33:$B$776,P$11)+'СЕТ СН'!$F$12+СВЦЭМ!$D$10+'СЕТ СН'!$F$6-'СЕТ СН'!$F$22</f>
        <v>814.92823706999991</v>
      </c>
      <c r="Q14" s="36">
        <f>SUMIFS(СВЦЭМ!$C$33:$C$776,СВЦЭМ!$A$33:$A$776,$A14,СВЦЭМ!$B$33:$B$776,Q$11)+'СЕТ СН'!$F$12+СВЦЭМ!$D$10+'СЕТ СН'!$F$6-'СЕТ СН'!$F$22</f>
        <v>820.93533126</v>
      </c>
      <c r="R14" s="36">
        <f>SUMIFS(СВЦЭМ!$C$33:$C$776,СВЦЭМ!$A$33:$A$776,$A14,СВЦЭМ!$B$33:$B$776,R$11)+'СЕТ СН'!$F$12+СВЦЭМ!$D$10+'СЕТ СН'!$F$6-'СЕТ СН'!$F$22</f>
        <v>813.13567222999995</v>
      </c>
      <c r="S14" s="36">
        <f>SUMIFS(СВЦЭМ!$C$33:$C$776,СВЦЭМ!$A$33:$A$776,$A14,СВЦЭМ!$B$33:$B$776,S$11)+'СЕТ СН'!$F$12+СВЦЭМ!$D$10+'СЕТ СН'!$F$6-'СЕТ СН'!$F$22</f>
        <v>811.71370251999997</v>
      </c>
      <c r="T14" s="36">
        <f>SUMIFS(СВЦЭМ!$C$33:$C$776,СВЦЭМ!$A$33:$A$776,$A14,СВЦЭМ!$B$33:$B$776,T$11)+'СЕТ СН'!$F$12+СВЦЭМ!$D$10+'СЕТ СН'!$F$6-'СЕТ СН'!$F$22</f>
        <v>818.35843420999993</v>
      </c>
      <c r="U14" s="36">
        <f>SUMIFS(СВЦЭМ!$C$33:$C$776,СВЦЭМ!$A$33:$A$776,$A14,СВЦЭМ!$B$33:$B$776,U$11)+'СЕТ СН'!$F$12+СВЦЭМ!$D$10+'СЕТ СН'!$F$6-'СЕТ СН'!$F$22</f>
        <v>815.66164672999992</v>
      </c>
      <c r="V14" s="36">
        <f>SUMIFS(СВЦЭМ!$C$33:$C$776,СВЦЭМ!$A$33:$A$776,$A14,СВЦЭМ!$B$33:$B$776,V$11)+'СЕТ СН'!$F$12+СВЦЭМ!$D$10+'СЕТ СН'!$F$6-'СЕТ СН'!$F$22</f>
        <v>809.26670689999992</v>
      </c>
      <c r="W14" s="36">
        <f>SUMIFS(СВЦЭМ!$C$33:$C$776,СВЦЭМ!$A$33:$A$776,$A14,СВЦЭМ!$B$33:$B$776,W$11)+'СЕТ СН'!$F$12+СВЦЭМ!$D$10+'СЕТ СН'!$F$6-'СЕТ СН'!$F$22</f>
        <v>817.83148448999998</v>
      </c>
      <c r="X14" s="36">
        <f>SUMIFS(СВЦЭМ!$C$33:$C$776,СВЦЭМ!$A$33:$A$776,$A14,СВЦЭМ!$B$33:$B$776,X$11)+'СЕТ СН'!$F$12+СВЦЭМ!$D$10+'СЕТ СН'!$F$6-'СЕТ СН'!$F$22</f>
        <v>793.3027903499999</v>
      </c>
      <c r="Y14" s="36">
        <f>SUMIFS(СВЦЭМ!$C$33:$C$776,СВЦЭМ!$A$33:$A$776,$A14,СВЦЭМ!$B$33:$B$776,Y$11)+'СЕТ СН'!$F$12+СВЦЭМ!$D$10+'СЕТ СН'!$F$6-'СЕТ СН'!$F$22</f>
        <v>811.11863401999994</v>
      </c>
    </row>
    <row r="15" spans="1:27" ht="15.75" x14ac:dyDescent="0.2">
      <c r="A15" s="35">
        <f t="shared" si="0"/>
        <v>43681</v>
      </c>
      <c r="B15" s="36">
        <f>SUMIFS(СВЦЭМ!$C$33:$C$776,СВЦЭМ!$A$33:$A$776,$A15,СВЦЭМ!$B$33:$B$776,B$11)+'СЕТ СН'!$F$12+СВЦЭМ!$D$10+'СЕТ СН'!$F$6-'СЕТ СН'!$F$22</f>
        <v>812.63984934999996</v>
      </c>
      <c r="C15" s="36">
        <f>SUMIFS(СВЦЭМ!$C$33:$C$776,СВЦЭМ!$A$33:$A$776,$A15,СВЦЭМ!$B$33:$B$776,C$11)+'СЕТ СН'!$F$12+СВЦЭМ!$D$10+'СЕТ СН'!$F$6-'СЕТ СН'!$F$22</f>
        <v>850.66213236999999</v>
      </c>
      <c r="D15" s="36">
        <f>SUMIFS(СВЦЭМ!$C$33:$C$776,СВЦЭМ!$A$33:$A$776,$A15,СВЦЭМ!$B$33:$B$776,D$11)+'СЕТ СН'!$F$12+СВЦЭМ!$D$10+'СЕТ СН'!$F$6-'СЕТ СН'!$F$22</f>
        <v>871.72272903999999</v>
      </c>
      <c r="E15" s="36">
        <f>SUMIFS(СВЦЭМ!$C$33:$C$776,СВЦЭМ!$A$33:$A$776,$A15,СВЦЭМ!$B$33:$B$776,E$11)+'СЕТ СН'!$F$12+СВЦЭМ!$D$10+'СЕТ СН'!$F$6-'СЕТ СН'!$F$22</f>
        <v>897.50543071999994</v>
      </c>
      <c r="F15" s="36">
        <f>SUMIFS(СВЦЭМ!$C$33:$C$776,СВЦЭМ!$A$33:$A$776,$A15,СВЦЭМ!$B$33:$B$776,F$11)+'СЕТ СН'!$F$12+СВЦЭМ!$D$10+'СЕТ СН'!$F$6-'СЕТ СН'!$F$22</f>
        <v>898.9054629499999</v>
      </c>
      <c r="G15" s="36">
        <f>SUMIFS(СВЦЭМ!$C$33:$C$776,СВЦЭМ!$A$33:$A$776,$A15,СВЦЭМ!$B$33:$B$776,G$11)+'СЕТ СН'!$F$12+СВЦЭМ!$D$10+'СЕТ СН'!$F$6-'СЕТ СН'!$F$22</f>
        <v>914.13935852999998</v>
      </c>
      <c r="H15" s="36">
        <f>SUMIFS(СВЦЭМ!$C$33:$C$776,СВЦЭМ!$A$33:$A$776,$A15,СВЦЭМ!$B$33:$B$776,H$11)+'СЕТ СН'!$F$12+СВЦЭМ!$D$10+'СЕТ СН'!$F$6-'СЕТ СН'!$F$22</f>
        <v>883.7400845599999</v>
      </c>
      <c r="I15" s="36">
        <f>SUMIFS(СВЦЭМ!$C$33:$C$776,СВЦЭМ!$A$33:$A$776,$A15,СВЦЭМ!$B$33:$B$776,I$11)+'СЕТ СН'!$F$12+СВЦЭМ!$D$10+'СЕТ СН'!$F$6-'СЕТ СН'!$F$22</f>
        <v>851.69323231999999</v>
      </c>
      <c r="J15" s="36">
        <f>SUMIFS(СВЦЭМ!$C$33:$C$776,СВЦЭМ!$A$33:$A$776,$A15,СВЦЭМ!$B$33:$B$776,J$11)+'СЕТ СН'!$F$12+СВЦЭМ!$D$10+'СЕТ СН'!$F$6-'СЕТ СН'!$F$22</f>
        <v>811.21341601999995</v>
      </c>
      <c r="K15" s="36">
        <f>SUMIFS(СВЦЭМ!$C$33:$C$776,СВЦЭМ!$A$33:$A$776,$A15,СВЦЭМ!$B$33:$B$776,K$11)+'СЕТ СН'!$F$12+СВЦЭМ!$D$10+'СЕТ СН'!$F$6-'СЕТ СН'!$F$22</f>
        <v>807.25360312999999</v>
      </c>
      <c r="L15" s="36">
        <f>SUMIFS(СВЦЭМ!$C$33:$C$776,СВЦЭМ!$A$33:$A$776,$A15,СВЦЭМ!$B$33:$B$776,L$11)+'СЕТ СН'!$F$12+СВЦЭМ!$D$10+'СЕТ СН'!$F$6-'СЕТ СН'!$F$22</f>
        <v>834.80517994999991</v>
      </c>
      <c r="M15" s="36">
        <f>SUMIFS(СВЦЭМ!$C$33:$C$776,СВЦЭМ!$A$33:$A$776,$A15,СВЦЭМ!$B$33:$B$776,M$11)+'СЕТ СН'!$F$12+СВЦЭМ!$D$10+'СЕТ СН'!$F$6-'СЕТ СН'!$F$22</f>
        <v>833.2343675599999</v>
      </c>
      <c r="N15" s="36">
        <f>SUMIFS(СВЦЭМ!$C$33:$C$776,СВЦЭМ!$A$33:$A$776,$A15,СВЦЭМ!$B$33:$B$776,N$11)+'СЕТ СН'!$F$12+СВЦЭМ!$D$10+'СЕТ СН'!$F$6-'СЕТ СН'!$F$22</f>
        <v>828.41202742999997</v>
      </c>
      <c r="O15" s="36">
        <f>SUMIFS(СВЦЭМ!$C$33:$C$776,СВЦЭМ!$A$33:$A$776,$A15,СВЦЭМ!$B$33:$B$776,O$11)+'СЕТ СН'!$F$12+СВЦЭМ!$D$10+'СЕТ СН'!$F$6-'СЕТ СН'!$F$22</f>
        <v>826.50781014999995</v>
      </c>
      <c r="P15" s="36">
        <f>SUMIFS(СВЦЭМ!$C$33:$C$776,СВЦЭМ!$A$33:$A$776,$A15,СВЦЭМ!$B$33:$B$776,P$11)+'СЕТ СН'!$F$12+СВЦЭМ!$D$10+'СЕТ СН'!$F$6-'СЕТ СН'!$F$22</f>
        <v>822.73464395999997</v>
      </c>
      <c r="Q15" s="36">
        <f>SUMIFS(СВЦЭМ!$C$33:$C$776,СВЦЭМ!$A$33:$A$776,$A15,СВЦЭМ!$B$33:$B$776,Q$11)+'СЕТ СН'!$F$12+СВЦЭМ!$D$10+'СЕТ СН'!$F$6-'СЕТ СН'!$F$22</f>
        <v>822.85276422999993</v>
      </c>
      <c r="R15" s="36">
        <f>SUMIFS(СВЦЭМ!$C$33:$C$776,СВЦЭМ!$A$33:$A$776,$A15,СВЦЭМ!$B$33:$B$776,R$11)+'СЕТ СН'!$F$12+СВЦЭМ!$D$10+'СЕТ СН'!$F$6-'СЕТ СН'!$F$22</f>
        <v>784.42590876999998</v>
      </c>
      <c r="S15" s="36">
        <f>SUMIFS(СВЦЭМ!$C$33:$C$776,СВЦЭМ!$A$33:$A$776,$A15,СВЦЭМ!$B$33:$B$776,S$11)+'СЕТ СН'!$F$12+СВЦЭМ!$D$10+'СЕТ СН'!$F$6-'СЕТ СН'!$F$22</f>
        <v>750.79618415999994</v>
      </c>
      <c r="T15" s="36">
        <f>SUMIFS(СВЦЭМ!$C$33:$C$776,СВЦЭМ!$A$33:$A$776,$A15,СВЦЭМ!$B$33:$B$776,T$11)+'СЕТ СН'!$F$12+СВЦЭМ!$D$10+'СЕТ СН'!$F$6-'СЕТ СН'!$F$22</f>
        <v>741.65542280999989</v>
      </c>
      <c r="U15" s="36">
        <f>SUMIFS(СВЦЭМ!$C$33:$C$776,СВЦЭМ!$A$33:$A$776,$A15,СВЦЭМ!$B$33:$B$776,U$11)+'СЕТ СН'!$F$12+СВЦЭМ!$D$10+'СЕТ СН'!$F$6-'СЕТ СН'!$F$22</f>
        <v>743.83674686999996</v>
      </c>
      <c r="V15" s="36">
        <f>SUMIFS(СВЦЭМ!$C$33:$C$776,СВЦЭМ!$A$33:$A$776,$A15,СВЦЭМ!$B$33:$B$776,V$11)+'СЕТ СН'!$F$12+СВЦЭМ!$D$10+'СЕТ СН'!$F$6-'СЕТ СН'!$F$22</f>
        <v>746.38838414999998</v>
      </c>
      <c r="W15" s="36">
        <f>SUMIFS(СВЦЭМ!$C$33:$C$776,СВЦЭМ!$A$33:$A$776,$A15,СВЦЭМ!$B$33:$B$776,W$11)+'СЕТ СН'!$F$12+СВЦЭМ!$D$10+'СЕТ СН'!$F$6-'СЕТ СН'!$F$22</f>
        <v>758.85072048999996</v>
      </c>
      <c r="X15" s="36">
        <f>SUMIFS(СВЦЭМ!$C$33:$C$776,СВЦЭМ!$A$33:$A$776,$A15,СВЦЭМ!$B$33:$B$776,X$11)+'СЕТ СН'!$F$12+СВЦЭМ!$D$10+'СЕТ СН'!$F$6-'СЕТ СН'!$F$22</f>
        <v>733.43141912999999</v>
      </c>
      <c r="Y15" s="36">
        <f>SUMIFS(СВЦЭМ!$C$33:$C$776,СВЦЭМ!$A$33:$A$776,$A15,СВЦЭМ!$B$33:$B$776,Y$11)+'СЕТ СН'!$F$12+СВЦЭМ!$D$10+'СЕТ СН'!$F$6-'СЕТ СН'!$F$22</f>
        <v>723.5502653499999</v>
      </c>
    </row>
    <row r="16" spans="1:27" ht="15.75" x14ac:dyDescent="0.2">
      <c r="A16" s="35">
        <f t="shared" si="0"/>
        <v>43682</v>
      </c>
      <c r="B16" s="36">
        <f>SUMIFS(СВЦЭМ!$C$33:$C$776,СВЦЭМ!$A$33:$A$776,$A16,СВЦЭМ!$B$33:$B$776,B$11)+'СЕТ СН'!$F$12+СВЦЭМ!$D$10+'СЕТ СН'!$F$6-'СЕТ СН'!$F$22</f>
        <v>812.16803078999999</v>
      </c>
      <c r="C16" s="36">
        <f>SUMIFS(СВЦЭМ!$C$33:$C$776,СВЦЭМ!$A$33:$A$776,$A16,СВЦЭМ!$B$33:$B$776,C$11)+'СЕТ СН'!$F$12+СВЦЭМ!$D$10+'СЕТ СН'!$F$6-'СЕТ СН'!$F$22</f>
        <v>845.3123458099999</v>
      </c>
      <c r="D16" s="36">
        <f>SUMIFS(СВЦЭМ!$C$33:$C$776,СВЦЭМ!$A$33:$A$776,$A16,СВЦЭМ!$B$33:$B$776,D$11)+'СЕТ СН'!$F$12+СВЦЭМ!$D$10+'СЕТ СН'!$F$6-'СЕТ СН'!$F$22</f>
        <v>874.76210129999993</v>
      </c>
      <c r="E16" s="36">
        <f>SUMIFS(СВЦЭМ!$C$33:$C$776,СВЦЭМ!$A$33:$A$776,$A16,СВЦЭМ!$B$33:$B$776,E$11)+'СЕТ СН'!$F$12+СВЦЭМ!$D$10+'СЕТ СН'!$F$6-'СЕТ СН'!$F$22</f>
        <v>883.15534509999998</v>
      </c>
      <c r="F16" s="36">
        <f>SUMIFS(СВЦЭМ!$C$33:$C$776,СВЦЭМ!$A$33:$A$776,$A16,СВЦЭМ!$B$33:$B$776,F$11)+'СЕТ СН'!$F$12+СВЦЭМ!$D$10+'СЕТ СН'!$F$6-'СЕТ СН'!$F$22</f>
        <v>883.2660803</v>
      </c>
      <c r="G16" s="36">
        <f>SUMIFS(СВЦЭМ!$C$33:$C$776,СВЦЭМ!$A$33:$A$776,$A16,СВЦЭМ!$B$33:$B$776,G$11)+'СЕТ СН'!$F$12+СВЦЭМ!$D$10+'СЕТ СН'!$F$6-'СЕТ СН'!$F$22</f>
        <v>865.98275844</v>
      </c>
      <c r="H16" s="36">
        <f>SUMIFS(СВЦЭМ!$C$33:$C$776,СВЦЭМ!$A$33:$A$776,$A16,СВЦЭМ!$B$33:$B$776,H$11)+'СЕТ СН'!$F$12+СВЦЭМ!$D$10+'СЕТ СН'!$F$6-'СЕТ СН'!$F$22</f>
        <v>832.13893597999993</v>
      </c>
      <c r="I16" s="36">
        <f>SUMIFS(СВЦЭМ!$C$33:$C$776,СВЦЭМ!$A$33:$A$776,$A16,СВЦЭМ!$B$33:$B$776,I$11)+'СЕТ СН'!$F$12+СВЦЭМ!$D$10+'СЕТ СН'!$F$6-'СЕТ СН'!$F$22</f>
        <v>814.23170619999996</v>
      </c>
      <c r="J16" s="36">
        <f>SUMIFS(СВЦЭМ!$C$33:$C$776,СВЦЭМ!$A$33:$A$776,$A16,СВЦЭМ!$B$33:$B$776,J$11)+'СЕТ СН'!$F$12+СВЦЭМ!$D$10+'СЕТ СН'!$F$6-'СЕТ СН'!$F$22</f>
        <v>811.98016935999999</v>
      </c>
      <c r="K16" s="36">
        <f>SUMIFS(СВЦЭМ!$C$33:$C$776,СВЦЭМ!$A$33:$A$776,$A16,СВЦЭМ!$B$33:$B$776,K$11)+'СЕТ СН'!$F$12+СВЦЭМ!$D$10+'СЕТ СН'!$F$6-'СЕТ СН'!$F$22</f>
        <v>833.35664586999997</v>
      </c>
      <c r="L16" s="36">
        <f>SUMIFS(СВЦЭМ!$C$33:$C$776,СВЦЭМ!$A$33:$A$776,$A16,СВЦЭМ!$B$33:$B$776,L$11)+'СЕТ СН'!$F$12+СВЦЭМ!$D$10+'СЕТ СН'!$F$6-'СЕТ СН'!$F$22</f>
        <v>834.32454025999994</v>
      </c>
      <c r="M16" s="36">
        <f>SUMIFS(СВЦЭМ!$C$33:$C$776,СВЦЭМ!$A$33:$A$776,$A16,СВЦЭМ!$B$33:$B$776,M$11)+'СЕТ СН'!$F$12+СВЦЭМ!$D$10+'СЕТ СН'!$F$6-'СЕТ СН'!$F$22</f>
        <v>841.67856238999991</v>
      </c>
      <c r="N16" s="36">
        <f>SUMIFS(СВЦЭМ!$C$33:$C$776,СВЦЭМ!$A$33:$A$776,$A16,СВЦЭМ!$B$33:$B$776,N$11)+'СЕТ СН'!$F$12+СВЦЭМ!$D$10+'СЕТ СН'!$F$6-'СЕТ СН'!$F$22</f>
        <v>838.4820547999999</v>
      </c>
      <c r="O16" s="36">
        <f>SUMIFS(СВЦЭМ!$C$33:$C$776,СВЦЭМ!$A$33:$A$776,$A16,СВЦЭМ!$B$33:$B$776,O$11)+'СЕТ СН'!$F$12+СВЦЭМ!$D$10+'СЕТ СН'!$F$6-'СЕТ СН'!$F$22</f>
        <v>844.87096074999999</v>
      </c>
      <c r="P16" s="36">
        <f>SUMIFS(СВЦЭМ!$C$33:$C$776,СВЦЭМ!$A$33:$A$776,$A16,СВЦЭМ!$B$33:$B$776,P$11)+'СЕТ СН'!$F$12+СВЦЭМ!$D$10+'СЕТ СН'!$F$6-'СЕТ СН'!$F$22</f>
        <v>850.88085556999999</v>
      </c>
      <c r="Q16" s="36">
        <f>SUMIFS(СВЦЭМ!$C$33:$C$776,СВЦЭМ!$A$33:$A$776,$A16,СВЦЭМ!$B$33:$B$776,Q$11)+'СЕТ СН'!$F$12+СВЦЭМ!$D$10+'СЕТ СН'!$F$6-'СЕТ СН'!$F$22</f>
        <v>847.33696850999991</v>
      </c>
      <c r="R16" s="36">
        <f>SUMIFS(СВЦЭМ!$C$33:$C$776,СВЦЭМ!$A$33:$A$776,$A16,СВЦЭМ!$B$33:$B$776,R$11)+'СЕТ СН'!$F$12+СВЦЭМ!$D$10+'СЕТ СН'!$F$6-'СЕТ СН'!$F$22</f>
        <v>816.42410513999994</v>
      </c>
      <c r="S16" s="36">
        <f>SUMIFS(СВЦЭМ!$C$33:$C$776,СВЦЭМ!$A$33:$A$776,$A16,СВЦЭМ!$B$33:$B$776,S$11)+'СЕТ СН'!$F$12+СВЦЭМ!$D$10+'СЕТ СН'!$F$6-'СЕТ СН'!$F$22</f>
        <v>773.66533081</v>
      </c>
      <c r="T16" s="36">
        <f>SUMIFS(СВЦЭМ!$C$33:$C$776,СВЦЭМ!$A$33:$A$776,$A16,СВЦЭМ!$B$33:$B$776,T$11)+'СЕТ СН'!$F$12+СВЦЭМ!$D$10+'СЕТ СН'!$F$6-'СЕТ СН'!$F$22</f>
        <v>765.16582826999991</v>
      </c>
      <c r="U16" s="36">
        <f>SUMIFS(СВЦЭМ!$C$33:$C$776,СВЦЭМ!$A$33:$A$776,$A16,СВЦЭМ!$B$33:$B$776,U$11)+'СЕТ СН'!$F$12+СВЦЭМ!$D$10+'СЕТ СН'!$F$6-'СЕТ СН'!$F$22</f>
        <v>759.36723700999994</v>
      </c>
      <c r="V16" s="36">
        <f>SUMIFS(СВЦЭМ!$C$33:$C$776,СВЦЭМ!$A$33:$A$776,$A16,СВЦЭМ!$B$33:$B$776,V$11)+'СЕТ СН'!$F$12+СВЦЭМ!$D$10+'СЕТ СН'!$F$6-'СЕТ СН'!$F$22</f>
        <v>757.64590389</v>
      </c>
      <c r="W16" s="36">
        <f>SUMIFS(СВЦЭМ!$C$33:$C$776,СВЦЭМ!$A$33:$A$776,$A16,СВЦЭМ!$B$33:$B$776,W$11)+'СЕТ СН'!$F$12+СВЦЭМ!$D$10+'СЕТ СН'!$F$6-'СЕТ СН'!$F$22</f>
        <v>770.38168691999999</v>
      </c>
      <c r="X16" s="36">
        <f>SUMIFS(СВЦЭМ!$C$33:$C$776,СВЦЭМ!$A$33:$A$776,$A16,СВЦЭМ!$B$33:$B$776,X$11)+'СЕТ СН'!$F$12+СВЦЭМ!$D$10+'СЕТ СН'!$F$6-'СЕТ СН'!$F$22</f>
        <v>750.97945009</v>
      </c>
      <c r="Y16" s="36">
        <f>SUMIFS(СВЦЭМ!$C$33:$C$776,СВЦЭМ!$A$33:$A$776,$A16,СВЦЭМ!$B$33:$B$776,Y$11)+'СЕТ СН'!$F$12+СВЦЭМ!$D$10+'СЕТ СН'!$F$6-'СЕТ СН'!$F$22</f>
        <v>757.18254573999991</v>
      </c>
    </row>
    <row r="17" spans="1:25" ht="15.75" x14ac:dyDescent="0.2">
      <c r="A17" s="35">
        <f t="shared" si="0"/>
        <v>43683</v>
      </c>
      <c r="B17" s="36">
        <f>SUMIFS(СВЦЭМ!$C$33:$C$776,СВЦЭМ!$A$33:$A$776,$A17,СВЦЭМ!$B$33:$B$776,B$11)+'СЕТ СН'!$F$12+СВЦЭМ!$D$10+'СЕТ СН'!$F$6-'СЕТ СН'!$F$22</f>
        <v>815.91932800999996</v>
      </c>
      <c r="C17" s="36">
        <f>SUMIFS(СВЦЭМ!$C$33:$C$776,СВЦЭМ!$A$33:$A$776,$A17,СВЦЭМ!$B$33:$B$776,C$11)+'СЕТ СН'!$F$12+СВЦЭМ!$D$10+'СЕТ СН'!$F$6-'СЕТ СН'!$F$22</f>
        <v>848.68278478999991</v>
      </c>
      <c r="D17" s="36">
        <f>SUMIFS(СВЦЭМ!$C$33:$C$776,СВЦЭМ!$A$33:$A$776,$A17,СВЦЭМ!$B$33:$B$776,D$11)+'СЕТ СН'!$F$12+СВЦЭМ!$D$10+'СЕТ СН'!$F$6-'СЕТ СН'!$F$22</f>
        <v>871.95974734999993</v>
      </c>
      <c r="E17" s="36">
        <f>SUMIFS(СВЦЭМ!$C$33:$C$776,СВЦЭМ!$A$33:$A$776,$A17,СВЦЭМ!$B$33:$B$776,E$11)+'СЕТ СН'!$F$12+СВЦЭМ!$D$10+'СЕТ СН'!$F$6-'СЕТ СН'!$F$22</f>
        <v>880.36353742999995</v>
      </c>
      <c r="F17" s="36">
        <f>SUMIFS(СВЦЭМ!$C$33:$C$776,СВЦЭМ!$A$33:$A$776,$A17,СВЦЭМ!$B$33:$B$776,F$11)+'СЕТ СН'!$F$12+СВЦЭМ!$D$10+'СЕТ СН'!$F$6-'СЕТ СН'!$F$22</f>
        <v>889.6345065999999</v>
      </c>
      <c r="G17" s="36">
        <f>SUMIFS(СВЦЭМ!$C$33:$C$776,СВЦЭМ!$A$33:$A$776,$A17,СВЦЭМ!$B$33:$B$776,G$11)+'СЕТ СН'!$F$12+СВЦЭМ!$D$10+'СЕТ СН'!$F$6-'СЕТ СН'!$F$22</f>
        <v>866.85343146999992</v>
      </c>
      <c r="H17" s="36">
        <f>SUMIFS(СВЦЭМ!$C$33:$C$776,СВЦЭМ!$A$33:$A$776,$A17,СВЦЭМ!$B$33:$B$776,H$11)+'СЕТ СН'!$F$12+СВЦЭМ!$D$10+'СЕТ СН'!$F$6-'СЕТ СН'!$F$22</f>
        <v>832.26777614999992</v>
      </c>
      <c r="I17" s="36">
        <f>SUMIFS(СВЦЭМ!$C$33:$C$776,СВЦЭМ!$A$33:$A$776,$A17,СВЦЭМ!$B$33:$B$776,I$11)+'СЕТ СН'!$F$12+СВЦЭМ!$D$10+'СЕТ СН'!$F$6-'СЕТ СН'!$F$22</f>
        <v>788.46864192999999</v>
      </c>
      <c r="J17" s="36">
        <f>SUMIFS(СВЦЭМ!$C$33:$C$776,СВЦЭМ!$A$33:$A$776,$A17,СВЦЭМ!$B$33:$B$776,J$11)+'СЕТ СН'!$F$12+СВЦЭМ!$D$10+'СЕТ СН'!$F$6-'СЕТ СН'!$F$22</f>
        <v>817.63504765999994</v>
      </c>
      <c r="K17" s="36">
        <f>SUMIFS(СВЦЭМ!$C$33:$C$776,СВЦЭМ!$A$33:$A$776,$A17,СВЦЭМ!$B$33:$B$776,K$11)+'СЕТ СН'!$F$12+СВЦЭМ!$D$10+'СЕТ СН'!$F$6-'СЕТ СН'!$F$22</f>
        <v>856.04830903999994</v>
      </c>
      <c r="L17" s="36">
        <f>SUMIFS(СВЦЭМ!$C$33:$C$776,СВЦЭМ!$A$33:$A$776,$A17,СВЦЭМ!$B$33:$B$776,L$11)+'СЕТ СН'!$F$12+СВЦЭМ!$D$10+'СЕТ СН'!$F$6-'СЕТ СН'!$F$22</f>
        <v>859.41677686999992</v>
      </c>
      <c r="M17" s="36">
        <f>SUMIFS(СВЦЭМ!$C$33:$C$776,СВЦЭМ!$A$33:$A$776,$A17,СВЦЭМ!$B$33:$B$776,M$11)+'СЕТ СН'!$F$12+СВЦЭМ!$D$10+'СЕТ СН'!$F$6-'СЕТ СН'!$F$22</f>
        <v>858.48790256999996</v>
      </c>
      <c r="N17" s="36">
        <f>SUMIFS(СВЦЭМ!$C$33:$C$776,СВЦЭМ!$A$33:$A$776,$A17,СВЦЭМ!$B$33:$B$776,N$11)+'СЕТ СН'!$F$12+СВЦЭМ!$D$10+'СЕТ СН'!$F$6-'СЕТ СН'!$F$22</f>
        <v>858.22304863999989</v>
      </c>
      <c r="O17" s="36">
        <f>SUMIFS(СВЦЭМ!$C$33:$C$776,СВЦЭМ!$A$33:$A$776,$A17,СВЦЭМ!$B$33:$B$776,O$11)+'СЕТ СН'!$F$12+СВЦЭМ!$D$10+'СЕТ СН'!$F$6-'СЕТ СН'!$F$22</f>
        <v>857.07542672</v>
      </c>
      <c r="P17" s="36">
        <f>SUMIFS(СВЦЭМ!$C$33:$C$776,СВЦЭМ!$A$33:$A$776,$A17,СВЦЭМ!$B$33:$B$776,P$11)+'СЕТ СН'!$F$12+СВЦЭМ!$D$10+'СЕТ СН'!$F$6-'СЕТ СН'!$F$22</f>
        <v>862.0162766599999</v>
      </c>
      <c r="Q17" s="36">
        <f>SUMIFS(СВЦЭМ!$C$33:$C$776,СВЦЭМ!$A$33:$A$776,$A17,СВЦЭМ!$B$33:$B$776,Q$11)+'СЕТ СН'!$F$12+СВЦЭМ!$D$10+'СЕТ СН'!$F$6-'СЕТ СН'!$F$22</f>
        <v>862.74348819999989</v>
      </c>
      <c r="R17" s="36">
        <f>SUMIFS(СВЦЭМ!$C$33:$C$776,СВЦЭМ!$A$33:$A$776,$A17,СВЦЭМ!$B$33:$B$776,R$11)+'СЕТ СН'!$F$12+СВЦЭМ!$D$10+'СЕТ СН'!$F$6-'СЕТ СН'!$F$22</f>
        <v>816.59940596999991</v>
      </c>
      <c r="S17" s="36">
        <f>SUMIFS(СВЦЭМ!$C$33:$C$776,СВЦЭМ!$A$33:$A$776,$A17,СВЦЭМ!$B$33:$B$776,S$11)+'СЕТ СН'!$F$12+СВЦЭМ!$D$10+'СЕТ СН'!$F$6-'СЕТ СН'!$F$22</f>
        <v>775.33381542999996</v>
      </c>
      <c r="T17" s="36">
        <f>SUMIFS(СВЦЭМ!$C$33:$C$776,СВЦЭМ!$A$33:$A$776,$A17,СВЦЭМ!$B$33:$B$776,T$11)+'СЕТ СН'!$F$12+СВЦЭМ!$D$10+'СЕТ СН'!$F$6-'СЕТ СН'!$F$22</f>
        <v>760.9318770399999</v>
      </c>
      <c r="U17" s="36">
        <f>SUMIFS(СВЦЭМ!$C$33:$C$776,СВЦЭМ!$A$33:$A$776,$A17,СВЦЭМ!$B$33:$B$776,U$11)+'СЕТ СН'!$F$12+СВЦЭМ!$D$10+'СЕТ СН'!$F$6-'СЕТ СН'!$F$22</f>
        <v>763.1925905999999</v>
      </c>
      <c r="V17" s="36">
        <f>SUMIFS(СВЦЭМ!$C$33:$C$776,СВЦЭМ!$A$33:$A$776,$A17,СВЦЭМ!$B$33:$B$776,V$11)+'СЕТ СН'!$F$12+СВЦЭМ!$D$10+'СЕТ СН'!$F$6-'СЕТ СН'!$F$22</f>
        <v>761.81277616999989</v>
      </c>
      <c r="W17" s="36">
        <f>SUMIFS(СВЦЭМ!$C$33:$C$776,СВЦЭМ!$A$33:$A$776,$A17,СВЦЭМ!$B$33:$B$776,W$11)+'СЕТ СН'!$F$12+СВЦЭМ!$D$10+'СЕТ СН'!$F$6-'СЕТ СН'!$F$22</f>
        <v>761.21124235999991</v>
      </c>
      <c r="X17" s="36">
        <f>SUMIFS(СВЦЭМ!$C$33:$C$776,СВЦЭМ!$A$33:$A$776,$A17,СВЦЭМ!$B$33:$B$776,X$11)+'СЕТ СН'!$F$12+СВЦЭМ!$D$10+'СЕТ СН'!$F$6-'СЕТ СН'!$F$22</f>
        <v>743.84904522999989</v>
      </c>
      <c r="Y17" s="36">
        <f>SUMIFS(СВЦЭМ!$C$33:$C$776,СВЦЭМ!$A$33:$A$776,$A17,СВЦЭМ!$B$33:$B$776,Y$11)+'СЕТ СН'!$F$12+СВЦЭМ!$D$10+'СЕТ СН'!$F$6-'СЕТ СН'!$F$22</f>
        <v>752.47686169999997</v>
      </c>
    </row>
    <row r="18" spans="1:25" ht="15.75" x14ac:dyDescent="0.2">
      <c r="A18" s="35">
        <f t="shared" si="0"/>
        <v>43684</v>
      </c>
      <c r="B18" s="36">
        <f>SUMIFS(СВЦЭМ!$C$33:$C$776,СВЦЭМ!$A$33:$A$776,$A18,СВЦЭМ!$B$33:$B$776,B$11)+'СЕТ СН'!$F$12+СВЦЭМ!$D$10+'СЕТ СН'!$F$6-'СЕТ СН'!$F$22</f>
        <v>820.98842307999996</v>
      </c>
      <c r="C18" s="36">
        <f>SUMIFS(СВЦЭМ!$C$33:$C$776,СВЦЭМ!$A$33:$A$776,$A18,СВЦЭМ!$B$33:$B$776,C$11)+'СЕТ СН'!$F$12+СВЦЭМ!$D$10+'СЕТ СН'!$F$6-'СЕТ СН'!$F$22</f>
        <v>824.87178764999999</v>
      </c>
      <c r="D18" s="36">
        <f>SUMIFS(СВЦЭМ!$C$33:$C$776,СВЦЭМ!$A$33:$A$776,$A18,СВЦЭМ!$B$33:$B$776,D$11)+'СЕТ СН'!$F$12+СВЦЭМ!$D$10+'СЕТ СН'!$F$6-'СЕТ СН'!$F$22</f>
        <v>849.11187904999997</v>
      </c>
      <c r="E18" s="36">
        <f>SUMIFS(СВЦЭМ!$C$33:$C$776,СВЦЭМ!$A$33:$A$776,$A18,СВЦЭМ!$B$33:$B$776,E$11)+'СЕТ СН'!$F$12+СВЦЭМ!$D$10+'СЕТ СН'!$F$6-'СЕТ СН'!$F$22</f>
        <v>851.94891872999995</v>
      </c>
      <c r="F18" s="36">
        <f>SUMIFS(СВЦЭМ!$C$33:$C$776,СВЦЭМ!$A$33:$A$776,$A18,СВЦЭМ!$B$33:$B$776,F$11)+'СЕТ СН'!$F$12+СВЦЭМ!$D$10+'СЕТ СН'!$F$6-'СЕТ СН'!$F$22</f>
        <v>859.01425340999992</v>
      </c>
      <c r="G18" s="36">
        <f>SUMIFS(СВЦЭМ!$C$33:$C$776,СВЦЭМ!$A$33:$A$776,$A18,СВЦЭМ!$B$33:$B$776,G$11)+'СЕТ СН'!$F$12+СВЦЭМ!$D$10+'СЕТ СН'!$F$6-'СЕТ СН'!$F$22</f>
        <v>849.61804023999991</v>
      </c>
      <c r="H18" s="36">
        <f>SUMIFS(СВЦЭМ!$C$33:$C$776,СВЦЭМ!$A$33:$A$776,$A18,СВЦЭМ!$B$33:$B$776,H$11)+'СЕТ СН'!$F$12+СВЦЭМ!$D$10+'СЕТ СН'!$F$6-'СЕТ СН'!$F$22</f>
        <v>817.91217703999996</v>
      </c>
      <c r="I18" s="36">
        <f>SUMIFS(СВЦЭМ!$C$33:$C$776,СВЦЭМ!$A$33:$A$776,$A18,СВЦЭМ!$B$33:$B$776,I$11)+'СЕТ СН'!$F$12+СВЦЭМ!$D$10+'СЕТ СН'!$F$6-'СЕТ СН'!$F$22</f>
        <v>801.86421103999999</v>
      </c>
      <c r="J18" s="36">
        <f>SUMIFS(СВЦЭМ!$C$33:$C$776,СВЦЭМ!$A$33:$A$776,$A18,СВЦЭМ!$B$33:$B$776,J$11)+'СЕТ СН'!$F$12+СВЦЭМ!$D$10+'СЕТ СН'!$F$6-'СЕТ СН'!$F$22</f>
        <v>827.72693404999995</v>
      </c>
      <c r="K18" s="36">
        <f>SUMIFS(СВЦЭМ!$C$33:$C$776,СВЦЭМ!$A$33:$A$776,$A18,СВЦЭМ!$B$33:$B$776,K$11)+'СЕТ СН'!$F$12+СВЦЭМ!$D$10+'СЕТ СН'!$F$6-'СЕТ СН'!$F$22</f>
        <v>843.64414332999991</v>
      </c>
      <c r="L18" s="36">
        <f>SUMIFS(СВЦЭМ!$C$33:$C$776,СВЦЭМ!$A$33:$A$776,$A18,СВЦЭМ!$B$33:$B$776,L$11)+'СЕТ СН'!$F$12+СВЦЭМ!$D$10+'СЕТ СН'!$F$6-'СЕТ СН'!$F$22</f>
        <v>847.34497520999992</v>
      </c>
      <c r="M18" s="36">
        <f>SUMIFS(СВЦЭМ!$C$33:$C$776,СВЦЭМ!$A$33:$A$776,$A18,СВЦЭМ!$B$33:$B$776,M$11)+'СЕТ СН'!$F$12+СВЦЭМ!$D$10+'СЕТ СН'!$F$6-'СЕТ СН'!$F$22</f>
        <v>849.06947451999997</v>
      </c>
      <c r="N18" s="36">
        <f>SUMIFS(СВЦЭМ!$C$33:$C$776,СВЦЭМ!$A$33:$A$776,$A18,СВЦЭМ!$B$33:$B$776,N$11)+'СЕТ СН'!$F$12+СВЦЭМ!$D$10+'СЕТ СН'!$F$6-'СЕТ СН'!$F$22</f>
        <v>836.78525051999998</v>
      </c>
      <c r="O18" s="36">
        <f>SUMIFS(СВЦЭМ!$C$33:$C$776,СВЦЭМ!$A$33:$A$776,$A18,СВЦЭМ!$B$33:$B$776,O$11)+'СЕТ СН'!$F$12+СВЦЭМ!$D$10+'СЕТ СН'!$F$6-'СЕТ СН'!$F$22</f>
        <v>847.25561763999997</v>
      </c>
      <c r="P18" s="36">
        <f>SUMIFS(СВЦЭМ!$C$33:$C$776,СВЦЭМ!$A$33:$A$776,$A18,СВЦЭМ!$B$33:$B$776,P$11)+'СЕТ СН'!$F$12+СВЦЭМ!$D$10+'СЕТ СН'!$F$6-'СЕТ СН'!$F$22</f>
        <v>850.80411755</v>
      </c>
      <c r="Q18" s="36">
        <f>SUMIFS(СВЦЭМ!$C$33:$C$776,СВЦЭМ!$A$33:$A$776,$A18,СВЦЭМ!$B$33:$B$776,Q$11)+'СЕТ СН'!$F$12+СВЦЭМ!$D$10+'СЕТ СН'!$F$6-'СЕТ СН'!$F$22</f>
        <v>848.86461120999991</v>
      </c>
      <c r="R18" s="36">
        <f>SUMIFS(СВЦЭМ!$C$33:$C$776,СВЦЭМ!$A$33:$A$776,$A18,СВЦЭМ!$B$33:$B$776,R$11)+'СЕТ СН'!$F$12+СВЦЭМ!$D$10+'СЕТ СН'!$F$6-'СЕТ СН'!$F$22</f>
        <v>810.50108539999997</v>
      </c>
      <c r="S18" s="36">
        <f>SUMIFS(СВЦЭМ!$C$33:$C$776,СВЦЭМ!$A$33:$A$776,$A18,СВЦЭМ!$B$33:$B$776,S$11)+'СЕТ СН'!$F$12+СВЦЭМ!$D$10+'СЕТ СН'!$F$6-'СЕТ СН'!$F$22</f>
        <v>767.37603392999995</v>
      </c>
      <c r="T18" s="36">
        <f>SUMIFS(СВЦЭМ!$C$33:$C$776,СВЦЭМ!$A$33:$A$776,$A18,СВЦЭМ!$B$33:$B$776,T$11)+'СЕТ СН'!$F$12+СВЦЭМ!$D$10+'СЕТ СН'!$F$6-'СЕТ СН'!$F$22</f>
        <v>756.26892057999999</v>
      </c>
      <c r="U18" s="36">
        <f>SUMIFS(СВЦЭМ!$C$33:$C$776,СВЦЭМ!$A$33:$A$776,$A18,СВЦЭМ!$B$33:$B$776,U$11)+'СЕТ СН'!$F$12+СВЦЭМ!$D$10+'СЕТ СН'!$F$6-'СЕТ СН'!$F$22</f>
        <v>757.32345869999995</v>
      </c>
      <c r="V18" s="36">
        <f>SUMIFS(СВЦЭМ!$C$33:$C$776,СВЦЭМ!$A$33:$A$776,$A18,СВЦЭМ!$B$33:$B$776,V$11)+'СЕТ СН'!$F$12+СВЦЭМ!$D$10+'СЕТ СН'!$F$6-'СЕТ СН'!$F$22</f>
        <v>753.36946282999997</v>
      </c>
      <c r="W18" s="36">
        <f>SUMIFS(СВЦЭМ!$C$33:$C$776,СВЦЭМ!$A$33:$A$776,$A18,СВЦЭМ!$B$33:$B$776,W$11)+'СЕТ СН'!$F$12+СВЦЭМ!$D$10+'СЕТ СН'!$F$6-'СЕТ СН'!$F$22</f>
        <v>761.33154915999989</v>
      </c>
      <c r="X18" s="36">
        <f>SUMIFS(СВЦЭМ!$C$33:$C$776,СВЦЭМ!$A$33:$A$776,$A18,СВЦЭМ!$B$33:$B$776,X$11)+'СЕТ СН'!$F$12+СВЦЭМ!$D$10+'СЕТ СН'!$F$6-'СЕТ СН'!$F$22</f>
        <v>735.54594648999989</v>
      </c>
      <c r="Y18" s="36">
        <f>SUMIFS(СВЦЭМ!$C$33:$C$776,СВЦЭМ!$A$33:$A$776,$A18,СВЦЭМ!$B$33:$B$776,Y$11)+'СЕТ СН'!$F$12+СВЦЭМ!$D$10+'СЕТ СН'!$F$6-'СЕТ СН'!$F$22</f>
        <v>764.21409392999999</v>
      </c>
    </row>
    <row r="19" spans="1:25" ht="15.75" x14ac:dyDescent="0.2">
      <c r="A19" s="35">
        <f t="shared" si="0"/>
        <v>43685</v>
      </c>
      <c r="B19" s="36">
        <f>SUMIFS(СВЦЭМ!$C$33:$C$776,СВЦЭМ!$A$33:$A$776,$A19,СВЦЭМ!$B$33:$B$776,B$11)+'СЕТ СН'!$F$12+СВЦЭМ!$D$10+'СЕТ СН'!$F$6-'СЕТ СН'!$F$22</f>
        <v>852.86573291999991</v>
      </c>
      <c r="C19" s="36">
        <f>SUMIFS(СВЦЭМ!$C$33:$C$776,СВЦЭМ!$A$33:$A$776,$A19,СВЦЭМ!$B$33:$B$776,C$11)+'СЕТ СН'!$F$12+СВЦЭМ!$D$10+'СЕТ СН'!$F$6-'СЕТ СН'!$F$22</f>
        <v>891.34492066999996</v>
      </c>
      <c r="D19" s="36">
        <f>SUMIFS(СВЦЭМ!$C$33:$C$776,СВЦЭМ!$A$33:$A$776,$A19,СВЦЭМ!$B$33:$B$776,D$11)+'СЕТ СН'!$F$12+СВЦЭМ!$D$10+'СЕТ СН'!$F$6-'СЕТ СН'!$F$22</f>
        <v>919.26922325999999</v>
      </c>
      <c r="E19" s="36">
        <f>SUMIFS(СВЦЭМ!$C$33:$C$776,СВЦЭМ!$A$33:$A$776,$A19,СВЦЭМ!$B$33:$B$776,E$11)+'СЕТ СН'!$F$12+СВЦЭМ!$D$10+'СЕТ СН'!$F$6-'СЕТ СН'!$F$22</f>
        <v>940.22875182999996</v>
      </c>
      <c r="F19" s="36">
        <f>SUMIFS(СВЦЭМ!$C$33:$C$776,СВЦЭМ!$A$33:$A$776,$A19,СВЦЭМ!$B$33:$B$776,F$11)+'СЕТ СН'!$F$12+СВЦЭМ!$D$10+'СЕТ СН'!$F$6-'СЕТ СН'!$F$22</f>
        <v>982.12266240999998</v>
      </c>
      <c r="G19" s="36">
        <f>SUMIFS(СВЦЭМ!$C$33:$C$776,СВЦЭМ!$A$33:$A$776,$A19,СВЦЭМ!$B$33:$B$776,G$11)+'СЕТ СН'!$F$12+СВЦЭМ!$D$10+'СЕТ СН'!$F$6-'СЕТ СН'!$F$22</f>
        <v>964.04575080999996</v>
      </c>
      <c r="H19" s="36">
        <f>SUMIFS(СВЦЭМ!$C$33:$C$776,СВЦЭМ!$A$33:$A$776,$A19,СВЦЭМ!$B$33:$B$776,H$11)+'СЕТ СН'!$F$12+СВЦЭМ!$D$10+'СЕТ СН'!$F$6-'СЕТ СН'!$F$22</f>
        <v>922.53311739999992</v>
      </c>
      <c r="I19" s="36">
        <f>SUMIFS(СВЦЭМ!$C$33:$C$776,СВЦЭМ!$A$33:$A$776,$A19,СВЦЭМ!$B$33:$B$776,I$11)+'СЕТ СН'!$F$12+СВЦЭМ!$D$10+'СЕТ СН'!$F$6-'СЕТ СН'!$F$22</f>
        <v>873.21965106999994</v>
      </c>
      <c r="J19" s="36">
        <f>SUMIFS(СВЦЭМ!$C$33:$C$776,СВЦЭМ!$A$33:$A$776,$A19,СВЦЭМ!$B$33:$B$776,J$11)+'СЕТ СН'!$F$12+СВЦЭМ!$D$10+'СЕТ СН'!$F$6-'СЕТ СН'!$F$22</f>
        <v>834.45189535999998</v>
      </c>
      <c r="K19" s="36">
        <f>SUMIFS(СВЦЭМ!$C$33:$C$776,СВЦЭМ!$A$33:$A$776,$A19,СВЦЭМ!$B$33:$B$776,K$11)+'СЕТ СН'!$F$12+СВЦЭМ!$D$10+'СЕТ СН'!$F$6-'СЕТ СН'!$F$22</f>
        <v>863.16446490999999</v>
      </c>
      <c r="L19" s="36">
        <f>SUMIFS(СВЦЭМ!$C$33:$C$776,СВЦЭМ!$A$33:$A$776,$A19,СВЦЭМ!$B$33:$B$776,L$11)+'СЕТ СН'!$F$12+СВЦЭМ!$D$10+'СЕТ СН'!$F$6-'СЕТ СН'!$F$22</f>
        <v>874.61486088999993</v>
      </c>
      <c r="M19" s="36">
        <f>SUMIFS(СВЦЭМ!$C$33:$C$776,СВЦЭМ!$A$33:$A$776,$A19,СВЦЭМ!$B$33:$B$776,M$11)+'СЕТ СН'!$F$12+СВЦЭМ!$D$10+'СЕТ СН'!$F$6-'СЕТ СН'!$F$22</f>
        <v>875.20511711999995</v>
      </c>
      <c r="N19" s="36">
        <f>SUMIFS(СВЦЭМ!$C$33:$C$776,СВЦЭМ!$A$33:$A$776,$A19,СВЦЭМ!$B$33:$B$776,N$11)+'СЕТ СН'!$F$12+СВЦЭМ!$D$10+'СЕТ СН'!$F$6-'СЕТ СН'!$F$22</f>
        <v>871.10421500999996</v>
      </c>
      <c r="O19" s="36">
        <f>SUMIFS(СВЦЭМ!$C$33:$C$776,СВЦЭМ!$A$33:$A$776,$A19,СВЦЭМ!$B$33:$B$776,O$11)+'СЕТ СН'!$F$12+СВЦЭМ!$D$10+'СЕТ СН'!$F$6-'СЕТ СН'!$F$22</f>
        <v>878.32371612999998</v>
      </c>
      <c r="P19" s="36">
        <f>SUMIFS(СВЦЭМ!$C$33:$C$776,СВЦЭМ!$A$33:$A$776,$A19,СВЦЭМ!$B$33:$B$776,P$11)+'СЕТ СН'!$F$12+СВЦЭМ!$D$10+'СЕТ СН'!$F$6-'СЕТ СН'!$F$22</f>
        <v>874.49113953999995</v>
      </c>
      <c r="Q19" s="36">
        <f>SUMIFS(СВЦЭМ!$C$33:$C$776,СВЦЭМ!$A$33:$A$776,$A19,СВЦЭМ!$B$33:$B$776,Q$11)+'СЕТ СН'!$F$12+СВЦЭМ!$D$10+'СЕТ СН'!$F$6-'СЕТ СН'!$F$22</f>
        <v>881.84032053999999</v>
      </c>
      <c r="R19" s="36">
        <f>SUMIFS(СВЦЭМ!$C$33:$C$776,СВЦЭМ!$A$33:$A$776,$A19,СВЦЭМ!$B$33:$B$776,R$11)+'СЕТ СН'!$F$12+СВЦЭМ!$D$10+'СЕТ СН'!$F$6-'СЕТ СН'!$F$22</f>
        <v>830.29638296999997</v>
      </c>
      <c r="S19" s="36">
        <f>SUMIFS(СВЦЭМ!$C$33:$C$776,СВЦЭМ!$A$33:$A$776,$A19,СВЦЭМ!$B$33:$B$776,S$11)+'СЕТ СН'!$F$12+СВЦЭМ!$D$10+'СЕТ СН'!$F$6-'СЕТ СН'!$F$22</f>
        <v>811.98257591999993</v>
      </c>
      <c r="T19" s="36">
        <f>SUMIFS(СВЦЭМ!$C$33:$C$776,СВЦЭМ!$A$33:$A$776,$A19,СВЦЭМ!$B$33:$B$776,T$11)+'СЕТ СН'!$F$12+СВЦЭМ!$D$10+'СЕТ СН'!$F$6-'СЕТ СН'!$F$22</f>
        <v>813.0365314899999</v>
      </c>
      <c r="U19" s="36">
        <f>SUMIFS(СВЦЭМ!$C$33:$C$776,СВЦЭМ!$A$33:$A$776,$A19,СВЦЭМ!$B$33:$B$776,U$11)+'СЕТ СН'!$F$12+СВЦЭМ!$D$10+'СЕТ СН'!$F$6-'СЕТ СН'!$F$22</f>
        <v>773.81032364999999</v>
      </c>
      <c r="V19" s="36">
        <f>SUMIFS(СВЦЭМ!$C$33:$C$776,СВЦЭМ!$A$33:$A$776,$A19,СВЦЭМ!$B$33:$B$776,V$11)+'СЕТ СН'!$F$12+СВЦЭМ!$D$10+'СЕТ СН'!$F$6-'СЕТ СН'!$F$22</f>
        <v>773.05123534999996</v>
      </c>
      <c r="W19" s="36">
        <f>SUMIFS(СВЦЭМ!$C$33:$C$776,СВЦЭМ!$A$33:$A$776,$A19,СВЦЭМ!$B$33:$B$776,W$11)+'СЕТ СН'!$F$12+СВЦЭМ!$D$10+'СЕТ СН'!$F$6-'СЕТ СН'!$F$22</f>
        <v>776.8970683099999</v>
      </c>
      <c r="X19" s="36">
        <f>SUMIFS(СВЦЭМ!$C$33:$C$776,СВЦЭМ!$A$33:$A$776,$A19,СВЦЭМ!$B$33:$B$776,X$11)+'СЕТ СН'!$F$12+СВЦЭМ!$D$10+'СЕТ СН'!$F$6-'СЕТ СН'!$F$22</f>
        <v>755.13732994999998</v>
      </c>
      <c r="Y19" s="36">
        <f>SUMIFS(СВЦЭМ!$C$33:$C$776,СВЦЭМ!$A$33:$A$776,$A19,СВЦЭМ!$B$33:$B$776,Y$11)+'СЕТ СН'!$F$12+СВЦЭМ!$D$10+'СЕТ СН'!$F$6-'СЕТ СН'!$F$22</f>
        <v>784.05219228999999</v>
      </c>
    </row>
    <row r="20" spans="1:25" ht="15.75" x14ac:dyDescent="0.2">
      <c r="A20" s="35">
        <f t="shared" si="0"/>
        <v>43686</v>
      </c>
      <c r="B20" s="36">
        <f>SUMIFS(СВЦЭМ!$C$33:$C$776,СВЦЭМ!$A$33:$A$776,$A20,СВЦЭМ!$B$33:$B$776,B$11)+'СЕТ СН'!$F$12+СВЦЭМ!$D$10+'СЕТ СН'!$F$6-'СЕТ СН'!$F$22</f>
        <v>870.81526184999996</v>
      </c>
      <c r="C20" s="36">
        <f>SUMIFS(СВЦЭМ!$C$33:$C$776,СВЦЭМ!$A$33:$A$776,$A20,СВЦЭМ!$B$33:$B$776,C$11)+'СЕТ СН'!$F$12+СВЦЭМ!$D$10+'СЕТ СН'!$F$6-'СЕТ СН'!$F$22</f>
        <v>912.34932391999996</v>
      </c>
      <c r="D20" s="36">
        <f>SUMIFS(СВЦЭМ!$C$33:$C$776,СВЦЭМ!$A$33:$A$776,$A20,СВЦЭМ!$B$33:$B$776,D$11)+'СЕТ СН'!$F$12+СВЦЭМ!$D$10+'СЕТ СН'!$F$6-'СЕТ СН'!$F$22</f>
        <v>932.8014250299999</v>
      </c>
      <c r="E20" s="36">
        <f>SUMIFS(СВЦЭМ!$C$33:$C$776,СВЦЭМ!$A$33:$A$776,$A20,СВЦЭМ!$B$33:$B$776,E$11)+'СЕТ СН'!$F$12+СВЦЭМ!$D$10+'СЕТ СН'!$F$6-'СЕТ СН'!$F$22</f>
        <v>953.24953046999997</v>
      </c>
      <c r="F20" s="36">
        <f>SUMIFS(СВЦЭМ!$C$33:$C$776,СВЦЭМ!$A$33:$A$776,$A20,СВЦЭМ!$B$33:$B$776,F$11)+'СЕТ СН'!$F$12+СВЦЭМ!$D$10+'СЕТ СН'!$F$6-'СЕТ СН'!$F$22</f>
        <v>964.51201863999995</v>
      </c>
      <c r="G20" s="36">
        <f>SUMIFS(СВЦЭМ!$C$33:$C$776,СВЦЭМ!$A$33:$A$776,$A20,СВЦЭМ!$B$33:$B$776,G$11)+'СЕТ СН'!$F$12+СВЦЭМ!$D$10+'СЕТ СН'!$F$6-'СЕТ СН'!$F$22</f>
        <v>946.77603165999994</v>
      </c>
      <c r="H20" s="36">
        <f>SUMIFS(СВЦЭМ!$C$33:$C$776,СВЦЭМ!$A$33:$A$776,$A20,СВЦЭМ!$B$33:$B$776,H$11)+'СЕТ СН'!$F$12+СВЦЭМ!$D$10+'СЕТ СН'!$F$6-'СЕТ СН'!$F$22</f>
        <v>925.63892871999997</v>
      </c>
      <c r="I20" s="36">
        <f>SUMIFS(СВЦЭМ!$C$33:$C$776,СВЦЭМ!$A$33:$A$776,$A20,СВЦЭМ!$B$33:$B$776,I$11)+'СЕТ СН'!$F$12+СВЦЭМ!$D$10+'СЕТ СН'!$F$6-'СЕТ СН'!$F$22</f>
        <v>892.64236070999993</v>
      </c>
      <c r="J20" s="36">
        <f>SUMIFS(СВЦЭМ!$C$33:$C$776,СВЦЭМ!$A$33:$A$776,$A20,СВЦЭМ!$B$33:$B$776,J$11)+'СЕТ СН'!$F$12+СВЦЭМ!$D$10+'СЕТ СН'!$F$6-'СЕТ СН'!$F$22</f>
        <v>848.3129834099999</v>
      </c>
      <c r="K20" s="36">
        <f>SUMIFS(СВЦЭМ!$C$33:$C$776,СВЦЭМ!$A$33:$A$776,$A20,СВЦЭМ!$B$33:$B$776,K$11)+'СЕТ СН'!$F$12+СВЦЭМ!$D$10+'СЕТ СН'!$F$6-'СЕТ СН'!$F$22</f>
        <v>865.73062217999995</v>
      </c>
      <c r="L20" s="36">
        <f>SUMIFS(СВЦЭМ!$C$33:$C$776,СВЦЭМ!$A$33:$A$776,$A20,СВЦЭМ!$B$33:$B$776,L$11)+'СЕТ СН'!$F$12+СВЦЭМ!$D$10+'СЕТ СН'!$F$6-'СЕТ СН'!$F$22</f>
        <v>876.08210302999998</v>
      </c>
      <c r="M20" s="36">
        <f>SUMIFS(СВЦЭМ!$C$33:$C$776,СВЦЭМ!$A$33:$A$776,$A20,СВЦЭМ!$B$33:$B$776,M$11)+'СЕТ СН'!$F$12+СВЦЭМ!$D$10+'СЕТ СН'!$F$6-'СЕТ СН'!$F$22</f>
        <v>877.38353728999994</v>
      </c>
      <c r="N20" s="36">
        <f>SUMIFS(СВЦЭМ!$C$33:$C$776,СВЦЭМ!$A$33:$A$776,$A20,СВЦЭМ!$B$33:$B$776,N$11)+'СЕТ СН'!$F$12+СВЦЭМ!$D$10+'СЕТ СН'!$F$6-'СЕТ СН'!$F$22</f>
        <v>869.86510911999994</v>
      </c>
      <c r="O20" s="36">
        <f>SUMIFS(СВЦЭМ!$C$33:$C$776,СВЦЭМ!$A$33:$A$776,$A20,СВЦЭМ!$B$33:$B$776,O$11)+'СЕТ СН'!$F$12+СВЦЭМ!$D$10+'СЕТ СН'!$F$6-'СЕТ СН'!$F$22</f>
        <v>869.31836767999994</v>
      </c>
      <c r="P20" s="36">
        <f>SUMIFS(СВЦЭМ!$C$33:$C$776,СВЦЭМ!$A$33:$A$776,$A20,СВЦЭМ!$B$33:$B$776,P$11)+'СЕТ СН'!$F$12+СВЦЭМ!$D$10+'СЕТ СН'!$F$6-'СЕТ СН'!$F$22</f>
        <v>893.08584159999998</v>
      </c>
      <c r="Q20" s="36">
        <f>SUMIFS(СВЦЭМ!$C$33:$C$776,СВЦЭМ!$A$33:$A$776,$A20,СВЦЭМ!$B$33:$B$776,Q$11)+'СЕТ СН'!$F$12+СВЦЭМ!$D$10+'СЕТ СН'!$F$6-'СЕТ СН'!$F$22</f>
        <v>896.31962253999995</v>
      </c>
      <c r="R20" s="36">
        <f>SUMIFS(СВЦЭМ!$C$33:$C$776,СВЦЭМ!$A$33:$A$776,$A20,СВЦЭМ!$B$33:$B$776,R$11)+'СЕТ СН'!$F$12+СВЦЭМ!$D$10+'СЕТ СН'!$F$6-'СЕТ СН'!$F$22</f>
        <v>854.7363987</v>
      </c>
      <c r="S20" s="36">
        <f>SUMIFS(СВЦЭМ!$C$33:$C$776,СВЦЭМ!$A$33:$A$776,$A20,СВЦЭМ!$B$33:$B$776,S$11)+'СЕТ СН'!$F$12+СВЦЭМ!$D$10+'СЕТ СН'!$F$6-'СЕТ СН'!$F$22</f>
        <v>808.36177654999995</v>
      </c>
      <c r="T20" s="36">
        <f>SUMIFS(СВЦЭМ!$C$33:$C$776,СВЦЭМ!$A$33:$A$776,$A20,СВЦЭМ!$B$33:$B$776,T$11)+'СЕТ СН'!$F$12+СВЦЭМ!$D$10+'СЕТ СН'!$F$6-'СЕТ СН'!$F$22</f>
        <v>796.91462315999991</v>
      </c>
      <c r="U20" s="36">
        <f>SUMIFS(СВЦЭМ!$C$33:$C$776,СВЦЭМ!$A$33:$A$776,$A20,СВЦЭМ!$B$33:$B$776,U$11)+'СЕТ СН'!$F$12+СВЦЭМ!$D$10+'СЕТ СН'!$F$6-'СЕТ СН'!$F$22</f>
        <v>795.04162076999989</v>
      </c>
      <c r="V20" s="36">
        <f>SUMIFS(СВЦЭМ!$C$33:$C$776,СВЦЭМ!$A$33:$A$776,$A20,СВЦЭМ!$B$33:$B$776,V$11)+'СЕТ СН'!$F$12+СВЦЭМ!$D$10+'СЕТ СН'!$F$6-'СЕТ СН'!$F$22</f>
        <v>772.87511417999997</v>
      </c>
      <c r="W20" s="36">
        <f>SUMIFS(СВЦЭМ!$C$33:$C$776,СВЦЭМ!$A$33:$A$776,$A20,СВЦЭМ!$B$33:$B$776,W$11)+'СЕТ СН'!$F$12+СВЦЭМ!$D$10+'СЕТ СН'!$F$6-'СЕТ СН'!$F$22</f>
        <v>779.42344077999996</v>
      </c>
      <c r="X20" s="36">
        <f>SUMIFS(СВЦЭМ!$C$33:$C$776,СВЦЭМ!$A$33:$A$776,$A20,СВЦЭМ!$B$33:$B$776,X$11)+'СЕТ СН'!$F$12+СВЦЭМ!$D$10+'СЕТ СН'!$F$6-'СЕТ СН'!$F$22</f>
        <v>756.63077110999996</v>
      </c>
      <c r="Y20" s="36">
        <f>SUMIFS(СВЦЭМ!$C$33:$C$776,СВЦЭМ!$A$33:$A$776,$A20,СВЦЭМ!$B$33:$B$776,Y$11)+'СЕТ СН'!$F$12+СВЦЭМ!$D$10+'СЕТ СН'!$F$6-'СЕТ СН'!$F$22</f>
        <v>810.52540706999991</v>
      </c>
    </row>
    <row r="21" spans="1:25" ht="15.75" x14ac:dyDescent="0.2">
      <c r="A21" s="35">
        <f t="shared" si="0"/>
        <v>43687</v>
      </c>
      <c r="B21" s="36">
        <f>SUMIFS(СВЦЭМ!$C$33:$C$776,СВЦЭМ!$A$33:$A$776,$A21,СВЦЭМ!$B$33:$B$776,B$11)+'СЕТ СН'!$F$12+СВЦЭМ!$D$10+'СЕТ СН'!$F$6-'СЕТ СН'!$F$22</f>
        <v>934.05231951999997</v>
      </c>
      <c r="C21" s="36">
        <f>SUMIFS(СВЦЭМ!$C$33:$C$776,СВЦЭМ!$A$33:$A$776,$A21,СВЦЭМ!$B$33:$B$776,C$11)+'СЕТ СН'!$F$12+СВЦЭМ!$D$10+'СЕТ СН'!$F$6-'СЕТ СН'!$F$22</f>
        <v>944.25355709999997</v>
      </c>
      <c r="D21" s="36">
        <f>SUMIFS(СВЦЭМ!$C$33:$C$776,СВЦЭМ!$A$33:$A$776,$A21,СВЦЭМ!$B$33:$B$776,D$11)+'СЕТ СН'!$F$12+СВЦЭМ!$D$10+'СЕТ СН'!$F$6-'СЕТ СН'!$F$22</f>
        <v>951.57338652999999</v>
      </c>
      <c r="E21" s="36">
        <f>SUMIFS(СВЦЭМ!$C$33:$C$776,СВЦЭМ!$A$33:$A$776,$A21,СВЦЭМ!$B$33:$B$776,E$11)+'СЕТ СН'!$F$12+СВЦЭМ!$D$10+'СЕТ СН'!$F$6-'СЕТ СН'!$F$22</f>
        <v>974.96717775999991</v>
      </c>
      <c r="F21" s="36">
        <f>SUMIFS(СВЦЭМ!$C$33:$C$776,СВЦЭМ!$A$33:$A$776,$A21,СВЦЭМ!$B$33:$B$776,F$11)+'СЕТ СН'!$F$12+СВЦЭМ!$D$10+'СЕТ СН'!$F$6-'СЕТ СН'!$F$22</f>
        <v>991.50845630999993</v>
      </c>
      <c r="G21" s="36">
        <f>SUMIFS(СВЦЭМ!$C$33:$C$776,СВЦЭМ!$A$33:$A$776,$A21,СВЦЭМ!$B$33:$B$776,G$11)+'СЕТ СН'!$F$12+СВЦЭМ!$D$10+'СЕТ СН'!$F$6-'СЕТ СН'!$F$22</f>
        <v>970.07525604999989</v>
      </c>
      <c r="H21" s="36">
        <f>SUMIFS(СВЦЭМ!$C$33:$C$776,СВЦЭМ!$A$33:$A$776,$A21,СВЦЭМ!$B$33:$B$776,H$11)+'СЕТ СН'!$F$12+СВЦЭМ!$D$10+'СЕТ СН'!$F$6-'СЕТ СН'!$F$22</f>
        <v>928.04330042999993</v>
      </c>
      <c r="I21" s="36">
        <f>SUMIFS(СВЦЭМ!$C$33:$C$776,СВЦЭМ!$A$33:$A$776,$A21,СВЦЭМ!$B$33:$B$776,I$11)+'СЕТ СН'!$F$12+СВЦЭМ!$D$10+'СЕТ СН'!$F$6-'СЕТ СН'!$F$22</f>
        <v>945.96269199999995</v>
      </c>
      <c r="J21" s="36">
        <f>SUMIFS(СВЦЭМ!$C$33:$C$776,СВЦЭМ!$A$33:$A$776,$A21,СВЦЭМ!$B$33:$B$776,J$11)+'СЕТ СН'!$F$12+СВЦЭМ!$D$10+'СЕТ СН'!$F$6-'СЕТ СН'!$F$22</f>
        <v>852.22975389999999</v>
      </c>
      <c r="K21" s="36">
        <f>SUMIFS(СВЦЭМ!$C$33:$C$776,СВЦЭМ!$A$33:$A$776,$A21,СВЦЭМ!$B$33:$B$776,K$11)+'СЕТ СН'!$F$12+СВЦЭМ!$D$10+'СЕТ СН'!$F$6-'СЕТ СН'!$F$22</f>
        <v>871.3187193</v>
      </c>
      <c r="L21" s="36">
        <f>SUMIFS(СВЦЭМ!$C$33:$C$776,СВЦЭМ!$A$33:$A$776,$A21,СВЦЭМ!$B$33:$B$776,L$11)+'СЕТ СН'!$F$12+СВЦЭМ!$D$10+'СЕТ СН'!$F$6-'СЕТ СН'!$F$22</f>
        <v>891.60896968999998</v>
      </c>
      <c r="M21" s="36">
        <f>SUMIFS(СВЦЭМ!$C$33:$C$776,СВЦЭМ!$A$33:$A$776,$A21,СВЦЭМ!$B$33:$B$776,M$11)+'СЕТ СН'!$F$12+СВЦЭМ!$D$10+'СЕТ СН'!$F$6-'СЕТ СН'!$F$22</f>
        <v>881.76349372999994</v>
      </c>
      <c r="N21" s="36">
        <f>SUMIFS(СВЦЭМ!$C$33:$C$776,СВЦЭМ!$A$33:$A$776,$A21,СВЦЭМ!$B$33:$B$776,N$11)+'СЕТ СН'!$F$12+СВЦЭМ!$D$10+'СЕТ СН'!$F$6-'СЕТ СН'!$F$22</f>
        <v>877.00048470999991</v>
      </c>
      <c r="O21" s="36">
        <f>SUMIFS(СВЦЭМ!$C$33:$C$776,СВЦЭМ!$A$33:$A$776,$A21,СВЦЭМ!$B$33:$B$776,O$11)+'СЕТ СН'!$F$12+СВЦЭМ!$D$10+'СЕТ СН'!$F$6-'СЕТ СН'!$F$22</f>
        <v>875.60670899999991</v>
      </c>
      <c r="P21" s="36">
        <f>SUMIFS(СВЦЭМ!$C$33:$C$776,СВЦЭМ!$A$33:$A$776,$A21,СВЦЭМ!$B$33:$B$776,P$11)+'СЕТ СН'!$F$12+СВЦЭМ!$D$10+'СЕТ СН'!$F$6-'СЕТ СН'!$F$22</f>
        <v>876.47734191999996</v>
      </c>
      <c r="Q21" s="36">
        <f>SUMIFS(СВЦЭМ!$C$33:$C$776,СВЦЭМ!$A$33:$A$776,$A21,СВЦЭМ!$B$33:$B$776,Q$11)+'СЕТ СН'!$F$12+СВЦЭМ!$D$10+'СЕТ СН'!$F$6-'СЕТ СН'!$F$22</f>
        <v>887.51805467999998</v>
      </c>
      <c r="R21" s="36">
        <f>SUMIFS(СВЦЭМ!$C$33:$C$776,СВЦЭМ!$A$33:$A$776,$A21,СВЦЭМ!$B$33:$B$776,R$11)+'СЕТ СН'!$F$12+СВЦЭМ!$D$10+'СЕТ СН'!$F$6-'СЕТ СН'!$F$22</f>
        <v>835.82996555</v>
      </c>
      <c r="S21" s="36">
        <f>SUMIFS(СВЦЭМ!$C$33:$C$776,СВЦЭМ!$A$33:$A$776,$A21,СВЦЭМ!$B$33:$B$776,S$11)+'СЕТ СН'!$F$12+СВЦЭМ!$D$10+'СЕТ СН'!$F$6-'СЕТ СН'!$F$22</f>
        <v>831.95947409999997</v>
      </c>
      <c r="T21" s="36">
        <f>SUMIFS(СВЦЭМ!$C$33:$C$776,СВЦЭМ!$A$33:$A$776,$A21,СВЦЭМ!$B$33:$B$776,T$11)+'СЕТ СН'!$F$12+СВЦЭМ!$D$10+'СЕТ СН'!$F$6-'СЕТ СН'!$F$22</f>
        <v>826.53761009999994</v>
      </c>
      <c r="U21" s="36">
        <f>SUMIFS(СВЦЭМ!$C$33:$C$776,СВЦЭМ!$A$33:$A$776,$A21,СВЦЭМ!$B$33:$B$776,U$11)+'СЕТ СН'!$F$12+СВЦЭМ!$D$10+'СЕТ СН'!$F$6-'СЕТ СН'!$F$22</f>
        <v>819.80670307999992</v>
      </c>
      <c r="V21" s="36">
        <f>SUMIFS(СВЦЭМ!$C$33:$C$776,СВЦЭМ!$A$33:$A$776,$A21,СВЦЭМ!$B$33:$B$776,V$11)+'СЕТ СН'!$F$12+СВЦЭМ!$D$10+'СЕТ СН'!$F$6-'СЕТ СН'!$F$22</f>
        <v>828.01692191999996</v>
      </c>
      <c r="W21" s="36">
        <f>SUMIFS(СВЦЭМ!$C$33:$C$776,СВЦЭМ!$A$33:$A$776,$A21,СВЦЭМ!$B$33:$B$776,W$11)+'СЕТ СН'!$F$12+СВЦЭМ!$D$10+'СЕТ СН'!$F$6-'СЕТ СН'!$F$22</f>
        <v>845.25634489999993</v>
      </c>
      <c r="X21" s="36">
        <f>SUMIFS(СВЦЭМ!$C$33:$C$776,СВЦЭМ!$A$33:$A$776,$A21,СВЦЭМ!$B$33:$B$776,X$11)+'СЕТ СН'!$F$12+СВЦЭМ!$D$10+'СЕТ СН'!$F$6-'СЕТ СН'!$F$22</f>
        <v>822.69846759999996</v>
      </c>
      <c r="Y21" s="36">
        <f>SUMIFS(СВЦЭМ!$C$33:$C$776,СВЦЭМ!$A$33:$A$776,$A21,СВЦЭМ!$B$33:$B$776,Y$11)+'СЕТ СН'!$F$12+СВЦЭМ!$D$10+'СЕТ СН'!$F$6-'СЕТ СН'!$F$22</f>
        <v>816.42893325999989</v>
      </c>
    </row>
    <row r="22" spans="1:25" ht="15.75" x14ac:dyDescent="0.2">
      <c r="A22" s="35">
        <f t="shared" si="0"/>
        <v>43688</v>
      </c>
      <c r="B22" s="36">
        <f>SUMIFS(СВЦЭМ!$C$33:$C$776,СВЦЭМ!$A$33:$A$776,$A22,СВЦЭМ!$B$33:$B$776,B$11)+'СЕТ СН'!$F$12+СВЦЭМ!$D$10+'СЕТ СН'!$F$6-'СЕТ СН'!$F$22</f>
        <v>923.44500273999995</v>
      </c>
      <c r="C22" s="36">
        <f>SUMIFS(СВЦЭМ!$C$33:$C$776,СВЦЭМ!$A$33:$A$776,$A22,СВЦЭМ!$B$33:$B$776,C$11)+'СЕТ СН'!$F$12+СВЦЭМ!$D$10+'СЕТ СН'!$F$6-'СЕТ СН'!$F$22</f>
        <v>955.08206912999992</v>
      </c>
      <c r="D22" s="36">
        <f>SUMIFS(СВЦЭМ!$C$33:$C$776,СВЦЭМ!$A$33:$A$776,$A22,СВЦЭМ!$B$33:$B$776,D$11)+'СЕТ СН'!$F$12+СВЦЭМ!$D$10+'СЕТ СН'!$F$6-'СЕТ СН'!$F$22</f>
        <v>983.48669384999994</v>
      </c>
      <c r="E22" s="36">
        <f>SUMIFS(СВЦЭМ!$C$33:$C$776,СВЦЭМ!$A$33:$A$776,$A22,СВЦЭМ!$B$33:$B$776,E$11)+'СЕТ СН'!$F$12+СВЦЭМ!$D$10+'СЕТ СН'!$F$6-'СЕТ СН'!$F$22</f>
        <v>987.0455714499999</v>
      </c>
      <c r="F22" s="36">
        <f>SUMIFS(СВЦЭМ!$C$33:$C$776,СВЦЭМ!$A$33:$A$776,$A22,СВЦЭМ!$B$33:$B$776,F$11)+'СЕТ СН'!$F$12+СВЦЭМ!$D$10+'СЕТ СН'!$F$6-'СЕТ СН'!$F$22</f>
        <v>1008.1182449299999</v>
      </c>
      <c r="G22" s="36">
        <f>SUMIFS(СВЦЭМ!$C$33:$C$776,СВЦЭМ!$A$33:$A$776,$A22,СВЦЭМ!$B$33:$B$776,G$11)+'СЕТ СН'!$F$12+СВЦЭМ!$D$10+'СЕТ СН'!$F$6-'СЕТ СН'!$F$22</f>
        <v>995.26870047</v>
      </c>
      <c r="H22" s="36">
        <f>SUMIFS(СВЦЭМ!$C$33:$C$776,СВЦЭМ!$A$33:$A$776,$A22,СВЦЭМ!$B$33:$B$776,H$11)+'СЕТ СН'!$F$12+СВЦЭМ!$D$10+'СЕТ СН'!$F$6-'СЕТ СН'!$F$22</f>
        <v>985.48647067999991</v>
      </c>
      <c r="I22" s="36">
        <f>SUMIFS(СВЦЭМ!$C$33:$C$776,СВЦЭМ!$A$33:$A$776,$A22,СВЦЭМ!$B$33:$B$776,I$11)+'СЕТ СН'!$F$12+СВЦЭМ!$D$10+'СЕТ СН'!$F$6-'СЕТ СН'!$F$22</f>
        <v>965.97344514999998</v>
      </c>
      <c r="J22" s="36">
        <f>SUMIFS(СВЦЭМ!$C$33:$C$776,СВЦЭМ!$A$33:$A$776,$A22,СВЦЭМ!$B$33:$B$776,J$11)+'СЕТ СН'!$F$12+СВЦЭМ!$D$10+'СЕТ СН'!$F$6-'СЕТ СН'!$F$22</f>
        <v>892.77930888999992</v>
      </c>
      <c r="K22" s="36">
        <f>SUMIFS(СВЦЭМ!$C$33:$C$776,СВЦЭМ!$A$33:$A$776,$A22,СВЦЭМ!$B$33:$B$776,K$11)+'СЕТ СН'!$F$12+СВЦЭМ!$D$10+'СЕТ СН'!$F$6-'СЕТ СН'!$F$22</f>
        <v>859.56260380999993</v>
      </c>
      <c r="L22" s="36">
        <f>SUMIFS(СВЦЭМ!$C$33:$C$776,СВЦЭМ!$A$33:$A$776,$A22,СВЦЭМ!$B$33:$B$776,L$11)+'СЕТ СН'!$F$12+СВЦЭМ!$D$10+'СЕТ СН'!$F$6-'СЕТ СН'!$F$22</f>
        <v>876.55803650999997</v>
      </c>
      <c r="M22" s="36">
        <f>SUMIFS(СВЦЭМ!$C$33:$C$776,СВЦЭМ!$A$33:$A$776,$A22,СВЦЭМ!$B$33:$B$776,M$11)+'СЕТ СН'!$F$12+СВЦЭМ!$D$10+'СЕТ СН'!$F$6-'СЕТ СН'!$F$22</f>
        <v>868.29554615999996</v>
      </c>
      <c r="N22" s="36">
        <f>SUMIFS(СВЦЭМ!$C$33:$C$776,СВЦЭМ!$A$33:$A$776,$A22,СВЦЭМ!$B$33:$B$776,N$11)+'СЕТ СН'!$F$12+СВЦЭМ!$D$10+'СЕТ СН'!$F$6-'СЕТ СН'!$F$22</f>
        <v>865.12489249999999</v>
      </c>
      <c r="O22" s="36">
        <f>SUMIFS(СВЦЭМ!$C$33:$C$776,СВЦЭМ!$A$33:$A$776,$A22,СВЦЭМ!$B$33:$B$776,O$11)+'СЕТ СН'!$F$12+СВЦЭМ!$D$10+'СЕТ СН'!$F$6-'СЕТ СН'!$F$22</f>
        <v>867.14404923999996</v>
      </c>
      <c r="P22" s="36">
        <f>SUMIFS(СВЦЭМ!$C$33:$C$776,СВЦЭМ!$A$33:$A$776,$A22,СВЦЭМ!$B$33:$B$776,P$11)+'СЕТ СН'!$F$12+СВЦЭМ!$D$10+'СЕТ СН'!$F$6-'СЕТ СН'!$F$22</f>
        <v>870.16313931999991</v>
      </c>
      <c r="Q22" s="36">
        <f>SUMIFS(СВЦЭМ!$C$33:$C$776,СВЦЭМ!$A$33:$A$776,$A22,СВЦЭМ!$B$33:$B$776,Q$11)+'СЕТ СН'!$F$12+СВЦЭМ!$D$10+'СЕТ СН'!$F$6-'СЕТ СН'!$F$22</f>
        <v>858.92426223999996</v>
      </c>
      <c r="R22" s="36">
        <f>SUMIFS(СВЦЭМ!$C$33:$C$776,СВЦЭМ!$A$33:$A$776,$A22,СВЦЭМ!$B$33:$B$776,R$11)+'СЕТ СН'!$F$12+СВЦЭМ!$D$10+'СЕТ СН'!$F$6-'СЕТ СН'!$F$22</f>
        <v>830.31947295999998</v>
      </c>
      <c r="S22" s="36">
        <f>SUMIFS(СВЦЭМ!$C$33:$C$776,СВЦЭМ!$A$33:$A$776,$A22,СВЦЭМ!$B$33:$B$776,S$11)+'СЕТ СН'!$F$12+СВЦЭМ!$D$10+'СЕТ СН'!$F$6-'СЕТ СН'!$F$22</f>
        <v>828.1372362699999</v>
      </c>
      <c r="T22" s="36">
        <f>SUMIFS(СВЦЭМ!$C$33:$C$776,СВЦЭМ!$A$33:$A$776,$A22,СВЦЭМ!$B$33:$B$776,T$11)+'СЕТ СН'!$F$12+СВЦЭМ!$D$10+'СЕТ СН'!$F$6-'СЕТ СН'!$F$22</f>
        <v>836.42833340999994</v>
      </c>
      <c r="U22" s="36">
        <f>SUMIFS(СВЦЭМ!$C$33:$C$776,СВЦЭМ!$A$33:$A$776,$A22,СВЦЭМ!$B$33:$B$776,U$11)+'СЕТ СН'!$F$12+СВЦЭМ!$D$10+'СЕТ СН'!$F$6-'СЕТ СН'!$F$22</f>
        <v>841.25220972999989</v>
      </c>
      <c r="V22" s="36">
        <f>SUMIFS(СВЦЭМ!$C$33:$C$776,СВЦЭМ!$A$33:$A$776,$A22,СВЦЭМ!$B$33:$B$776,V$11)+'СЕТ СН'!$F$12+СВЦЭМ!$D$10+'СЕТ СН'!$F$6-'СЕТ СН'!$F$22</f>
        <v>849.17845874</v>
      </c>
      <c r="W22" s="36">
        <f>SUMIFS(СВЦЭМ!$C$33:$C$776,СВЦЭМ!$A$33:$A$776,$A22,СВЦЭМ!$B$33:$B$776,W$11)+'СЕТ СН'!$F$12+СВЦЭМ!$D$10+'СЕТ СН'!$F$6-'СЕТ СН'!$F$22</f>
        <v>863.54176640999992</v>
      </c>
      <c r="X22" s="36">
        <f>SUMIFS(СВЦЭМ!$C$33:$C$776,СВЦЭМ!$A$33:$A$776,$A22,СВЦЭМ!$B$33:$B$776,X$11)+'СЕТ СН'!$F$12+СВЦЭМ!$D$10+'СЕТ СН'!$F$6-'СЕТ СН'!$F$22</f>
        <v>830.09626676999994</v>
      </c>
      <c r="Y22" s="36">
        <f>SUMIFS(СВЦЭМ!$C$33:$C$776,СВЦЭМ!$A$33:$A$776,$A22,СВЦЭМ!$B$33:$B$776,Y$11)+'СЕТ СН'!$F$12+СВЦЭМ!$D$10+'СЕТ СН'!$F$6-'СЕТ СН'!$F$22</f>
        <v>813.82106469999997</v>
      </c>
    </row>
    <row r="23" spans="1:25" ht="15.75" x14ac:dyDescent="0.2">
      <c r="A23" s="35">
        <f t="shared" si="0"/>
        <v>43689</v>
      </c>
      <c r="B23" s="36">
        <f>SUMIFS(СВЦЭМ!$C$33:$C$776,СВЦЭМ!$A$33:$A$776,$A23,СВЦЭМ!$B$33:$B$776,B$11)+'СЕТ СН'!$F$12+СВЦЭМ!$D$10+'СЕТ СН'!$F$6-'СЕТ СН'!$F$22</f>
        <v>894.33908471999996</v>
      </c>
      <c r="C23" s="36">
        <f>SUMIFS(СВЦЭМ!$C$33:$C$776,СВЦЭМ!$A$33:$A$776,$A23,СВЦЭМ!$B$33:$B$776,C$11)+'СЕТ СН'!$F$12+СВЦЭМ!$D$10+'СЕТ СН'!$F$6-'СЕТ СН'!$F$22</f>
        <v>933.25930931999994</v>
      </c>
      <c r="D23" s="36">
        <f>SUMIFS(СВЦЭМ!$C$33:$C$776,СВЦЭМ!$A$33:$A$776,$A23,СВЦЭМ!$B$33:$B$776,D$11)+'СЕТ СН'!$F$12+СВЦЭМ!$D$10+'СЕТ СН'!$F$6-'СЕТ СН'!$F$22</f>
        <v>982.99903921999999</v>
      </c>
      <c r="E23" s="36">
        <f>SUMIFS(СВЦЭМ!$C$33:$C$776,СВЦЭМ!$A$33:$A$776,$A23,СВЦЭМ!$B$33:$B$776,E$11)+'СЕТ СН'!$F$12+СВЦЭМ!$D$10+'СЕТ СН'!$F$6-'СЕТ СН'!$F$22</f>
        <v>989.09215227999994</v>
      </c>
      <c r="F23" s="36">
        <f>SUMIFS(СВЦЭМ!$C$33:$C$776,СВЦЭМ!$A$33:$A$776,$A23,СВЦЭМ!$B$33:$B$776,F$11)+'СЕТ СН'!$F$12+СВЦЭМ!$D$10+'СЕТ СН'!$F$6-'СЕТ СН'!$F$22</f>
        <v>1002.2925212299999</v>
      </c>
      <c r="G23" s="36">
        <f>SUMIFS(СВЦЭМ!$C$33:$C$776,СВЦЭМ!$A$33:$A$776,$A23,СВЦЭМ!$B$33:$B$776,G$11)+'СЕТ СН'!$F$12+СВЦЭМ!$D$10+'СЕТ СН'!$F$6-'СЕТ СН'!$F$22</f>
        <v>981.45876507999992</v>
      </c>
      <c r="H23" s="36">
        <f>SUMIFS(СВЦЭМ!$C$33:$C$776,СВЦЭМ!$A$33:$A$776,$A23,СВЦЭМ!$B$33:$B$776,H$11)+'СЕТ СН'!$F$12+СВЦЭМ!$D$10+'СЕТ СН'!$F$6-'СЕТ СН'!$F$22</f>
        <v>945.77175353999996</v>
      </c>
      <c r="I23" s="36">
        <f>SUMIFS(СВЦЭМ!$C$33:$C$776,СВЦЭМ!$A$33:$A$776,$A23,СВЦЭМ!$B$33:$B$776,I$11)+'СЕТ СН'!$F$12+СВЦЭМ!$D$10+'СЕТ СН'!$F$6-'СЕТ СН'!$F$22</f>
        <v>902.01152941999999</v>
      </c>
      <c r="J23" s="36">
        <f>SUMIFS(СВЦЭМ!$C$33:$C$776,СВЦЭМ!$A$33:$A$776,$A23,СВЦЭМ!$B$33:$B$776,J$11)+'СЕТ СН'!$F$12+СВЦЭМ!$D$10+'СЕТ СН'!$F$6-'СЕТ СН'!$F$22</f>
        <v>878.0534508799999</v>
      </c>
      <c r="K23" s="36">
        <f>SUMIFS(СВЦЭМ!$C$33:$C$776,СВЦЭМ!$A$33:$A$776,$A23,СВЦЭМ!$B$33:$B$776,K$11)+'СЕТ СН'!$F$12+СВЦЭМ!$D$10+'СЕТ СН'!$F$6-'СЕТ СН'!$F$22</f>
        <v>895.70262365999997</v>
      </c>
      <c r="L23" s="36">
        <f>SUMIFS(СВЦЭМ!$C$33:$C$776,СВЦЭМ!$A$33:$A$776,$A23,СВЦЭМ!$B$33:$B$776,L$11)+'СЕТ СН'!$F$12+СВЦЭМ!$D$10+'СЕТ СН'!$F$6-'СЕТ СН'!$F$22</f>
        <v>897.28156226999999</v>
      </c>
      <c r="M23" s="36">
        <f>SUMIFS(СВЦЭМ!$C$33:$C$776,СВЦЭМ!$A$33:$A$776,$A23,СВЦЭМ!$B$33:$B$776,M$11)+'СЕТ СН'!$F$12+СВЦЭМ!$D$10+'СЕТ СН'!$F$6-'СЕТ СН'!$F$22</f>
        <v>906.45979229999989</v>
      </c>
      <c r="N23" s="36">
        <f>SUMIFS(СВЦЭМ!$C$33:$C$776,СВЦЭМ!$A$33:$A$776,$A23,СВЦЭМ!$B$33:$B$776,N$11)+'СЕТ СН'!$F$12+СВЦЭМ!$D$10+'СЕТ СН'!$F$6-'СЕТ СН'!$F$22</f>
        <v>901.33322081999995</v>
      </c>
      <c r="O23" s="36">
        <f>SUMIFS(СВЦЭМ!$C$33:$C$776,СВЦЭМ!$A$33:$A$776,$A23,СВЦЭМ!$B$33:$B$776,O$11)+'СЕТ СН'!$F$12+СВЦЭМ!$D$10+'СЕТ СН'!$F$6-'СЕТ СН'!$F$22</f>
        <v>901.95984265999994</v>
      </c>
      <c r="P23" s="36">
        <f>SUMIFS(СВЦЭМ!$C$33:$C$776,СВЦЭМ!$A$33:$A$776,$A23,СВЦЭМ!$B$33:$B$776,P$11)+'СЕТ СН'!$F$12+СВЦЭМ!$D$10+'СЕТ СН'!$F$6-'СЕТ СН'!$F$22</f>
        <v>900.38646765999999</v>
      </c>
      <c r="Q23" s="36">
        <f>SUMIFS(СВЦЭМ!$C$33:$C$776,СВЦЭМ!$A$33:$A$776,$A23,СВЦЭМ!$B$33:$B$776,Q$11)+'СЕТ СН'!$F$12+СВЦЭМ!$D$10+'СЕТ СН'!$F$6-'СЕТ СН'!$F$22</f>
        <v>895.67638829999999</v>
      </c>
      <c r="R23" s="36">
        <f>SUMIFS(СВЦЭМ!$C$33:$C$776,СВЦЭМ!$A$33:$A$776,$A23,СВЦЭМ!$B$33:$B$776,R$11)+'СЕТ СН'!$F$12+СВЦЭМ!$D$10+'СЕТ СН'!$F$6-'СЕТ СН'!$F$22</f>
        <v>854.65160128999992</v>
      </c>
      <c r="S23" s="36">
        <f>SUMIFS(СВЦЭМ!$C$33:$C$776,СВЦЭМ!$A$33:$A$776,$A23,СВЦЭМ!$B$33:$B$776,S$11)+'СЕТ СН'!$F$12+СВЦЭМ!$D$10+'СЕТ СН'!$F$6-'СЕТ СН'!$F$22</f>
        <v>842.96262563999994</v>
      </c>
      <c r="T23" s="36">
        <f>SUMIFS(СВЦЭМ!$C$33:$C$776,СВЦЭМ!$A$33:$A$776,$A23,СВЦЭМ!$B$33:$B$776,T$11)+'СЕТ СН'!$F$12+СВЦЭМ!$D$10+'СЕТ СН'!$F$6-'СЕТ СН'!$F$22</f>
        <v>841.78054582999994</v>
      </c>
      <c r="U23" s="36">
        <f>SUMIFS(СВЦЭМ!$C$33:$C$776,СВЦЭМ!$A$33:$A$776,$A23,СВЦЭМ!$B$33:$B$776,U$11)+'СЕТ СН'!$F$12+СВЦЭМ!$D$10+'СЕТ СН'!$F$6-'СЕТ СН'!$F$22</f>
        <v>837.55461436999997</v>
      </c>
      <c r="V23" s="36">
        <f>SUMIFS(СВЦЭМ!$C$33:$C$776,СВЦЭМ!$A$33:$A$776,$A23,СВЦЭМ!$B$33:$B$776,V$11)+'СЕТ СН'!$F$12+СВЦЭМ!$D$10+'СЕТ СН'!$F$6-'СЕТ СН'!$F$22</f>
        <v>838.75186088999999</v>
      </c>
      <c r="W23" s="36">
        <f>SUMIFS(СВЦЭМ!$C$33:$C$776,СВЦЭМ!$A$33:$A$776,$A23,СВЦЭМ!$B$33:$B$776,W$11)+'СЕТ СН'!$F$12+СВЦЭМ!$D$10+'СЕТ СН'!$F$6-'СЕТ СН'!$F$22</f>
        <v>846.55966882999996</v>
      </c>
      <c r="X23" s="36">
        <f>SUMIFS(СВЦЭМ!$C$33:$C$776,СВЦЭМ!$A$33:$A$776,$A23,СВЦЭМ!$B$33:$B$776,X$11)+'СЕТ СН'!$F$12+СВЦЭМ!$D$10+'СЕТ СН'!$F$6-'СЕТ СН'!$F$22</f>
        <v>816.2502000799999</v>
      </c>
      <c r="Y23" s="36">
        <f>SUMIFS(СВЦЭМ!$C$33:$C$776,СВЦЭМ!$A$33:$A$776,$A23,СВЦЭМ!$B$33:$B$776,Y$11)+'СЕТ СН'!$F$12+СВЦЭМ!$D$10+'СЕТ СН'!$F$6-'СЕТ СН'!$F$22</f>
        <v>841.66334611999991</v>
      </c>
    </row>
    <row r="24" spans="1:25" ht="15.75" x14ac:dyDescent="0.2">
      <c r="A24" s="35">
        <f t="shared" si="0"/>
        <v>43690</v>
      </c>
      <c r="B24" s="36">
        <f>SUMIFS(СВЦЭМ!$C$33:$C$776,СВЦЭМ!$A$33:$A$776,$A24,СВЦЭМ!$B$33:$B$776,B$11)+'СЕТ СН'!$F$12+СВЦЭМ!$D$10+'СЕТ СН'!$F$6-'СЕТ СН'!$F$22</f>
        <v>926.8577244899999</v>
      </c>
      <c r="C24" s="36">
        <f>SUMIFS(СВЦЭМ!$C$33:$C$776,СВЦЭМ!$A$33:$A$776,$A24,СВЦЭМ!$B$33:$B$776,C$11)+'СЕТ СН'!$F$12+СВЦЭМ!$D$10+'СЕТ СН'!$F$6-'СЕТ СН'!$F$22</f>
        <v>971.26330867999991</v>
      </c>
      <c r="D24" s="36">
        <f>SUMIFS(СВЦЭМ!$C$33:$C$776,СВЦЭМ!$A$33:$A$776,$A24,СВЦЭМ!$B$33:$B$776,D$11)+'СЕТ СН'!$F$12+СВЦЭМ!$D$10+'СЕТ СН'!$F$6-'СЕТ СН'!$F$22</f>
        <v>996.39479585999993</v>
      </c>
      <c r="E24" s="36">
        <f>SUMIFS(СВЦЭМ!$C$33:$C$776,СВЦЭМ!$A$33:$A$776,$A24,СВЦЭМ!$B$33:$B$776,E$11)+'СЕТ СН'!$F$12+СВЦЭМ!$D$10+'СЕТ СН'!$F$6-'СЕТ СН'!$F$22</f>
        <v>1003.21992712</v>
      </c>
      <c r="F24" s="36">
        <f>SUMIFS(СВЦЭМ!$C$33:$C$776,СВЦЭМ!$A$33:$A$776,$A24,СВЦЭМ!$B$33:$B$776,F$11)+'СЕТ СН'!$F$12+СВЦЭМ!$D$10+'СЕТ СН'!$F$6-'СЕТ СН'!$F$22</f>
        <v>1004.2061977899999</v>
      </c>
      <c r="G24" s="36">
        <f>SUMIFS(СВЦЭМ!$C$33:$C$776,СВЦЭМ!$A$33:$A$776,$A24,СВЦЭМ!$B$33:$B$776,G$11)+'СЕТ СН'!$F$12+СВЦЭМ!$D$10+'СЕТ СН'!$F$6-'СЕТ СН'!$F$22</f>
        <v>995.3697689899999</v>
      </c>
      <c r="H24" s="36">
        <f>SUMIFS(СВЦЭМ!$C$33:$C$776,СВЦЭМ!$A$33:$A$776,$A24,СВЦЭМ!$B$33:$B$776,H$11)+'СЕТ СН'!$F$12+СВЦЭМ!$D$10+'СЕТ СН'!$F$6-'СЕТ СН'!$F$22</f>
        <v>963.45339707999995</v>
      </c>
      <c r="I24" s="36">
        <f>SUMIFS(СВЦЭМ!$C$33:$C$776,СВЦЭМ!$A$33:$A$776,$A24,СВЦЭМ!$B$33:$B$776,I$11)+'СЕТ СН'!$F$12+СВЦЭМ!$D$10+'СЕТ СН'!$F$6-'СЕТ СН'!$F$22</f>
        <v>921.13620698999989</v>
      </c>
      <c r="J24" s="36">
        <f>SUMIFS(СВЦЭМ!$C$33:$C$776,СВЦЭМ!$A$33:$A$776,$A24,СВЦЭМ!$B$33:$B$776,J$11)+'СЕТ СН'!$F$12+СВЦЭМ!$D$10+'СЕТ СН'!$F$6-'СЕТ СН'!$F$22</f>
        <v>902.37872178999999</v>
      </c>
      <c r="K24" s="36">
        <f>SUMIFS(СВЦЭМ!$C$33:$C$776,СВЦЭМ!$A$33:$A$776,$A24,СВЦЭМ!$B$33:$B$776,K$11)+'СЕТ СН'!$F$12+СВЦЭМ!$D$10+'СЕТ СН'!$F$6-'СЕТ СН'!$F$22</f>
        <v>861.49472199999991</v>
      </c>
      <c r="L24" s="36">
        <f>SUMIFS(СВЦЭМ!$C$33:$C$776,СВЦЭМ!$A$33:$A$776,$A24,СВЦЭМ!$B$33:$B$776,L$11)+'СЕТ СН'!$F$12+СВЦЭМ!$D$10+'СЕТ СН'!$F$6-'СЕТ СН'!$F$22</f>
        <v>870.24166119999995</v>
      </c>
      <c r="M24" s="36">
        <f>SUMIFS(СВЦЭМ!$C$33:$C$776,СВЦЭМ!$A$33:$A$776,$A24,СВЦЭМ!$B$33:$B$776,M$11)+'СЕТ СН'!$F$12+СВЦЭМ!$D$10+'СЕТ СН'!$F$6-'СЕТ СН'!$F$22</f>
        <v>871.1750543899999</v>
      </c>
      <c r="N24" s="36">
        <f>SUMIFS(СВЦЭМ!$C$33:$C$776,СВЦЭМ!$A$33:$A$776,$A24,СВЦЭМ!$B$33:$B$776,N$11)+'СЕТ СН'!$F$12+СВЦЭМ!$D$10+'СЕТ СН'!$F$6-'СЕТ СН'!$F$22</f>
        <v>857.87373050999997</v>
      </c>
      <c r="O24" s="36">
        <f>SUMIFS(СВЦЭМ!$C$33:$C$776,СВЦЭМ!$A$33:$A$776,$A24,СВЦЭМ!$B$33:$B$776,O$11)+'СЕТ СН'!$F$12+СВЦЭМ!$D$10+'СЕТ СН'!$F$6-'СЕТ СН'!$F$22</f>
        <v>866.38701472999992</v>
      </c>
      <c r="P24" s="36">
        <f>SUMIFS(СВЦЭМ!$C$33:$C$776,СВЦЭМ!$A$33:$A$776,$A24,СВЦЭМ!$B$33:$B$776,P$11)+'СЕТ СН'!$F$12+СВЦЭМ!$D$10+'СЕТ СН'!$F$6-'СЕТ СН'!$F$22</f>
        <v>868.36102774999995</v>
      </c>
      <c r="Q24" s="36">
        <f>SUMIFS(СВЦЭМ!$C$33:$C$776,СВЦЭМ!$A$33:$A$776,$A24,СВЦЭМ!$B$33:$B$776,Q$11)+'СЕТ СН'!$F$12+СВЦЭМ!$D$10+'СЕТ СН'!$F$6-'СЕТ СН'!$F$22</f>
        <v>867.64400808999994</v>
      </c>
      <c r="R24" s="36">
        <f>SUMIFS(СВЦЭМ!$C$33:$C$776,СВЦЭМ!$A$33:$A$776,$A24,СВЦЭМ!$B$33:$B$776,R$11)+'СЕТ СН'!$F$12+СВЦЭМ!$D$10+'СЕТ СН'!$F$6-'СЕТ СН'!$F$22</f>
        <v>822.86842148999995</v>
      </c>
      <c r="S24" s="36">
        <f>SUMIFS(СВЦЭМ!$C$33:$C$776,СВЦЭМ!$A$33:$A$776,$A24,СВЦЭМ!$B$33:$B$776,S$11)+'СЕТ СН'!$F$12+СВЦЭМ!$D$10+'СЕТ СН'!$F$6-'СЕТ СН'!$F$22</f>
        <v>818.39521035999996</v>
      </c>
      <c r="T24" s="36">
        <f>SUMIFS(СВЦЭМ!$C$33:$C$776,СВЦЭМ!$A$33:$A$776,$A24,СВЦЭМ!$B$33:$B$776,T$11)+'СЕТ СН'!$F$12+СВЦЭМ!$D$10+'СЕТ СН'!$F$6-'СЕТ СН'!$F$22</f>
        <v>824.05236897999998</v>
      </c>
      <c r="U24" s="36">
        <f>SUMIFS(СВЦЭМ!$C$33:$C$776,СВЦЭМ!$A$33:$A$776,$A24,СВЦЭМ!$B$33:$B$776,U$11)+'СЕТ СН'!$F$12+СВЦЭМ!$D$10+'СЕТ СН'!$F$6-'СЕТ СН'!$F$22</f>
        <v>816.25974912999993</v>
      </c>
      <c r="V24" s="36">
        <f>SUMIFS(СВЦЭМ!$C$33:$C$776,СВЦЭМ!$A$33:$A$776,$A24,СВЦЭМ!$B$33:$B$776,V$11)+'СЕТ СН'!$F$12+СВЦЭМ!$D$10+'СЕТ СН'!$F$6-'СЕТ СН'!$F$22</f>
        <v>826.07068606999997</v>
      </c>
      <c r="W24" s="36">
        <f>SUMIFS(СВЦЭМ!$C$33:$C$776,СВЦЭМ!$A$33:$A$776,$A24,СВЦЭМ!$B$33:$B$776,W$11)+'СЕТ СН'!$F$12+СВЦЭМ!$D$10+'СЕТ СН'!$F$6-'СЕТ СН'!$F$22</f>
        <v>827.56881468999995</v>
      </c>
      <c r="X24" s="36">
        <f>SUMIFS(СВЦЭМ!$C$33:$C$776,СВЦЭМ!$A$33:$A$776,$A24,СВЦЭМ!$B$33:$B$776,X$11)+'СЕТ СН'!$F$12+СВЦЭМ!$D$10+'СЕТ СН'!$F$6-'СЕТ СН'!$F$22</f>
        <v>794.50546938999992</v>
      </c>
      <c r="Y24" s="36">
        <f>SUMIFS(СВЦЭМ!$C$33:$C$776,СВЦЭМ!$A$33:$A$776,$A24,СВЦЭМ!$B$33:$B$776,Y$11)+'СЕТ СН'!$F$12+СВЦЭМ!$D$10+'СЕТ СН'!$F$6-'СЕТ СН'!$F$22</f>
        <v>820.42726709999999</v>
      </c>
    </row>
    <row r="25" spans="1:25" ht="15.75" x14ac:dyDescent="0.2">
      <c r="A25" s="35">
        <f t="shared" si="0"/>
        <v>43691</v>
      </c>
      <c r="B25" s="36">
        <f>SUMIFS(СВЦЭМ!$C$33:$C$776,СВЦЭМ!$A$33:$A$776,$A25,СВЦЭМ!$B$33:$B$776,B$11)+'СЕТ СН'!$F$12+СВЦЭМ!$D$10+'СЕТ СН'!$F$6-'СЕТ СН'!$F$22</f>
        <v>915.13095119999991</v>
      </c>
      <c r="C25" s="36">
        <f>SUMIFS(СВЦЭМ!$C$33:$C$776,СВЦЭМ!$A$33:$A$776,$A25,СВЦЭМ!$B$33:$B$776,C$11)+'СЕТ СН'!$F$12+СВЦЭМ!$D$10+'СЕТ СН'!$F$6-'СЕТ СН'!$F$22</f>
        <v>929.82083553999996</v>
      </c>
      <c r="D25" s="36">
        <f>SUMIFS(СВЦЭМ!$C$33:$C$776,СВЦЭМ!$A$33:$A$776,$A25,СВЦЭМ!$B$33:$B$776,D$11)+'СЕТ СН'!$F$12+СВЦЭМ!$D$10+'СЕТ СН'!$F$6-'СЕТ СН'!$F$22</f>
        <v>928.23148252999999</v>
      </c>
      <c r="E25" s="36">
        <f>SUMIFS(СВЦЭМ!$C$33:$C$776,СВЦЭМ!$A$33:$A$776,$A25,СВЦЭМ!$B$33:$B$776,E$11)+'СЕТ СН'!$F$12+СВЦЭМ!$D$10+'СЕТ СН'!$F$6-'СЕТ СН'!$F$22</f>
        <v>928.55006460999994</v>
      </c>
      <c r="F25" s="36">
        <f>SUMIFS(СВЦЭМ!$C$33:$C$776,СВЦЭМ!$A$33:$A$776,$A25,СВЦЭМ!$B$33:$B$776,F$11)+'СЕТ СН'!$F$12+СВЦЭМ!$D$10+'СЕТ СН'!$F$6-'СЕТ СН'!$F$22</f>
        <v>927.32249436999996</v>
      </c>
      <c r="G25" s="36">
        <f>SUMIFS(СВЦЭМ!$C$33:$C$776,СВЦЭМ!$A$33:$A$776,$A25,СВЦЭМ!$B$33:$B$776,G$11)+'СЕТ СН'!$F$12+СВЦЭМ!$D$10+'СЕТ СН'!$F$6-'СЕТ СН'!$F$22</f>
        <v>911.40865977999999</v>
      </c>
      <c r="H25" s="36">
        <f>SUMIFS(СВЦЭМ!$C$33:$C$776,СВЦЭМ!$A$33:$A$776,$A25,СВЦЭМ!$B$33:$B$776,H$11)+'СЕТ СН'!$F$12+СВЦЭМ!$D$10+'СЕТ СН'!$F$6-'СЕТ СН'!$F$22</f>
        <v>890.6653141999999</v>
      </c>
      <c r="I25" s="36">
        <f>SUMIFS(СВЦЭМ!$C$33:$C$776,СВЦЭМ!$A$33:$A$776,$A25,СВЦЭМ!$B$33:$B$776,I$11)+'СЕТ СН'!$F$12+СВЦЭМ!$D$10+'СЕТ СН'!$F$6-'СЕТ СН'!$F$22</f>
        <v>835.71538401999999</v>
      </c>
      <c r="J25" s="36">
        <f>SUMIFS(СВЦЭМ!$C$33:$C$776,СВЦЭМ!$A$33:$A$776,$A25,СВЦЭМ!$B$33:$B$776,J$11)+'СЕТ СН'!$F$12+СВЦЭМ!$D$10+'СЕТ СН'!$F$6-'СЕТ СН'!$F$22</f>
        <v>830.24561773999994</v>
      </c>
      <c r="K25" s="36">
        <f>SUMIFS(СВЦЭМ!$C$33:$C$776,СВЦЭМ!$A$33:$A$776,$A25,СВЦЭМ!$B$33:$B$776,K$11)+'СЕТ СН'!$F$12+СВЦЭМ!$D$10+'СЕТ СН'!$F$6-'СЕТ СН'!$F$22</f>
        <v>847.44361543999992</v>
      </c>
      <c r="L25" s="36">
        <f>SUMIFS(СВЦЭМ!$C$33:$C$776,СВЦЭМ!$A$33:$A$776,$A25,СВЦЭМ!$B$33:$B$776,L$11)+'СЕТ СН'!$F$12+СВЦЭМ!$D$10+'СЕТ СН'!$F$6-'СЕТ СН'!$F$22</f>
        <v>857.10491661999993</v>
      </c>
      <c r="M25" s="36">
        <f>SUMIFS(СВЦЭМ!$C$33:$C$776,СВЦЭМ!$A$33:$A$776,$A25,СВЦЭМ!$B$33:$B$776,M$11)+'СЕТ СН'!$F$12+СВЦЭМ!$D$10+'СЕТ СН'!$F$6-'СЕТ СН'!$F$22</f>
        <v>859.96509043999993</v>
      </c>
      <c r="N25" s="36">
        <f>SUMIFS(СВЦЭМ!$C$33:$C$776,СВЦЭМ!$A$33:$A$776,$A25,СВЦЭМ!$B$33:$B$776,N$11)+'СЕТ СН'!$F$12+СВЦЭМ!$D$10+'СЕТ СН'!$F$6-'СЕТ СН'!$F$22</f>
        <v>841.28660255999989</v>
      </c>
      <c r="O25" s="36">
        <f>SUMIFS(СВЦЭМ!$C$33:$C$776,СВЦЭМ!$A$33:$A$776,$A25,СВЦЭМ!$B$33:$B$776,O$11)+'СЕТ СН'!$F$12+СВЦЭМ!$D$10+'СЕТ СН'!$F$6-'СЕТ СН'!$F$22</f>
        <v>866.04679626999996</v>
      </c>
      <c r="P25" s="36">
        <f>SUMIFS(СВЦЭМ!$C$33:$C$776,СВЦЭМ!$A$33:$A$776,$A25,СВЦЭМ!$B$33:$B$776,P$11)+'СЕТ СН'!$F$12+СВЦЭМ!$D$10+'СЕТ СН'!$F$6-'СЕТ СН'!$F$22</f>
        <v>851.86783759999992</v>
      </c>
      <c r="Q25" s="36">
        <f>SUMIFS(СВЦЭМ!$C$33:$C$776,СВЦЭМ!$A$33:$A$776,$A25,СВЦЭМ!$B$33:$B$776,Q$11)+'СЕТ СН'!$F$12+СВЦЭМ!$D$10+'СЕТ СН'!$F$6-'СЕТ СН'!$F$22</f>
        <v>851.86024562</v>
      </c>
      <c r="R25" s="36">
        <f>SUMIFS(СВЦЭМ!$C$33:$C$776,СВЦЭМ!$A$33:$A$776,$A25,СВЦЭМ!$B$33:$B$776,R$11)+'СЕТ СН'!$F$12+СВЦЭМ!$D$10+'СЕТ СН'!$F$6-'СЕТ СН'!$F$22</f>
        <v>814.06041712999991</v>
      </c>
      <c r="S25" s="36">
        <f>SUMIFS(СВЦЭМ!$C$33:$C$776,СВЦЭМ!$A$33:$A$776,$A25,СВЦЭМ!$B$33:$B$776,S$11)+'СЕТ СН'!$F$12+СВЦЭМ!$D$10+'СЕТ СН'!$F$6-'СЕТ СН'!$F$22</f>
        <v>820.00150812999993</v>
      </c>
      <c r="T25" s="36">
        <f>SUMIFS(СВЦЭМ!$C$33:$C$776,СВЦЭМ!$A$33:$A$776,$A25,СВЦЭМ!$B$33:$B$776,T$11)+'СЕТ СН'!$F$12+СВЦЭМ!$D$10+'СЕТ СН'!$F$6-'СЕТ СН'!$F$22</f>
        <v>823.89840614999991</v>
      </c>
      <c r="U25" s="36">
        <f>SUMIFS(СВЦЭМ!$C$33:$C$776,СВЦЭМ!$A$33:$A$776,$A25,СВЦЭМ!$B$33:$B$776,U$11)+'СЕТ СН'!$F$12+СВЦЭМ!$D$10+'СЕТ СН'!$F$6-'СЕТ СН'!$F$22</f>
        <v>817.79975251999997</v>
      </c>
      <c r="V25" s="36">
        <f>SUMIFS(СВЦЭМ!$C$33:$C$776,СВЦЭМ!$A$33:$A$776,$A25,СВЦЭМ!$B$33:$B$776,V$11)+'СЕТ СН'!$F$12+СВЦЭМ!$D$10+'СЕТ СН'!$F$6-'СЕТ СН'!$F$22</f>
        <v>830.9691782299999</v>
      </c>
      <c r="W25" s="36">
        <f>SUMIFS(СВЦЭМ!$C$33:$C$776,СВЦЭМ!$A$33:$A$776,$A25,СВЦЭМ!$B$33:$B$776,W$11)+'СЕТ СН'!$F$12+СВЦЭМ!$D$10+'СЕТ СН'!$F$6-'СЕТ СН'!$F$22</f>
        <v>842.93188786999997</v>
      </c>
      <c r="X25" s="36">
        <f>SUMIFS(СВЦЭМ!$C$33:$C$776,СВЦЭМ!$A$33:$A$776,$A25,СВЦЭМ!$B$33:$B$776,X$11)+'СЕТ СН'!$F$12+СВЦЭМ!$D$10+'СЕТ СН'!$F$6-'СЕТ СН'!$F$22</f>
        <v>806.91072300999997</v>
      </c>
      <c r="Y25" s="36">
        <f>SUMIFS(СВЦЭМ!$C$33:$C$776,СВЦЭМ!$A$33:$A$776,$A25,СВЦЭМ!$B$33:$B$776,Y$11)+'СЕТ СН'!$F$12+СВЦЭМ!$D$10+'СЕТ СН'!$F$6-'СЕТ СН'!$F$22</f>
        <v>787.87688788999992</v>
      </c>
    </row>
    <row r="26" spans="1:25" ht="15.75" x14ac:dyDescent="0.2">
      <c r="A26" s="35">
        <f t="shared" si="0"/>
        <v>43692</v>
      </c>
      <c r="B26" s="36">
        <f>SUMIFS(СВЦЭМ!$C$33:$C$776,СВЦЭМ!$A$33:$A$776,$A26,СВЦЭМ!$B$33:$B$776,B$11)+'СЕТ СН'!$F$12+СВЦЭМ!$D$10+'СЕТ СН'!$F$6-'СЕТ СН'!$F$22</f>
        <v>804.80422517</v>
      </c>
      <c r="C26" s="36">
        <f>SUMIFS(СВЦЭМ!$C$33:$C$776,СВЦЭМ!$A$33:$A$776,$A26,СВЦЭМ!$B$33:$B$776,C$11)+'СЕТ СН'!$F$12+СВЦЭМ!$D$10+'СЕТ СН'!$F$6-'СЕТ СН'!$F$22</f>
        <v>852.21352308999997</v>
      </c>
      <c r="D26" s="36">
        <f>SUMIFS(СВЦЭМ!$C$33:$C$776,СВЦЭМ!$A$33:$A$776,$A26,СВЦЭМ!$B$33:$B$776,D$11)+'СЕТ СН'!$F$12+СВЦЭМ!$D$10+'СЕТ СН'!$F$6-'СЕТ СН'!$F$22</f>
        <v>870.05672963999996</v>
      </c>
      <c r="E26" s="36">
        <f>SUMIFS(СВЦЭМ!$C$33:$C$776,СВЦЭМ!$A$33:$A$776,$A26,СВЦЭМ!$B$33:$B$776,E$11)+'СЕТ СН'!$F$12+СВЦЭМ!$D$10+'СЕТ СН'!$F$6-'СЕТ СН'!$F$22</f>
        <v>879.0026395399999</v>
      </c>
      <c r="F26" s="36">
        <f>SUMIFS(СВЦЭМ!$C$33:$C$776,СВЦЭМ!$A$33:$A$776,$A26,СВЦЭМ!$B$33:$B$776,F$11)+'СЕТ СН'!$F$12+СВЦЭМ!$D$10+'СЕТ СН'!$F$6-'СЕТ СН'!$F$22</f>
        <v>881.04863224999997</v>
      </c>
      <c r="G26" s="36">
        <f>SUMIFS(СВЦЭМ!$C$33:$C$776,СВЦЭМ!$A$33:$A$776,$A26,СВЦЭМ!$B$33:$B$776,G$11)+'СЕТ СН'!$F$12+СВЦЭМ!$D$10+'СЕТ СН'!$F$6-'СЕТ СН'!$F$22</f>
        <v>868.93503551999993</v>
      </c>
      <c r="H26" s="36">
        <f>SUMIFS(СВЦЭМ!$C$33:$C$776,СВЦЭМ!$A$33:$A$776,$A26,СВЦЭМ!$B$33:$B$776,H$11)+'СЕТ СН'!$F$12+СВЦЭМ!$D$10+'СЕТ СН'!$F$6-'СЕТ СН'!$F$22</f>
        <v>837.14674685</v>
      </c>
      <c r="I26" s="36">
        <f>SUMIFS(СВЦЭМ!$C$33:$C$776,СВЦЭМ!$A$33:$A$776,$A26,СВЦЭМ!$B$33:$B$776,I$11)+'СЕТ СН'!$F$12+СВЦЭМ!$D$10+'СЕТ СН'!$F$6-'СЕТ СН'!$F$22</f>
        <v>805.51973491999991</v>
      </c>
      <c r="J26" s="36">
        <f>SUMIFS(СВЦЭМ!$C$33:$C$776,СВЦЭМ!$A$33:$A$776,$A26,СВЦЭМ!$B$33:$B$776,J$11)+'СЕТ СН'!$F$12+СВЦЭМ!$D$10+'СЕТ СН'!$F$6-'СЕТ СН'!$F$22</f>
        <v>816.00887444999989</v>
      </c>
      <c r="K26" s="36">
        <f>SUMIFS(СВЦЭМ!$C$33:$C$776,СВЦЭМ!$A$33:$A$776,$A26,СВЦЭМ!$B$33:$B$776,K$11)+'СЕТ СН'!$F$12+СВЦЭМ!$D$10+'СЕТ СН'!$F$6-'СЕТ СН'!$F$22</f>
        <v>826.29934877999995</v>
      </c>
      <c r="L26" s="36">
        <f>SUMIFS(СВЦЭМ!$C$33:$C$776,СВЦЭМ!$A$33:$A$776,$A26,СВЦЭМ!$B$33:$B$776,L$11)+'СЕТ СН'!$F$12+СВЦЭМ!$D$10+'СЕТ СН'!$F$6-'СЕТ СН'!$F$22</f>
        <v>827.20632075999993</v>
      </c>
      <c r="M26" s="36">
        <f>SUMIFS(СВЦЭМ!$C$33:$C$776,СВЦЭМ!$A$33:$A$776,$A26,СВЦЭМ!$B$33:$B$776,M$11)+'СЕТ СН'!$F$12+СВЦЭМ!$D$10+'СЕТ СН'!$F$6-'СЕТ СН'!$F$22</f>
        <v>822.07051557</v>
      </c>
      <c r="N26" s="36">
        <f>SUMIFS(СВЦЭМ!$C$33:$C$776,СВЦЭМ!$A$33:$A$776,$A26,СВЦЭМ!$B$33:$B$776,N$11)+'СЕТ СН'!$F$12+СВЦЭМ!$D$10+'СЕТ СН'!$F$6-'СЕТ СН'!$F$22</f>
        <v>818.64335079999989</v>
      </c>
      <c r="O26" s="36">
        <f>SUMIFS(СВЦЭМ!$C$33:$C$776,СВЦЭМ!$A$33:$A$776,$A26,СВЦЭМ!$B$33:$B$776,O$11)+'СЕТ СН'!$F$12+СВЦЭМ!$D$10+'СЕТ СН'!$F$6-'СЕТ СН'!$F$22</f>
        <v>837.47191464999992</v>
      </c>
      <c r="P26" s="36">
        <f>SUMIFS(СВЦЭМ!$C$33:$C$776,СВЦЭМ!$A$33:$A$776,$A26,СВЦЭМ!$B$33:$B$776,P$11)+'СЕТ СН'!$F$12+СВЦЭМ!$D$10+'СЕТ СН'!$F$6-'СЕТ СН'!$F$22</f>
        <v>840.0945045499999</v>
      </c>
      <c r="Q26" s="36">
        <f>SUMIFS(СВЦЭМ!$C$33:$C$776,СВЦЭМ!$A$33:$A$776,$A26,СВЦЭМ!$B$33:$B$776,Q$11)+'СЕТ СН'!$F$12+СВЦЭМ!$D$10+'СЕТ СН'!$F$6-'СЕТ СН'!$F$22</f>
        <v>843.52862290999997</v>
      </c>
      <c r="R26" s="36">
        <f>SUMIFS(СВЦЭМ!$C$33:$C$776,СВЦЭМ!$A$33:$A$776,$A26,СВЦЭМ!$B$33:$B$776,R$11)+'СЕТ СН'!$F$12+СВЦЭМ!$D$10+'СЕТ СН'!$F$6-'СЕТ СН'!$F$22</f>
        <v>851.84286718999999</v>
      </c>
      <c r="S26" s="36">
        <f>SUMIFS(СВЦЭМ!$C$33:$C$776,СВЦЭМ!$A$33:$A$776,$A26,СВЦЭМ!$B$33:$B$776,S$11)+'СЕТ СН'!$F$12+СВЦЭМ!$D$10+'СЕТ СН'!$F$6-'СЕТ СН'!$F$22</f>
        <v>862.02699523999991</v>
      </c>
      <c r="T26" s="36">
        <f>SUMIFS(СВЦЭМ!$C$33:$C$776,СВЦЭМ!$A$33:$A$776,$A26,СВЦЭМ!$B$33:$B$776,T$11)+'СЕТ СН'!$F$12+СВЦЭМ!$D$10+'СЕТ СН'!$F$6-'СЕТ СН'!$F$22</f>
        <v>865.15834539999992</v>
      </c>
      <c r="U26" s="36">
        <f>SUMIFS(СВЦЭМ!$C$33:$C$776,СВЦЭМ!$A$33:$A$776,$A26,СВЦЭМ!$B$33:$B$776,U$11)+'СЕТ СН'!$F$12+СВЦЭМ!$D$10+'СЕТ СН'!$F$6-'СЕТ СН'!$F$22</f>
        <v>867.28567987999998</v>
      </c>
      <c r="V26" s="36">
        <f>SUMIFS(СВЦЭМ!$C$33:$C$776,СВЦЭМ!$A$33:$A$776,$A26,СВЦЭМ!$B$33:$B$776,V$11)+'СЕТ СН'!$F$12+СВЦЭМ!$D$10+'СЕТ СН'!$F$6-'СЕТ СН'!$F$22</f>
        <v>876.0649881999999</v>
      </c>
      <c r="W26" s="36">
        <f>SUMIFS(СВЦЭМ!$C$33:$C$776,СВЦЭМ!$A$33:$A$776,$A26,СВЦЭМ!$B$33:$B$776,W$11)+'СЕТ СН'!$F$12+СВЦЭМ!$D$10+'СЕТ СН'!$F$6-'СЕТ СН'!$F$22</f>
        <v>879.92484306999995</v>
      </c>
      <c r="X26" s="36">
        <f>SUMIFS(СВЦЭМ!$C$33:$C$776,СВЦЭМ!$A$33:$A$776,$A26,СВЦЭМ!$B$33:$B$776,X$11)+'СЕТ СН'!$F$12+СВЦЭМ!$D$10+'СЕТ СН'!$F$6-'СЕТ СН'!$F$22</f>
        <v>844.3389176899999</v>
      </c>
      <c r="Y26" s="36">
        <f>SUMIFS(СВЦЭМ!$C$33:$C$776,СВЦЭМ!$A$33:$A$776,$A26,СВЦЭМ!$B$33:$B$776,Y$11)+'СЕТ СН'!$F$12+СВЦЭМ!$D$10+'СЕТ СН'!$F$6-'СЕТ СН'!$F$22</f>
        <v>786.6023333899999</v>
      </c>
    </row>
    <row r="27" spans="1:25" ht="15.75" x14ac:dyDescent="0.2">
      <c r="A27" s="35">
        <f t="shared" si="0"/>
        <v>43693</v>
      </c>
      <c r="B27" s="36">
        <f>SUMIFS(СВЦЭМ!$C$33:$C$776,СВЦЭМ!$A$33:$A$776,$A27,СВЦЭМ!$B$33:$B$776,B$11)+'СЕТ СН'!$F$12+СВЦЭМ!$D$10+'СЕТ СН'!$F$6-'СЕТ СН'!$F$22</f>
        <v>895.84519383999998</v>
      </c>
      <c r="C27" s="36">
        <f>SUMIFS(СВЦЭМ!$C$33:$C$776,СВЦЭМ!$A$33:$A$776,$A27,СВЦЭМ!$B$33:$B$776,C$11)+'СЕТ СН'!$F$12+СВЦЭМ!$D$10+'СЕТ СН'!$F$6-'СЕТ СН'!$F$22</f>
        <v>939.41578955</v>
      </c>
      <c r="D27" s="36">
        <f>SUMIFS(СВЦЭМ!$C$33:$C$776,СВЦЭМ!$A$33:$A$776,$A27,СВЦЭМ!$B$33:$B$776,D$11)+'СЕТ СН'!$F$12+СВЦЭМ!$D$10+'СЕТ СН'!$F$6-'СЕТ СН'!$F$22</f>
        <v>969.24273684999991</v>
      </c>
      <c r="E27" s="36">
        <f>SUMIFS(СВЦЭМ!$C$33:$C$776,СВЦЭМ!$A$33:$A$776,$A27,СВЦЭМ!$B$33:$B$776,E$11)+'СЕТ СН'!$F$12+СВЦЭМ!$D$10+'СЕТ СН'!$F$6-'СЕТ СН'!$F$22</f>
        <v>977.96260786999994</v>
      </c>
      <c r="F27" s="36">
        <f>SUMIFS(СВЦЭМ!$C$33:$C$776,СВЦЭМ!$A$33:$A$776,$A27,СВЦЭМ!$B$33:$B$776,F$11)+'СЕТ СН'!$F$12+СВЦЭМ!$D$10+'СЕТ СН'!$F$6-'СЕТ СН'!$F$22</f>
        <v>972.28480462999994</v>
      </c>
      <c r="G27" s="36">
        <f>SUMIFS(СВЦЭМ!$C$33:$C$776,СВЦЭМ!$A$33:$A$776,$A27,СВЦЭМ!$B$33:$B$776,G$11)+'СЕТ СН'!$F$12+СВЦЭМ!$D$10+'СЕТ СН'!$F$6-'СЕТ СН'!$F$22</f>
        <v>945.08717958999989</v>
      </c>
      <c r="H27" s="36">
        <f>SUMIFS(СВЦЭМ!$C$33:$C$776,СВЦЭМ!$A$33:$A$776,$A27,СВЦЭМ!$B$33:$B$776,H$11)+'СЕТ СН'!$F$12+СВЦЭМ!$D$10+'СЕТ СН'!$F$6-'СЕТ СН'!$F$22</f>
        <v>915.02271139999993</v>
      </c>
      <c r="I27" s="36">
        <f>SUMIFS(СВЦЭМ!$C$33:$C$776,СВЦЭМ!$A$33:$A$776,$A27,СВЦЭМ!$B$33:$B$776,I$11)+'СЕТ СН'!$F$12+СВЦЭМ!$D$10+'СЕТ СН'!$F$6-'СЕТ СН'!$F$22</f>
        <v>854.30087823999997</v>
      </c>
      <c r="J27" s="36">
        <f>SUMIFS(СВЦЭМ!$C$33:$C$776,СВЦЭМ!$A$33:$A$776,$A27,СВЦЭМ!$B$33:$B$776,J$11)+'СЕТ СН'!$F$12+СВЦЭМ!$D$10+'СЕТ СН'!$F$6-'СЕТ СН'!$F$22</f>
        <v>829.20162018999997</v>
      </c>
      <c r="K27" s="36">
        <f>SUMIFS(СВЦЭМ!$C$33:$C$776,СВЦЭМ!$A$33:$A$776,$A27,СВЦЭМ!$B$33:$B$776,K$11)+'СЕТ СН'!$F$12+СВЦЭМ!$D$10+'СЕТ СН'!$F$6-'СЕТ СН'!$F$22</f>
        <v>853.74390256999993</v>
      </c>
      <c r="L27" s="36">
        <f>SUMIFS(СВЦЭМ!$C$33:$C$776,СВЦЭМ!$A$33:$A$776,$A27,СВЦЭМ!$B$33:$B$776,L$11)+'СЕТ СН'!$F$12+СВЦЭМ!$D$10+'СЕТ СН'!$F$6-'СЕТ СН'!$F$22</f>
        <v>852.41108265999992</v>
      </c>
      <c r="M27" s="36">
        <f>SUMIFS(СВЦЭМ!$C$33:$C$776,СВЦЭМ!$A$33:$A$776,$A27,СВЦЭМ!$B$33:$B$776,M$11)+'СЕТ СН'!$F$12+СВЦЭМ!$D$10+'СЕТ СН'!$F$6-'СЕТ СН'!$F$22</f>
        <v>836.9822431099999</v>
      </c>
      <c r="N27" s="36">
        <f>SUMIFS(СВЦЭМ!$C$33:$C$776,СВЦЭМ!$A$33:$A$776,$A27,СВЦЭМ!$B$33:$B$776,N$11)+'СЕТ СН'!$F$12+СВЦЭМ!$D$10+'СЕТ СН'!$F$6-'СЕТ СН'!$F$22</f>
        <v>829.36530674999995</v>
      </c>
      <c r="O27" s="36">
        <f>SUMIFS(СВЦЭМ!$C$33:$C$776,СВЦЭМ!$A$33:$A$776,$A27,СВЦЭМ!$B$33:$B$776,O$11)+'СЕТ СН'!$F$12+СВЦЭМ!$D$10+'СЕТ СН'!$F$6-'СЕТ СН'!$F$22</f>
        <v>838.30665866999993</v>
      </c>
      <c r="P27" s="36">
        <f>SUMIFS(СВЦЭМ!$C$33:$C$776,СВЦЭМ!$A$33:$A$776,$A27,СВЦЭМ!$B$33:$B$776,P$11)+'СЕТ СН'!$F$12+СВЦЭМ!$D$10+'СЕТ СН'!$F$6-'СЕТ СН'!$F$22</f>
        <v>854.13673413999993</v>
      </c>
      <c r="Q27" s="36">
        <f>SUMIFS(СВЦЭМ!$C$33:$C$776,СВЦЭМ!$A$33:$A$776,$A27,СВЦЭМ!$B$33:$B$776,Q$11)+'СЕТ СН'!$F$12+СВЦЭМ!$D$10+'СЕТ СН'!$F$6-'СЕТ СН'!$F$22</f>
        <v>855.2450464399999</v>
      </c>
      <c r="R27" s="36">
        <f>SUMIFS(СВЦЭМ!$C$33:$C$776,СВЦЭМ!$A$33:$A$776,$A27,СВЦЭМ!$B$33:$B$776,R$11)+'СЕТ СН'!$F$12+СВЦЭМ!$D$10+'СЕТ СН'!$F$6-'СЕТ СН'!$F$22</f>
        <v>821.01855644999989</v>
      </c>
      <c r="S27" s="36">
        <f>SUMIFS(СВЦЭМ!$C$33:$C$776,СВЦЭМ!$A$33:$A$776,$A27,СВЦЭМ!$B$33:$B$776,S$11)+'СЕТ СН'!$F$12+СВЦЭМ!$D$10+'СЕТ СН'!$F$6-'СЕТ СН'!$F$22</f>
        <v>811.5720106199999</v>
      </c>
      <c r="T27" s="36">
        <f>SUMIFS(СВЦЭМ!$C$33:$C$776,СВЦЭМ!$A$33:$A$776,$A27,СВЦЭМ!$B$33:$B$776,T$11)+'СЕТ СН'!$F$12+СВЦЭМ!$D$10+'СЕТ СН'!$F$6-'СЕТ СН'!$F$22</f>
        <v>818.90224128999989</v>
      </c>
      <c r="U27" s="36">
        <f>SUMIFS(СВЦЭМ!$C$33:$C$776,СВЦЭМ!$A$33:$A$776,$A27,СВЦЭМ!$B$33:$B$776,U$11)+'СЕТ СН'!$F$12+СВЦЭМ!$D$10+'СЕТ СН'!$F$6-'СЕТ СН'!$F$22</f>
        <v>812.74753115999999</v>
      </c>
      <c r="V27" s="36">
        <f>SUMIFS(СВЦЭМ!$C$33:$C$776,СВЦЭМ!$A$33:$A$776,$A27,СВЦЭМ!$B$33:$B$776,V$11)+'СЕТ СН'!$F$12+СВЦЭМ!$D$10+'СЕТ СН'!$F$6-'СЕТ СН'!$F$22</f>
        <v>828.0798374499999</v>
      </c>
      <c r="W27" s="36">
        <f>SUMIFS(СВЦЭМ!$C$33:$C$776,СВЦЭМ!$A$33:$A$776,$A27,СВЦЭМ!$B$33:$B$776,W$11)+'СЕТ СН'!$F$12+СВЦЭМ!$D$10+'СЕТ СН'!$F$6-'СЕТ СН'!$F$22</f>
        <v>822.78096684999991</v>
      </c>
      <c r="X27" s="36">
        <f>SUMIFS(СВЦЭМ!$C$33:$C$776,СВЦЭМ!$A$33:$A$776,$A27,СВЦЭМ!$B$33:$B$776,X$11)+'СЕТ СН'!$F$12+СВЦЭМ!$D$10+'СЕТ СН'!$F$6-'СЕТ СН'!$F$22</f>
        <v>794.84996785999999</v>
      </c>
      <c r="Y27" s="36">
        <f>SUMIFS(СВЦЭМ!$C$33:$C$776,СВЦЭМ!$A$33:$A$776,$A27,СВЦЭМ!$B$33:$B$776,Y$11)+'СЕТ СН'!$F$12+СВЦЭМ!$D$10+'СЕТ СН'!$F$6-'СЕТ СН'!$F$22</f>
        <v>775.22730141999989</v>
      </c>
    </row>
    <row r="28" spans="1:25" ht="15.75" x14ac:dyDescent="0.2">
      <c r="A28" s="35">
        <f t="shared" si="0"/>
        <v>43694</v>
      </c>
      <c r="B28" s="36">
        <f>SUMIFS(СВЦЭМ!$C$33:$C$776,СВЦЭМ!$A$33:$A$776,$A28,СВЦЭМ!$B$33:$B$776,B$11)+'СЕТ СН'!$F$12+СВЦЭМ!$D$10+'СЕТ СН'!$F$6-'СЕТ СН'!$F$22</f>
        <v>944.24917256999993</v>
      </c>
      <c r="C28" s="36">
        <f>SUMIFS(СВЦЭМ!$C$33:$C$776,СВЦЭМ!$A$33:$A$776,$A28,СВЦЭМ!$B$33:$B$776,C$11)+'СЕТ СН'!$F$12+СВЦЭМ!$D$10+'СЕТ СН'!$F$6-'СЕТ СН'!$F$22</f>
        <v>1022.0166263</v>
      </c>
      <c r="D28" s="36">
        <f>SUMIFS(СВЦЭМ!$C$33:$C$776,СВЦЭМ!$A$33:$A$776,$A28,СВЦЭМ!$B$33:$B$776,D$11)+'СЕТ СН'!$F$12+СВЦЭМ!$D$10+'СЕТ СН'!$F$6-'СЕТ СН'!$F$22</f>
        <v>1043.8259407999999</v>
      </c>
      <c r="E28" s="36">
        <f>SUMIFS(СВЦЭМ!$C$33:$C$776,СВЦЭМ!$A$33:$A$776,$A28,СВЦЭМ!$B$33:$B$776,E$11)+'СЕТ СН'!$F$12+СВЦЭМ!$D$10+'СЕТ СН'!$F$6-'СЕТ СН'!$F$22</f>
        <v>1073.9448411200001</v>
      </c>
      <c r="F28" s="36">
        <f>SUMIFS(СВЦЭМ!$C$33:$C$776,СВЦЭМ!$A$33:$A$776,$A28,СВЦЭМ!$B$33:$B$776,F$11)+'СЕТ СН'!$F$12+СВЦЭМ!$D$10+'СЕТ СН'!$F$6-'СЕТ СН'!$F$22</f>
        <v>1065.60304711</v>
      </c>
      <c r="G28" s="36">
        <f>SUMIFS(СВЦЭМ!$C$33:$C$776,СВЦЭМ!$A$33:$A$776,$A28,СВЦЭМ!$B$33:$B$776,G$11)+'СЕТ СН'!$F$12+СВЦЭМ!$D$10+'СЕТ СН'!$F$6-'СЕТ СН'!$F$22</f>
        <v>1039.97389752</v>
      </c>
      <c r="H28" s="36">
        <f>SUMIFS(СВЦЭМ!$C$33:$C$776,СВЦЭМ!$A$33:$A$776,$A28,СВЦЭМ!$B$33:$B$776,H$11)+'СЕТ СН'!$F$12+СВЦЭМ!$D$10+'СЕТ СН'!$F$6-'СЕТ СН'!$F$22</f>
        <v>1012.41586689</v>
      </c>
      <c r="I28" s="36">
        <f>SUMIFS(СВЦЭМ!$C$33:$C$776,СВЦЭМ!$A$33:$A$776,$A28,СВЦЭМ!$B$33:$B$776,I$11)+'СЕТ СН'!$F$12+СВЦЭМ!$D$10+'СЕТ СН'!$F$6-'СЕТ СН'!$F$22</f>
        <v>931.74958392999997</v>
      </c>
      <c r="J28" s="36">
        <f>SUMIFS(СВЦЭМ!$C$33:$C$776,СВЦЭМ!$A$33:$A$776,$A28,СВЦЭМ!$B$33:$B$776,J$11)+'СЕТ СН'!$F$12+СВЦЭМ!$D$10+'СЕТ СН'!$F$6-'СЕТ СН'!$F$22</f>
        <v>848.47430471999996</v>
      </c>
      <c r="K28" s="36">
        <f>SUMIFS(СВЦЭМ!$C$33:$C$776,СВЦЭМ!$A$33:$A$776,$A28,СВЦЭМ!$B$33:$B$776,K$11)+'СЕТ СН'!$F$12+СВЦЭМ!$D$10+'СЕТ СН'!$F$6-'СЕТ СН'!$F$22</f>
        <v>810.02939223999999</v>
      </c>
      <c r="L28" s="36">
        <f>SUMIFS(СВЦЭМ!$C$33:$C$776,СВЦЭМ!$A$33:$A$776,$A28,СВЦЭМ!$B$33:$B$776,L$11)+'СЕТ СН'!$F$12+СВЦЭМ!$D$10+'СЕТ СН'!$F$6-'СЕТ СН'!$F$22</f>
        <v>819.65157049999993</v>
      </c>
      <c r="M28" s="36">
        <f>SUMIFS(СВЦЭМ!$C$33:$C$776,СВЦЭМ!$A$33:$A$776,$A28,СВЦЭМ!$B$33:$B$776,M$11)+'СЕТ СН'!$F$12+СВЦЭМ!$D$10+'СЕТ СН'!$F$6-'СЕТ СН'!$F$22</f>
        <v>813.82555203999993</v>
      </c>
      <c r="N28" s="36">
        <f>SUMIFS(СВЦЭМ!$C$33:$C$776,СВЦЭМ!$A$33:$A$776,$A28,СВЦЭМ!$B$33:$B$776,N$11)+'СЕТ СН'!$F$12+СВЦЭМ!$D$10+'СЕТ СН'!$F$6-'СЕТ СН'!$F$22</f>
        <v>806.97936849999996</v>
      </c>
      <c r="O28" s="36">
        <f>SUMIFS(СВЦЭМ!$C$33:$C$776,СВЦЭМ!$A$33:$A$776,$A28,СВЦЭМ!$B$33:$B$776,O$11)+'СЕТ СН'!$F$12+СВЦЭМ!$D$10+'СЕТ СН'!$F$6-'СЕТ СН'!$F$22</f>
        <v>810.05444138999997</v>
      </c>
      <c r="P28" s="36">
        <f>SUMIFS(СВЦЭМ!$C$33:$C$776,СВЦЭМ!$A$33:$A$776,$A28,СВЦЭМ!$B$33:$B$776,P$11)+'СЕТ СН'!$F$12+СВЦЭМ!$D$10+'СЕТ СН'!$F$6-'СЕТ СН'!$F$22</f>
        <v>810.23832422999999</v>
      </c>
      <c r="Q28" s="36">
        <f>SUMIFS(СВЦЭМ!$C$33:$C$776,СВЦЭМ!$A$33:$A$776,$A28,СВЦЭМ!$B$33:$B$776,Q$11)+'СЕТ СН'!$F$12+СВЦЭМ!$D$10+'СЕТ СН'!$F$6-'СЕТ СН'!$F$22</f>
        <v>817.57178637999993</v>
      </c>
      <c r="R28" s="36">
        <f>SUMIFS(СВЦЭМ!$C$33:$C$776,СВЦЭМ!$A$33:$A$776,$A28,СВЦЭМ!$B$33:$B$776,R$11)+'СЕТ СН'!$F$12+СВЦЭМ!$D$10+'СЕТ СН'!$F$6-'СЕТ СН'!$F$22</f>
        <v>771.00367556999993</v>
      </c>
      <c r="S28" s="36">
        <f>SUMIFS(СВЦЭМ!$C$33:$C$776,СВЦЭМ!$A$33:$A$776,$A28,СВЦЭМ!$B$33:$B$776,S$11)+'СЕТ СН'!$F$12+СВЦЭМ!$D$10+'СЕТ СН'!$F$6-'СЕТ СН'!$F$22</f>
        <v>770.58595142999991</v>
      </c>
      <c r="T28" s="36">
        <f>SUMIFS(СВЦЭМ!$C$33:$C$776,СВЦЭМ!$A$33:$A$776,$A28,СВЦЭМ!$B$33:$B$776,T$11)+'СЕТ СН'!$F$12+СВЦЭМ!$D$10+'СЕТ СН'!$F$6-'СЕТ СН'!$F$22</f>
        <v>778.69334035999998</v>
      </c>
      <c r="U28" s="36">
        <f>SUMIFS(СВЦЭМ!$C$33:$C$776,СВЦЭМ!$A$33:$A$776,$A28,СВЦЭМ!$B$33:$B$776,U$11)+'СЕТ СН'!$F$12+СВЦЭМ!$D$10+'СЕТ СН'!$F$6-'СЕТ СН'!$F$22</f>
        <v>779.93001423999999</v>
      </c>
      <c r="V28" s="36">
        <f>SUMIFS(СВЦЭМ!$C$33:$C$776,СВЦЭМ!$A$33:$A$776,$A28,СВЦЭМ!$B$33:$B$776,V$11)+'СЕТ СН'!$F$12+СВЦЭМ!$D$10+'СЕТ СН'!$F$6-'СЕТ СН'!$F$22</f>
        <v>789.39673284999992</v>
      </c>
      <c r="W28" s="36">
        <f>SUMIFS(СВЦЭМ!$C$33:$C$776,СВЦЭМ!$A$33:$A$776,$A28,СВЦЭМ!$B$33:$B$776,W$11)+'СЕТ СН'!$F$12+СВЦЭМ!$D$10+'СЕТ СН'!$F$6-'СЕТ СН'!$F$22</f>
        <v>795.81428922999999</v>
      </c>
      <c r="X28" s="36">
        <f>SUMIFS(СВЦЭМ!$C$33:$C$776,СВЦЭМ!$A$33:$A$776,$A28,СВЦЭМ!$B$33:$B$776,X$11)+'СЕТ СН'!$F$12+СВЦЭМ!$D$10+'СЕТ СН'!$F$6-'СЕТ СН'!$F$22</f>
        <v>757.66227709999998</v>
      </c>
      <c r="Y28" s="36">
        <f>SUMIFS(СВЦЭМ!$C$33:$C$776,СВЦЭМ!$A$33:$A$776,$A28,СВЦЭМ!$B$33:$B$776,Y$11)+'СЕТ СН'!$F$12+СВЦЭМ!$D$10+'СЕТ СН'!$F$6-'СЕТ СН'!$F$22</f>
        <v>746.22793487999991</v>
      </c>
    </row>
    <row r="29" spans="1:25" ht="15.75" x14ac:dyDescent="0.2">
      <c r="A29" s="35">
        <f t="shared" si="0"/>
        <v>43695</v>
      </c>
      <c r="B29" s="36">
        <f>SUMIFS(СВЦЭМ!$C$33:$C$776,СВЦЭМ!$A$33:$A$776,$A29,СВЦЭМ!$B$33:$B$776,B$11)+'СЕТ СН'!$F$12+СВЦЭМ!$D$10+'СЕТ СН'!$F$6-'СЕТ СН'!$F$22</f>
        <v>814.38084116999994</v>
      </c>
      <c r="C29" s="36">
        <f>SUMIFS(СВЦЭМ!$C$33:$C$776,СВЦЭМ!$A$33:$A$776,$A29,СВЦЭМ!$B$33:$B$776,C$11)+'СЕТ СН'!$F$12+СВЦЭМ!$D$10+'СЕТ СН'!$F$6-'СЕТ СН'!$F$22</f>
        <v>845.21973772999991</v>
      </c>
      <c r="D29" s="36">
        <f>SUMIFS(СВЦЭМ!$C$33:$C$776,СВЦЭМ!$A$33:$A$776,$A29,СВЦЭМ!$B$33:$B$776,D$11)+'СЕТ СН'!$F$12+СВЦЭМ!$D$10+'СЕТ СН'!$F$6-'СЕТ СН'!$F$22</f>
        <v>886.9218638399999</v>
      </c>
      <c r="E29" s="36">
        <f>SUMIFS(СВЦЭМ!$C$33:$C$776,СВЦЭМ!$A$33:$A$776,$A29,СВЦЭМ!$B$33:$B$776,E$11)+'СЕТ СН'!$F$12+СВЦЭМ!$D$10+'СЕТ СН'!$F$6-'СЕТ СН'!$F$22</f>
        <v>894.55031809999991</v>
      </c>
      <c r="F29" s="36">
        <f>SUMIFS(СВЦЭМ!$C$33:$C$776,СВЦЭМ!$A$33:$A$776,$A29,СВЦЭМ!$B$33:$B$776,F$11)+'СЕТ СН'!$F$12+СВЦЭМ!$D$10+'СЕТ СН'!$F$6-'СЕТ СН'!$F$22</f>
        <v>889.59932463999996</v>
      </c>
      <c r="G29" s="36">
        <f>SUMIFS(СВЦЭМ!$C$33:$C$776,СВЦЭМ!$A$33:$A$776,$A29,СВЦЭМ!$B$33:$B$776,G$11)+'СЕТ СН'!$F$12+СВЦЭМ!$D$10+'СЕТ СН'!$F$6-'СЕТ СН'!$F$22</f>
        <v>891.28620904999991</v>
      </c>
      <c r="H29" s="36">
        <f>SUMIFS(СВЦЭМ!$C$33:$C$776,СВЦЭМ!$A$33:$A$776,$A29,СВЦЭМ!$B$33:$B$776,H$11)+'СЕТ СН'!$F$12+СВЦЭМ!$D$10+'СЕТ СН'!$F$6-'СЕТ СН'!$F$22</f>
        <v>887.11163385999998</v>
      </c>
      <c r="I29" s="36">
        <f>SUMIFS(СВЦЭМ!$C$33:$C$776,СВЦЭМ!$A$33:$A$776,$A29,СВЦЭМ!$B$33:$B$776,I$11)+'СЕТ СН'!$F$12+СВЦЭМ!$D$10+'СЕТ СН'!$F$6-'СЕТ СН'!$F$22</f>
        <v>874.08406459999992</v>
      </c>
      <c r="J29" s="36">
        <f>SUMIFS(СВЦЭМ!$C$33:$C$776,СВЦЭМ!$A$33:$A$776,$A29,СВЦЭМ!$B$33:$B$776,J$11)+'СЕТ СН'!$F$12+СВЦЭМ!$D$10+'СЕТ СН'!$F$6-'СЕТ СН'!$F$22</f>
        <v>860.5703275599999</v>
      </c>
      <c r="K29" s="36">
        <f>SUMIFS(СВЦЭМ!$C$33:$C$776,СВЦЭМ!$A$33:$A$776,$A29,СВЦЭМ!$B$33:$B$776,K$11)+'СЕТ СН'!$F$12+СВЦЭМ!$D$10+'СЕТ СН'!$F$6-'СЕТ СН'!$F$22</f>
        <v>814.42398243999992</v>
      </c>
      <c r="L29" s="36">
        <f>SUMIFS(СВЦЭМ!$C$33:$C$776,СВЦЭМ!$A$33:$A$776,$A29,СВЦЭМ!$B$33:$B$776,L$11)+'СЕТ СН'!$F$12+СВЦЭМ!$D$10+'СЕТ СН'!$F$6-'СЕТ СН'!$F$22</f>
        <v>816.39790957999992</v>
      </c>
      <c r="M29" s="36">
        <f>SUMIFS(СВЦЭМ!$C$33:$C$776,СВЦЭМ!$A$33:$A$776,$A29,СВЦЭМ!$B$33:$B$776,M$11)+'СЕТ СН'!$F$12+СВЦЭМ!$D$10+'СЕТ СН'!$F$6-'СЕТ СН'!$F$22</f>
        <v>819.72098654999991</v>
      </c>
      <c r="N29" s="36">
        <f>SUMIFS(СВЦЭМ!$C$33:$C$776,СВЦЭМ!$A$33:$A$776,$A29,СВЦЭМ!$B$33:$B$776,N$11)+'СЕТ СН'!$F$12+СВЦЭМ!$D$10+'СЕТ СН'!$F$6-'СЕТ СН'!$F$22</f>
        <v>804.48353863</v>
      </c>
      <c r="O29" s="36">
        <f>SUMIFS(СВЦЭМ!$C$33:$C$776,СВЦЭМ!$A$33:$A$776,$A29,СВЦЭМ!$B$33:$B$776,O$11)+'СЕТ СН'!$F$12+СВЦЭМ!$D$10+'СЕТ СН'!$F$6-'СЕТ СН'!$F$22</f>
        <v>803.24750038999991</v>
      </c>
      <c r="P29" s="36">
        <f>SUMIFS(СВЦЭМ!$C$33:$C$776,СВЦЭМ!$A$33:$A$776,$A29,СВЦЭМ!$B$33:$B$776,P$11)+'СЕТ СН'!$F$12+СВЦЭМ!$D$10+'СЕТ СН'!$F$6-'СЕТ СН'!$F$22</f>
        <v>791.91396883999994</v>
      </c>
      <c r="Q29" s="36">
        <f>SUMIFS(СВЦЭМ!$C$33:$C$776,СВЦЭМ!$A$33:$A$776,$A29,СВЦЭМ!$B$33:$B$776,Q$11)+'СЕТ СН'!$F$12+СВЦЭМ!$D$10+'СЕТ СН'!$F$6-'СЕТ СН'!$F$22</f>
        <v>796.54073741999991</v>
      </c>
      <c r="R29" s="36">
        <f>SUMIFS(СВЦЭМ!$C$33:$C$776,СВЦЭМ!$A$33:$A$776,$A29,СВЦЭМ!$B$33:$B$776,R$11)+'СЕТ СН'!$F$12+СВЦЭМ!$D$10+'СЕТ СН'!$F$6-'СЕТ СН'!$F$22</f>
        <v>765.61589528999991</v>
      </c>
      <c r="S29" s="36">
        <f>SUMIFS(СВЦЭМ!$C$33:$C$776,СВЦЭМ!$A$33:$A$776,$A29,СВЦЭМ!$B$33:$B$776,S$11)+'СЕТ СН'!$F$12+СВЦЭМ!$D$10+'СЕТ СН'!$F$6-'СЕТ СН'!$F$22</f>
        <v>778.63050578999992</v>
      </c>
      <c r="T29" s="36">
        <f>SUMIFS(СВЦЭМ!$C$33:$C$776,СВЦЭМ!$A$33:$A$776,$A29,СВЦЭМ!$B$33:$B$776,T$11)+'СЕТ СН'!$F$12+СВЦЭМ!$D$10+'СЕТ СН'!$F$6-'СЕТ СН'!$F$22</f>
        <v>791.17544740999995</v>
      </c>
      <c r="U29" s="36">
        <f>SUMIFS(СВЦЭМ!$C$33:$C$776,СВЦЭМ!$A$33:$A$776,$A29,СВЦЭМ!$B$33:$B$776,U$11)+'СЕТ СН'!$F$12+СВЦЭМ!$D$10+'СЕТ СН'!$F$6-'СЕТ СН'!$F$22</f>
        <v>795.39717213999995</v>
      </c>
      <c r="V29" s="36">
        <f>SUMIFS(СВЦЭМ!$C$33:$C$776,СВЦЭМ!$A$33:$A$776,$A29,СВЦЭМ!$B$33:$B$776,V$11)+'СЕТ СН'!$F$12+СВЦЭМ!$D$10+'СЕТ СН'!$F$6-'СЕТ СН'!$F$22</f>
        <v>800.80689468999992</v>
      </c>
      <c r="W29" s="36">
        <f>SUMIFS(СВЦЭМ!$C$33:$C$776,СВЦЭМ!$A$33:$A$776,$A29,СВЦЭМ!$B$33:$B$776,W$11)+'СЕТ СН'!$F$12+СВЦЭМ!$D$10+'СЕТ СН'!$F$6-'СЕТ СН'!$F$22</f>
        <v>813.95268586999998</v>
      </c>
      <c r="X29" s="36">
        <f>SUMIFS(СВЦЭМ!$C$33:$C$776,СВЦЭМ!$A$33:$A$776,$A29,СВЦЭМ!$B$33:$B$776,X$11)+'СЕТ СН'!$F$12+СВЦЭМ!$D$10+'СЕТ СН'!$F$6-'СЕТ СН'!$F$22</f>
        <v>781.82284591999996</v>
      </c>
      <c r="Y29" s="36">
        <f>SUMIFS(СВЦЭМ!$C$33:$C$776,СВЦЭМ!$A$33:$A$776,$A29,СВЦЭМ!$B$33:$B$776,Y$11)+'СЕТ СН'!$F$12+СВЦЭМ!$D$10+'СЕТ СН'!$F$6-'СЕТ СН'!$F$22</f>
        <v>808.90602784999999</v>
      </c>
    </row>
    <row r="30" spans="1:25" ht="15.75" x14ac:dyDescent="0.2">
      <c r="A30" s="35">
        <f t="shared" si="0"/>
        <v>43696</v>
      </c>
      <c r="B30" s="36">
        <f>SUMIFS(СВЦЭМ!$C$33:$C$776,СВЦЭМ!$A$33:$A$776,$A30,СВЦЭМ!$B$33:$B$776,B$11)+'СЕТ СН'!$F$12+СВЦЭМ!$D$10+'СЕТ СН'!$F$6-'СЕТ СН'!$F$22</f>
        <v>855.91830963999996</v>
      </c>
      <c r="C30" s="36">
        <f>SUMIFS(СВЦЭМ!$C$33:$C$776,СВЦЭМ!$A$33:$A$776,$A30,СВЦЭМ!$B$33:$B$776,C$11)+'СЕТ СН'!$F$12+СВЦЭМ!$D$10+'СЕТ СН'!$F$6-'СЕТ СН'!$F$22</f>
        <v>897.82888888999992</v>
      </c>
      <c r="D30" s="36">
        <f>SUMIFS(СВЦЭМ!$C$33:$C$776,СВЦЭМ!$A$33:$A$776,$A30,СВЦЭМ!$B$33:$B$776,D$11)+'СЕТ СН'!$F$12+СВЦЭМ!$D$10+'СЕТ СН'!$F$6-'СЕТ СН'!$F$22</f>
        <v>929.16362015999994</v>
      </c>
      <c r="E30" s="36">
        <f>SUMIFS(СВЦЭМ!$C$33:$C$776,СВЦЭМ!$A$33:$A$776,$A30,СВЦЭМ!$B$33:$B$776,E$11)+'СЕТ СН'!$F$12+СВЦЭМ!$D$10+'СЕТ СН'!$F$6-'СЕТ СН'!$F$22</f>
        <v>943.51154297999994</v>
      </c>
      <c r="F30" s="36">
        <f>SUMIFS(СВЦЭМ!$C$33:$C$776,СВЦЭМ!$A$33:$A$776,$A30,СВЦЭМ!$B$33:$B$776,F$11)+'СЕТ СН'!$F$12+СВЦЭМ!$D$10+'СЕТ СН'!$F$6-'СЕТ СН'!$F$22</f>
        <v>943.88131181999995</v>
      </c>
      <c r="G30" s="36">
        <f>SUMIFS(СВЦЭМ!$C$33:$C$776,СВЦЭМ!$A$33:$A$776,$A30,СВЦЭМ!$B$33:$B$776,G$11)+'СЕТ СН'!$F$12+СВЦЭМ!$D$10+'СЕТ СН'!$F$6-'СЕТ СН'!$F$22</f>
        <v>920.85803921999991</v>
      </c>
      <c r="H30" s="36">
        <f>SUMIFS(СВЦЭМ!$C$33:$C$776,СВЦЭМ!$A$33:$A$776,$A30,СВЦЭМ!$B$33:$B$776,H$11)+'СЕТ СН'!$F$12+СВЦЭМ!$D$10+'СЕТ СН'!$F$6-'СЕТ СН'!$F$22</f>
        <v>879.91590115999998</v>
      </c>
      <c r="I30" s="36">
        <f>SUMIFS(СВЦЭМ!$C$33:$C$776,СВЦЭМ!$A$33:$A$776,$A30,СВЦЭМ!$B$33:$B$776,I$11)+'СЕТ СН'!$F$12+СВЦЭМ!$D$10+'СЕТ СН'!$F$6-'СЕТ СН'!$F$22</f>
        <v>830.01067876999991</v>
      </c>
      <c r="J30" s="36">
        <f>SUMIFS(СВЦЭМ!$C$33:$C$776,СВЦЭМ!$A$33:$A$776,$A30,СВЦЭМ!$B$33:$B$776,J$11)+'СЕТ СН'!$F$12+СВЦЭМ!$D$10+'СЕТ СН'!$F$6-'СЕТ СН'!$F$22</f>
        <v>862.55953954999995</v>
      </c>
      <c r="K30" s="36">
        <f>SUMIFS(СВЦЭМ!$C$33:$C$776,СВЦЭМ!$A$33:$A$776,$A30,СВЦЭМ!$B$33:$B$776,K$11)+'СЕТ СН'!$F$12+СВЦЭМ!$D$10+'СЕТ СН'!$F$6-'СЕТ СН'!$F$22</f>
        <v>904.33556248999992</v>
      </c>
      <c r="L30" s="36">
        <f>SUMIFS(СВЦЭМ!$C$33:$C$776,СВЦЭМ!$A$33:$A$776,$A30,СВЦЭМ!$B$33:$B$776,L$11)+'СЕТ СН'!$F$12+СВЦЭМ!$D$10+'СЕТ СН'!$F$6-'СЕТ СН'!$F$22</f>
        <v>902.81517747999999</v>
      </c>
      <c r="M30" s="36">
        <f>SUMIFS(СВЦЭМ!$C$33:$C$776,СВЦЭМ!$A$33:$A$776,$A30,СВЦЭМ!$B$33:$B$776,M$11)+'СЕТ СН'!$F$12+СВЦЭМ!$D$10+'СЕТ СН'!$F$6-'СЕТ СН'!$F$22</f>
        <v>902.81504321</v>
      </c>
      <c r="N30" s="36">
        <f>SUMIFS(СВЦЭМ!$C$33:$C$776,СВЦЭМ!$A$33:$A$776,$A30,СВЦЭМ!$B$33:$B$776,N$11)+'СЕТ СН'!$F$12+СВЦЭМ!$D$10+'СЕТ СН'!$F$6-'СЕТ СН'!$F$22</f>
        <v>894.90661493999994</v>
      </c>
      <c r="O30" s="36">
        <f>SUMIFS(СВЦЭМ!$C$33:$C$776,СВЦЭМ!$A$33:$A$776,$A30,СВЦЭМ!$B$33:$B$776,O$11)+'СЕТ СН'!$F$12+СВЦЭМ!$D$10+'СЕТ СН'!$F$6-'СЕТ СН'!$F$22</f>
        <v>905.76158615999998</v>
      </c>
      <c r="P30" s="36">
        <f>SUMIFS(СВЦЭМ!$C$33:$C$776,СВЦЭМ!$A$33:$A$776,$A30,СВЦЭМ!$B$33:$B$776,P$11)+'СЕТ СН'!$F$12+СВЦЭМ!$D$10+'СЕТ СН'!$F$6-'СЕТ СН'!$F$22</f>
        <v>909.26390590999995</v>
      </c>
      <c r="Q30" s="36">
        <f>SUMIFS(СВЦЭМ!$C$33:$C$776,СВЦЭМ!$A$33:$A$776,$A30,СВЦЭМ!$B$33:$B$776,Q$11)+'СЕТ СН'!$F$12+СВЦЭМ!$D$10+'СЕТ СН'!$F$6-'СЕТ СН'!$F$22</f>
        <v>901.5260012199999</v>
      </c>
      <c r="R30" s="36">
        <f>SUMIFS(СВЦЭМ!$C$33:$C$776,СВЦЭМ!$A$33:$A$776,$A30,СВЦЭМ!$B$33:$B$776,R$11)+'СЕТ СН'!$F$12+СВЦЭМ!$D$10+'СЕТ СН'!$F$6-'СЕТ СН'!$F$22</f>
        <v>927.10853766999992</v>
      </c>
      <c r="S30" s="36">
        <f>SUMIFS(СВЦЭМ!$C$33:$C$776,СВЦЭМ!$A$33:$A$776,$A30,СВЦЭМ!$B$33:$B$776,S$11)+'СЕТ СН'!$F$12+СВЦЭМ!$D$10+'СЕТ СН'!$F$6-'СЕТ СН'!$F$22</f>
        <v>967.48773257999994</v>
      </c>
      <c r="T30" s="36">
        <f>SUMIFS(СВЦЭМ!$C$33:$C$776,СВЦЭМ!$A$33:$A$776,$A30,СВЦЭМ!$B$33:$B$776,T$11)+'СЕТ СН'!$F$12+СВЦЭМ!$D$10+'СЕТ СН'!$F$6-'СЕТ СН'!$F$22</f>
        <v>967.24993123999991</v>
      </c>
      <c r="U30" s="36">
        <f>SUMIFS(СВЦЭМ!$C$33:$C$776,СВЦЭМ!$A$33:$A$776,$A30,СВЦЭМ!$B$33:$B$776,U$11)+'СЕТ СН'!$F$12+СВЦЭМ!$D$10+'СЕТ СН'!$F$6-'СЕТ СН'!$F$22</f>
        <v>963.5060825999999</v>
      </c>
      <c r="V30" s="36">
        <f>SUMIFS(СВЦЭМ!$C$33:$C$776,СВЦЭМ!$A$33:$A$776,$A30,СВЦЭМ!$B$33:$B$776,V$11)+'СЕТ СН'!$F$12+СВЦЭМ!$D$10+'СЕТ СН'!$F$6-'СЕТ СН'!$F$22</f>
        <v>957.46272744999999</v>
      </c>
      <c r="W30" s="36">
        <f>SUMIFS(СВЦЭМ!$C$33:$C$776,СВЦЭМ!$A$33:$A$776,$A30,СВЦЭМ!$B$33:$B$776,W$11)+'СЕТ СН'!$F$12+СВЦЭМ!$D$10+'СЕТ СН'!$F$6-'СЕТ СН'!$F$22</f>
        <v>969.29244275999997</v>
      </c>
      <c r="X30" s="36">
        <f>SUMIFS(СВЦЭМ!$C$33:$C$776,СВЦЭМ!$A$33:$A$776,$A30,СВЦЭМ!$B$33:$B$776,X$11)+'СЕТ СН'!$F$12+СВЦЭМ!$D$10+'СЕТ СН'!$F$6-'СЕТ СН'!$F$22</f>
        <v>1037.5787800999999</v>
      </c>
      <c r="Y30" s="36">
        <f>SUMIFS(СВЦЭМ!$C$33:$C$776,СВЦЭМ!$A$33:$A$776,$A30,СВЦЭМ!$B$33:$B$776,Y$11)+'СЕТ СН'!$F$12+СВЦЭМ!$D$10+'СЕТ СН'!$F$6-'СЕТ СН'!$F$22</f>
        <v>960.75964637999994</v>
      </c>
    </row>
    <row r="31" spans="1:25" ht="15.75" x14ac:dyDescent="0.2">
      <c r="A31" s="35">
        <f t="shared" si="0"/>
        <v>43697</v>
      </c>
      <c r="B31" s="36">
        <f>SUMIFS(СВЦЭМ!$C$33:$C$776,СВЦЭМ!$A$33:$A$776,$A31,СВЦЭМ!$B$33:$B$776,B$11)+'СЕТ СН'!$F$12+СВЦЭМ!$D$10+'СЕТ СН'!$F$6-'СЕТ СН'!$F$22</f>
        <v>823.28398480999999</v>
      </c>
      <c r="C31" s="36">
        <f>SUMIFS(СВЦЭМ!$C$33:$C$776,СВЦЭМ!$A$33:$A$776,$A31,СВЦЭМ!$B$33:$B$776,C$11)+'СЕТ СН'!$F$12+СВЦЭМ!$D$10+'СЕТ СН'!$F$6-'СЕТ СН'!$F$22</f>
        <v>854.23461232</v>
      </c>
      <c r="D31" s="36">
        <f>SUMIFS(СВЦЭМ!$C$33:$C$776,СВЦЭМ!$A$33:$A$776,$A31,СВЦЭМ!$B$33:$B$776,D$11)+'СЕТ СН'!$F$12+СВЦЭМ!$D$10+'СЕТ СН'!$F$6-'СЕТ СН'!$F$22</f>
        <v>888.96114361999992</v>
      </c>
      <c r="E31" s="36">
        <f>SUMIFS(СВЦЭМ!$C$33:$C$776,СВЦЭМ!$A$33:$A$776,$A31,СВЦЭМ!$B$33:$B$776,E$11)+'СЕТ СН'!$F$12+СВЦЭМ!$D$10+'СЕТ СН'!$F$6-'СЕТ СН'!$F$22</f>
        <v>904.34970750999992</v>
      </c>
      <c r="F31" s="36">
        <f>SUMIFS(СВЦЭМ!$C$33:$C$776,СВЦЭМ!$A$33:$A$776,$A31,СВЦЭМ!$B$33:$B$776,F$11)+'СЕТ СН'!$F$12+СВЦЭМ!$D$10+'СЕТ СН'!$F$6-'СЕТ СН'!$F$22</f>
        <v>913.56352528999992</v>
      </c>
      <c r="G31" s="36">
        <f>SUMIFS(СВЦЭМ!$C$33:$C$776,СВЦЭМ!$A$33:$A$776,$A31,СВЦЭМ!$B$33:$B$776,G$11)+'СЕТ СН'!$F$12+СВЦЭМ!$D$10+'СЕТ СН'!$F$6-'СЕТ СН'!$F$22</f>
        <v>891.68987084999992</v>
      </c>
      <c r="H31" s="36">
        <f>SUMIFS(СВЦЭМ!$C$33:$C$776,СВЦЭМ!$A$33:$A$776,$A31,СВЦЭМ!$B$33:$B$776,H$11)+'СЕТ СН'!$F$12+СВЦЭМ!$D$10+'СЕТ СН'!$F$6-'СЕТ СН'!$F$22</f>
        <v>857.03389614999992</v>
      </c>
      <c r="I31" s="36">
        <f>SUMIFS(СВЦЭМ!$C$33:$C$776,СВЦЭМ!$A$33:$A$776,$A31,СВЦЭМ!$B$33:$B$776,I$11)+'СЕТ СН'!$F$12+СВЦЭМ!$D$10+'СЕТ СН'!$F$6-'СЕТ СН'!$F$22</f>
        <v>807.53304157999992</v>
      </c>
      <c r="J31" s="36">
        <f>SUMIFS(СВЦЭМ!$C$33:$C$776,СВЦЭМ!$A$33:$A$776,$A31,СВЦЭМ!$B$33:$B$776,J$11)+'СЕТ СН'!$F$12+СВЦЭМ!$D$10+'СЕТ СН'!$F$6-'СЕТ СН'!$F$22</f>
        <v>800.30750150999995</v>
      </c>
      <c r="K31" s="36">
        <f>SUMIFS(СВЦЭМ!$C$33:$C$776,СВЦЭМ!$A$33:$A$776,$A31,СВЦЭМ!$B$33:$B$776,K$11)+'СЕТ СН'!$F$12+СВЦЭМ!$D$10+'СЕТ СН'!$F$6-'СЕТ СН'!$F$22</f>
        <v>821.85896764999995</v>
      </c>
      <c r="L31" s="36">
        <f>SUMIFS(СВЦЭМ!$C$33:$C$776,СВЦЭМ!$A$33:$A$776,$A31,СВЦЭМ!$B$33:$B$776,L$11)+'СЕТ СН'!$F$12+СВЦЭМ!$D$10+'СЕТ СН'!$F$6-'СЕТ СН'!$F$22</f>
        <v>820.42331640999998</v>
      </c>
      <c r="M31" s="36">
        <f>SUMIFS(СВЦЭМ!$C$33:$C$776,СВЦЭМ!$A$33:$A$776,$A31,СВЦЭМ!$B$33:$B$776,M$11)+'СЕТ СН'!$F$12+СВЦЭМ!$D$10+'СЕТ СН'!$F$6-'СЕТ СН'!$F$22</f>
        <v>818.92436044999999</v>
      </c>
      <c r="N31" s="36">
        <f>SUMIFS(СВЦЭМ!$C$33:$C$776,СВЦЭМ!$A$33:$A$776,$A31,СВЦЭМ!$B$33:$B$776,N$11)+'СЕТ СН'!$F$12+СВЦЭМ!$D$10+'СЕТ СН'!$F$6-'СЕТ СН'!$F$22</f>
        <v>806.50233575999994</v>
      </c>
      <c r="O31" s="36">
        <f>SUMIFS(СВЦЭМ!$C$33:$C$776,СВЦЭМ!$A$33:$A$776,$A31,СВЦЭМ!$B$33:$B$776,O$11)+'СЕТ СН'!$F$12+СВЦЭМ!$D$10+'СЕТ СН'!$F$6-'СЕТ СН'!$F$22</f>
        <v>810.3244431899999</v>
      </c>
      <c r="P31" s="36">
        <f>SUMIFS(СВЦЭМ!$C$33:$C$776,СВЦЭМ!$A$33:$A$776,$A31,СВЦЭМ!$B$33:$B$776,P$11)+'СЕТ СН'!$F$12+СВЦЭМ!$D$10+'СЕТ СН'!$F$6-'СЕТ СН'!$F$22</f>
        <v>815.36698432999992</v>
      </c>
      <c r="Q31" s="36">
        <f>SUMIFS(СВЦЭМ!$C$33:$C$776,СВЦЭМ!$A$33:$A$776,$A31,СВЦЭМ!$B$33:$B$776,Q$11)+'СЕТ СН'!$F$12+СВЦЭМ!$D$10+'СЕТ СН'!$F$6-'СЕТ СН'!$F$22</f>
        <v>817.84320197999989</v>
      </c>
      <c r="R31" s="36">
        <f>SUMIFS(СВЦЭМ!$C$33:$C$776,СВЦЭМ!$A$33:$A$776,$A31,СВЦЭМ!$B$33:$B$776,R$11)+'СЕТ СН'!$F$12+СВЦЭМ!$D$10+'СЕТ СН'!$F$6-'СЕТ СН'!$F$22</f>
        <v>882.78050742999994</v>
      </c>
      <c r="S31" s="36">
        <f>SUMIFS(СВЦЭМ!$C$33:$C$776,СВЦЭМ!$A$33:$A$776,$A31,СВЦЭМ!$B$33:$B$776,S$11)+'СЕТ СН'!$F$12+СВЦЭМ!$D$10+'СЕТ СН'!$F$6-'СЕТ СН'!$F$22</f>
        <v>799.5875917599999</v>
      </c>
      <c r="T31" s="36">
        <f>SUMIFS(СВЦЭМ!$C$33:$C$776,СВЦЭМ!$A$33:$A$776,$A31,СВЦЭМ!$B$33:$B$776,T$11)+'СЕТ СН'!$F$12+СВЦЭМ!$D$10+'СЕТ СН'!$F$6-'СЕТ СН'!$F$22</f>
        <v>805.7608813999999</v>
      </c>
      <c r="U31" s="36">
        <f>SUMIFS(СВЦЭМ!$C$33:$C$776,СВЦЭМ!$A$33:$A$776,$A31,СВЦЭМ!$B$33:$B$776,U$11)+'СЕТ СН'!$F$12+СВЦЭМ!$D$10+'СЕТ СН'!$F$6-'СЕТ СН'!$F$22</f>
        <v>808.40643926999996</v>
      </c>
      <c r="V31" s="36">
        <f>SUMIFS(СВЦЭМ!$C$33:$C$776,СВЦЭМ!$A$33:$A$776,$A31,СВЦЭМ!$B$33:$B$776,V$11)+'СЕТ СН'!$F$12+СВЦЭМ!$D$10+'СЕТ СН'!$F$6-'СЕТ СН'!$F$22</f>
        <v>818.62435151</v>
      </c>
      <c r="W31" s="36">
        <f>SUMIFS(СВЦЭМ!$C$33:$C$776,СВЦЭМ!$A$33:$A$776,$A31,СВЦЭМ!$B$33:$B$776,W$11)+'СЕТ СН'!$F$12+СВЦЭМ!$D$10+'СЕТ СН'!$F$6-'СЕТ СН'!$F$22</f>
        <v>829.93316203999996</v>
      </c>
      <c r="X31" s="36">
        <f>SUMIFS(СВЦЭМ!$C$33:$C$776,СВЦЭМ!$A$33:$A$776,$A31,СВЦЭМ!$B$33:$B$776,X$11)+'СЕТ СН'!$F$12+СВЦЭМ!$D$10+'СЕТ СН'!$F$6-'СЕТ СН'!$F$22</f>
        <v>793.87299426999994</v>
      </c>
      <c r="Y31" s="36">
        <f>SUMIFS(СВЦЭМ!$C$33:$C$776,СВЦЭМ!$A$33:$A$776,$A31,СВЦЭМ!$B$33:$B$776,Y$11)+'СЕТ СН'!$F$12+СВЦЭМ!$D$10+'СЕТ СН'!$F$6-'СЕТ СН'!$F$22</f>
        <v>744.80633415</v>
      </c>
    </row>
    <row r="32" spans="1:25" ht="15.75" x14ac:dyDescent="0.2">
      <c r="A32" s="35">
        <f t="shared" si="0"/>
        <v>43698</v>
      </c>
      <c r="B32" s="36">
        <f>SUMIFS(СВЦЭМ!$C$33:$C$776,СВЦЭМ!$A$33:$A$776,$A32,СВЦЭМ!$B$33:$B$776,B$11)+'СЕТ СН'!$F$12+СВЦЭМ!$D$10+'СЕТ СН'!$F$6-'СЕТ СН'!$F$22</f>
        <v>808.90456600999994</v>
      </c>
      <c r="C32" s="36">
        <f>SUMIFS(СВЦЭМ!$C$33:$C$776,СВЦЭМ!$A$33:$A$776,$A32,СВЦЭМ!$B$33:$B$776,C$11)+'СЕТ СН'!$F$12+СВЦЭМ!$D$10+'СЕТ СН'!$F$6-'СЕТ СН'!$F$22</f>
        <v>855.66542605999996</v>
      </c>
      <c r="D32" s="36">
        <f>SUMIFS(СВЦЭМ!$C$33:$C$776,СВЦЭМ!$A$33:$A$776,$A32,СВЦЭМ!$B$33:$B$776,D$11)+'СЕТ СН'!$F$12+СВЦЭМ!$D$10+'СЕТ СН'!$F$6-'СЕТ СН'!$F$22</f>
        <v>874.89969016999999</v>
      </c>
      <c r="E32" s="36">
        <f>SUMIFS(СВЦЭМ!$C$33:$C$776,СВЦЭМ!$A$33:$A$776,$A32,СВЦЭМ!$B$33:$B$776,E$11)+'СЕТ СН'!$F$12+СВЦЭМ!$D$10+'СЕТ СН'!$F$6-'СЕТ СН'!$F$22</f>
        <v>881.35910602999991</v>
      </c>
      <c r="F32" s="36">
        <f>SUMIFS(СВЦЭМ!$C$33:$C$776,СВЦЭМ!$A$33:$A$776,$A32,СВЦЭМ!$B$33:$B$776,F$11)+'СЕТ СН'!$F$12+СВЦЭМ!$D$10+'СЕТ СН'!$F$6-'СЕТ СН'!$F$22</f>
        <v>887.19141491999994</v>
      </c>
      <c r="G32" s="36">
        <f>SUMIFS(СВЦЭМ!$C$33:$C$776,СВЦЭМ!$A$33:$A$776,$A32,СВЦЭМ!$B$33:$B$776,G$11)+'СЕТ СН'!$F$12+СВЦЭМ!$D$10+'СЕТ СН'!$F$6-'СЕТ СН'!$F$22</f>
        <v>857.45834706999995</v>
      </c>
      <c r="H32" s="36">
        <f>SUMIFS(СВЦЭМ!$C$33:$C$776,СВЦЭМ!$A$33:$A$776,$A32,СВЦЭМ!$B$33:$B$776,H$11)+'СЕТ СН'!$F$12+СВЦЭМ!$D$10+'СЕТ СН'!$F$6-'СЕТ СН'!$F$22</f>
        <v>809.74606300999994</v>
      </c>
      <c r="I32" s="36">
        <f>SUMIFS(СВЦЭМ!$C$33:$C$776,СВЦЭМ!$A$33:$A$776,$A32,СВЦЭМ!$B$33:$B$776,I$11)+'СЕТ СН'!$F$12+СВЦЭМ!$D$10+'СЕТ СН'!$F$6-'СЕТ СН'!$F$22</f>
        <v>754.62081174999992</v>
      </c>
      <c r="J32" s="36">
        <f>SUMIFS(СВЦЭМ!$C$33:$C$776,СВЦЭМ!$A$33:$A$776,$A32,СВЦЭМ!$B$33:$B$776,J$11)+'СЕТ СН'!$F$12+СВЦЭМ!$D$10+'СЕТ СН'!$F$6-'СЕТ СН'!$F$22</f>
        <v>767.31164380999996</v>
      </c>
      <c r="K32" s="36">
        <f>SUMIFS(СВЦЭМ!$C$33:$C$776,СВЦЭМ!$A$33:$A$776,$A32,СВЦЭМ!$B$33:$B$776,K$11)+'СЕТ СН'!$F$12+СВЦЭМ!$D$10+'СЕТ СН'!$F$6-'СЕТ СН'!$F$22</f>
        <v>793.44924390999995</v>
      </c>
      <c r="L32" s="36">
        <f>SUMIFS(СВЦЭМ!$C$33:$C$776,СВЦЭМ!$A$33:$A$776,$A32,СВЦЭМ!$B$33:$B$776,L$11)+'СЕТ СН'!$F$12+СВЦЭМ!$D$10+'СЕТ СН'!$F$6-'СЕТ СН'!$F$22</f>
        <v>803.84353942999996</v>
      </c>
      <c r="M32" s="36">
        <f>SUMIFS(СВЦЭМ!$C$33:$C$776,СВЦЭМ!$A$33:$A$776,$A32,СВЦЭМ!$B$33:$B$776,M$11)+'СЕТ СН'!$F$12+СВЦЭМ!$D$10+'СЕТ СН'!$F$6-'СЕТ СН'!$F$22</f>
        <v>800.17890208999995</v>
      </c>
      <c r="N32" s="36">
        <f>SUMIFS(СВЦЭМ!$C$33:$C$776,СВЦЭМ!$A$33:$A$776,$A32,СВЦЭМ!$B$33:$B$776,N$11)+'СЕТ СН'!$F$12+СВЦЭМ!$D$10+'СЕТ СН'!$F$6-'СЕТ СН'!$F$22</f>
        <v>794.60620434999998</v>
      </c>
      <c r="O32" s="36">
        <f>SUMIFS(СВЦЭМ!$C$33:$C$776,СВЦЭМ!$A$33:$A$776,$A32,СВЦЭМ!$B$33:$B$776,O$11)+'СЕТ СН'!$F$12+СВЦЭМ!$D$10+'СЕТ СН'!$F$6-'СЕТ СН'!$F$22</f>
        <v>797.86448309999992</v>
      </c>
      <c r="P32" s="36">
        <f>SUMIFS(СВЦЭМ!$C$33:$C$776,СВЦЭМ!$A$33:$A$776,$A32,СВЦЭМ!$B$33:$B$776,P$11)+'СЕТ СН'!$F$12+СВЦЭМ!$D$10+'СЕТ СН'!$F$6-'СЕТ СН'!$F$22</f>
        <v>800.4709196099999</v>
      </c>
      <c r="Q32" s="36">
        <f>SUMIFS(СВЦЭМ!$C$33:$C$776,СВЦЭМ!$A$33:$A$776,$A32,СВЦЭМ!$B$33:$B$776,Q$11)+'СЕТ СН'!$F$12+СВЦЭМ!$D$10+'СЕТ СН'!$F$6-'СЕТ СН'!$F$22</f>
        <v>808.6991704699999</v>
      </c>
      <c r="R32" s="36">
        <f>SUMIFS(СВЦЭМ!$C$33:$C$776,СВЦЭМ!$A$33:$A$776,$A32,СВЦЭМ!$B$33:$B$776,R$11)+'СЕТ СН'!$F$12+СВЦЭМ!$D$10+'СЕТ СН'!$F$6-'СЕТ СН'!$F$22</f>
        <v>809.58826011999997</v>
      </c>
      <c r="S32" s="36">
        <f>SUMIFS(СВЦЭМ!$C$33:$C$776,СВЦЭМ!$A$33:$A$776,$A32,СВЦЭМ!$B$33:$B$776,S$11)+'СЕТ СН'!$F$12+СВЦЭМ!$D$10+'СЕТ СН'!$F$6-'СЕТ СН'!$F$22</f>
        <v>844.29199870999992</v>
      </c>
      <c r="T32" s="36">
        <f>SUMIFS(СВЦЭМ!$C$33:$C$776,СВЦЭМ!$A$33:$A$776,$A32,СВЦЭМ!$B$33:$B$776,T$11)+'СЕТ СН'!$F$12+СВЦЭМ!$D$10+'СЕТ СН'!$F$6-'СЕТ СН'!$F$22</f>
        <v>808.88281932999996</v>
      </c>
      <c r="U32" s="36">
        <f>SUMIFS(СВЦЭМ!$C$33:$C$776,СВЦЭМ!$A$33:$A$776,$A32,СВЦЭМ!$B$33:$B$776,U$11)+'СЕТ СН'!$F$12+СВЦЭМ!$D$10+'СЕТ СН'!$F$6-'СЕТ СН'!$F$22</f>
        <v>741.97672014</v>
      </c>
      <c r="V32" s="36">
        <f>SUMIFS(СВЦЭМ!$C$33:$C$776,СВЦЭМ!$A$33:$A$776,$A32,СВЦЭМ!$B$33:$B$776,V$11)+'СЕТ СН'!$F$12+СВЦЭМ!$D$10+'СЕТ СН'!$F$6-'СЕТ СН'!$F$22</f>
        <v>757.0102041099999</v>
      </c>
      <c r="W32" s="36">
        <f>SUMIFS(СВЦЭМ!$C$33:$C$776,СВЦЭМ!$A$33:$A$776,$A32,СВЦЭМ!$B$33:$B$776,W$11)+'СЕТ СН'!$F$12+СВЦЭМ!$D$10+'СЕТ СН'!$F$6-'СЕТ СН'!$F$22</f>
        <v>751.33135506999997</v>
      </c>
      <c r="X32" s="36">
        <f>SUMIFS(СВЦЭМ!$C$33:$C$776,СВЦЭМ!$A$33:$A$776,$A32,СВЦЭМ!$B$33:$B$776,X$11)+'СЕТ СН'!$F$12+СВЦЭМ!$D$10+'СЕТ СН'!$F$6-'СЕТ СН'!$F$22</f>
        <v>711.88197849999995</v>
      </c>
      <c r="Y32" s="36">
        <f>SUMIFS(СВЦЭМ!$C$33:$C$776,СВЦЭМ!$A$33:$A$776,$A32,СВЦЭМ!$B$33:$B$776,Y$11)+'СЕТ СН'!$F$12+СВЦЭМ!$D$10+'СЕТ СН'!$F$6-'СЕТ СН'!$F$22</f>
        <v>718.99111235999999</v>
      </c>
    </row>
    <row r="33" spans="1:25" ht="15.75" x14ac:dyDescent="0.2">
      <c r="A33" s="35">
        <f t="shared" si="0"/>
        <v>43699</v>
      </c>
      <c r="B33" s="36">
        <f>SUMIFS(СВЦЭМ!$C$33:$C$776,СВЦЭМ!$A$33:$A$776,$A33,СВЦЭМ!$B$33:$B$776,B$11)+'СЕТ СН'!$F$12+СВЦЭМ!$D$10+'СЕТ СН'!$F$6-'СЕТ СН'!$F$22</f>
        <v>840.90481018999992</v>
      </c>
      <c r="C33" s="36">
        <f>SUMIFS(СВЦЭМ!$C$33:$C$776,СВЦЭМ!$A$33:$A$776,$A33,СВЦЭМ!$B$33:$B$776,C$11)+'СЕТ СН'!$F$12+СВЦЭМ!$D$10+'СЕТ СН'!$F$6-'СЕТ СН'!$F$22</f>
        <v>873.5743871599999</v>
      </c>
      <c r="D33" s="36">
        <f>SUMIFS(СВЦЭМ!$C$33:$C$776,СВЦЭМ!$A$33:$A$776,$A33,СВЦЭМ!$B$33:$B$776,D$11)+'СЕТ СН'!$F$12+СВЦЭМ!$D$10+'СЕТ СН'!$F$6-'СЕТ СН'!$F$22</f>
        <v>884.29852138999991</v>
      </c>
      <c r="E33" s="36">
        <f>SUMIFS(СВЦЭМ!$C$33:$C$776,СВЦЭМ!$A$33:$A$776,$A33,СВЦЭМ!$B$33:$B$776,E$11)+'СЕТ СН'!$F$12+СВЦЭМ!$D$10+'СЕТ СН'!$F$6-'СЕТ СН'!$F$22</f>
        <v>899.71634403999997</v>
      </c>
      <c r="F33" s="36">
        <f>SUMIFS(СВЦЭМ!$C$33:$C$776,СВЦЭМ!$A$33:$A$776,$A33,СВЦЭМ!$B$33:$B$776,F$11)+'СЕТ СН'!$F$12+СВЦЭМ!$D$10+'СЕТ СН'!$F$6-'СЕТ СН'!$F$22</f>
        <v>908.46049076999998</v>
      </c>
      <c r="G33" s="36">
        <f>SUMIFS(СВЦЭМ!$C$33:$C$776,СВЦЭМ!$A$33:$A$776,$A33,СВЦЭМ!$B$33:$B$776,G$11)+'СЕТ СН'!$F$12+СВЦЭМ!$D$10+'СЕТ СН'!$F$6-'СЕТ СН'!$F$22</f>
        <v>886.43388184999992</v>
      </c>
      <c r="H33" s="36">
        <f>SUMIFS(СВЦЭМ!$C$33:$C$776,СВЦЭМ!$A$33:$A$776,$A33,СВЦЭМ!$B$33:$B$776,H$11)+'СЕТ СН'!$F$12+СВЦЭМ!$D$10+'СЕТ СН'!$F$6-'СЕТ СН'!$F$22</f>
        <v>850.57975020999993</v>
      </c>
      <c r="I33" s="36">
        <f>SUMIFS(СВЦЭМ!$C$33:$C$776,СВЦЭМ!$A$33:$A$776,$A33,СВЦЭМ!$B$33:$B$776,I$11)+'СЕТ СН'!$F$12+СВЦЭМ!$D$10+'СЕТ СН'!$F$6-'СЕТ СН'!$F$22</f>
        <v>806.38588858999992</v>
      </c>
      <c r="J33" s="36">
        <f>SUMIFS(СВЦЭМ!$C$33:$C$776,СВЦЭМ!$A$33:$A$776,$A33,СВЦЭМ!$B$33:$B$776,J$11)+'СЕТ СН'!$F$12+СВЦЭМ!$D$10+'СЕТ СН'!$F$6-'СЕТ СН'!$F$22</f>
        <v>781.32607166999992</v>
      </c>
      <c r="K33" s="36">
        <f>SUMIFS(СВЦЭМ!$C$33:$C$776,СВЦЭМ!$A$33:$A$776,$A33,СВЦЭМ!$B$33:$B$776,K$11)+'СЕТ СН'!$F$12+СВЦЭМ!$D$10+'СЕТ СН'!$F$6-'СЕТ СН'!$F$22</f>
        <v>791.03031526999996</v>
      </c>
      <c r="L33" s="36">
        <f>SUMIFS(СВЦЭМ!$C$33:$C$776,СВЦЭМ!$A$33:$A$776,$A33,СВЦЭМ!$B$33:$B$776,L$11)+'СЕТ СН'!$F$12+СВЦЭМ!$D$10+'СЕТ СН'!$F$6-'СЕТ СН'!$F$22</f>
        <v>799.68358441999999</v>
      </c>
      <c r="M33" s="36">
        <f>SUMIFS(СВЦЭМ!$C$33:$C$776,СВЦЭМ!$A$33:$A$776,$A33,СВЦЭМ!$B$33:$B$776,M$11)+'СЕТ СН'!$F$12+СВЦЭМ!$D$10+'СЕТ СН'!$F$6-'СЕТ СН'!$F$22</f>
        <v>798.29631317999997</v>
      </c>
      <c r="N33" s="36">
        <f>SUMIFS(СВЦЭМ!$C$33:$C$776,СВЦЭМ!$A$33:$A$776,$A33,СВЦЭМ!$B$33:$B$776,N$11)+'СЕТ СН'!$F$12+СВЦЭМ!$D$10+'СЕТ СН'!$F$6-'СЕТ СН'!$F$22</f>
        <v>783.88866289999999</v>
      </c>
      <c r="O33" s="36">
        <f>SUMIFS(СВЦЭМ!$C$33:$C$776,СВЦЭМ!$A$33:$A$776,$A33,СВЦЭМ!$B$33:$B$776,O$11)+'СЕТ СН'!$F$12+СВЦЭМ!$D$10+'СЕТ СН'!$F$6-'СЕТ СН'!$F$22</f>
        <v>788.83439565999993</v>
      </c>
      <c r="P33" s="36">
        <f>SUMIFS(СВЦЭМ!$C$33:$C$776,СВЦЭМ!$A$33:$A$776,$A33,СВЦЭМ!$B$33:$B$776,P$11)+'СЕТ СН'!$F$12+СВЦЭМ!$D$10+'СЕТ СН'!$F$6-'СЕТ СН'!$F$22</f>
        <v>789.05107973999998</v>
      </c>
      <c r="Q33" s="36">
        <f>SUMIFS(СВЦЭМ!$C$33:$C$776,СВЦЭМ!$A$33:$A$776,$A33,СВЦЭМ!$B$33:$B$776,Q$11)+'СЕТ СН'!$F$12+СВЦЭМ!$D$10+'СЕТ СН'!$F$6-'СЕТ СН'!$F$22</f>
        <v>780.78921018999995</v>
      </c>
      <c r="R33" s="36">
        <f>SUMIFS(СВЦЭМ!$C$33:$C$776,СВЦЭМ!$A$33:$A$776,$A33,СВЦЭМ!$B$33:$B$776,R$11)+'СЕТ СН'!$F$12+СВЦЭМ!$D$10+'СЕТ СН'!$F$6-'СЕТ СН'!$F$22</f>
        <v>743.11314994999998</v>
      </c>
      <c r="S33" s="36">
        <f>SUMIFS(СВЦЭМ!$C$33:$C$776,СВЦЭМ!$A$33:$A$776,$A33,СВЦЭМ!$B$33:$B$776,S$11)+'СЕТ СН'!$F$12+СВЦЭМ!$D$10+'СЕТ СН'!$F$6-'СЕТ СН'!$F$22</f>
        <v>710.75625407999996</v>
      </c>
      <c r="T33" s="36">
        <f>SUMIFS(СВЦЭМ!$C$33:$C$776,СВЦЭМ!$A$33:$A$776,$A33,СВЦЭМ!$B$33:$B$776,T$11)+'СЕТ СН'!$F$12+СВЦЭМ!$D$10+'СЕТ СН'!$F$6-'СЕТ СН'!$F$22</f>
        <v>709.66065624999999</v>
      </c>
      <c r="U33" s="36">
        <f>SUMIFS(СВЦЭМ!$C$33:$C$776,СВЦЭМ!$A$33:$A$776,$A33,СВЦЭМ!$B$33:$B$776,U$11)+'СЕТ СН'!$F$12+СВЦЭМ!$D$10+'СЕТ СН'!$F$6-'СЕТ СН'!$F$22</f>
        <v>710.9775681299999</v>
      </c>
      <c r="V33" s="36">
        <f>SUMIFS(СВЦЭМ!$C$33:$C$776,СВЦЭМ!$A$33:$A$776,$A33,СВЦЭМ!$B$33:$B$776,V$11)+'СЕТ СН'!$F$12+СВЦЭМ!$D$10+'СЕТ СН'!$F$6-'СЕТ СН'!$F$22</f>
        <v>729.07294475999993</v>
      </c>
      <c r="W33" s="36">
        <f>SUMIFS(СВЦЭМ!$C$33:$C$776,СВЦЭМ!$A$33:$A$776,$A33,СВЦЭМ!$B$33:$B$776,W$11)+'СЕТ СН'!$F$12+СВЦЭМ!$D$10+'СЕТ СН'!$F$6-'СЕТ СН'!$F$22</f>
        <v>731.77511611</v>
      </c>
      <c r="X33" s="36">
        <f>SUMIFS(СВЦЭМ!$C$33:$C$776,СВЦЭМ!$A$33:$A$776,$A33,СВЦЭМ!$B$33:$B$776,X$11)+'СЕТ СН'!$F$12+СВЦЭМ!$D$10+'СЕТ СН'!$F$6-'СЕТ СН'!$F$22</f>
        <v>682.55616456999996</v>
      </c>
      <c r="Y33" s="36">
        <f>SUMIFS(СВЦЭМ!$C$33:$C$776,СВЦЭМ!$A$33:$A$776,$A33,СВЦЭМ!$B$33:$B$776,Y$11)+'СЕТ СН'!$F$12+СВЦЭМ!$D$10+'СЕТ СН'!$F$6-'СЕТ СН'!$F$22</f>
        <v>708.75271377999991</v>
      </c>
    </row>
    <row r="34" spans="1:25" ht="15.75" x14ac:dyDescent="0.2">
      <c r="A34" s="35">
        <f t="shared" si="0"/>
        <v>43700</v>
      </c>
      <c r="B34" s="36">
        <f>SUMIFS(СВЦЭМ!$C$33:$C$776,СВЦЭМ!$A$33:$A$776,$A34,СВЦЭМ!$B$33:$B$776,B$11)+'СЕТ СН'!$F$12+СВЦЭМ!$D$10+'СЕТ СН'!$F$6-'СЕТ СН'!$F$22</f>
        <v>790.12946784999997</v>
      </c>
      <c r="C34" s="36">
        <f>SUMIFS(СВЦЭМ!$C$33:$C$776,СВЦЭМ!$A$33:$A$776,$A34,СВЦЭМ!$B$33:$B$776,C$11)+'СЕТ СН'!$F$12+СВЦЭМ!$D$10+'СЕТ СН'!$F$6-'СЕТ СН'!$F$22</f>
        <v>826.01141882999991</v>
      </c>
      <c r="D34" s="36">
        <f>SUMIFS(СВЦЭМ!$C$33:$C$776,СВЦЭМ!$A$33:$A$776,$A34,СВЦЭМ!$B$33:$B$776,D$11)+'СЕТ СН'!$F$12+СВЦЭМ!$D$10+'СЕТ СН'!$F$6-'СЕТ СН'!$F$22</f>
        <v>805.58197653999991</v>
      </c>
      <c r="E34" s="36">
        <f>SUMIFS(СВЦЭМ!$C$33:$C$776,СВЦЭМ!$A$33:$A$776,$A34,СВЦЭМ!$B$33:$B$776,E$11)+'СЕТ СН'!$F$12+СВЦЭМ!$D$10+'СЕТ СН'!$F$6-'СЕТ СН'!$F$22</f>
        <v>798.69797541999992</v>
      </c>
      <c r="F34" s="36">
        <f>SUMIFS(СВЦЭМ!$C$33:$C$776,СВЦЭМ!$A$33:$A$776,$A34,СВЦЭМ!$B$33:$B$776,F$11)+'СЕТ СН'!$F$12+СВЦЭМ!$D$10+'СЕТ СН'!$F$6-'СЕТ СН'!$F$22</f>
        <v>799.47555131999991</v>
      </c>
      <c r="G34" s="36">
        <f>SUMIFS(СВЦЭМ!$C$33:$C$776,СВЦЭМ!$A$33:$A$776,$A34,СВЦЭМ!$B$33:$B$776,G$11)+'СЕТ СН'!$F$12+СВЦЭМ!$D$10+'СЕТ СН'!$F$6-'СЕТ СН'!$F$22</f>
        <v>805.27419584999996</v>
      </c>
      <c r="H34" s="36">
        <f>SUMIFS(СВЦЭМ!$C$33:$C$776,СВЦЭМ!$A$33:$A$776,$A34,СВЦЭМ!$B$33:$B$776,H$11)+'СЕТ СН'!$F$12+СВЦЭМ!$D$10+'СЕТ СН'!$F$6-'СЕТ СН'!$F$22</f>
        <v>775.98972479999998</v>
      </c>
      <c r="I34" s="36">
        <f>SUMIFS(СВЦЭМ!$C$33:$C$776,СВЦЭМ!$A$33:$A$776,$A34,СВЦЭМ!$B$33:$B$776,I$11)+'СЕТ СН'!$F$12+СВЦЭМ!$D$10+'СЕТ СН'!$F$6-'СЕТ СН'!$F$22</f>
        <v>769.99070832999996</v>
      </c>
      <c r="J34" s="36">
        <f>SUMIFS(СВЦЭМ!$C$33:$C$776,СВЦЭМ!$A$33:$A$776,$A34,СВЦЭМ!$B$33:$B$776,J$11)+'СЕТ СН'!$F$12+СВЦЭМ!$D$10+'СЕТ СН'!$F$6-'СЕТ СН'!$F$22</f>
        <v>806.79129972999999</v>
      </c>
      <c r="K34" s="36">
        <f>SUMIFS(СВЦЭМ!$C$33:$C$776,СВЦЭМ!$A$33:$A$776,$A34,СВЦЭМ!$B$33:$B$776,K$11)+'СЕТ СН'!$F$12+СВЦЭМ!$D$10+'СЕТ СН'!$F$6-'СЕТ СН'!$F$22</f>
        <v>828.49111010999991</v>
      </c>
      <c r="L34" s="36">
        <f>SUMIFS(СВЦЭМ!$C$33:$C$776,СВЦЭМ!$A$33:$A$776,$A34,СВЦЭМ!$B$33:$B$776,L$11)+'СЕТ СН'!$F$12+СВЦЭМ!$D$10+'СЕТ СН'!$F$6-'СЕТ СН'!$F$22</f>
        <v>815.99320434999993</v>
      </c>
      <c r="M34" s="36">
        <f>SUMIFS(СВЦЭМ!$C$33:$C$776,СВЦЭМ!$A$33:$A$776,$A34,СВЦЭМ!$B$33:$B$776,M$11)+'СЕТ СН'!$F$12+СВЦЭМ!$D$10+'СЕТ СН'!$F$6-'СЕТ СН'!$F$22</f>
        <v>812.69696061999991</v>
      </c>
      <c r="N34" s="36">
        <f>SUMIFS(СВЦЭМ!$C$33:$C$776,СВЦЭМ!$A$33:$A$776,$A34,СВЦЭМ!$B$33:$B$776,N$11)+'СЕТ СН'!$F$12+СВЦЭМ!$D$10+'СЕТ СН'!$F$6-'СЕТ СН'!$F$22</f>
        <v>812.58824881999999</v>
      </c>
      <c r="O34" s="36">
        <f>SUMIFS(СВЦЭМ!$C$33:$C$776,СВЦЭМ!$A$33:$A$776,$A34,СВЦЭМ!$B$33:$B$776,O$11)+'СЕТ СН'!$F$12+СВЦЭМ!$D$10+'СЕТ СН'!$F$6-'СЕТ СН'!$F$22</f>
        <v>830.40387758999998</v>
      </c>
      <c r="P34" s="36">
        <f>SUMIFS(СВЦЭМ!$C$33:$C$776,СВЦЭМ!$A$33:$A$776,$A34,СВЦЭМ!$B$33:$B$776,P$11)+'СЕТ СН'!$F$12+СВЦЭМ!$D$10+'СЕТ СН'!$F$6-'СЕТ СН'!$F$22</f>
        <v>838.42772988999991</v>
      </c>
      <c r="Q34" s="36">
        <f>SUMIFS(СВЦЭМ!$C$33:$C$776,СВЦЭМ!$A$33:$A$776,$A34,СВЦЭМ!$B$33:$B$776,Q$11)+'СЕТ СН'!$F$12+СВЦЭМ!$D$10+'СЕТ СН'!$F$6-'СЕТ СН'!$F$22</f>
        <v>839.10061051999992</v>
      </c>
      <c r="R34" s="36">
        <f>SUMIFS(СВЦЭМ!$C$33:$C$776,СВЦЭМ!$A$33:$A$776,$A34,СВЦЭМ!$B$33:$B$776,R$11)+'СЕТ СН'!$F$12+СВЦЭМ!$D$10+'СЕТ СН'!$F$6-'СЕТ СН'!$F$22</f>
        <v>820.88757166999994</v>
      </c>
      <c r="S34" s="36">
        <f>SUMIFS(СВЦЭМ!$C$33:$C$776,СВЦЭМ!$A$33:$A$776,$A34,СВЦЭМ!$B$33:$B$776,S$11)+'СЕТ СН'!$F$12+СВЦЭМ!$D$10+'СЕТ СН'!$F$6-'СЕТ СН'!$F$22</f>
        <v>799.99079446999997</v>
      </c>
      <c r="T34" s="36">
        <f>SUMIFS(СВЦЭМ!$C$33:$C$776,СВЦЭМ!$A$33:$A$776,$A34,СВЦЭМ!$B$33:$B$776,T$11)+'СЕТ СН'!$F$12+СВЦЭМ!$D$10+'СЕТ СН'!$F$6-'СЕТ СН'!$F$22</f>
        <v>794.33054614999992</v>
      </c>
      <c r="U34" s="36">
        <f>SUMIFS(СВЦЭМ!$C$33:$C$776,СВЦЭМ!$A$33:$A$776,$A34,СВЦЭМ!$B$33:$B$776,U$11)+'СЕТ СН'!$F$12+СВЦЭМ!$D$10+'СЕТ СН'!$F$6-'СЕТ СН'!$F$22</f>
        <v>780.76403259999995</v>
      </c>
      <c r="V34" s="36">
        <f>SUMIFS(СВЦЭМ!$C$33:$C$776,СВЦЭМ!$A$33:$A$776,$A34,СВЦЭМ!$B$33:$B$776,V$11)+'СЕТ СН'!$F$12+СВЦЭМ!$D$10+'СЕТ СН'!$F$6-'СЕТ СН'!$F$22</f>
        <v>765.41985642999998</v>
      </c>
      <c r="W34" s="36">
        <f>SUMIFS(СВЦЭМ!$C$33:$C$776,СВЦЭМ!$A$33:$A$776,$A34,СВЦЭМ!$B$33:$B$776,W$11)+'СЕТ СН'!$F$12+СВЦЭМ!$D$10+'СЕТ СН'!$F$6-'СЕТ СН'!$F$22</f>
        <v>768.38927469999999</v>
      </c>
      <c r="X34" s="36">
        <f>SUMIFS(СВЦЭМ!$C$33:$C$776,СВЦЭМ!$A$33:$A$776,$A34,СВЦЭМ!$B$33:$B$776,X$11)+'СЕТ СН'!$F$12+СВЦЭМ!$D$10+'СЕТ СН'!$F$6-'СЕТ СН'!$F$22</f>
        <v>772.91040191999991</v>
      </c>
      <c r="Y34" s="36">
        <f>SUMIFS(СВЦЭМ!$C$33:$C$776,СВЦЭМ!$A$33:$A$776,$A34,СВЦЭМ!$B$33:$B$776,Y$11)+'СЕТ СН'!$F$12+СВЦЭМ!$D$10+'СЕТ СН'!$F$6-'СЕТ СН'!$F$22</f>
        <v>816.50740182999994</v>
      </c>
    </row>
    <row r="35" spans="1:25" ht="15.75" x14ac:dyDescent="0.2">
      <c r="A35" s="35">
        <f t="shared" si="0"/>
        <v>43701</v>
      </c>
      <c r="B35" s="36">
        <f>SUMIFS(СВЦЭМ!$C$33:$C$776,СВЦЭМ!$A$33:$A$776,$A35,СВЦЭМ!$B$33:$B$776,B$11)+'СЕТ СН'!$F$12+СВЦЭМ!$D$10+'СЕТ СН'!$F$6-'СЕТ СН'!$F$22</f>
        <v>826.52124217999994</v>
      </c>
      <c r="C35" s="36">
        <f>SUMIFS(СВЦЭМ!$C$33:$C$776,СВЦЭМ!$A$33:$A$776,$A35,СВЦЭМ!$B$33:$B$776,C$11)+'СЕТ СН'!$F$12+СВЦЭМ!$D$10+'СЕТ СН'!$F$6-'СЕТ СН'!$F$22</f>
        <v>867.68717774999993</v>
      </c>
      <c r="D35" s="36">
        <f>SUMIFS(СВЦЭМ!$C$33:$C$776,СВЦЭМ!$A$33:$A$776,$A35,СВЦЭМ!$B$33:$B$776,D$11)+'СЕТ СН'!$F$12+СВЦЭМ!$D$10+'СЕТ СН'!$F$6-'СЕТ СН'!$F$22</f>
        <v>893.47894064999991</v>
      </c>
      <c r="E35" s="36">
        <f>SUMIFS(СВЦЭМ!$C$33:$C$776,СВЦЭМ!$A$33:$A$776,$A35,СВЦЭМ!$B$33:$B$776,E$11)+'СЕТ СН'!$F$12+СВЦЭМ!$D$10+'СЕТ СН'!$F$6-'СЕТ СН'!$F$22</f>
        <v>912.99371016999999</v>
      </c>
      <c r="F35" s="36">
        <f>SUMIFS(СВЦЭМ!$C$33:$C$776,СВЦЭМ!$A$33:$A$776,$A35,СВЦЭМ!$B$33:$B$776,F$11)+'СЕТ СН'!$F$12+СВЦЭМ!$D$10+'СЕТ СН'!$F$6-'СЕТ СН'!$F$22</f>
        <v>905.08618960999991</v>
      </c>
      <c r="G35" s="36">
        <f>SUMIFS(СВЦЭМ!$C$33:$C$776,СВЦЭМ!$A$33:$A$776,$A35,СВЦЭМ!$B$33:$B$776,G$11)+'СЕТ СН'!$F$12+СВЦЭМ!$D$10+'СЕТ СН'!$F$6-'СЕТ СН'!$F$22</f>
        <v>905.10092686999997</v>
      </c>
      <c r="H35" s="36">
        <f>SUMIFS(СВЦЭМ!$C$33:$C$776,СВЦЭМ!$A$33:$A$776,$A35,СВЦЭМ!$B$33:$B$776,H$11)+'СЕТ СН'!$F$12+СВЦЭМ!$D$10+'СЕТ СН'!$F$6-'СЕТ СН'!$F$22</f>
        <v>877.09226658999989</v>
      </c>
      <c r="I35" s="36">
        <f>SUMIFS(СВЦЭМ!$C$33:$C$776,СВЦЭМ!$A$33:$A$776,$A35,СВЦЭМ!$B$33:$B$776,I$11)+'СЕТ СН'!$F$12+СВЦЭМ!$D$10+'СЕТ СН'!$F$6-'СЕТ СН'!$F$22</f>
        <v>837.51424927999994</v>
      </c>
      <c r="J35" s="36">
        <f>SUMIFS(СВЦЭМ!$C$33:$C$776,СВЦЭМ!$A$33:$A$776,$A35,СВЦЭМ!$B$33:$B$776,J$11)+'СЕТ СН'!$F$12+СВЦЭМ!$D$10+'СЕТ СН'!$F$6-'СЕТ СН'!$F$22</f>
        <v>783.51268489999995</v>
      </c>
      <c r="K35" s="36">
        <f>SUMIFS(СВЦЭМ!$C$33:$C$776,СВЦЭМ!$A$33:$A$776,$A35,СВЦЭМ!$B$33:$B$776,K$11)+'СЕТ СН'!$F$12+СВЦЭМ!$D$10+'СЕТ СН'!$F$6-'СЕТ СН'!$F$22</f>
        <v>733.86357552999993</v>
      </c>
      <c r="L35" s="36">
        <f>SUMIFS(СВЦЭМ!$C$33:$C$776,СВЦЭМ!$A$33:$A$776,$A35,СВЦЭМ!$B$33:$B$776,L$11)+'СЕТ СН'!$F$12+СВЦЭМ!$D$10+'СЕТ СН'!$F$6-'СЕТ СН'!$F$22</f>
        <v>726.89000426999996</v>
      </c>
      <c r="M35" s="36">
        <f>SUMIFS(СВЦЭМ!$C$33:$C$776,СВЦЭМ!$A$33:$A$776,$A35,СВЦЭМ!$B$33:$B$776,M$11)+'СЕТ СН'!$F$12+СВЦЭМ!$D$10+'СЕТ СН'!$F$6-'СЕТ СН'!$F$22</f>
        <v>720.87185233999992</v>
      </c>
      <c r="N35" s="36">
        <f>SUMIFS(СВЦЭМ!$C$33:$C$776,СВЦЭМ!$A$33:$A$776,$A35,СВЦЭМ!$B$33:$B$776,N$11)+'СЕТ СН'!$F$12+СВЦЭМ!$D$10+'СЕТ СН'!$F$6-'СЕТ СН'!$F$22</f>
        <v>737.73434805999989</v>
      </c>
      <c r="O35" s="36">
        <f>SUMIFS(СВЦЭМ!$C$33:$C$776,СВЦЭМ!$A$33:$A$776,$A35,СВЦЭМ!$B$33:$B$776,O$11)+'СЕТ СН'!$F$12+СВЦЭМ!$D$10+'СЕТ СН'!$F$6-'СЕТ СН'!$F$22</f>
        <v>750.25006575999998</v>
      </c>
      <c r="P35" s="36">
        <f>SUMIFS(СВЦЭМ!$C$33:$C$776,СВЦЭМ!$A$33:$A$776,$A35,СВЦЭМ!$B$33:$B$776,P$11)+'СЕТ СН'!$F$12+СВЦЭМ!$D$10+'СЕТ СН'!$F$6-'СЕТ СН'!$F$22</f>
        <v>759.57670688999997</v>
      </c>
      <c r="Q35" s="36">
        <f>SUMIFS(СВЦЭМ!$C$33:$C$776,СВЦЭМ!$A$33:$A$776,$A35,СВЦЭМ!$B$33:$B$776,Q$11)+'СЕТ СН'!$F$12+СВЦЭМ!$D$10+'СЕТ СН'!$F$6-'СЕТ СН'!$F$22</f>
        <v>769.94097906999991</v>
      </c>
      <c r="R35" s="36">
        <f>SUMIFS(СВЦЭМ!$C$33:$C$776,СВЦЭМ!$A$33:$A$776,$A35,СВЦЭМ!$B$33:$B$776,R$11)+'СЕТ СН'!$F$12+СВЦЭМ!$D$10+'СЕТ СН'!$F$6-'СЕТ СН'!$F$22</f>
        <v>735.78694058999997</v>
      </c>
      <c r="S35" s="36">
        <f>SUMIFS(СВЦЭМ!$C$33:$C$776,СВЦЭМ!$A$33:$A$776,$A35,СВЦЭМ!$B$33:$B$776,S$11)+'СЕТ СН'!$F$12+СВЦЭМ!$D$10+'СЕТ СН'!$F$6-'СЕТ СН'!$F$22</f>
        <v>702.24559547999991</v>
      </c>
      <c r="T35" s="36">
        <f>SUMIFS(СВЦЭМ!$C$33:$C$776,СВЦЭМ!$A$33:$A$776,$A35,СВЦЭМ!$B$33:$B$776,T$11)+'СЕТ СН'!$F$12+СВЦЭМ!$D$10+'СЕТ СН'!$F$6-'СЕТ СН'!$F$22</f>
        <v>687.09251962999997</v>
      </c>
      <c r="U35" s="36">
        <f>SUMIFS(СВЦЭМ!$C$33:$C$776,СВЦЭМ!$A$33:$A$776,$A35,СВЦЭМ!$B$33:$B$776,U$11)+'СЕТ СН'!$F$12+СВЦЭМ!$D$10+'СЕТ СН'!$F$6-'СЕТ СН'!$F$22</f>
        <v>681.52973037999993</v>
      </c>
      <c r="V35" s="36">
        <f>SUMIFS(СВЦЭМ!$C$33:$C$776,СВЦЭМ!$A$33:$A$776,$A35,СВЦЭМ!$B$33:$B$776,V$11)+'СЕТ СН'!$F$12+СВЦЭМ!$D$10+'СЕТ СН'!$F$6-'СЕТ СН'!$F$22</f>
        <v>696.42262027999993</v>
      </c>
      <c r="W35" s="36">
        <f>SUMIFS(СВЦЭМ!$C$33:$C$776,СВЦЭМ!$A$33:$A$776,$A35,СВЦЭМ!$B$33:$B$776,W$11)+'СЕТ СН'!$F$12+СВЦЭМ!$D$10+'СЕТ СН'!$F$6-'СЕТ СН'!$F$22</f>
        <v>699.96415468999999</v>
      </c>
      <c r="X35" s="36">
        <f>SUMIFS(СВЦЭМ!$C$33:$C$776,СВЦЭМ!$A$33:$A$776,$A35,СВЦЭМ!$B$33:$B$776,X$11)+'СЕТ СН'!$F$12+СВЦЭМ!$D$10+'СЕТ СН'!$F$6-'СЕТ СН'!$F$22</f>
        <v>692.10796087999995</v>
      </c>
      <c r="Y35" s="36">
        <f>SUMIFS(СВЦЭМ!$C$33:$C$776,СВЦЭМ!$A$33:$A$776,$A35,СВЦЭМ!$B$33:$B$776,Y$11)+'СЕТ СН'!$F$12+СВЦЭМ!$D$10+'СЕТ СН'!$F$6-'СЕТ СН'!$F$22</f>
        <v>758.91729969999994</v>
      </c>
    </row>
    <row r="36" spans="1:25" ht="15.75" x14ac:dyDescent="0.2">
      <c r="A36" s="35">
        <f t="shared" si="0"/>
        <v>43702</v>
      </c>
      <c r="B36" s="36">
        <f>SUMIFS(СВЦЭМ!$C$33:$C$776,СВЦЭМ!$A$33:$A$776,$A36,СВЦЭМ!$B$33:$B$776,B$11)+'СЕТ СН'!$F$12+СВЦЭМ!$D$10+'СЕТ СН'!$F$6-'СЕТ СН'!$F$22</f>
        <v>809.44379468999989</v>
      </c>
      <c r="C36" s="36">
        <f>SUMIFS(СВЦЭМ!$C$33:$C$776,СВЦЭМ!$A$33:$A$776,$A36,СВЦЭМ!$B$33:$B$776,C$11)+'СЕТ СН'!$F$12+СВЦЭМ!$D$10+'СЕТ СН'!$F$6-'СЕТ СН'!$F$22</f>
        <v>846.12037678999991</v>
      </c>
      <c r="D36" s="36">
        <f>SUMIFS(СВЦЭМ!$C$33:$C$776,СВЦЭМ!$A$33:$A$776,$A36,СВЦЭМ!$B$33:$B$776,D$11)+'СЕТ СН'!$F$12+СВЦЭМ!$D$10+'СЕТ СН'!$F$6-'СЕТ СН'!$F$22</f>
        <v>845.97239618999993</v>
      </c>
      <c r="E36" s="36">
        <f>SUMIFS(СВЦЭМ!$C$33:$C$776,СВЦЭМ!$A$33:$A$776,$A36,СВЦЭМ!$B$33:$B$776,E$11)+'СЕТ СН'!$F$12+СВЦЭМ!$D$10+'СЕТ СН'!$F$6-'СЕТ СН'!$F$22</f>
        <v>854.58244917999991</v>
      </c>
      <c r="F36" s="36">
        <f>SUMIFS(СВЦЭМ!$C$33:$C$776,СВЦЭМ!$A$33:$A$776,$A36,СВЦЭМ!$B$33:$B$776,F$11)+'СЕТ СН'!$F$12+СВЦЭМ!$D$10+'СЕТ СН'!$F$6-'СЕТ СН'!$F$22</f>
        <v>849.58664099999999</v>
      </c>
      <c r="G36" s="36">
        <f>SUMIFS(СВЦЭМ!$C$33:$C$776,СВЦЭМ!$A$33:$A$776,$A36,СВЦЭМ!$B$33:$B$776,G$11)+'СЕТ СН'!$F$12+СВЦЭМ!$D$10+'СЕТ СН'!$F$6-'СЕТ СН'!$F$22</f>
        <v>849.35808453999994</v>
      </c>
      <c r="H36" s="36">
        <f>SUMIFS(СВЦЭМ!$C$33:$C$776,СВЦЭМ!$A$33:$A$776,$A36,СВЦЭМ!$B$33:$B$776,H$11)+'СЕТ СН'!$F$12+СВЦЭМ!$D$10+'СЕТ СН'!$F$6-'СЕТ СН'!$F$22</f>
        <v>836.49401254999998</v>
      </c>
      <c r="I36" s="36">
        <f>SUMIFS(СВЦЭМ!$C$33:$C$776,СВЦЭМ!$A$33:$A$776,$A36,СВЦЭМ!$B$33:$B$776,I$11)+'СЕТ СН'!$F$12+СВЦЭМ!$D$10+'СЕТ СН'!$F$6-'СЕТ СН'!$F$22</f>
        <v>827.73395328999993</v>
      </c>
      <c r="J36" s="36">
        <f>SUMIFS(СВЦЭМ!$C$33:$C$776,СВЦЭМ!$A$33:$A$776,$A36,СВЦЭМ!$B$33:$B$776,J$11)+'СЕТ СН'!$F$12+СВЦЭМ!$D$10+'СЕТ СН'!$F$6-'СЕТ СН'!$F$22</f>
        <v>796.80128207999996</v>
      </c>
      <c r="K36" s="36">
        <f>SUMIFS(СВЦЭМ!$C$33:$C$776,СВЦЭМ!$A$33:$A$776,$A36,СВЦЭМ!$B$33:$B$776,K$11)+'СЕТ СН'!$F$12+СВЦЭМ!$D$10+'СЕТ СН'!$F$6-'СЕТ СН'!$F$22</f>
        <v>756.58849097999996</v>
      </c>
      <c r="L36" s="36">
        <f>SUMIFS(СВЦЭМ!$C$33:$C$776,СВЦЭМ!$A$33:$A$776,$A36,СВЦЭМ!$B$33:$B$776,L$11)+'СЕТ СН'!$F$12+СВЦЭМ!$D$10+'СЕТ СН'!$F$6-'СЕТ СН'!$F$22</f>
        <v>726.58894110999995</v>
      </c>
      <c r="M36" s="36">
        <f>SUMIFS(СВЦЭМ!$C$33:$C$776,СВЦЭМ!$A$33:$A$776,$A36,СВЦЭМ!$B$33:$B$776,M$11)+'СЕТ СН'!$F$12+СВЦЭМ!$D$10+'СЕТ СН'!$F$6-'СЕТ СН'!$F$22</f>
        <v>724.92955678999999</v>
      </c>
      <c r="N36" s="36">
        <f>SUMIFS(СВЦЭМ!$C$33:$C$776,СВЦЭМ!$A$33:$A$776,$A36,СВЦЭМ!$B$33:$B$776,N$11)+'СЕТ СН'!$F$12+СВЦЭМ!$D$10+'СЕТ СН'!$F$6-'СЕТ СН'!$F$22</f>
        <v>741.31115344999989</v>
      </c>
      <c r="O36" s="36">
        <f>SUMIFS(СВЦЭМ!$C$33:$C$776,СВЦЭМ!$A$33:$A$776,$A36,СВЦЭМ!$B$33:$B$776,O$11)+'СЕТ СН'!$F$12+СВЦЭМ!$D$10+'СЕТ СН'!$F$6-'СЕТ СН'!$F$22</f>
        <v>758.30692243999999</v>
      </c>
      <c r="P36" s="36">
        <f>SUMIFS(СВЦЭМ!$C$33:$C$776,СВЦЭМ!$A$33:$A$776,$A36,СВЦЭМ!$B$33:$B$776,P$11)+'СЕТ СН'!$F$12+СВЦЭМ!$D$10+'СЕТ СН'!$F$6-'СЕТ СН'!$F$22</f>
        <v>776.45473664999997</v>
      </c>
      <c r="Q36" s="36">
        <f>SUMIFS(СВЦЭМ!$C$33:$C$776,СВЦЭМ!$A$33:$A$776,$A36,СВЦЭМ!$B$33:$B$776,Q$11)+'СЕТ СН'!$F$12+СВЦЭМ!$D$10+'СЕТ СН'!$F$6-'СЕТ СН'!$F$22</f>
        <v>785.62374611999996</v>
      </c>
      <c r="R36" s="36">
        <f>SUMIFS(СВЦЭМ!$C$33:$C$776,СВЦЭМ!$A$33:$A$776,$A36,СВЦЭМ!$B$33:$B$776,R$11)+'СЕТ СН'!$F$12+СВЦЭМ!$D$10+'СЕТ СН'!$F$6-'СЕТ СН'!$F$22</f>
        <v>750.46563161999995</v>
      </c>
      <c r="S36" s="36">
        <f>SUMIFS(СВЦЭМ!$C$33:$C$776,СВЦЭМ!$A$33:$A$776,$A36,СВЦЭМ!$B$33:$B$776,S$11)+'СЕТ СН'!$F$12+СВЦЭМ!$D$10+'СЕТ СН'!$F$6-'СЕТ СН'!$F$22</f>
        <v>712.52103240999998</v>
      </c>
      <c r="T36" s="36">
        <f>SUMIFS(СВЦЭМ!$C$33:$C$776,СВЦЭМ!$A$33:$A$776,$A36,СВЦЭМ!$B$33:$B$776,T$11)+'СЕТ СН'!$F$12+СВЦЭМ!$D$10+'СЕТ СН'!$F$6-'СЕТ СН'!$F$22</f>
        <v>724.12865129999989</v>
      </c>
      <c r="U36" s="36">
        <f>SUMIFS(СВЦЭМ!$C$33:$C$776,СВЦЭМ!$A$33:$A$776,$A36,СВЦЭМ!$B$33:$B$776,U$11)+'СЕТ СН'!$F$12+СВЦЭМ!$D$10+'СЕТ СН'!$F$6-'СЕТ СН'!$F$22</f>
        <v>729.95777460999989</v>
      </c>
      <c r="V36" s="36">
        <f>SUMIFS(СВЦЭМ!$C$33:$C$776,СВЦЭМ!$A$33:$A$776,$A36,СВЦЭМ!$B$33:$B$776,V$11)+'СЕТ СН'!$F$12+СВЦЭМ!$D$10+'СЕТ СН'!$F$6-'СЕТ СН'!$F$22</f>
        <v>702.45099848999996</v>
      </c>
      <c r="W36" s="36">
        <f>SUMIFS(СВЦЭМ!$C$33:$C$776,СВЦЭМ!$A$33:$A$776,$A36,СВЦЭМ!$B$33:$B$776,W$11)+'СЕТ СН'!$F$12+СВЦЭМ!$D$10+'СЕТ СН'!$F$6-'СЕТ СН'!$F$22</f>
        <v>706.98103945999992</v>
      </c>
      <c r="X36" s="36">
        <f>SUMIFS(СВЦЭМ!$C$33:$C$776,СВЦЭМ!$A$33:$A$776,$A36,СВЦЭМ!$B$33:$B$776,X$11)+'СЕТ СН'!$F$12+СВЦЭМ!$D$10+'СЕТ СН'!$F$6-'СЕТ СН'!$F$22</f>
        <v>717.69765070999995</v>
      </c>
      <c r="Y36" s="36">
        <f>SUMIFS(СВЦЭМ!$C$33:$C$776,СВЦЭМ!$A$33:$A$776,$A36,СВЦЭМ!$B$33:$B$776,Y$11)+'СЕТ СН'!$F$12+СВЦЭМ!$D$10+'СЕТ СН'!$F$6-'СЕТ СН'!$F$22</f>
        <v>789.21150213999999</v>
      </c>
    </row>
    <row r="37" spans="1:25" ht="15.75" x14ac:dyDescent="0.2">
      <c r="A37" s="35">
        <f t="shared" si="0"/>
        <v>43703</v>
      </c>
      <c r="B37" s="36">
        <f>SUMIFS(СВЦЭМ!$C$33:$C$776,СВЦЭМ!$A$33:$A$776,$A37,СВЦЭМ!$B$33:$B$776,B$11)+'СЕТ СН'!$F$12+СВЦЭМ!$D$10+'СЕТ СН'!$F$6-'СЕТ СН'!$F$22</f>
        <v>897.84214387999998</v>
      </c>
      <c r="C37" s="36">
        <f>SUMIFS(СВЦЭМ!$C$33:$C$776,СВЦЭМ!$A$33:$A$776,$A37,СВЦЭМ!$B$33:$B$776,C$11)+'СЕТ СН'!$F$12+СВЦЭМ!$D$10+'СЕТ СН'!$F$6-'СЕТ СН'!$F$22</f>
        <v>950.86238139999989</v>
      </c>
      <c r="D37" s="36">
        <f>SUMIFS(СВЦЭМ!$C$33:$C$776,СВЦЭМ!$A$33:$A$776,$A37,СВЦЭМ!$B$33:$B$776,D$11)+'СЕТ СН'!$F$12+СВЦЭМ!$D$10+'СЕТ СН'!$F$6-'СЕТ СН'!$F$22</f>
        <v>960.38665727</v>
      </c>
      <c r="E37" s="36">
        <f>SUMIFS(СВЦЭМ!$C$33:$C$776,СВЦЭМ!$A$33:$A$776,$A37,СВЦЭМ!$B$33:$B$776,E$11)+'СЕТ СН'!$F$12+СВЦЭМ!$D$10+'СЕТ СН'!$F$6-'СЕТ СН'!$F$22</f>
        <v>979.44973918999995</v>
      </c>
      <c r="F37" s="36">
        <f>SUMIFS(СВЦЭМ!$C$33:$C$776,СВЦЭМ!$A$33:$A$776,$A37,СВЦЭМ!$B$33:$B$776,F$11)+'СЕТ СН'!$F$12+СВЦЭМ!$D$10+'СЕТ СН'!$F$6-'СЕТ СН'!$F$22</f>
        <v>967.43402155999991</v>
      </c>
      <c r="G37" s="36">
        <f>SUMIFS(СВЦЭМ!$C$33:$C$776,СВЦЭМ!$A$33:$A$776,$A37,СВЦЭМ!$B$33:$B$776,G$11)+'СЕТ СН'!$F$12+СВЦЭМ!$D$10+'СЕТ СН'!$F$6-'СЕТ СН'!$F$22</f>
        <v>934.81965087999993</v>
      </c>
      <c r="H37" s="36">
        <f>SUMIFS(СВЦЭМ!$C$33:$C$776,СВЦЭМ!$A$33:$A$776,$A37,СВЦЭМ!$B$33:$B$776,H$11)+'СЕТ СН'!$F$12+СВЦЭМ!$D$10+'СЕТ СН'!$F$6-'СЕТ СН'!$F$22</f>
        <v>937.51373027999989</v>
      </c>
      <c r="I37" s="36">
        <f>SUMIFS(СВЦЭМ!$C$33:$C$776,СВЦЭМ!$A$33:$A$776,$A37,СВЦЭМ!$B$33:$B$776,I$11)+'СЕТ СН'!$F$12+СВЦЭМ!$D$10+'СЕТ СН'!$F$6-'СЕТ СН'!$F$22</f>
        <v>814.39364347999992</v>
      </c>
      <c r="J37" s="36">
        <f>SUMIFS(СВЦЭМ!$C$33:$C$776,СВЦЭМ!$A$33:$A$776,$A37,СВЦЭМ!$B$33:$B$776,J$11)+'СЕТ СН'!$F$12+СВЦЭМ!$D$10+'СЕТ СН'!$F$6-'СЕТ СН'!$F$22</f>
        <v>773.12039505999996</v>
      </c>
      <c r="K37" s="36">
        <f>SUMIFS(СВЦЭМ!$C$33:$C$776,СВЦЭМ!$A$33:$A$776,$A37,СВЦЭМ!$B$33:$B$776,K$11)+'СЕТ СН'!$F$12+СВЦЭМ!$D$10+'СЕТ СН'!$F$6-'СЕТ СН'!$F$22</f>
        <v>744.01264827999989</v>
      </c>
      <c r="L37" s="36">
        <f>SUMIFS(СВЦЭМ!$C$33:$C$776,СВЦЭМ!$A$33:$A$776,$A37,СВЦЭМ!$B$33:$B$776,L$11)+'СЕТ СН'!$F$12+СВЦЭМ!$D$10+'СЕТ СН'!$F$6-'СЕТ СН'!$F$22</f>
        <v>726.98067657999991</v>
      </c>
      <c r="M37" s="36">
        <f>SUMIFS(СВЦЭМ!$C$33:$C$776,СВЦЭМ!$A$33:$A$776,$A37,СВЦЭМ!$B$33:$B$776,M$11)+'СЕТ СН'!$F$12+СВЦЭМ!$D$10+'СЕТ СН'!$F$6-'СЕТ СН'!$F$22</f>
        <v>722.83892039999989</v>
      </c>
      <c r="N37" s="36">
        <f>SUMIFS(СВЦЭМ!$C$33:$C$776,СВЦЭМ!$A$33:$A$776,$A37,СВЦЭМ!$B$33:$B$776,N$11)+'СЕТ СН'!$F$12+СВЦЭМ!$D$10+'СЕТ СН'!$F$6-'СЕТ СН'!$F$22</f>
        <v>721.49046389</v>
      </c>
      <c r="O37" s="36">
        <f>SUMIFS(СВЦЭМ!$C$33:$C$776,СВЦЭМ!$A$33:$A$776,$A37,СВЦЭМ!$B$33:$B$776,O$11)+'СЕТ СН'!$F$12+СВЦЭМ!$D$10+'СЕТ СН'!$F$6-'СЕТ СН'!$F$22</f>
        <v>721.33518034999997</v>
      </c>
      <c r="P37" s="36">
        <f>SUMIFS(СВЦЭМ!$C$33:$C$776,СВЦЭМ!$A$33:$A$776,$A37,СВЦЭМ!$B$33:$B$776,P$11)+'СЕТ СН'!$F$12+СВЦЭМ!$D$10+'СЕТ СН'!$F$6-'СЕТ СН'!$F$22</f>
        <v>717.55746509999994</v>
      </c>
      <c r="Q37" s="36">
        <f>SUMIFS(СВЦЭМ!$C$33:$C$776,СВЦЭМ!$A$33:$A$776,$A37,СВЦЭМ!$B$33:$B$776,Q$11)+'СЕТ СН'!$F$12+СВЦЭМ!$D$10+'СЕТ СН'!$F$6-'СЕТ СН'!$F$22</f>
        <v>725.59929720999992</v>
      </c>
      <c r="R37" s="36">
        <f>SUMIFS(СВЦЭМ!$C$33:$C$776,СВЦЭМ!$A$33:$A$776,$A37,СВЦЭМ!$B$33:$B$776,R$11)+'СЕТ СН'!$F$12+СВЦЭМ!$D$10+'СЕТ СН'!$F$6-'СЕТ СН'!$F$22</f>
        <v>697.81074980999995</v>
      </c>
      <c r="S37" s="36">
        <f>SUMIFS(СВЦЭМ!$C$33:$C$776,СВЦЭМ!$A$33:$A$776,$A37,СВЦЭМ!$B$33:$B$776,S$11)+'СЕТ СН'!$F$12+СВЦЭМ!$D$10+'СЕТ СН'!$F$6-'СЕТ СН'!$F$22</f>
        <v>725.97245696999994</v>
      </c>
      <c r="T37" s="36">
        <f>SUMIFS(СВЦЭМ!$C$33:$C$776,СВЦЭМ!$A$33:$A$776,$A37,СВЦЭМ!$B$33:$B$776,T$11)+'СЕТ СН'!$F$12+СВЦЭМ!$D$10+'СЕТ СН'!$F$6-'СЕТ СН'!$F$22</f>
        <v>730.75213804999999</v>
      </c>
      <c r="U37" s="36">
        <f>SUMIFS(СВЦЭМ!$C$33:$C$776,СВЦЭМ!$A$33:$A$776,$A37,СВЦЭМ!$B$33:$B$776,U$11)+'СЕТ СН'!$F$12+СВЦЭМ!$D$10+'СЕТ СН'!$F$6-'СЕТ СН'!$F$22</f>
        <v>733.78885889999992</v>
      </c>
      <c r="V37" s="36">
        <f>SUMIFS(СВЦЭМ!$C$33:$C$776,СВЦЭМ!$A$33:$A$776,$A37,СВЦЭМ!$B$33:$B$776,V$11)+'СЕТ СН'!$F$12+СВЦЭМ!$D$10+'СЕТ СН'!$F$6-'СЕТ СН'!$F$22</f>
        <v>745.23418975999994</v>
      </c>
      <c r="W37" s="36">
        <f>SUMIFS(СВЦЭМ!$C$33:$C$776,СВЦЭМ!$A$33:$A$776,$A37,СВЦЭМ!$B$33:$B$776,W$11)+'СЕТ СН'!$F$12+СВЦЭМ!$D$10+'СЕТ СН'!$F$6-'СЕТ СН'!$F$22</f>
        <v>747.60887246999994</v>
      </c>
      <c r="X37" s="36">
        <f>SUMIFS(СВЦЭМ!$C$33:$C$776,СВЦЭМ!$A$33:$A$776,$A37,СВЦЭМ!$B$33:$B$776,X$11)+'СЕТ СН'!$F$12+СВЦЭМ!$D$10+'СЕТ СН'!$F$6-'СЕТ СН'!$F$22</f>
        <v>710.41326664999997</v>
      </c>
      <c r="Y37" s="36">
        <f>SUMIFS(СВЦЭМ!$C$33:$C$776,СВЦЭМ!$A$33:$A$776,$A37,СВЦЭМ!$B$33:$B$776,Y$11)+'СЕТ СН'!$F$12+СВЦЭМ!$D$10+'СЕТ СН'!$F$6-'СЕТ СН'!$F$22</f>
        <v>759.84424731999991</v>
      </c>
    </row>
    <row r="38" spans="1:25" ht="15.75" x14ac:dyDescent="0.2">
      <c r="A38" s="35">
        <f t="shared" si="0"/>
        <v>43704</v>
      </c>
      <c r="B38" s="36">
        <f>SUMIFS(СВЦЭМ!$C$33:$C$776,СВЦЭМ!$A$33:$A$776,$A38,СВЦЭМ!$B$33:$B$776,B$11)+'СЕТ СН'!$F$12+СВЦЭМ!$D$10+'СЕТ СН'!$F$6-'СЕТ СН'!$F$22</f>
        <v>727.8715476399999</v>
      </c>
      <c r="C38" s="36">
        <f>SUMIFS(СВЦЭМ!$C$33:$C$776,СВЦЭМ!$A$33:$A$776,$A38,СВЦЭМ!$B$33:$B$776,C$11)+'СЕТ СН'!$F$12+СВЦЭМ!$D$10+'СЕТ СН'!$F$6-'СЕТ СН'!$F$22</f>
        <v>774.58356460999994</v>
      </c>
      <c r="D38" s="36">
        <f>SUMIFS(СВЦЭМ!$C$33:$C$776,СВЦЭМ!$A$33:$A$776,$A38,СВЦЭМ!$B$33:$B$776,D$11)+'СЕТ СН'!$F$12+СВЦЭМ!$D$10+'СЕТ СН'!$F$6-'СЕТ СН'!$F$22</f>
        <v>811.87611447999996</v>
      </c>
      <c r="E38" s="36">
        <f>SUMIFS(СВЦЭМ!$C$33:$C$776,СВЦЭМ!$A$33:$A$776,$A38,СВЦЭМ!$B$33:$B$776,E$11)+'СЕТ СН'!$F$12+СВЦЭМ!$D$10+'СЕТ СН'!$F$6-'СЕТ СН'!$F$22</f>
        <v>821.36527805999992</v>
      </c>
      <c r="F38" s="36">
        <f>SUMIFS(СВЦЭМ!$C$33:$C$776,СВЦЭМ!$A$33:$A$776,$A38,СВЦЭМ!$B$33:$B$776,F$11)+'СЕТ СН'!$F$12+СВЦЭМ!$D$10+'СЕТ СН'!$F$6-'СЕТ СН'!$F$22</f>
        <v>811.47268219</v>
      </c>
      <c r="G38" s="36">
        <f>SUMIFS(СВЦЭМ!$C$33:$C$776,СВЦЭМ!$A$33:$A$776,$A38,СВЦЭМ!$B$33:$B$776,G$11)+'СЕТ СН'!$F$12+СВЦЭМ!$D$10+'СЕТ СН'!$F$6-'СЕТ СН'!$F$22</f>
        <v>786.52556818999994</v>
      </c>
      <c r="H38" s="36">
        <f>SUMIFS(СВЦЭМ!$C$33:$C$776,СВЦЭМ!$A$33:$A$776,$A38,СВЦЭМ!$B$33:$B$776,H$11)+'СЕТ СН'!$F$12+СВЦЭМ!$D$10+'СЕТ СН'!$F$6-'СЕТ СН'!$F$22</f>
        <v>778.93526745999998</v>
      </c>
      <c r="I38" s="36">
        <f>SUMIFS(СВЦЭМ!$C$33:$C$776,СВЦЭМ!$A$33:$A$776,$A38,СВЦЭМ!$B$33:$B$776,I$11)+'СЕТ СН'!$F$12+СВЦЭМ!$D$10+'СЕТ СН'!$F$6-'СЕТ СН'!$F$22</f>
        <v>736.49214751</v>
      </c>
      <c r="J38" s="36">
        <f>SUMIFS(СВЦЭМ!$C$33:$C$776,СВЦЭМ!$A$33:$A$776,$A38,СВЦЭМ!$B$33:$B$776,J$11)+'СЕТ СН'!$F$12+СВЦЭМ!$D$10+'СЕТ СН'!$F$6-'СЕТ СН'!$F$22</f>
        <v>786.48968301999992</v>
      </c>
      <c r="K38" s="36">
        <f>SUMIFS(СВЦЭМ!$C$33:$C$776,СВЦЭМ!$A$33:$A$776,$A38,СВЦЭМ!$B$33:$B$776,K$11)+'СЕТ СН'!$F$12+СВЦЭМ!$D$10+'СЕТ СН'!$F$6-'СЕТ СН'!$F$22</f>
        <v>808.87811540999996</v>
      </c>
      <c r="L38" s="36">
        <f>SUMIFS(СВЦЭМ!$C$33:$C$776,СВЦЭМ!$A$33:$A$776,$A38,СВЦЭМ!$B$33:$B$776,L$11)+'СЕТ СН'!$F$12+СВЦЭМ!$D$10+'СЕТ СН'!$F$6-'СЕТ СН'!$F$22</f>
        <v>810.95357763999993</v>
      </c>
      <c r="M38" s="36">
        <f>SUMIFS(СВЦЭМ!$C$33:$C$776,СВЦЭМ!$A$33:$A$776,$A38,СВЦЭМ!$B$33:$B$776,M$11)+'СЕТ СН'!$F$12+СВЦЭМ!$D$10+'СЕТ СН'!$F$6-'СЕТ СН'!$F$22</f>
        <v>812.88084420999996</v>
      </c>
      <c r="N38" s="36">
        <f>SUMIFS(СВЦЭМ!$C$33:$C$776,СВЦЭМ!$A$33:$A$776,$A38,СВЦЭМ!$B$33:$B$776,N$11)+'СЕТ СН'!$F$12+СВЦЭМ!$D$10+'СЕТ СН'!$F$6-'СЕТ СН'!$F$22</f>
        <v>817.25086355999997</v>
      </c>
      <c r="O38" s="36">
        <f>SUMIFS(СВЦЭМ!$C$33:$C$776,СВЦЭМ!$A$33:$A$776,$A38,СВЦЭМ!$B$33:$B$776,O$11)+'СЕТ СН'!$F$12+СВЦЭМ!$D$10+'СЕТ СН'!$F$6-'СЕТ СН'!$F$22</f>
        <v>816.35901660999991</v>
      </c>
      <c r="P38" s="36">
        <f>SUMIFS(СВЦЭМ!$C$33:$C$776,СВЦЭМ!$A$33:$A$776,$A38,СВЦЭМ!$B$33:$B$776,P$11)+'СЕТ СН'!$F$12+СВЦЭМ!$D$10+'СЕТ СН'!$F$6-'СЕТ СН'!$F$22</f>
        <v>819.93402569999989</v>
      </c>
      <c r="Q38" s="36">
        <f>SUMIFS(СВЦЭМ!$C$33:$C$776,СВЦЭМ!$A$33:$A$776,$A38,СВЦЭМ!$B$33:$B$776,Q$11)+'СЕТ СН'!$F$12+СВЦЭМ!$D$10+'СЕТ СН'!$F$6-'СЕТ СН'!$F$22</f>
        <v>821.84536882999998</v>
      </c>
      <c r="R38" s="36">
        <f>SUMIFS(СВЦЭМ!$C$33:$C$776,СВЦЭМ!$A$33:$A$776,$A38,СВЦЭМ!$B$33:$B$776,R$11)+'СЕТ СН'!$F$12+СВЦЭМ!$D$10+'СЕТ СН'!$F$6-'СЕТ СН'!$F$22</f>
        <v>826.78137339</v>
      </c>
      <c r="S38" s="36">
        <f>SUMIFS(СВЦЭМ!$C$33:$C$776,СВЦЭМ!$A$33:$A$776,$A38,СВЦЭМ!$B$33:$B$776,S$11)+'СЕТ СН'!$F$12+СВЦЭМ!$D$10+'СЕТ СН'!$F$6-'СЕТ СН'!$F$22</f>
        <v>867.45997057999989</v>
      </c>
      <c r="T38" s="36">
        <f>SUMIFS(СВЦЭМ!$C$33:$C$776,СВЦЭМ!$A$33:$A$776,$A38,СВЦЭМ!$B$33:$B$776,T$11)+'СЕТ СН'!$F$12+СВЦЭМ!$D$10+'СЕТ СН'!$F$6-'СЕТ СН'!$F$22</f>
        <v>872.30718436999996</v>
      </c>
      <c r="U38" s="36">
        <f>SUMIFS(СВЦЭМ!$C$33:$C$776,СВЦЭМ!$A$33:$A$776,$A38,СВЦЭМ!$B$33:$B$776,U$11)+'СЕТ СН'!$F$12+СВЦЭМ!$D$10+'СЕТ СН'!$F$6-'СЕТ СН'!$F$22</f>
        <v>875.1954721699999</v>
      </c>
      <c r="V38" s="36">
        <f>SUMIFS(СВЦЭМ!$C$33:$C$776,СВЦЭМ!$A$33:$A$776,$A38,СВЦЭМ!$B$33:$B$776,V$11)+'СЕТ СН'!$F$12+СВЦЭМ!$D$10+'СЕТ СН'!$F$6-'СЕТ СН'!$F$22</f>
        <v>889.00215243999992</v>
      </c>
      <c r="W38" s="36">
        <f>SUMIFS(СВЦЭМ!$C$33:$C$776,СВЦЭМ!$A$33:$A$776,$A38,СВЦЭМ!$B$33:$B$776,W$11)+'СЕТ СН'!$F$12+СВЦЭМ!$D$10+'СЕТ СН'!$F$6-'СЕТ СН'!$F$22</f>
        <v>889.43836370999998</v>
      </c>
      <c r="X38" s="36">
        <f>SUMIFS(СВЦЭМ!$C$33:$C$776,СВЦЭМ!$A$33:$A$776,$A38,СВЦЭМ!$B$33:$B$776,X$11)+'СЕТ СН'!$F$12+СВЦЭМ!$D$10+'СЕТ СН'!$F$6-'СЕТ СН'!$F$22</f>
        <v>860.99911419</v>
      </c>
      <c r="Y38" s="36">
        <f>SUMIFS(СВЦЭМ!$C$33:$C$776,СВЦЭМ!$A$33:$A$776,$A38,СВЦЭМ!$B$33:$B$776,Y$11)+'СЕТ СН'!$F$12+СВЦЭМ!$D$10+'СЕТ СН'!$F$6-'СЕТ СН'!$F$22</f>
        <v>798.00776917999997</v>
      </c>
    </row>
    <row r="39" spans="1:25" ht="15.75" x14ac:dyDescent="0.2">
      <c r="A39" s="35">
        <f t="shared" si="0"/>
        <v>43705</v>
      </c>
      <c r="B39" s="36">
        <f>SUMIFS(СВЦЭМ!$C$33:$C$776,СВЦЭМ!$A$33:$A$776,$A39,СВЦЭМ!$B$33:$B$776,B$11)+'СЕТ СН'!$F$12+СВЦЭМ!$D$10+'СЕТ СН'!$F$6-'СЕТ СН'!$F$22</f>
        <v>768.8301977299999</v>
      </c>
      <c r="C39" s="36">
        <f>SUMIFS(СВЦЭМ!$C$33:$C$776,СВЦЭМ!$A$33:$A$776,$A39,СВЦЭМ!$B$33:$B$776,C$11)+'СЕТ СН'!$F$12+СВЦЭМ!$D$10+'СЕТ СН'!$F$6-'СЕТ СН'!$F$22</f>
        <v>794.68743587999995</v>
      </c>
      <c r="D39" s="36">
        <f>SUMIFS(СВЦЭМ!$C$33:$C$776,СВЦЭМ!$A$33:$A$776,$A39,СВЦЭМ!$B$33:$B$776,D$11)+'СЕТ СН'!$F$12+СВЦЭМ!$D$10+'СЕТ СН'!$F$6-'СЕТ СН'!$F$22</f>
        <v>825.26169284999992</v>
      </c>
      <c r="E39" s="36">
        <f>SUMIFS(СВЦЭМ!$C$33:$C$776,СВЦЭМ!$A$33:$A$776,$A39,СВЦЭМ!$B$33:$B$776,E$11)+'СЕТ СН'!$F$12+СВЦЭМ!$D$10+'СЕТ СН'!$F$6-'СЕТ СН'!$F$22</f>
        <v>833.58469293999997</v>
      </c>
      <c r="F39" s="36">
        <f>SUMIFS(СВЦЭМ!$C$33:$C$776,СВЦЭМ!$A$33:$A$776,$A39,СВЦЭМ!$B$33:$B$776,F$11)+'СЕТ СН'!$F$12+СВЦЭМ!$D$10+'СЕТ СН'!$F$6-'СЕТ СН'!$F$22</f>
        <v>833.62644492999993</v>
      </c>
      <c r="G39" s="36">
        <f>SUMIFS(СВЦЭМ!$C$33:$C$776,СВЦЭМ!$A$33:$A$776,$A39,СВЦЭМ!$B$33:$B$776,G$11)+'СЕТ СН'!$F$12+СВЦЭМ!$D$10+'СЕТ СН'!$F$6-'СЕТ СН'!$F$22</f>
        <v>812.62976415999992</v>
      </c>
      <c r="H39" s="36">
        <f>SUMIFS(СВЦЭМ!$C$33:$C$776,СВЦЭМ!$A$33:$A$776,$A39,СВЦЭМ!$B$33:$B$776,H$11)+'СЕТ СН'!$F$12+СВЦЭМ!$D$10+'СЕТ СН'!$F$6-'СЕТ СН'!$F$22</f>
        <v>780.96385191999991</v>
      </c>
      <c r="I39" s="36">
        <f>SUMIFS(СВЦЭМ!$C$33:$C$776,СВЦЭМ!$A$33:$A$776,$A39,СВЦЭМ!$B$33:$B$776,I$11)+'СЕТ СН'!$F$12+СВЦЭМ!$D$10+'СЕТ СН'!$F$6-'СЕТ СН'!$F$22</f>
        <v>778.35302082999999</v>
      </c>
      <c r="J39" s="36">
        <f>SUMIFS(СВЦЭМ!$C$33:$C$776,СВЦЭМ!$A$33:$A$776,$A39,СВЦЭМ!$B$33:$B$776,J$11)+'СЕТ СН'!$F$12+СВЦЭМ!$D$10+'СЕТ СН'!$F$6-'СЕТ СН'!$F$22</f>
        <v>774.85483841999996</v>
      </c>
      <c r="K39" s="36">
        <f>SUMIFS(СВЦЭМ!$C$33:$C$776,СВЦЭМ!$A$33:$A$776,$A39,СВЦЭМ!$B$33:$B$776,K$11)+'СЕТ СН'!$F$12+СВЦЭМ!$D$10+'СЕТ СН'!$F$6-'СЕТ СН'!$F$22</f>
        <v>809.28868296999997</v>
      </c>
      <c r="L39" s="36">
        <f>SUMIFS(СВЦЭМ!$C$33:$C$776,СВЦЭМ!$A$33:$A$776,$A39,СВЦЭМ!$B$33:$B$776,L$11)+'СЕТ СН'!$F$12+СВЦЭМ!$D$10+'СЕТ СН'!$F$6-'СЕТ СН'!$F$22</f>
        <v>826.78256576999991</v>
      </c>
      <c r="M39" s="36">
        <f>SUMIFS(СВЦЭМ!$C$33:$C$776,СВЦЭМ!$A$33:$A$776,$A39,СВЦЭМ!$B$33:$B$776,M$11)+'СЕТ СН'!$F$12+СВЦЭМ!$D$10+'СЕТ СН'!$F$6-'СЕТ СН'!$F$22</f>
        <v>828.97754014999998</v>
      </c>
      <c r="N39" s="36">
        <f>SUMIFS(СВЦЭМ!$C$33:$C$776,СВЦЭМ!$A$33:$A$776,$A39,СВЦЭМ!$B$33:$B$776,N$11)+'СЕТ СН'!$F$12+СВЦЭМ!$D$10+'СЕТ СН'!$F$6-'СЕТ СН'!$F$22</f>
        <v>820.23863899999992</v>
      </c>
      <c r="O39" s="36">
        <f>SUMIFS(СВЦЭМ!$C$33:$C$776,СВЦЭМ!$A$33:$A$776,$A39,СВЦЭМ!$B$33:$B$776,O$11)+'СЕТ СН'!$F$12+СВЦЭМ!$D$10+'СЕТ СН'!$F$6-'СЕТ СН'!$F$22</f>
        <v>816.54233070999999</v>
      </c>
      <c r="P39" s="36">
        <f>SUMIFS(СВЦЭМ!$C$33:$C$776,СВЦЭМ!$A$33:$A$776,$A39,СВЦЭМ!$B$33:$B$776,P$11)+'СЕТ СН'!$F$12+СВЦЭМ!$D$10+'СЕТ СН'!$F$6-'СЕТ СН'!$F$22</f>
        <v>817.09617657999991</v>
      </c>
      <c r="Q39" s="36">
        <f>SUMIFS(СВЦЭМ!$C$33:$C$776,СВЦЭМ!$A$33:$A$776,$A39,СВЦЭМ!$B$33:$B$776,Q$11)+'СЕТ СН'!$F$12+СВЦЭМ!$D$10+'СЕТ СН'!$F$6-'СЕТ СН'!$F$22</f>
        <v>815.30597810999996</v>
      </c>
      <c r="R39" s="36">
        <f>SUMIFS(СВЦЭМ!$C$33:$C$776,СВЦЭМ!$A$33:$A$776,$A39,СВЦЭМ!$B$33:$B$776,R$11)+'СЕТ СН'!$F$12+СВЦЭМ!$D$10+'СЕТ СН'!$F$6-'СЕТ СН'!$F$22</f>
        <v>848.0636161299999</v>
      </c>
      <c r="S39" s="36">
        <f>SUMIFS(СВЦЭМ!$C$33:$C$776,СВЦЭМ!$A$33:$A$776,$A39,СВЦЭМ!$B$33:$B$776,S$11)+'СЕТ СН'!$F$12+СВЦЭМ!$D$10+'СЕТ СН'!$F$6-'СЕТ СН'!$F$22</f>
        <v>889.72600127999999</v>
      </c>
      <c r="T39" s="36">
        <f>SUMIFS(СВЦЭМ!$C$33:$C$776,СВЦЭМ!$A$33:$A$776,$A39,СВЦЭМ!$B$33:$B$776,T$11)+'СЕТ СН'!$F$12+СВЦЭМ!$D$10+'СЕТ СН'!$F$6-'СЕТ СН'!$F$22</f>
        <v>892.71074783999995</v>
      </c>
      <c r="U39" s="36">
        <f>SUMIFS(СВЦЭМ!$C$33:$C$776,СВЦЭМ!$A$33:$A$776,$A39,СВЦЭМ!$B$33:$B$776,U$11)+'СЕТ СН'!$F$12+СВЦЭМ!$D$10+'СЕТ СН'!$F$6-'СЕТ СН'!$F$22</f>
        <v>890.33373617999996</v>
      </c>
      <c r="V39" s="36">
        <f>SUMIFS(СВЦЭМ!$C$33:$C$776,СВЦЭМ!$A$33:$A$776,$A39,СВЦЭМ!$B$33:$B$776,V$11)+'СЕТ СН'!$F$12+СВЦЭМ!$D$10+'СЕТ СН'!$F$6-'СЕТ СН'!$F$22</f>
        <v>894.65463020999994</v>
      </c>
      <c r="W39" s="36">
        <f>SUMIFS(СВЦЭМ!$C$33:$C$776,СВЦЭМ!$A$33:$A$776,$A39,СВЦЭМ!$B$33:$B$776,W$11)+'СЕТ СН'!$F$12+СВЦЭМ!$D$10+'СЕТ СН'!$F$6-'СЕТ СН'!$F$22</f>
        <v>902.91106757</v>
      </c>
      <c r="X39" s="36">
        <f>SUMIFS(СВЦЭМ!$C$33:$C$776,СВЦЭМ!$A$33:$A$776,$A39,СВЦЭМ!$B$33:$B$776,X$11)+'СЕТ СН'!$F$12+СВЦЭМ!$D$10+'СЕТ СН'!$F$6-'СЕТ СН'!$F$22</f>
        <v>878.39010869999993</v>
      </c>
      <c r="Y39" s="36">
        <f>SUMIFS(СВЦЭМ!$C$33:$C$776,СВЦЭМ!$A$33:$A$776,$A39,СВЦЭМ!$B$33:$B$776,Y$11)+'СЕТ СН'!$F$12+СВЦЭМ!$D$10+'СЕТ СН'!$F$6-'СЕТ СН'!$F$22</f>
        <v>785.19694756999991</v>
      </c>
    </row>
    <row r="40" spans="1:25" ht="15.75" x14ac:dyDescent="0.2">
      <c r="A40" s="35">
        <f t="shared" si="0"/>
        <v>43706</v>
      </c>
      <c r="B40" s="36">
        <f>SUMIFS(СВЦЭМ!$C$33:$C$776,СВЦЭМ!$A$33:$A$776,$A40,СВЦЭМ!$B$33:$B$776,B$11)+'СЕТ СН'!$F$12+СВЦЭМ!$D$10+'СЕТ СН'!$F$6-'СЕТ СН'!$F$22</f>
        <v>776.40881793999995</v>
      </c>
      <c r="C40" s="36">
        <f>SUMIFS(СВЦЭМ!$C$33:$C$776,СВЦЭМ!$A$33:$A$776,$A40,СВЦЭМ!$B$33:$B$776,C$11)+'СЕТ СН'!$F$12+СВЦЭМ!$D$10+'СЕТ СН'!$F$6-'СЕТ СН'!$F$22</f>
        <v>804.63143515999991</v>
      </c>
      <c r="D40" s="36">
        <f>SUMIFS(СВЦЭМ!$C$33:$C$776,СВЦЭМ!$A$33:$A$776,$A40,СВЦЭМ!$B$33:$B$776,D$11)+'СЕТ СН'!$F$12+СВЦЭМ!$D$10+'СЕТ СН'!$F$6-'СЕТ СН'!$F$22</f>
        <v>829.7546811599999</v>
      </c>
      <c r="E40" s="36">
        <f>SUMIFS(СВЦЭМ!$C$33:$C$776,СВЦЭМ!$A$33:$A$776,$A40,СВЦЭМ!$B$33:$B$776,E$11)+'СЕТ СН'!$F$12+СВЦЭМ!$D$10+'СЕТ СН'!$F$6-'СЕТ СН'!$F$22</f>
        <v>844.61620475999996</v>
      </c>
      <c r="F40" s="36">
        <f>SUMIFS(СВЦЭМ!$C$33:$C$776,СВЦЭМ!$A$33:$A$776,$A40,СВЦЭМ!$B$33:$B$776,F$11)+'СЕТ СН'!$F$12+СВЦЭМ!$D$10+'СЕТ СН'!$F$6-'СЕТ СН'!$F$22</f>
        <v>858.53134449999993</v>
      </c>
      <c r="G40" s="36">
        <f>SUMIFS(СВЦЭМ!$C$33:$C$776,СВЦЭМ!$A$33:$A$776,$A40,СВЦЭМ!$B$33:$B$776,G$11)+'СЕТ СН'!$F$12+СВЦЭМ!$D$10+'СЕТ СН'!$F$6-'СЕТ СН'!$F$22</f>
        <v>839.38594393999995</v>
      </c>
      <c r="H40" s="36">
        <f>SUMIFS(СВЦЭМ!$C$33:$C$776,СВЦЭМ!$A$33:$A$776,$A40,СВЦЭМ!$B$33:$B$776,H$11)+'СЕТ СН'!$F$12+СВЦЭМ!$D$10+'СЕТ СН'!$F$6-'СЕТ СН'!$F$22</f>
        <v>810.84191489999989</v>
      </c>
      <c r="I40" s="36">
        <f>SUMIFS(СВЦЭМ!$C$33:$C$776,СВЦЭМ!$A$33:$A$776,$A40,СВЦЭМ!$B$33:$B$776,I$11)+'СЕТ СН'!$F$12+СВЦЭМ!$D$10+'СЕТ СН'!$F$6-'СЕТ СН'!$F$22</f>
        <v>777.71353554999996</v>
      </c>
      <c r="J40" s="36">
        <f>SUMIFS(СВЦЭМ!$C$33:$C$776,СВЦЭМ!$A$33:$A$776,$A40,СВЦЭМ!$B$33:$B$776,J$11)+'СЕТ СН'!$F$12+СВЦЭМ!$D$10+'СЕТ СН'!$F$6-'СЕТ СН'!$F$22</f>
        <v>788.06092949999993</v>
      </c>
      <c r="K40" s="36">
        <f>SUMIFS(СВЦЭМ!$C$33:$C$776,СВЦЭМ!$A$33:$A$776,$A40,СВЦЭМ!$B$33:$B$776,K$11)+'СЕТ СН'!$F$12+СВЦЭМ!$D$10+'СЕТ СН'!$F$6-'СЕТ СН'!$F$22</f>
        <v>801.19610283999998</v>
      </c>
      <c r="L40" s="36">
        <f>SUMIFS(СВЦЭМ!$C$33:$C$776,СВЦЭМ!$A$33:$A$776,$A40,СВЦЭМ!$B$33:$B$776,L$11)+'СЕТ СН'!$F$12+СВЦЭМ!$D$10+'СЕТ СН'!$F$6-'СЕТ СН'!$F$22</f>
        <v>817.96246436999991</v>
      </c>
      <c r="M40" s="36">
        <f>SUMIFS(СВЦЭМ!$C$33:$C$776,СВЦЭМ!$A$33:$A$776,$A40,СВЦЭМ!$B$33:$B$776,M$11)+'СЕТ СН'!$F$12+СВЦЭМ!$D$10+'СЕТ СН'!$F$6-'СЕТ СН'!$F$22</f>
        <v>817.30241422999995</v>
      </c>
      <c r="N40" s="36">
        <f>SUMIFS(СВЦЭМ!$C$33:$C$776,СВЦЭМ!$A$33:$A$776,$A40,СВЦЭМ!$B$33:$B$776,N$11)+'СЕТ СН'!$F$12+СВЦЭМ!$D$10+'СЕТ СН'!$F$6-'СЕТ СН'!$F$22</f>
        <v>807.91455014999997</v>
      </c>
      <c r="O40" s="36">
        <f>SUMIFS(СВЦЭМ!$C$33:$C$776,СВЦЭМ!$A$33:$A$776,$A40,СВЦЭМ!$B$33:$B$776,O$11)+'СЕТ СН'!$F$12+СВЦЭМ!$D$10+'СЕТ СН'!$F$6-'СЕТ СН'!$F$22</f>
        <v>807.79486341999996</v>
      </c>
      <c r="P40" s="36">
        <f>SUMIFS(СВЦЭМ!$C$33:$C$776,СВЦЭМ!$A$33:$A$776,$A40,СВЦЭМ!$B$33:$B$776,P$11)+'СЕТ СН'!$F$12+СВЦЭМ!$D$10+'СЕТ СН'!$F$6-'СЕТ СН'!$F$22</f>
        <v>808.92338528999994</v>
      </c>
      <c r="Q40" s="36">
        <f>SUMIFS(СВЦЭМ!$C$33:$C$776,СВЦЭМ!$A$33:$A$776,$A40,СВЦЭМ!$B$33:$B$776,Q$11)+'СЕТ СН'!$F$12+СВЦЭМ!$D$10+'СЕТ СН'!$F$6-'СЕТ СН'!$F$22</f>
        <v>808.29247186999999</v>
      </c>
      <c r="R40" s="36">
        <f>SUMIFS(СВЦЭМ!$C$33:$C$776,СВЦЭМ!$A$33:$A$776,$A40,СВЦЭМ!$B$33:$B$776,R$11)+'СЕТ СН'!$F$12+СВЦЭМ!$D$10+'СЕТ СН'!$F$6-'СЕТ СН'!$F$22</f>
        <v>833.17922323999994</v>
      </c>
      <c r="S40" s="36">
        <f>SUMIFS(СВЦЭМ!$C$33:$C$776,СВЦЭМ!$A$33:$A$776,$A40,СВЦЭМ!$B$33:$B$776,S$11)+'СЕТ СН'!$F$12+СВЦЭМ!$D$10+'СЕТ СН'!$F$6-'СЕТ СН'!$F$22</f>
        <v>867.65592802999993</v>
      </c>
      <c r="T40" s="36">
        <f>SUMIFS(СВЦЭМ!$C$33:$C$776,СВЦЭМ!$A$33:$A$776,$A40,СВЦЭМ!$B$33:$B$776,T$11)+'СЕТ СН'!$F$12+СВЦЭМ!$D$10+'СЕТ СН'!$F$6-'СЕТ СН'!$F$22</f>
        <v>869.60666305999996</v>
      </c>
      <c r="U40" s="36">
        <f>SUMIFS(СВЦЭМ!$C$33:$C$776,СВЦЭМ!$A$33:$A$776,$A40,СВЦЭМ!$B$33:$B$776,U$11)+'СЕТ СН'!$F$12+СВЦЭМ!$D$10+'СЕТ СН'!$F$6-'СЕТ СН'!$F$22</f>
        <v>871.6812686799999</v>
      </c>
      <c r="V40" s="36">
        <f>SUMIFS(СВЦЭМ!$C$33:$C$776,СВЦЭМ!$A$33:$A$776,$A40,СВЦЭМ!$B$33:$B$776,V$11)+'СЕТ СН'!$F$12+СВЦЭМ!$D$10+'СЕТ СН'!$F$6-'СЕТ СН'!$F$22</f>
        <v>881.32587023999997</v>
      </c>
      <c r="W40" s="36">
        <f>SUMIFS(СВЦЭМ!$C$33:$C$776,СВЦЭМ!$A$33:$A$776,$A40,СВЦЭМ!$B$33:$B$776,W$11)+'СЕТ СН'!$F$12+СВЦЭМ!$D$10+'СЕТ СН'!$F$6-'СЕТ СН'!$F$22</f>
        <v>882.20542521999994</v>
      </c>
      <c r="X40" s="36">
        <f>SUMIFS(СВЦЭМ!$C$33:$C$776,СВЦЭМ!$A$33:$A$776,$A40,СВЦЭМ!$B$33:$B$776,X$11)+'СЕТ СН'!$F$12+СВЦЭМ!$D$10+'СЕТ СН'!$F$6-'СЕТ СН'!$F$22</f>
        <v>841.78079266999998</v>
      </c>
      <c r="Y40" s="36">
        <f>SUMIFS(СВЦЭМ!$C$33:$C$776,СВЦЭМ!$A$33:$A$776,$A40,СВЦЭМ!$B$33:$B$776,Y$11)+'СЕТ СН'!$F$12+СВЦЭМ!$D$10+'СЕТ СН'!$F$6-'СЕТ СН'!$F$22</f>
        <v>773.44370382999989</v>
      </c>
    </row>
    <row r="41" spans="1:25" ht="15.75" x14ac:dyDescent="0.2">
      <c r="A41" s="35">
        <f t="shared" si="0"/>
        <v>43707</v>
      </c>
      <c r="B41" s="36">
        <f>SUMIFS(СВЦЭМ!$C$33:$C$776,СВЦЭМ!$A$33:$A$776,$A41,СВЦЭМ!$B$33:$B$776,B$11)+'СЕТ СН'!$F$12+СВЦЭМ!$D$10+'СЕТ СН'!$F$6-'СЕТ СН'!$F$22</f>
        <v>829.4955926099999</v>
      </c>
      <c r="C41" s="36">
        <f>SUMIFS(СВЦЭМ!$C$33:$C$776,СВЦЭМ!$A$33:$A$776,$A41,СВЦЭМ!$B$33:$B$776,C$11)+'СЕТ СН'!$F$12+СВЦЭМ!$D$10+'СЕТ СН'!$F$6-'СЕТ СН'!$F$22</f>
        <v>837.27244270999995</v>
      </c>
      <c r="D41" s="36">
        <f>SUMIFS(СВЦЭМ!$C$33:$C$776,СВЦЭМ!$A$33:$A$776,$A41,СВЦЭМ!$B$33:$B$776,D$11)+'СЕТ СН'!$F$12+СВЦЭМ!$D$10+'СЕТ СН'!$F$6-'СЕТ СН'!$F$22</f>
        <v>870.56781498999999</v>
      </c>
      <c r="E41" s="36">
        <f>SUMIFS(СВЦЭМ!$C$33:$C$776,СВЦЭМ!$A$33:$A$776,$A41,СВЦЭМ!$B$33:$B$776,E$11)+'СЕТ СН'!$F$12+СВЦЭМ!$D$10+'СЕТ СН'!$F$6-'СЕТ СН'!$F$22</f>
        <v>888.0752812799999</v>
      </c>
      <c r="F41" s="36">
        <f>SUMIFS(СВЦЭМ!$C$33:$C$776,СВЦЭМ!$A$33:$A$776,$A41,СВЦЭМ!$B$33:$B$776,F$11)+'СЕТ СН'!$F$12+СВЦЭМ!$D$10+'СЕТ СН'!$F$6-'СЕТ СН'!$F$22</f>
        <v>900.44105951999995</v>
      </c>
      <c r="G41" s="36">
        <f>SUMIFS(СВЦЭМ!$C$33:$C$776,СВЦЭМ!$A$33:$A$776,$A41,СВЦЭМ!$B$33:$B$776,G$11)+'СЕТ СН'!$F$12+СВЦЭМ!$D$10+'СЕТ СН'!$F$6-'СЕТ СН'!$F$22</f>
        <v>880.48046246999991</v>
      </c>
      <c r="H41" s="36">
        <f>SUMIFS(СВЦЭМ!$C$33:$C$776,СВЦЭМ!$A$33:$A$776,$A41,СВЦЭМ!$B$33:$B$776,H$11)+'СЕТ СН'!$F$12+СВЦЭМ!$D$10+'СЕТ СН'!$F$6-'СЕТ СН'!$F$22</f>
        <v>833.40377481999997</v>
      </c>
      <c r="I41" s="36">
        <f>SUMIFS(СВЦЭМ!$C$33:$C$776,СВЦЭМ!$A$33:$A$776,$A41,СВЦЭМ!$B$33:$B$776,I$11)+'СЕТ СН'!$F$12+СВЦЭМ!$D$10+'СЕТ СН'!$F$6-'СЕТ СН'!$F$22</f>
        <v>775.03143223999996</v>
      </c>
      <c r="J41" s="36">
        <f>SUMIFS(СВЦЭМ!$C$33:$C$776,СВЦЭМ!$A$33:$A$776,$A41,СВЦЭМ!$B$33:$B$776,J$11)+'СЕТ СН'!$F$12+СВЦЭМ!$D$10+'СЕТ СН'!$F$6-'СЕТ СН'!$F$22</f>
        <v>745.64634655999998</v>
      </c>
      <c r="K41" s="36">
        <f>SUMIFS(СВЦЭМ!$C$33:$C$776,СВЦЭМ!$A$33:$A$776,$A41,СВЦЭМ!$B$33:$B$776,K$11)+'СЕТ СН'!$F$12+СВЦЭМ!$D$10+'СЕТ СН'!$F$6-'СЕТ СН'!$F$22</f>
        <v>763.23112288999994</v>
      </c>
      <c r="L41" s="36">
        <f>SUMIFS(СВЦЭМ!$C$33:$C$776,СВЦЭМ!$A$33:$A$776,$A41,СВЦЭМ!$B$33:$B$776,L$11)+'СЕТ СН'!$F$12+СВЦЭМ!$D$10+'СЕТ СН'!$F$6-'СЕТ СН'!$F$22</f>
        <v>779.70682655999997</v>
      </c>
      <c r="M41" s="36">
        <f>SUMIFS(СВЦЭМ!$C$33:$C$776,СВЦЭМ!$A$33:$A$776,$A41,СВЦЭМ!$B$33:$B$776,M$11)+'СЕТ СН'!$F$12+СВЦЭМ!$D$10+'СЕТ СН'!$F$6-'СЕТ СН'!$F$22</f>
        <v>782.22100435999994</v>
      </c>
      <c r="N41" s="36">
        <f>SUMIFS(СВЦЭМ!$C$33:$C$776,СВЦЭМ!$A$33:$A$776,$A41,СВЦЭМ!$B$33:$B$776,N$11)+'СЕТ СН'!$F$12+СВЦЭМ!$D$10+'СЕТ СН'!$F$6-'СЕТ СН'!$F$22</f>
        <v>776.1658028899999</v>
      </c>
      <c r="O41" s="36">
        <f>SUMIFS(СВЦЭМ!$C$33:$C$776,СВЦЭМ!$A$33:$A$776,$A41,СВЦЭМ!$B$33:$B$776,O$11)+'СЕТ СН'!$F$12+СВЦЭМ!$D$10+'СЕТ СН'!$F$6-'СЕТ СН'!$F$22</f>
        <v>783.36824594999996</v>
      </c>
      <c r="P41" s="36">
        <f>SUMIFS(СВЦЭМ!$C$33:$C$776,СВЦЭМ!$A$33:$A$776,$A41,СВЦЭМ!$B$33:$B$776,P$11)+'СЕТ СН'!$F$12+СВЦЭМ!$D$10+'СЕТ СН'!$F$6-'СЕТ СН'!$F$22</f>
        <v>788.26515449999999</v>
      </c>
      <c r="Q41" s="36">
        <f>SUMIFS(СВЦЭМ!$C$33:$C$776,СВЦЭМ!$A$33:$A$776,$A41,СВЦЭМ!$B$33:$B$776,Q$11)+'СЕТ СН'!$F$12+СВЦЭМ!$D$10+'СЕТ СН'!$F$6-'СЕТ СН'!$F$22</f>
        <v>781.5275426799999</v>
      </c>
      <c r="R41" s="36">
        <f>SUMIFS(СВЦЭМ!$C$33:$C$776,СВЦЭМ!$A$33:$A$776,$A41,СВЦЭМ!$B$33:$B$776,R$11)+'СЕТ СН'!$F$12+СВЦЭМ!$D$10+'СЕТ СН'!$F$6-'СЕТ СН'!$F$22</f>
        <v>809.74081059999992</v>
      </c>
      <c r="S41" s="36">
        <f>SUMIFS(СВЦЭМ!$C$33:$C$776,СВЦЭМ!$A$33:$A$776,$A41,СВЦЭМ!$B$33:$B$776,S$11)+'СЕТ СН'!$F$12+СВЦЭМ!$D$10+'СЕТ СН'!$F$6-'СЕТ СН'!$F$22</f>
        <v>850.41468748999989</v>
      </c>
      <c r="T41" s="36">
        <f>SUMIFS(СВЦЭМ!$C$33:$C$776,СВЦЭМ!$A$33:$A$776,$A41,СВЦЭМ!$B$33:$B$776,T$11)+'СЕТ СН'!$F$12+СВЦЭМ!$D$10+'СЕТ СН'!$F$6-'СЕТ СН'!$F$22</f>
        <v>850.19434025999999</v>
      </c>
      <c r="U41" s="36">
        <f>SUMIFS(СВЦЭМ!$C$33:$C$776,СВЦЭМ!$A$33:$A$776,$A41,СВЦЭМ!$B$33:$B$776,U$11)+'СЕТ СН'!$F$12+СВЦЭМ!$D$10+'СЕТ СН'!$F$6-'СЕТ СН'!$F$22</f>
        <v>844.63400854999998</v>
      </c>
      <c r="V41" s="36">
        <f>SUMIFS(СВЦЭМ!$C$33:$C$776,СВЦЭМ!$A$33:$A$776,$A41,СВЦЭМ!$B$33:$B$776,V$11)+'СЕТ СН'!$F$12+СВЦЭМ!$D$10+'СЕТ СН'!$F$6-'СЕТ СН'!$F$22</f>
        <v>848.11019599999997</v>
      </c>
      <c r="W41" s="36">
        <f>SUMIFS(СВЦЭМ!$C$33:$C$776,СВЦЭМ!$A$33:$A$776,$A41,СВЦЭМ!$B$33:$B$776,W$11)+'СЕТ СН'!$F$12+СВЦЭМ!$D$10+'СЕТ СН'!$F$6-'СЕТ СН'!$F$22</f>
        <v>862.3552860399999</v>
      </c>
      <c r="X41" s="36">
        <f>SUMIFS(СВЦЭМ!$C$33:$C$776,СВЦЭМ!$A$33:$A$776,$A41,СВЦЭМ!$B$33:$B$776,X$11)+'СЕТ СН'!$F$12+СВЦЭМ!$D$10+'СЕТ СН'!$F$6-'СЕТ СН'!$F$22</f>
        <v>832.4291649999999</v>
      </c>
      <c r="Y41" s="36">
        <f>SUMIFS(СВЦЭМ!$C$33:$C$776,СВЦЭМ!$A$33:$A$776,$A41,СВЦЭМ!$B$33:$B$776,Y$11)+'СЕТ СН'!$F$12+СВЦЭМ!$D$10+'СЕТ СН'!$F$6-'СЕТ СН'!$F$22</f>
        <v>743.53926113999989</v>
      </c>
    </row>
    <row r="42" spans="1:25" ht="15.75" x14ac:dyDescent="0.2">
      <c r="A42" s="35">
        <f t="shared" si="0"/>
        <v>43708</v>
      </c>
      <c r="B42" s="36">
        <f>SUMIFS(СВЦЭМ!$C$33:$C$776,СВЦЭМ!$A$33:$A$776,$A42,СВЦЭМ!$B$33:$B$776,B$11)+'СЕТ СН'!$F$12+СВЦЭМ!$D$10+'СЕТ СН'!$F$6-'СЕТ СН'!$F$22</f>
        <v>797.73578967999993</v>
      </c>
      <c r="C42" s="36">
        <f>SUMIFS(СВЦЭМ!$C$33:$C$776,СВЦЭМ!$A$33:$A$776,$A42,СВЦЭМ!$B$33:$B$776,C$11)+'СЕТ СН'!$F$12+СВЦЭМ!$D$10+'СЕТ СН'!$F$6-'СЕТ СН'!$F$22</f>
        <v>836.77630161999991</v>
      </c>
      <c r="D42" s="36">
        <f>SUMIFS(СВЦЭМ!$C$33:$C$776,СВЦЭМ!$A$33:$A$776,$A42,СВЦЭМ!$B$33:$B$776,D$11)+'СЕТ СН'!$F$12+СВЦЭМ!$D$10+'СЕТ СН'!$F$6-'СЕТ СН'!$F$22</f>
        <v>862.76310924999996</v>
      </c>
      <c r="E42" s="36">
        <f>SUMIFS(СВЦЭМ!$C$33:$C$776,СВЦЭМ!$A$33:$A$776,$A42,СВЦЭМ!$B$33:$B$776,E$11)+'СЕТ СН'!$F$12+СВЦЭМ!$D$10+'СЕТ СН'!$F$6-'СЕТ СН'!$F$22</f>
        <v>874.77442525999993</v>
      </c>
      <c r="F42" s="36">
        <f>SUMIFS(СВЦЭМ!$C$33:$C$776,СВЦЭМ!$A$33:$A$776,$A42,СВЦЭМ!$B$33:$B$776,F$11)+'СЕТ СН'!$F$12+СВЦЭМ!$D$10+'СЕТ СН'!$F$6-'СЕТ СН'!$F$22</f>
        <v>884.50471131999996</v>
      </c>
      <c r="G42" s="36">
        <f>SUMIFS(СВЦЭМ!$C$33:$C$776,СВЦЭМ!$A$33:$A$776,$A42,СВЦЭМ!$B$33:$B$776,G$11)+'СЕТ СН'!$F$12+СВЦЭМ!$D$10+'СЕТ СН'!$F$6-'СЕТ СН'!$F$22</f>
        <v>874.01526887999989</v>
      </c>
      <c r="H42" s="36">
        <f>SUMIFS(СВЦЭМ!$C$33:$C$776,СВЦЭМ!$A$33:$A$776,$A42,СВЦЭМ!$B$33:$B$776,H$11)+'СЕТ СН'!$F$12+СВЦЭМ!$D$10+'СЕТ СН'!$F$6-'СЕТ СН'!$F$22</f>
        <v>860.17368885999997</v>
      </c>
      <c r="I42" s="36">
        <f>SUMIFS(СВЦЭМ!$C$33:$C$776,СВЦЭМ!$A$33:$A$776,$A42,СВЦЭМ!$B$33:$B$776,I$11)+'СЕТ СН'!$F$12+СВЦЭМ!$D$10+'СЕТ СН'!$F$6-'СЕТ СН'!$F$22</f>
        <v>812.07415330999993</v>
      </c>
      <c r="J42" s="36">
        <f>SUMIFS(СВЦЭМ!$C$33:$C$776,СВЦЭМ!$A$33:$A$776,$A42,СВЦЭМ!$B$33:$B$776,J$11)+'СЕТ СН'!$F$12+СВЦЭМ!$D$10+'СЕТ СН'!$F$6-'СЕТ СН'!$F$22</f>
        <v>747.48234688999992</v>
      </c>
      <c r="K42" s="36">
        <f>SUMIFS(СВЦЭМ!$C$33:$C$776,СВЦЭМ!$A$33:$A$776,$A42,СВЦЭМ!$B$33:$B$776,K$11)+'СЕТ СН'!$F$12+СВЦЭМ!$D$10+'СЕТ СН'!$F$6-'СЕТ СН'!$F$22</f>
        <v>694.7912915899999</v>
      </c>
      <c r="L42" s="36">
        <f>SUMIFS(СВЦЭМ!$C$33:$C$776,СВЦЭМ!$A$33:$A$776,$A42,СВЦЭМ!$B$33:$B$776,L$11)+'СЕТ СН'!$F$12+СВЦЭМ!$D$10+'СЕТ СН'!$F$6-'СЕТ СН'!$F$22</f>
        <v>683.97931139999992</v>
      </c>
      <c r="M42" s="36">
        <f>SUMIFS(СВЦЭМ!$C$33:$C$776,СВЦЭМ!$A$33:$A$776,$A42,СВЦЭМ!$B$33:$B$776,M$11)+'СЕТ СН'!$F$12+СВЦЭМ!$D$10+'СЕТ СН'!$F$6-'СЕТ СН'!$F$22</f>
        <v>680.39065910999989</v>
      </c>
      <c r="N42" s="36">
        <f>SUMIFS(СВЦЭМ!$C$33:$C$776,СВЦЭМ!$A$33:$A$776,$A42,СВЦЭМ!$B$33:$B$776,N$11)+'СЕТ СН'!$F$12+СВЦЭМ!$D$10+'СЕТ СН'!$F$6-'СЕТ СН'!$F$22</f>
        <v>680.29250761999992</v>
      </c>
      <c r="O42" s="36">
        <f>SUMIFS(СВЦЭМ!$C$33:$C$776,СВЦЭМ!$A$33:$A$776,$A42,СВЦЭМ!$B$33:$B$776,O$11)+'СЕТ СН'!$F$12+СВЦЭМ!$D$10+'СЕТ СН'!$F$6-'СЕТ СН'!$F$22</f>
        <v>681.3031011999999</v>
      </c>
      <c r="P42" s="36">
        <f>SUMIFS(СВЦЭМ!$C$33:$C$776,СВЦЭМ!$A$33:$A$776,$A42,СВЦЭМ!$B$33:$B$776,P$11)+'СЕТ СН'!$F$12+СВЦЭМ!$D$10+'СЕТ СН'!$F$6-'СЕТ СН'!$F$22</f>
        <v>686.18093937999993</v>
      </c>
      <c r="Q42" s="36">
        <f>SUMIFS(СВЦЭМ!$C$33:$C$776,СВЦЭМ!$A$33:$A$776,$A42,СВЦЭМ!$B$33:$B$776,Q$11)+'СЕТ СН'!$F$12+СВЦЭМ!$D$10+'СЕТ СН'!$F$6-'СЕТ СН'!$F$22</f>
        <v>692.49731709999992</v>
      </c>
      <c r="R42" s="36">
        <f>SUMIFS(СВЦЭМ!$C$33:$C$776,СВЦЭМ!$A$33:$A$776,$A42,СВЦЭМ!$B$33:$B$776,R$11)+'СЕТ СН'!$F$12+СВЦЭМ!$D$10+'СЕТ СН'!$F$6-'СЕТ СН'!$F$22</f>
        <v>654.6249882599999</v>
      </c>
      <c r="S42" s="36">
        <f>SUMIFS(СВЦЭМ!$C$33:$C$776,СВЦЭМ!$A$33:$A$776,$A42,СВЦЭМ!$B$33:$B$776,S$11)+'СЕТ СН'!$F$12+СВЦЭМ!$D$10+'СЕТ СН'!$F$6-'СЕТ СН'!$F$22</f>
        <v>616.37717457999997</v>
      </c>
      <c r="T42" s="36">
        <f>SUMIFS(СВЦЭМ!$C$33:$C$776,СВЦЭМ!$A$33:$A$776,$A42,СВЦЭМ!$B$33:$B$776,T$11)+'СЕТ СН'!$F$12+СВЦЭМ!$D$10+'СЕТ СН'!$F$6-'СЕТ СН'!$F$22</f>
        <v>609.64649324999993</v>
      </c>
      <c r="U42" s="36">
        <f>SUMIFS(СВЦЭМ!$C$33:$C$776,СВЦЭМ!$A$33:$A$776,$A42,СВЦЭМ!$B$33:$B$776,U$11)+'СЕТ СН'!$F$12+СВЦЭМ!$D$10+'СЕТ СН'!$F$6-'СЕТ СН'!$F$22</f>
        <v>605.50991821999992</v>
      </c>
      <c r="V42" s="36">
        <f>SUMIFS(СВЦЭМ!$C$33:$C$776,СВЦЭМ!$A$33:$A$776,$A42,СВЦЭМ!$B$33:$B$776,V$11)+'СЕТ СН'!$F$12+СВЦЭМ!$D$10+'СЕТ СН'!$F$6-'СЕТ СН'!$F$22</f>
        <v>605.46055778999994</v>
      </c>
      <c r="W42" s="36">
        <f>SUMIFS(СВЦЭМ!$C$33:$C$776,СВЦЭМ!$A$33:$A$776,$A42,СВЦЭМ!$B$33:$B$776,W$11)+'СЕТ СН'!$F$12+СВЦЭМ!$D$10+'СЕТ СН'!$F$6-'СЕТ СН'!$F$22</f>
        <v>600.17460677999998</v>
      </c>
      <c r="X42" s="36">
        <f>SUMIFS(СВЦЭМ!$C$33:$C$776,СВЦЭМ!$A$33:$A$776,$A42,СВЦЭМ!$B$33:$B$776,X$11)+'СЕТ СН'!$F$12+СВЦЭМ!$D$10+'СЕТ СН'!$F$6-'СЕТ СН'!$F$22</f>
        <v>618.12445348999995</v>
      </c>
      <c r="Y42" s="36">
        <f>SUMIFS(СВЦЭМ!$C$33:$C$776,СВЦЭМ!$A$33:$A$776,$A42,СВЦЭМ!$B$33:$B$776,Y$11)+'СЕТ СН'!$F$12+СВЦЭМ!$D$10+'СЕТ СН'!$F$6-'СЕТ СН'!$F$22</f>
        <v>693.55884495999999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СН'!$G$12+СВЦЭМ!$D$10+'СЕТ СН'!$G$6-'СЕТ СН'!$G$22</f>
        <v>1333.93741899</v>
      </c>
      <c r="C48" s="36">
        <f>SUMIFS(СВЦЭМ!$C$33:$C$776,СВЦЭМ!$A$33:$A$776,$A48,СВЦЭМ!$B$33:$B$776,C$47)+'СЕТ СН'!$G$12+СВЦЭМ!$D$10+'СЕТ СН'!$G$6-'СЕТ СН'!$G$22</f>
        <v>1434.5213056600001</v>
      </c>
      <c r="D48" s="36">
        <f>SUMIFS(СВЦЭМ!$C$33:$C$776,СВЦЭМ!$A$33:$A$776,$A48,СВЦЭМ!$B$33:$B$776,D$47)+'СЕТ СН'!$G$12+СВЦЭМ!$D$10+'СЕТ СН'!$G$6-'СЕТ СН'!$G$22</f>
        <v>1477.3870792799999</v>
      </c>
      <c r="E48" s="36">
        <f>SUMIFS(СВЦЭМ!$C$33:$C$776,СВЦЭМ!$A$33:$A$776,$A48,СВЦЭМ!$B$33:$B$776,E$47)+'СЕТ СН'!$G$12+СВЦЭМ!$D$10+'СЕТ СН'!$G$6-'СЕТ СН'!$G$22</f>
        <v>1517.2227914800001</v>
      </c>
      <c r="F48" s="36">
        <f>SUMIFS(СВЦЭМ!$C$33:$C$776,СВЦЭМ!$A$33:$A$776,$A48,СВЦЭМ!$B$33:$B$776,F$47)+'СЕТ СН'!$G$12+СВЦЭМ!$D$10+'СЕТ СН'!$G$6-'СЕТ СН'!$G$22</f>
        <v>1534.0986530800001</v>
      </c>
      <c r="G48" s="36">
        <f>SUMIFS(СВЦЭМ!$C$33:$C$776,СВЦЭМ!$A$33:$A$776,$A48,СВЦЭМ!$B$33:$B$776,G$47)+'СЕТ СН'!$G$12+СВЦЭМ!$D$10+'СЕТ СН'!$G$6-'СЕТ СН'!$G$22</f>
        <v>1501.9576505300001</v>
      </c>
      <c r="H48" s="36">
        <f>SUMIFS(СВЦЭМ!$C$33:$C$776,СВЦЭМ!$A$33:$A$776,$A48,СВЦЭМ!$B$33:$B$776,H$47)+'СЕТ СН'!$G$12+СВЦЭМ!$D$10+'СЕТ СН'!$G$6-'СЕТ СН'!$G$22</f>
        <v>1445.3228271399998</v>
      </c>
      <c r="I48" s="36">
        <f>SUMIFS(СВЦЭМ!$C$33:$C$776,СВЦЭМ!$A$33:$A$776,$A48,СВЦЭМ!$B$33:$B$776,I$47)+'СЕТ СН'!$G$12+СВЦЭМ!$D$10+'СЕТ СН'!$G$6-'СЕТ СН'!$G$22</f>
        <v>1401.69358893</v>
      </c>
      <c r="J48" s="36">
        <f>SUMIFS(СВЦЭМ!$C$33:$C$776,СВЦЭМ!$A$33:$A$776,$A48,СВЦЭМ!$B$33:$B$776,J$47)+'СЕТ СН'!$G$12+СВЦЭМ!$D$10+'СЕТ СН'!$G$6-'СЕТ СН'!$G$22</f>
        <v>1439.2134580000002</v>
      </c>
      <c r="K48" s="36">
        <f>SUMIFS(СВЦЭМ!$C$33:$C$776,СВЦЭМ!$A$33:$A$776,$A48,СВЦЭМ!$B$33:$B$776,K$47)+'СЕТ СН'!$G$12+СВЦЭМ!$D$10+'СЕТ СН'!$G$6-'СЕТ СН'!$G$22</f>
        <v>1450.09624319</v>
      </c>
      <c r="L48" s="36">
        <f>SUMIFS(СВЦЭМ!$C$33:$C$776,СВЦЭМ!$A$33:$A$776,$A48,СВЦЭМ!$B$33:$B$776,L$47)+'СЕТ СН'!$G$12+СВЦЭМ!$D$10+'СЕТ СН'!$G$6-'СЕТ СН'!$G$22</f>
        <v>1452.30073567</v>
      </c>
      <c r="M48" s="36">
        <f>SUMIFS(СВЦЭМ!$C$33:$C$776,СВЦЭМ!$A$33:$A$776,$A48,СВЦЭМ!$B$33:$B$776,M$47)+'СЕТ СН'!$G$12+СВЦЭМ!$D$10+'СЕТ СН'!$G$6-'СЕТ СН'!$G$22</f>
        <v>1455.6128610800001</v>
      </c>
      <c r="N48" s="36">
        <f>SUMIFS(СВЦЭМ!$C$33:$C$776,СВЦЭМ!$A$33:$A$776,$A48,СВЦЭМ!$B$33:$B$776,N$47)+'СЕТ СН'!$G$12+СВЦЭМ!$D$10+'СЕТ СН'!$G$6-'СЕТ СН'!$G$22</f>
        <v>1463.4723428299999</v>
      </c>
      <c r="O48" s="36">
        <f>SUMIFS(СВЦЭМ!$C$33:$C$776,СВЦЭМ!$A$33:$A$776,$A48,СВЦЭМ!$B$33:$B$776,O$47)+'СЕТ СН'!$G$12+СВЦЭМ!$D$10+'СЕТ СН'!$G$6-'СЕТ СН'!$G$22</f>
        <v>1469.16757087</v>
      </c>
      <c r="P48" s="36">
        <f>SUMIFS(СВЦЭМ!$C$33:$C$776,СВЦЭМ!$A$33:$A$776,$A48,СВЦЭМ!$B$33:$B$776,P$47)+'СЕТ СН'!$G$12+СВЦЭМ!$D$10+'СЕТ СН'!$G$6-'СЕТ СН'!$G$22</f>
        <v>1462.1334485900002</v>
      </c>
      <c r="Q48" s="36">
        <f>SUMIFS(СВЦЭМ!$C$33:$C$776,СВЦЭМ!$A$33:$A$776,$A48,СВЦЭМ!$B$33:$B$776,Q$47)+'СЕТ СН'!$G$12+СВЦЭМ!$D$10+'СЕТ СН'!$G$6-'СЕТ СН'!$G$22</f>
        <v>1461.88120248</v>
      </c>
      <c r="R48" s="36">
        <f>SUMIFS(СВЦЭМ!$C$33:$C$776,СВЦЭМ!$A$33:$A$776,$A48,СВЦЭМ!$B$33:$B$776,R$47)+'СЕТ СН'!$G$12+СВЦЭМ!$D$10+'СЕТ СН'!$G$6-'СЕТ СН'!$G$22</f>
        <v>1469.1715659400002</v>
      </c>
      <c r="S48" s="36">
        <f>SUMIFS(СВЦЭМ!$C$33:$C$776,СВЦЭМ!$A$33:$A$776,$A48,СВЦЭМ!$B$33:$B$776,S$47)+'СЕТ СН'!$G$12+СВЦЭМ!$D$10+'СЕТ СН'!$G$6-'СЕТ СН'!$G$22</f>
        <v>1469.17559295</v>
      </c>
      <c r="T48" s="36">
        <f>SUMIFS(СВЦЭМ!$C$33:$C$776,СВЦЭМ!$A$33:$A$776,$A48,СВЦЭМ!$B$33:$B$776,T$47)+'СЕТ СН'!$G$12+СВЦЭМ!$D$10+'СЕТ СН'!$G$6-'СЕТ СН'!$G$22</f>
        <v>1460.3959120300001</v>
      </c>
      <c r="U48" s="36">
        <f>SUMIFS(СВЦЭМ!$C$33:$C$776,СВЦЭМ!$A$33:$A$776,$A48,СВЦЭМ!$B$33:$B$776,U$47)+'СЕТ СН'!$G$12+СВЦЭМ!$D$10+'СЕТ СН'!$G$6-'СЕТ СН'!$G$22</f>
        <v>1453.5821609300001</v>
      </c>
      <c r="V48" s="36">
        <f>SUMIFS(СВЦЭМ!$C$33:$C$776,СВЦЭМ!$A$33:$A$776,$A48,СВЦЭМ!$B$33:$B$776,V$47)+'СЕТ СН'!$G$12+СВЦЭМ!$D$10+'СЕТ СН'!$G$6-'СЕТ СН'!$G$22</f>
        <v>1450.7332784999999</v>
      </c>
      <c r="W48" s="36">
        <f>SUMIFS(СВЦЭМ!$C$33:$C$776,СВЦЭМ!$A$33:$A$776,$A48,СВЦЭМ!$B$33:$B$776,W$47)+'СЕТ СН'!$G$12+СВЦЭМ!$D$10+'СЕТ СН'!$G$6-'СЕТ СН'!$G$22</f>
        <v>1453.71186653</v>
      </c>
      <c r="X48" s="36">
        <f>SUMIFS(СВЦЭМ!$C$33:$C$776,СВЦЭМ!$A$33:$A$776,$A48,СВЦЭМ!$B$33:$B$776,X$47)+'СЕТ СН'!$G$12+СВЦЭМ!$D$10+'СЕТ СН'!$G$6-'СЕТ СН'!$G$22</f>
        <v>1430.72703733</v>
      </c>
      <c r="Y48" s="36">
        <f>SUMIFS(СВЦЭМ!$C$33:$C$776,СВЦЭМ!$A$33:$A$776,$A48,СВЦЭМ!$B$33:$B$776,Y$47)+'СЕТ СН'!$G$12+СВЦЭМ!$D$10+'СЕТ СН'!$G$6-'СЕТ СН'!$G$22</f>
        <v>1397.85587571</v>
      </c>
    </row>
    <row r="49" spans="1:25" ht="15.75" x14ac:dyDescent="0.2">
      <c r="A49" s="35">
        <f>A48+1</f>
        <v>43679</v>
      </c>
      <c r="B49" s="36">
        <f>SUMIFS(СВЦЭМ!$C$33:$C$776,СВЦЭМ!$A$33:$A$776,$A49,СВЦЭМ!$B$33:$B$776,B$47)+'СЕТ СН'!$G$12+СВЦЭМ!$D$10+'СЕТ СН'!$G$6-'СЕТ СН'!$G$22</f>
        <v>1371.2615654000001</v>
      </c>
      <c r="C49" s="36">
        <f>SUMIFS(СВЦЭМ!$C$33:$C$776,СВЦЭМ!$A$33:$A$776,$A49,СВЦЭМ!$B$33:$B$776,C$47)+'СЕТ СН'!$G$12+СВЦЭМ!$D$10+'СЕТ СН'!$G$6-'СЕТ СН'!$G$22</f>
        <v>1396.1416726299999</v>
      </c>
      <c r="D49" s="36">
        <f>SUMIFS(СВЦЭМ!$C$33:$C$776,СВЦЭМ!$A$33:$A$776,$A49,СВЦЭМ!$B$33:$B$776,D$47)+'СЕТ СН'!$G$12+СВЦЭМ!$D$10+'СЕТ СН'!$G$6-'СЕТ СН'!$G$22</f>
        <v>1420.5836812299999</v>
      </c>
      <c r="E49" s="36">
        <f>SUMIFS(СВЦЭМ!$C$33:$C$776,СВЦЭМ!$A$33:$A$776,$A49,СВЦЭМ!$B$33:$B$776,E$47)+'СЕТ СН'!$G$12+СВЦЭМ!$D$10+'СЕТ СН'!$G$6-'СЕТ СН'!$G$22</f>
        <v>1438.04475613</v>
      </c>
      <c r="F49" s="36">
        <f>SUMIFS(СВЦЭМ!$C$33:$C$776,СВЦЭМ!$A$33:$A$776,$A49,СВЦЭМ!$B$33:$B$776,F$47)+'СЕТ СН'!$G$12+СВЦЭМ!$D$10+'СЕТ СН'!$G$6-'СЕТ СН'!$G$22</f>
        <v>1439.92440229</v>
      </c>
      <c r="G49" s="36">
        <f>SUMIFS(СВЦЭМ!$C$33:$C$776,СВЦЭМ!$A$33:$A$776,$A49,СВЦЭМ!$B$33:$B$776,G$47)+'СЕТ СН'!$G$12+СВЦЭМ!$D$10+'СЕТ СН'!$G$6-'СЕТ СН'!$G$22</f>
        <v>1421.41091755</v>
      </c>
      <c r="H49" s="36">
        <f>SUMIFS(СВЦЭМ!$C$33:$C$776,СВЦЭМ!$A$33:$A$776,$A49,СВЦЭМ!$B$33:$B$776,H$47)+'СЕТ СН'!$G$12+СВЦЭМ!$D$10+'СЕТ СН'!$G$6-'СЕТ СН'!$G$22</f>
        <v>1386.1601051799998</v>
      </c>
      <c r="I49" s="36">
        <f>SUMIFS(СВЦЭМ!$C$33:$C$776,СВЦЭМ!$A$33:$A$776,$A49,СВЦЭМ!$B$33:$B$776,I$47)+'СЕТ СН'!$G$12+СВЦЭМ!$D$10+'СЕТ СН'!$G$6-'СЕТ СН'!$G$22</f>
        <v>1390.68563808</v>
      </c>
      <c r="J49" s="36">
        <f>SUMIFS(СВЦЭМ!$C$33:$C$776,СВЦЭМ!$A$33:$A$776,$A49,СВЦЭМ!$B$33:$B$776,J$47)+'СЕТ СН'!$G$12+СВЦЭМ!$D$10+'СЕТ СН'!$G$6-'СЕТ СН'!$G$22</f>
        <v>1434.5803582799999</v>
      </c>
      <c r="K49" s="36">
        <f>SUMIFS(СВЦЭМ!$C$33:$C$776,СВЦЭМ!$A$33:$A$776,$A49,СВЦЭМ!$B$33:$B$776,K$47)+'СЕТ СН'!$G$12+СВЦЭМ!$D$10+'СЕТ СН'!$G$6-'СЕТ СН'!$G$22</f>
        <v>1458.9746025499999</v>
      </c>
      <c r="L49" s="36">
        <f>SUMIFS(СВЦЭМ!$C$33:$C$776,СВЦЭМ!$A$33:$A$776,$A49,СВЦЭМ!$B$33:$B$776,L$47)+'СЕТ СН'!$G$12+СВЦЭМ!$D$10+'СЕТ СН'!$G$6-'СЕТ СН'!$G$22</f>
        <v>1449.1118434499999</v>
      </c>
      <c r="M49" s="36">
        <f>SUMIFS(СВЦЭМ!$C$33:$C$776,СВЦЭМ!$A$33:$A$776,$A49,СВЦЭМ!$B$33:$B$776,M$47)+'СЕТ СН'!$G$12+СВЦЭМ!$D$10+'СЕТ СН'!$G$6-'СЕТ СН'!$G$22</f>
        <v>1449.97664646</v>
      </c>
      <c r="N49" s="36">
        <f>SUMIFS(СВЦЭМ!$C$33:$C$776,СВЦЭМ!$A$33:$A$776,$A49,СВЦЭМ!$B$33:$B$776,N$47)+'СЕТ СН'!$G$12+СВЦЭМ!$D$10+'СЕТ СН'!$G$6-'СЕТ СН'!$G$22</f>
        <v>1447.53322787</v>
      </c>
      <c r="O49" s="36">
        <f>SUMIFS(СВЦЭМ!$C$33:$C$776,СВЦЭМ!$A$33:$A$776,$A49,СВЦЭМ!$B$33:$B$776,O$47)+'СЕТ СН'!$G$12+СВЦЭМ!$D$10+'СЕТ СН'!$G$6-'СЕТ СН'!$G$22</f>
        <v>1449.70948021</v>
      </c>
      <c r="P49" s="36">
        <f>SUMIFS(СВЦЭМ!$C$33:$C$776,СВЦЭМ!$A$33:$A$776,$A49,СВЦЭМ!$B$33:$B$776,P$47)+'СЕТ СН'!$G$12+СВЦЭМ!$D$10+'СЕТ СН'!$G$6-'СЕТ СН'!$G$22</f>
        <v>1450.3169263899999</v>
      </c>
      <c r="Q49" s="36">
        <f>SUMIFS(СВЦЭМ!$C$33:$C$776,СВЦЭМ!$A$33:$A$776,$A49,СВЦЭМ!$B$33:$B$776,Q$47)+'СЕТ СН'!$G$12+СВЦЭМ!$D$10+'СЕТ СН'!$G$6-'СЕТ СН'!$G$22</f>
        <v>1452.08578356</v>
      </c>
      <c r="R49" s="36">
        <f>SUMIFS(СВЦЭМ!$C$33:$C$776,СВЦЭМ!$A$33:$A$776,$A49,СВЦЭМ!$B$33:$B$776,R$47)+'СЕТ СН'!$G$12+СВЦЭМ!$D$10+'СЕТ СН'!$G$6-'СЕТ СН'!$G$22</f>
        <v>1444.28780302</v>
      </c>
      <c r="S49" s="36">
        <f>SUMIFS(СВЦЭМ!$C$33:$C$776,СВЦЭМ!$A$33:$A$776,$A49,СВЦЭМ!$B$33:$B$776,S$47)+'СЕТ СН'!$G$12+СВЦЭМ!$D$10+'СЕТ СН'!$G$6-'СЕТ СН'!$G$22</f>
        <v>1441.2693718099999</v>
      </c>
      <c r="T49" s="36">
        <f>SUMIFS(СВЦЭМ!$C$33:$C$776,СВЦЭМ!$A$33:$A$776,$A49,СВЦЭМ!$B$33:$B$776,T$47)+'СЕТ СН'!$G$12+СВЦЭМ!$D$10+'СЕТ СН'!$G$6-'СЕТ СН'!$G$22</f>
        <v>1436.3121343</v>
      </c>
      <c r="U49" s="36">
        <f>SUMIFS(СВЦЭМ!$C$33:$C$776,СВЦЭМ!$A$33:$A$776,$A49,СВЦЭМ!$B$33:$B$776,U$47)+'СЕТ СН'!$G$12+СВЦЭМ!$D$10+'СЕТ СН'!$G$6-'СЕТ СН'!$G$22</f>
        <v>1433.23918325</v>
      </c>
      <c r="V49" s="36">
        <f>SUMIFS(СВЦЭМ!$C$33:$C$776,СВЦЭМ!$A$33:$A$776,$A49,СВЦЭМ!$B$33:$B$776,V$47)+'СЕТ СН'!$G$12+СВЦЭМ!$D$10+'СЕТ СН'!$G$6-'СЕТ СН'!$G$22</f>
        <v>1437.2257572600001</v>
      </c>
      <c r="W49" s="36">
        <f>SUMIFS(СВЦЭМ!$C$33:$C$776,СВЦЭМ!$A$33:$A$776,$A49,СВЦЭМ!$B$33:$B$776,W$47)+'СЕТ СН'!$G$12+СВЦЭМ!$D$10+'СЕТ СН'!$G$6-'СЕТ СН'!$G$22</f>
        <v>1438.4120418299999</v>
      </c>
      <c r="X49" s="36">
        <f>SUMIFS(СВЦЭМ!$C$33:$C$776,СВЦЭМ!$A$33:$A$776,$A49,СВЦЭМ!$B$33:$B$776,X$47)+'СЕТ СН'!$G$12+СВЦЭМ!$D$10+'СЕТ СН'!$G$6-'СЕТ СН'!$G$22</f>
        <v>1415.7906477500001</v>
      </c>
      <c r="Y49" s="36">
        <f>SUMIFS(СВЦЭМ!$C$33:$C$776,СВЦЭМ!$A$33:$A$776,$A49,СВЦЭМ!$B$33:$B$776,Y$47)+'СЕТ СН'!$G$12+СВЦЭМ!$D$10+'СЕТ СН'!$G$6-'СЕТ СН'!$G$22</f>
        <v>1386.5209820700002</v>
      </c>
    </row>
    <row r="50" spans="1:25" ht="15.75" x14ac:dyDescent="0.2">
      <c r="A50" s="35">
        <f t="shared" ref="A50:A78" si="1">A49+1</f>
        <v>43680</v>
      </c>
      <c r="B50" s="36">
        <f>SUMIFS(СВЦЭМ!$C$33:$C$776,СВЦЭМ!$A$33:$A$776,$A50,СВЦЭМ!$B$33:$B$776,B$47)+'СЕТ СН'!$G$12+СВЦЭМ!$D$10+'СЕТ СН'!$G$6-'СЕТ СН'!$G$22</f>
        <v>1369.5452764199999</v>
      </c>
      <c r="C50" s="36">
        <f>SUMIFS(СВЦЭМ!$C$33:$C$776,СВЦЭМ!$A$33:$A$776,$A50,СВЦЭМ!$B$33:$B$776,C$47)+'СЕТ СН'!$G$12+СВЦЭМ!$D$10+'СЕТ СН'!$G$6-'СЕТ СН'!$G$22</f>
        <v>1384.0741857799999</v>
      </c>
      <c r="D50" s="36">
        <f>SUMIFS(СВЦЭМ!$C$33:$C$776,СВЦЭМ!$A$33:$A$776,$A50,СВЦЭМ!$B$33:$B$776,D$47)+'СЕТ СН'!$G$12+СВЦЭМ!$D$10+'СЕТ СН'!$G$6-'СЕТ СН'!$G$22</f>
        <v>1424.9436721900001</v>
      </c>
      <c r="E50" s="36">
        <f>SUMIFS(СВЦЭМ!$C$33:$C$776,СВЦЭМ!$A$33:$A$776,$A50,СВЦЭМ!$B$33:$B$776,E$47)+'СЕТ СН'!$G$12+СВЦЭМ!$D$10+'СЕТ СН'!$G$6-'СЕТ СН'!$G$22</f>
        <v>1427.94140941</v>
      </c>
      <c r="F50" s="36">
        <f>SUMIFS(СВЦЭМ!$C$33:$C$776,СВЦЭМ!$A$33:$A$776,$A50,СВЦЭМ!$B$33:$B$776,F$47)+'СЕТ СН'!$G$12+СВЦЭМ!$D$10+'СЕТ СН'!$G$6-'СЕТ СН'!$G$22</f>
        <v>1430.6886773000001</v>
      </c>
      <c r="G50" s="36">
        <f>SUMIFS(СВЦЭМ!$C$33:$C$776,СВЦЭМ!$A$33:$A$776,$A50,СВЦЭМ!$B$33:$B$776,G$47)+'СЕТ СН'!$G$12+СВЦЭМ!$D$10+'СЕТ СН'!$G$6-'СЕТ СН'!$G$22</f>
        <v>1420.7439177199999</v>
      </c>
      <c r="H50" s="36">
        <f>SUMIFS(СВЦЭМ!$C$33:$C$776,СВЦЭМ!$A$33:$A$776,$A50,СВЦЭМ!$B$33:$B$776,H$47)+'СЕТ СН'!$G$12+СВЦЭМ!$D$10+'СЕТ СН'!$G$6-'СЕТ СН'!$G$22</f>
        <v>1410.5670715400001</v>
      </c>
      <c r="I50" s="36">
        <f>SUMIFS(СВЦЭМ!$C$33:$C$776,СВЦЭМ!$A$33:$A$776,$A50,СВЦЭМ!$B$33:$B$776,I$47)+'СЕТ СН'!$G$12+СВЦЭМ!$D$10+'СЕТ СН'!$G$6-'СЕТ СН'!$G$22</f>
        <v>1370.20667581</v>
      </c>
      <c r="J50" s="36">
        <f>SUMIFS(СВЦЭМ!$C$33:$C$776,СВЦЭМ!$A$33:$A$776,$A50,СВЦЭМ!$B$33:$B$776,J$47)+'СЕТ СН'!$G$12+СВЦЭМ!$D$10+'СЕТ СН'!$G$6-'СЕТ СН'!$G$22</f>
        <v>1306.4607736799999</v>
      </c>
      <c r="K50" s="36">
        <f>SUMIFS(СВЦЭМ!$C$33:$C$776,СВЦЭМ!$A$33:$A$776,$A50,СВЦЭМ!$B$33:$B$776,K$47)+'СЕТ СН'!$G$12+СВЦЭМ!$D$10+'СЕТ СН'!$G$6-'СЕТ СН'!$G$22</f>
        <v>1302.5395140999999</v>
      </c>
      <c r="L50" s="36">
        <f>SUMIFS(СВЦЭМ!$C$33:$C$776,СВЦЭМ!$A$33:$A$776,$A50,СВЦЭМ!$B$33:$B$776,L$47)+'СЕТ СН'!$G$12+СВЦЭМ!$D$10+'СЕТ СН'!$G$6-'СЕТ СН'!$G$22</f>
        <v>1324.45774813</v>
      </c>
      <c r="M50" s="36">
        <f>SUMIFS(СВЦЭМ!$C$33:$C$776,СВЦЭМ!$A$33:$A$776,$A50,СВЦЭМ!$B$33:$B$776,M$47)+'СЕТ СН'!$G$12+СВЦЭМ!$D$10+'СЕТ СН'!$G$6-'СЕТ СН'!$G$22</f>
        <v>1317.8475506700001</v>
      </c>
      <c r="N50" s="36">
        <f>SUMIFS(СВЦЭМ!$C$33:$C$776,СВЦЭМ!$A$33:$A$776,$A50,СВЦЭМ!$B$33:$B$776,N$47)+'СЕТ СН'!$G$12+СВЦЭМ!$D$10+'СЕТ СН'!$G$6-'СЕТ СН'!$G$22</f>
        <v>1319.7979986800001</v>
      </c>
      <c r="O50" s="36">
        <f>SUMIFS(СВЦЭМ!$C$33:$C$776,СВЦЭМ!$A$33:$A$776,$A50,СВЦЭМ!$B$33:$B$776,O$47)+'СЕТ СН'!$G$12+СВЦЭМ!$D$10+'СЕТ СН'!$G$6-'СЕТ СН'!$G$22</f>
        <v>1324.96534103</v>
      </c>
      <c r="P50" s="36">
        <f>SUMIFS(СВЦЭМ!$C$33:$C$776,СВЦЭМ!$A$33:$A$776,$A50,СВЦЭМ!$B$33:$B$776,P$47)+'СЕТ СН'!$G$12+СВЦЭМ!$D$10+'СЕТ СН'!$G$6-'СЕТ СН'!$G$22</f>
        <v>1322.1082370700001</v>
      </c>
      <c r="Q50" s="36">
        <f>SUMIFS(СВЦЭМ!$C$33:$C$776,СВЦЭМ!$A$33:$A$776,$A50,СВЦЭМ!$B$33:$B$776,Q$47)+'СЕТ СН'!$G$12+СВЦЭМ!$D$10+'СЕТ СН'!$G$6-'СЕТ СН'!$G$22</f>
        <v>1328.1153312599999</v>
      </c>
      <c r="R50" s="36">
        <f>SUMIFS(СВЦЭМ!$C$33:$C$776,СВЦЭМ!$A$33:$A$776,$A50,СВЦЭМ!$B$33:$B$776,R$47)+'СЕТ СН'!$G$12+СВЦЭМ!$D$10+'СЕТ СН'!$G$6-'СЕТ СН'!$G$22</f>
        <v>1320.31567223</v>
      </c>
      <c r="S50" s="36">
        <f>SUMIFS(СВЦЭМ!$C$33:$C$776,СВЦЭМ!$A$33:$A$776,$A50,СВЦЭМ!$B$33:$B$776,S$47)+'СЕТ СН'!$G$12+СВЦЭМ!$D$10+'СЕТ СН'!$G$6-'СЕТ СН'!$G$22</f>
        <v>1318.89370252</v>
      </c>
      <c r="T50" s="36">
        <f>SUMIFS(СВЦЭМ!$C$33:$C$776,СВЦЭМ!$A$33:$A$776,$A50,СВЦЭМ!$B$33:$B$776,T$47)+'СЕТ СН'!$G$12+СВЦЭМ!$D$10+'СЕТ СН'!$G$6-'СЕТ СН'!$G$22</f>
        <v>1325.5384342100001</v>
      </c>
      <c r="U50" s="36">
        <f>SUMIFS(СВЦЭМ!$C$33:$C$776,СВЦЭМ!$A$33:$A$776,$A50,СВЦЭМ!$B$33:$B$776,U$47)+'СЕТ СН'!$G$12+СВЦЭМ!$D$10+'СЕТ СН'!$G$6-'СЕТ СН'!$G$22</f>
        <v>1322.8416467299999</v>
      </c>
      <c r="V50" s="36">
        <f>SUMIFS(СВЦЭМ!$C$33:$C$776,СВЦЭМ!$A$33:$A$776,$A50,СВЦЭМ!$B$33:$B$776,V$47)+'СЕТ СН'!$G$12+СВЦЭМ!$D$10+'СЕТ СН'!$G$6-'СЕТ СН'!$G$22</f>
        <v>1316.4467069</v>
      </c>
      <c r="W50" s="36">
        <f>SUMIFS(СВЦЭМ!$C$33:$C$776,СВЦЭМ!$A$33:$A$776,$A50,СВЦЭМ!$B$33:$B$776,W$47)+'СЕТ СН'!$G$12+СВЦЭМ!$D$10+'СЕТ СН'!$G$6-'СЕТ СН'!$G$22</f>
        <v>1325.0114844899999</v>
      </c>
      <c r="X50" s="36">
        <f>SUMIFS(СВЦЭМ!$C$33:$C$776,СВЦЭМ!$A$33:$A$776,$A50,СВЦЭМ!$B$33:$B$776,X$47)+'СЕТ СН'!$G$12+СВЦЭМ!$D$10+'СЕТ СН'!$G$6-'СЕТ СН'!$G$22</f>
        <v>1300.48279035</v>
      </c>
      <c r="Y50" s="36">
        <f>SUMIFS(СВЦЭМ!$C$33:$C$776,СВЦЭМ!$A$33:$A$776,$A50,СВЦЭМ!$B$33:$B$776,Y$47)+'СЕТ СН'!$G$12+СВЦЭМ!$D$10+'СЕТ СН'!$G$6-'СЕТ СН'!$G$22</f>
        <v>1318.29863402</v>
      </c>
    </row>
    <row r="51" spans="1:25" ht="15.75" x14ac:dyDescent="0.2">
      <c r="A51" s="35">
        <f t="shared" si="1"/>
        <v>43681</v>
      </c>
      <c r="B51" s="36">
        <f>SUMIFS(СВЦЭМ!$C$33:$C$776,СВЦЭМ!$A$33:$A$776,$A51,СВЦЭМ!$B$33:$B$776,B$47)+'СЕТ СН'!$G$12+СВЦЭМ!$D$10+'СЕТ СН'!$G$6-'СЕТ СН'!$G$22</f>
        <v>1319.8198493499999</v>
      </c>
      <c r="C51" s="36">
        <f>SUMIFS(СВЦЭМ!$C$33:$C$776,СВЦЭМ!$A$33:$A$776,$A51,СВЦЭМ!$B$33:$B$776,C$47)+'СЕТ СН'!$G$12+СВЦЭМ!$D$10+'СЕТ СН'!$G$6-'СЕТ СН'!$G$22</f>
        <v>1357.8421323699999</v>
      </c>
      <c r="D51" s="36">
        <f>SUMIFS(СВЦЭМ!$C$33:$C$776,СВЦЭМ!$A$33:$A$776,$A51,СВЦЭМ!$B$33:$B$776,D$47)+'СЕТ СН'!$G$12+СВЦЭМ!$D$10+'СЕТ СН'!$G$6-'СЕТ СН'!$G$22</f>
        <v>1378.9027290399999</v>
      </c>
      <c r="E51" s="36">
        <f>SUMIFS(СВЦЭМ!$C$33:$C$776,СВЦЭМ!$A$33:$A$776,$A51,СВЦЭМ!$B$33:$B$776,E$47)+'СЕТ СН'!$G$12+СВЦЭМ!$D$10+'СЕТ СН'!$G$6-'СЕТ СН'!$G$22</f>
        <v>1404.6854307200001</v>
      </c>
      <c r="F51" s="36">
        <f>SUMIFS(СВЦЭМ!$C$33:$C$776,СВЦЭМ!$A$33:$A$776,$A51,СВЦЭМ!$B$33:$B$776,F$47)+'СЕТ СН'!$G$12+СВЦЭМ!$D$10+'СЕТ СН'!$G$6-'СЕТ СН'!$G$22</f>
        <v>1406.08546295</v>
      </c>
      <c r="G51" s="36">
        <f>SUMIFS(СВЦЭМ!$C$33:$C$776,СВЦЭМ!$A$33:$A$776,$A51,СВЦЭМ!$B$33:$B$776,G$47)+'СЕТ СН'!$G$12+СВЦЭМ!$D$10+'СЕТ СН'!$G$6-'СЕТ СН'!$G$22</f>
        <v>1421.31935853</v>
      </c>
      <c r="H51" s="36">
        <f>SUMIFS(СВЦЭМ!$C$33:$C$776,СВЦЭМ!$A$33:$A$776,$A51,СВЦЭМ!$B$33:$B$776,H$47)+'СЕТ СН'!$G$12+СВЦЭМ!$D$10+'СЕТ СН'!$G$6-'СЕТ СН'!$G$22</f>
        <v>1390.9200845599999</v>
      </c>
      <c r="I51" s="36">
        <f>SUMIFS(СВЦЭМ!$C$33:$C$776,СВЦЭМ!$A$33:$A$776,$A51,СВЦЭМ!$B$33:$B$776,I$47)+'СЕТ СН'!$G$12+СВЦЭМ!$D$10+'СЕТ СН'!$G$6-'СЕТ СН'!$G$22</f>
        <v>1358.8732323200002</v>
      </c>
      <c r="J51" s="36">
        <f>SUMIFS(СВЦЭМ!$C$33:$C$776,СВЦЭМ!$A$33:$A$776,$A51,СВЦЭМ!$B$33:$B$776,J$47)+'СЕТ СН'!$G$12+СВЦЭМ!$D$10+'СЕТ СН'!$G$6-'СЕТ СН'!$G$22</f>
        <v>1318.3934160200001</v>
      </c>
      <c r="K51" s="36">
        <f>SUMIFS(СВЦЭМ!$C$33:$C$776,СВЦЭМ!$A$33:$A$776,$A51,СВЦЭМ!$B$33:$B$776,K$47)+'СЕТ СН'!$G$12+СВЦЭМ!$D$10+'СЕТ СН'!$G$6-'СЕТ СН'!$G$22</f>
        <v>1314.4336031299999</v>
      </c>
      <c r="L51" s="36">
        <f>SUMIFS(СВЦЭМ!$C$33:$C$776,СВЦЭМ!$A$33:$A$776,$A51,СВЦЭМ!$B$33:$B$776,L$47)+'СЕТ СН'!$G$12+СВЦЭМ!$D$10+'СЕТ СН'!$G$6-'СЕТ СН'!$G$22</f>
        <v>1341.98517995</v>
      </c>
      <c r="M51" s="36">
        <f>SUMIFS(СВЦЭМ!$C$33:$C$776,СВЦЭМ!$A$33:$A$776,$A51,СВЦЭМ!$B$33:$B$776,M$47)+'СЕТ СН'!$G$12+СВЦЭМ!$D$10+'СЕТ СН'!$G$6-'СЕТ СН'!$G$22</f>
        <v>1340.4143675599998</v>
      </c>
      <c r="N51" s="36">
        <f>SUMIFS(СВЦЭМ!$C$33:$C$776,СВЦЭМ!$A$33:$A$776,$A51,СВЦЭМ!$B$33:$B$776,N$47)+'СЕТ СН'!$G$12+СВЦЭМ!$D$10+'СЕТ СН'!$G$6-'СЕТ СН'!$G$22</f>
        <v>1335.5920274300001</v>
      </c>
      <c r="O51" s="36">
        <f>SUMIFS(СВЦЭМ!$C$33:$C$776,СВЦЭМ!$A$33:$A$776,$A51,СВЦЭМ!$B$33:$B$776,O$47)+'СЕТ СН'!$G$12+СВЦЭМ!$D$10+'СЕТ СН'!$G$6-'СЕТ СН'!$G$22</f>
        <v>1333.6878101500001</v>
      </c>
      <c r="P51" s="36">
        <f>SUMIFS(СВЦЭМ!$C$33:$C$776,СВЦЭМ!$A$33:$A$776,$A51,СВЦЭМ!$B$33:$B$776,P$47)+'СЕТ СН'!$G$12+СВЦЭМ!$D$10+'СЕТ СН'!$G$6-'СЕТ СН'!$G$22</f>
        <v>1329.9146439599999</v>
      </c>
      <c r="Q51" s="36">
        <f>SUMIFS(СВЦЭМ!$C$33:$C$776,СВЦЭМ!$A$33:$A$776,$A51,СВЦЭМ!$B$33:$B$776,Q$47)+'СЕТ СН'!$G$12+СВЦЭМ!$D$10+'СЕТ СН'!$G$6-'СЕТ СН'!$G$22</f>
        <v>1330.0327642299999</v>
      </c>
      <c r="R51" s="36">
        <f>SUMIFS(СВЦЭМ!$C$33:$C$776,СВЦЭМ!$A$33:$A$776,$A51,СВЦЭМ!$B$33:$B$776,R$47)+'СЕТ СН'!$G$12+СВЦЭМ!$D$10+'СЕТ СН'!$G$6-'СЕТ СН'!$G$22</f>
        <v>1291.60590877</v>
      </c>
      <c r="S51" s="36">
        <f>SUMIFS(СВЦЭМ!$C$33:$C$776,СВЦЭМ!$A$33:$A$776,$A51,СВЦЭМ!$B$33:$B$776,S$47)+'СЕТ СН'!$G$12+СВЦЭМ!$D$10+'СЕТ СН'!$G$6-'СЕТ СН'!$G$22</f>
        <v>1257.97618416</v>
      </c>
      <c r="T51" s="36">
        <f>SUMIFS(СВЦЭМ!$C$33:$C$776,СВЦЭМ!$A$33:$A$776,$A51,СВЦЭМ!$B$33:$B$776,T$47)+'СЕТ СН'!$G$12+СВЦЭМ!$D$10+'СЕТ СН'!$G$6-'СЕТ СН'!$G$22</f>
        <v>1248.83542281</v>
      </c>
      <c r="U51" s="36">
        <f>SUMIFS(СВЦЭМ!$C$33:$C$776,СВЦЭМ!$A$33:$A$776,$A51,СВЦЭМ!$B$33:$B$776,U$47)+'СЕТ СН'!$G$12+СВЦЭМ!$D$10+'СЕТ СН'!$G$6-'СЕТ СН'!$G$22</f>
        <v>1251.0167468700001</v>
      </c>
      <c r="V51" s="36">
        <f>SUMIFS(СВЦЭМ!$C$33:$C$776,СВЦЭМ!$A$33:$A$776,$A51,СВЦЭМ!$B$33:$B$776,V$47)+'СЕТ СН'!$G$12+СВЦЭМ!$D$10+'СЕТ СН'!$G$6-'СЕТ СН'!$G$22</f>
        <v>1253.5683841499999</v>
      </c>
      <c r="W51" s="36">
        <f>SUMIFS(СВЦЭМ!$C$33:$C$776,СВЦЭМ!$A$33:$A$776,$A51,СВЦЭМ!$B$33:$B$776,W$47)+'СЕТ СН'!$G$12+СВЦЭМ!$D$10+'СЕТ СН'!$G$6-'СЕТ СН'!$G$22</f>
        <v>1266.03072049</v>
      </c>
      <c r="X51" s="36">
        <f>SUMIFS(СВЦЭМ!$C$33:$C$776,СВЦЭМ!$A$33:$A$776,$A51,СВЦЭМ!$B$33:$B$776,X$47)+'СЕТ СН'!$G$12+СВЦЭМ!$D$10+'СЕТ СН'!$G$6-'СЕТ СН'!$G$22</f>
        <v>1240.6114191300001</v>
      </c>
      <c r="Y51" s="36">
        <f>SUMIFS(СВЦЭМ!$C$33:$C$776,СВЦЭМ!$A$33:$A$776,$A51,СВЦЭМ!$B$33:$B$776,Y$47)+'СЕТ СН'!$G$12+СВЦЭМ!$D$10+'СЕТ СН'!$G$6-'СЕТ СН'!$G$22</f>
        <v>1230.7302653500001</v>
      </c>
    </row>
    <row r="52" spans="1:25" ht="15.75" x14ac:dyDescent="0.2">
      <c r="A52" s="35">
        <f t="shared" si="1"/>
        <v>43682</v>
      </c>
      <c r="B52" s="36">
        <f>SUMIFS(СВЦЭМ!$C$33:$C$776,СВЦЭМ!$A$33:$A$776,$A52,СВЦЭМ!$B$33:$B$776,B$47)+'СЕТ СН'!$G$12+СВЦЭМ!$D$10+'СЕТ СН'!$G$6-'СЕТ СН'!$G$22</f>
        <v>1319.3480307899999</v>
      </c>
      <c r="C52" s="36">
        <f>SUMIFS(СВЦЭМ!$C$33:$C$776,СВЦЭМ!$A$33:$A$776,$A52,СВЦЭМ!$B$33:$B$776,C$47)+'СЕТ СН'!$G$12+СВЦЭМ!$D$10+'СЕТ СН'!$G$6-'СЕТ СН'!$G$22</f>
        <v>1352.49234581</v>
      </c>
      <c r="D52" s="36">
        <f>SUMIFS(СВЦЭМ!$C$33:$C$776,СВЦЭМ!$A$33:$A$776,$A52,СВЦЭМ!$B$33:$B$776,D$47)+'СЕТ СН'!$G$12+СВЦЭМ!$D$10+'СЕТ СН'!$G$6-'СЕТ СН'!$G$22</f>
        <v>1381.9421013000001</v>
      </c>
      <c r="E52" s="36">
        <f>SUMIFS(СВЦЭМ!$C$33:$C$776,СВЦЭМ!$A$33:$A$776,$A52,СВЦЭМ!$B$33:$B$776,E$47)+'СЕТ СН'!$G$12+СВЦЭМ!$D$10+'СЕТ СН'!$G$6-'СЕТ СН'!$G$22</f>
        <v>1390.3353451</v>
      </c>
      <c r="F52" s="36">
        <f>SUMIFS(СВЦЭМ!$C$33:$C$776,СВЦЭМ!$A$33:$A$776,$A52,СВЦЭМ!$B$33:$B$776,F$47)+'СЕТ СН'!$G$12+СВЦЭМ!$D$10+'СЕТ СН'!$G$6-'СЕТ СН'!$G$22</f>
        <v>1390.4460803000002</v>
      </c>
      <c r="G52" s="36">
        <f>SUMIFS(СВЦЭМ!$C$33:$C$776,СВЦЭМ!$A$33:$A$776,$A52,СВЦЭМ!$B$33:$B$776,G$47)+'СЕТ СН'!$G$12+СВЦЭМ!$D$10+'СЕТ СН'!$G$6-'СЕТ СН'!$G$22</f>
        <v>1373.1627584400001</v>
      </c>
      <c r="H52" s="36">
        <f>SUMIFS(СВЦЭМ!$C$33:$C$776,СВЦЭМ!$A$33:$A$776,$A52,СВЦЭМ!$B$33:$B$776,H$47)+'СЕТ СН'!$G$12+СВЦЭМ!$D$10+'СЕТ СН'!$G$6-'СЕТ СН'!$G$22</f>
        <v>1339.3189359799999</v>
      </c>
      <c r="I52" s="36">
        <f>SUMIFS(СВЦЭМ!$C$33:$C$776,СВЦЭМ!$A$33:$A$776,$A52,СВЦЭМ!$B$33:$B$776,I$47)+'СЕТ СН'!$G$12+СВЦЭМ!$D$10+'СЕТ СН'!$G$6-'СЕТ СН'!$G$22</f>
        <v>1321.4117062</v>
      </c>
      <c r="J52" s="36">
        <f>SUMIFS(СВЦЭМ!$C$33:$C$776,СВЦЭМ!$A$33:$A$776,$A52,СВЦЭМ!$B$33:$B$776,J$47)+'СЕТ СН'!$G$12+СВЦЭМ!$D$10+'СЕТ СН'!$G$6-'СЕТ СН'!$G$22</f>
        <v>1319.1601693600001</v>
      </c>
      <c r="K52" s="36">
        <f>SUMIFS(СВЦЭМ!$C$33:$C$776,СВЦЭМ!$A$33:$A$776,$A52,СВЦЭМ!$B$33:$B$776,K$47)+'СЕТ СН'!$G$12+СВЦЭМ!$D$10+'СЕТ СН'!$G$6-'СЕТ СН'!$G$22</f>
        <v>1340.53664587</v>
      </c>
      <c r="L52" s="36">
        <f>SUMIFS(СВЦЭМ!$C$33:$C$776,СВЦЭМ!$A$33:$A$776,$A52,СВЦЭМ!$B$33:$B$776,L$47)+'СЕТ СН'!$G$12+СВЦЭМ!$D$10+'СЕТ СН'!$G$6-'СЕТ СН'!$G$22</f>
        <v>1341.5045402599999</v>
      </c>
      <c r="M52" s="36">
        <f>SUMIFS(СВЦЭМ!$C$33:$C$776,СВЦЭМ!$A$33:$A$776,$A52,СВЦЭМ!$B$33:$B$776,M$47)+'СЕТ СН'!$G$12+СВЦЭМ!$D$10+'СЕТ СН'!$G$6-'СЕТ СН'!$G$22</f>
        <v>1348.8585623899999</v>
      </c>
      <c r="N52" s="36">
        <f>SUMIFS(СВЦЭМ!$C$33:$C$776,СВЦЭМ!$A$33:$A$776,$A52,СВЦЭМ!$B$33:$B$776,N$47)+'СЕТ СН'!$G$12+СВЦЭМ!$D$10+'СЕТ СН'!$G$6-'СЕТ СН'!$G$22</f>
        <v>1345.6620548000001</v>
      </c>
      <c r="O52" s="36">
        <f>SUMIFS(СВЦЭМ!$C$33:$C$776,СВЦЭМ!$A$33:$A$776,$A52,СВЦЭМ!$B$33:$B$776,O$47)+'СЕТ СН'!$G$12+СВЦЭМ!$D$10+'СЕТ СН'!$G$6-'СЕТ СН'!$G$22</f>
        <v>1352.0509607500001</v>
      </c>
      <c r="P52" s="36">
        <f>SUMIFS(СВЦЭМ!$C$33:$C$776,СВЦЭМ!$A$33:$A$776,$A52,СВЦЭМ!$B$33:$B$776,P$47)+'СЕТ СН'!$G$12+СВЦЭМ!$D$10+'СЕТ СН'!$G$6-'СЕТ СН'!$G$22</f>
        <v>1358.0608555700001</v>
      </c>
      <c r="Q52" s="36">
        <f>SUMIFS(СВЦЭМ!$C$33:$C$776,СВЦЭМ!$A$33:$A$776,$A52,СВЦЭМ!$B$33:$B$776,Q$47)+'СЕТ СН'!$G$12+СВЦЭМ!$D$10+'СЕТ СН'!$G$6-'СЕТ СН'!$G$22</f>
        <v>1354.51696851</v>
      </c>
      <c r="R52" s="36">
        <f>SUMIFS(СВЦЭМ!$C$33:$C$776,СВЦЭМ!$A$33:$A$776,$A52,СВЦЭМ!$B$33:$B$776,R$47)+'СЕТ СН'!$G$12+СВЦЭМ!$D$10+'СЕТ СН'!$G$6-'СЕТ СН'!$G$22</f>
        <v>1323.60410514</v>
      </c>
      <c r="S52" s="36">
        <f>SUMIFS(СВЦЭМ!$C$33:$C$776,СВЦЭМ!$A$33:$A$776,$A52,СВЦЭМ!$B$33:$B$776,S$47)+'СЕТ СН'!$G$12+СВЦЭМ!$D$10+'СЕТ СН'!$G$6-'СЕТ СН'!$G$22</f>
        <v>1280.8453308100002</v>
      </c>
      <c r="T52" s="36">
        <f>SUMIFS(СВЦЭМ!$C$33:$C$776,СВЦЭМ!$A$33:$A$776,$A52,СВЦЭМ!$B$33:$B$776,T$47)+'СЕТ СН'!$G$12+СВЦЭМ!$D$10+'СЕТ СН'!$G$6-'СЕТ СН'!$G$22</f>
        <v>1272.3458282699999</v>
      </c>
      <c r="U52" s="36">
        <f>SUMIFS(СВЦЭМ!$C$33:$C$776,СВЦЭМ!$A$33:$A$776,$A52,СВЦЭМ!$B$33:$B$776,U$47)+'СЕТ СН'!$G$12+СВЦЭМ!$D$10+'СЕТ СН'!$G$6-'СЕТ СН'!$G$22</f>
        <v>1266.5472370100001</v>
      </c>
      <c r="V52" s="36">
        <f>SUMIFS(СВЦЭМ!$C$33:$C$776,СВЦЭМ!$A$33:$A$776,$A52,СВЦЭМ!$B$33:$B$776,V$47)+'СЕТ СН'!$G$12+СВЦЭМ!$D$10+'СЕТ СН'!$G$6-'СЕТ СН'!$G$22</f>
        <v>1264.8259038900001</v>
      </c>
      <c r="W52" s="36">
        <f>SUMIFS(СВЦЭМ!$C$33:$C$776,СВЦЭМ!$A$33:$A$776,$A52,СВЦЭМ!$B$33:$B$776,W$47)+'СЕТ СН'!$G$12+СВЦЭМ!$D$10+'СЕТ СН'!$G$6-'СЕТ СН'!$G$22</f>
        <v>1277.5616869200001</v>
      </c>
      <c r="X52" s="36">
        <f>SUMIFS(СВЦЭМ!$C$33:$C$776,СВЦЭМ!$A$33:$A$776,$A52,СВЦЭМ!$B$33:$B$776,X$47)+'СЕТ СН'!$G$12+СВЦЭМ!$D$10+'СЕТ СН'!$G$6-'СЕТ СН'!$G$22</f>
        <v>1258.1594500900001</v>
      </c>
      <c r="Y52" s="36">
        <f>SUMIFS(СВЦЭМ!$C$33:$C$776,СВЦЭМ!$A$33:$A$776,$A52,СВЦЭМ!$B$33:$B$776,Y$47)+'СЕТ СН'!$G$12+СВЦЭМ!$D$10+'СЕТ СН'!$G$6-'СЕТ СН'!$G$22</f>
        <v>1264.3625457399999</v>
      </c>
    </row>
    <row r="53" spans="1:25" ht="15.75" x14ac:dyDescent="0.2">
      <c r="A53" s="35">
        <f t="shared" si="1"/>
        <v>43683</v>
      </c>
      <c r="B53" s="36">
        <f>SUMIFS(СВЦЭМ!$C$33:$C$776,СВЦЭМ!$A$33:$A$776,$A53,СВЦЭМ!$B$33:$B$776,B$47)+'СЕТ СН'!$G$12+СВЦЭМ!$D$10+'СЕТ СН'!$G$6-'СЕТ СН'!$G$22</f>
        <v>1323.0993280100001</v>
      </c>
      <c r="C53" s="36">
        <f>SUMIFS(СВЦЭМ!$C$33:$C$776,СВЦЭМ!$A$33:$A$776,$A53,СВЦЭМ!$B$33:$B$776,C$47)+'СЕТ СН'!$G$12+СВЦЭМ!$D$10+'СЕТ СН'!$G$6-'СЕТ СН'!$G$22</f>
        <v>1355.86278479</v>
      </c>
      <c r="D53" s="36">
        <f>SUMIFS(СВЦЭМ!$C$33:$C$776,СВЦЭМ!$A$33:$A$776,$A53,СВЦЭМ!$B$33:$B$776,D$47)+'СЕТ СН'!$G$12+СВЦЭМ!$D$10+'СЕТ СН'!$G$6-'СЕТ СН'!$G$22</f>
        <v>1379.1397473500001</v>
      </c>
      <c r="E53" s="36">
        <f>SUMIFS(СВЦЭМ!$C$33:$C$776,СВЦЭМ!$A$33:$A$776,$A53,СВЦЭМ!$B$33:$B$776,E$47)+'СЕТ СН'!$G$12+СВЦЭМ!$D$10+'СЕТ СН'!$G$6-'СЕТ СН'!$G$22</f>
        <v>1387.54353743</v>
      </c>
      <c r="F53" s="36">
        <f>SUMIFS(СВЦЭМ!$C$33:$C$776,СВЦЭМ!$A$33:$A$776,$A53,СВЦЭМ!$B$33:$B$776,F$47)+'СЕТ СН'!$G$12+СВЦЭМ!$D$10+'СЕТ СН'!$G$6-'СЕТ СН'!$G$22</f>
        <v>1396.8145066</v>
      </c>
      <c r="G53" s="36">
        <f>SUMIFS(СВЦЭМ!$C$33:$C$776,СВЦЭМ!$A$33:$A$776,$A53,СВЦЭМ!$B$33:$B$776,G$47)+'СЕТ СН'!$G$12+СВЦЭМ!$D$10+'СЕТ СН'!$G$6-'СЕТ СН'!$G$22</f>
        <v>1374.0334314699999</v>
      </c>
      <c r="H53" s="36">
        <f>SUMIFS(СВЦЭМ!$C$33:$C$776,СВЦЭМ!$A$33:$A$776,$A53,СВЦЭМ!$B$33:$B$776,H$47)+'СЕТ СН'!$G$12+СВЦЭМ!$D$10+'СЕТ СН'!$G$6-'СЕТ СН'!$G$22</f>
        <v>1339.44777615</v>
      </c>
      <c r="I53" s="36">
        <f>SUMIFS(СВЦЭМ!$C$33:$C$776,СВЦЭМ!$A$33:$A$776,$A53,СВЦЭМ!$B$33:$B$776,I$47)+'СЕТ СН'!$G$12+СВЦЭМ!$D$10+'СЕТ СН'!$G$6-'СЕТ СН'!$G$22</f>
        <v>1295.6486419299999</v>
      </c>
      <c r="J53" s="36">
        <f>SUMIFS(СВЦЭМ!$C$33:$C$776,СВЦЭМ!$A$33:$A$776,$A53,СВЦЭМ!$B$33:$B$776,J$47)+'СЕТ СН'!$G$12+СВЦЭМ!$D$10+'СЕТ СН'!$G$6-'СЕТ СН'!$G$22</f>
        <v>1324.8150476599999</v>
      </c>
      <c r="K53" s="36">
        <f>SUMIFS(СВЦЭМ!$C$33:$C$776,СВЦЭМ!$A$33:$A$776,$A53,СВЦЭМ!$B$33:$B$776,K$47)+'СЕТ СН'!$G$12+СВЦЭМ!$D$10+'СЕТ СН'!$G$6-'СЕТ СН'!$G$22</f>
        <v>1363.2283090400001</v>
      </c>
      <c r="L53" s="36">
        <f>SUMIFS(СВЦЭМ!$C$33:$C$776,СВЦЭМ!$A$33:$A$776,$A53,СВЦЭМ!$B$33:$B$776,L$47)+'СЕТ СН'!$G$12+СВЦЭМ!$D$10+'СЕТ СН'!$G$6-'СЕТ СН'!$G$22</f>
        <v>1366.59677687</v>
      </c>
      <c r="M53" s="36">
        <f>SUMIFS(СВЦЭМ!$C$33:$C$776,СВЦЭМ!$A$33:$A$776,$A53,СВЦЭМ!$B$33:$B$776,M$47)+'СЕТ СН'!$G$12+СВЦЭМ!$D$10+'СЕТ СН'!$G$6-'СЕТ СН'!$G$22</f>
        <v>1365.66790257</v>
      </c>
      <c r="N53" s="36">
        <f>SUMIFS(СВЦЭМ!$C$33:$C$776,СВЦЭМ!$A$33:$A$776,$A53,СВЦЭМ!$B$33:$B$776,N$47)+'СЕТ СН'!$G$12+СВЦЭМ!$D$10+'СЕТ СН'!$G$6-'СЕТ СН'!$G$22</f>
        <v>1365.40304864</v>
      </c>
      <c r="O53" s="36">
        <f>SUMIFS(СВЦЭМ!$C$33:$C$776,СВЦЭМ!$A$33:$A$776,$A53,СВЦЭМ!$B$33:$B$776,O$47)+'СЕТ СН'!$G$12+СВЦЭМ!$D$10+'СЕТ СН'!$G$6-'СЕТ СН'!$G$22</f>
        <v>1364.2554267200001</v>
      </c>
      <c r="P53" s="36">
        <f>SUMIFS(СВЦЭМ!$C$33:$C$776,СВЦЭМ!$A$33:$A$776,$A53,СВЦЭМ!$B$33:$B$776,P$47)+'СЕТ СН'!$G$12+СВЦЭМ!$D$10+'СЕТ СН'!$G$6-'СЕТ СН'!$G$22</f>
        <v>1369.19627666</v>
      </c>
      <c r="Q53" s="36">
        <f>SUMIFS(СВЦЭМ!$C$33:$C$776,СВЦЭМ!$A$33:$A$776,$A53,СВЦЭМ!$B$33:$B$776,Q$47)+'СЕТ СН'!$G$12+СВЦЭМ!$D$10+'СЕТ СН'!$G$6-'СЕТ СН'!$G$22</f>
        <v>1369.9234882000001</v>
      </c>
      <c r="R53" s="36">
        <f>SUMIFS(СВЦЭМ!$C$33:$C$776,СВЦЭМ!$A$33:$A$776,$A53,СВЦЭМ!$B$33:$B$776,R$47)+'СЕТ СН'!$G$12+СВЦЭМ!$D$10+'СЕТ СН'!$G$6-'СЕТ СН'!$G$22</f>
        <v>1323.77940597</v>
      </c>
      <c r="S53" s="36">
        <f>SUMIFS(СВЦЭМ!$C$33:$C$776,СВЦЭМ!$A$33:$A$776,$A53,СВЦЭМ!$B$33:$B$776,S$47)+'СЕТ СН'!$G$12+СВЦЭМ!$D$10+'СЕТ СН'!$G$6-'СЕТ СН'!$G$22</f>
        <v>1282.51381543</v>
      </c>
      <c r="T53" s="36">
        <f>SUMIFS(СВЦЭМ!$C$33:$C$776,СВЦЭМ!$A$33:$A$776,$A53,СВЦЭМ!$B$33:$B$776,T$47)+'СЕТ СН'!$G$12+СВЦЭМ!$D$10+'СЕТ СН'!$G$6-'СЕТ СН'!$G$22</f>
        <v>1268.1118770399999</v>
      </c>
      <c r="U53" s="36">
        <f>SUMIFS(СВЦЭМ!$C$33:$C$776,СВЦЭМ!$A$33:$A$776,$A53,СВЦЭМ!$B$33:$B$776,U$47)+'СЕТ СН'!$G$12+СВЦЭМ!$D$10+'СЕТ СН'!$G$6-'СЕТ СН'!$G$22</f>
        <v>1270.3725906</v>
      </c>
      <c r="V53" s="36">
        <f>SUMIFS(СВЦЭМ!$C$33:$C$776,СВЦЭМ!$A$33:$A$776,$A53,СВЦЭМ!$B$33:$B$776,V$47)+'СЕТ СН'!$G$12+СВЦЭМ!$D$10+'СЕТ СН'!$G$6-'СЕТ СН'!$G$22</f>
        <v>1268.9927761700001</v>
      </c>
      <c r="W53" s="36">
        <f>SUMIFS(СВЦЭМ!$C$33:$C$776,СВЦЭМ!$A$33:$A$776,$A53,СВЦЭМ!$B$33:$B$776,W$47)+'СЕТ СН'!$G$12+СВЦЭМ!$D$10+'СЕТ СН'!$G$6-'СЕТ СН'!$G$22</f>
        <v>1268.39124236</v>
      </c>
      <c r="X53" s="36">
        <f>SUMIFS(СВЦЭМ!$C$33:$C$776,СВЦЭМ!$A$33:$A$776,$A53,СВЦЭМ!$B$33:$B$776,X$47)+'СЕТ СН'!$G$12+СВЦЭМ!$D$10+'СЕТ СН'!$G$6-'СЕТ СН'!$G$22</f>
        <v>1251.0290452300001</v>
      </c>
      <c r="Y53" s="36">
        <f>SUMIFS(СВЦЭМ!$C$33:$C$776,СВЦЭМ!$A$33:$A$776,$A53,СВЦЭМ!$B$33:$B$776,Y$47)+'СЕТ СН'!$G$12+СВЦЭМ!$D$10+'СЕТ СН'!$G$6-'СЕТ СН'!$G$22</f>
        <v>1259.6568617</v>
      </c>
    </row>
    <row r="54" spans="1:25" ht="15.75" x14ac:dyDescent="0.2">
      <c r="A54" s="35">
        <f t="shared" si="1"/>
        <v>43684</v>
      </c>
      <c r="B54" s="36">
        <f>SUMIFS(СВЦЭМ!$C$33:$C$776,СВЦЭМ!$A$33:$A$776,$A54,СВЦЭМ!$B$33:$B$776,B$47)+'СЕТ СН'!$G$12+СВЦЭМ!$D$10+'СЕТ СН'!$G$6-'СЕТ СН'!$G$22</f>
        <v>1328.1684230800001</v>
      </c>
      <c r="C54" s="36">
        <f>SUMIFS(СВЦЭМ!$C$33:$C$776,СВЦЭМ!$A$33:$A$776,$A54,СВЦЭМ!$B$33:$B$776,C$47)+'СЕТ СН'!$G$12+СВЦЭМ!$D$10+'СЕТ СН'!$G$6-'СЕТ СН'!$G$22</f>
        <v>1332.0517876500001</v>
      </c>
      <c r="D54" s="36">
        <f>SUMIFS(СВЦЭМ!$C$33:$C$776,СВЦЭМ!$A$33:$A$776,$A54,СВЦЭМ!$B$33:$B$776,D$47)+'СЕТ СН'!$G$12+СВЦЭМ!$D$10+'СЕТ СН'!$G$6-'СЕТ СН'!$G$22</f>
        <v>1356.29187905</v>
      </c>
      <c r="E54" s="36">
        <f>SUMIFS(СВЦЭМ!$C$33:$C$776,СВЦЭМ!$A$33:$A$776,$A54,СВЦЭМ!$B$33:$B$776,E$47)+'СЕТ СН'!$G$12+СВЦЭМ!$D$10+'СЕТ СН'!$G$6-'СЕТ СН'!$G$22</f>
        <v>1359.1289187299999</v>
      </c>
      <c r="F54" s="36">
        <f>SUMIFS(СВЦЭМ!$C$33:$C$776,СВЦЭМ!$A$33:$A$776,$A54,СВЦЭМ!$B$33:$B$776,F$47)+'СЕТ СН'!$G$12+СВЦЭМ!$D$10+'СЕТ СН'!$G$6-'СЕТ СН'!$G$22</f>
        <v>1366.1942534099999</v>
      </c>
      <c r="G54" s="36">
        <f>SUMIFS(СВЦЭМ!$C$33:$C$776,СВЦЭМ!$A$33:$A$776,$A54,СВЦЭМ!$B$33:$B$776,G$47)+'СЕТ СН'!$G$12+СВЦЭМ!$D$10+'СЕТ СН'!$G$6-'СЕТ СН'!$G$22</f>
        <v>1356.7980402399999</v>
      </c>
      <c r="H54" s="36">
        <f>SUMIFS(СВЦЭМ!$C$33:$C$776,СВЦЭМ!$A$33:$A$776,$A54,СВЦЭМ!$B$33:$B$776,H$47)+'СЕТ СН'!$G$12+СВЦЭМ!$D$10+'СЕТ СН'!$G$6-'СЕТ СН'!$G$22</f>
        <v>1325.09217704</v>
      </c>
      <c r="I54" s="36">
        <f>SUMIFS(СВЦЭМ!$C$33:$C$776,СВЦЭМ!$A$33:$A$776,$A54,СВЦЭМ!$B$33:$B$776,I$47)+'СЕТ СН'!$G$12+СВЦЭМ!$D$10+'СЕТ СН'!$G$6-'СЕТ СН'!$G$22</f>
        <v>1309.0442110399999</v>
      </c>
      <c r="J54" s="36">
        <f>SUMIFS(СВЦЭМ!$C$33:$C$776,СВЦЭМ!$A$33:$A$776,$A54,СВЦЭМ!$B$33:$B$776,J$47)+'СЕТ СН'!$G$12+СВЦЭМ!$D$10+'СЕТ СН'!$G$6-'СЕТ СН'!$G$22</f>
        <v>1334.90693405</v>
      </c>
      <c r="K54" s="36">
        <f>SUMIFS(СВЦЭМ!$C$33:$C$776,СВЦЭМ!$A$33:$A$776,$A54,СВЦЭМ!$B$33:$B$776,K$47)+'СЕТ СН'!$G$12+СВЦЭМ!$D$10+'СЕТ СН'!$G$6-'СЕТ СН'!$G$22</f>
        <v>1350.82414333</v>
      </c>
      <c r="L54" s="36">
        <f>SUMIFS(СВЦЭМ!$C$33:$C$776,СВЦЭМ!$A$33:$A$776,$A54,СВЦЭМ!$B$33:$B$776,L$47)+'СЕТ СН'!$G$12+СВЦЭМ!$D$10+'СЕТ СН'!$G$6-'СЕТ СН'!$G$22</f>
        <v>1354.5249752099999</v>
      </c>
      <c r="M54" s="36">
        <f>SUMIFS(СВЦЭМ!$C$33:$C$776,СВЦЭМ!$A$33:$A$776,$A54,СВЦЭМ!$B$33:$B$776,M$47)+'СЕТ СН'!$G$12+СВЦЭМ!$D$10+'СЕТ СН'!$G$6-'СЕТ СН'!$G$22</f>
        <v>1356.2494745200001</v>
      </c>
      <c r="N54" s="36">
        <f>SUMIFS(СВЦЭМ!$C$33:$C$776,СВЦЭМ!$A$33:$A$776,$A54,СВЦЭМ!$B$33:$B$776,N$47)+'СЕТ СН'!$G$12+СВЦЭМ!$D$10+'СЕТ СН'!$G$6-'СЕТ СН'!$G$22</f>
        <v>1343.9652505200002</v>
      </c>
      <c r="O54" s="36">
        <f>SUMIFS(СВЦЭМ!$C$33:$C$776,СВЦЭМ!$A$33:$A$776,$A54,СВЦЭМ!$B$33:$B$776,O$47)+'СЕТ СН'!$G$12+СВЦЭМ!$D$10+'СЕТ СН'!$G$6-'СЕТ СН'!$G$22</f>
        <v>1354.4356176400001</v>
      </c>
      <c r="P54" s="36">
        <f>SUMIFS(СВЦЭМ!$C$33:$C$776,СВЦЭМ!$A$33:$A$776,$A54,СВЦЭМ!$B$33:$B$776,P$47)+'СЕТ СН'!$G$12+СВЦЭМ!$D$10+'СЕТ СН'!$G$6-'СЕТ СН'!$G$22</f>
        <v>1357.9841175500001</v>
      </c>
      <c r="Q54" s="36">
        <f>SUMIFS(СВЦЭМ!$C$33:$C$776,СВЦЭМ!$A$33:$A$776,$A54,СВЦЭМ!$B$33:$B$776,Q$47)+'СЕТ СН'!$G$12+СВЦЭМ!$D$10+'СЕТ СН'!$G$6-'СЕТ СН'!$G$22</f>
        <v>1356.0446112099999</v>
      </c>
      <c r="R54" s="36">
        <f>SUMIFS(СВЦЭМ!$C$33:$C$776,СВЦЭМ!$A$33:$A$776,$A54,СВЦЭМ!$B$33:$B$776,R$47)+'СЕТ СН'!$G$12+СВЦЭМ!$D$10+'СЕТ СН'!$G$6-'СЕТ СН'!$G$22</f>
        <v>1317.6810854</v>
      </c>
      <c r="S54" s="36">
        <f>SUMIFS(СВЦЭМ!$C$33:$C$776,СВЦЭМ!$A$33:$A$776,$A54,СВЦЭМ!$B$33:$B$776,S$47)+'СЕТ СН'!$G$12+СВЦЭМ!$D$10+'СЕТ СН'!$G$6-'СЕТ СН'!$G$22</f>
        <v>1274.55603393</v>
      </c>
      <c r="T54" s="36">
        <f>SUMIFS(СВЦЭМ!$C$33:$C$776,СВЦЭМ!$A$33:$A$776,$A54,СВЦЭМ!$B$33:$B$776,T$47)+'СЕТ СН'!$G$12+СВЦЭМ!$D$10+'СЕТ СН'!$G$6-'СЕТ СН'!$G$22</f>
        <v>1263.44892058</v>
      </c>
      <c r="U54" s="36">
        <f>SUMIFS(СВЦЭМ!$C$33:$C$776,СВЦЭМ!$A$33:$A$776,$A54,СВЦЭМ!$B$33:$B$776,U$47)+'СЕТ СН'!$G$12+СВЦЭМ!$D$10+'СЕТ СН'!$G$6-'СЕТ СН'!$G$22</f>
        <v>1264.5034587</v>
      </c>
      <c r="V54" s="36">
        <f>SUMIFS(СВЦЭМ!$C$33:$C$776,СВЦЭМ!$A$33:$A$776,$A54,СВЦЭМ!$B$33:$B$776,V$47)+'СЕТ СН'!$G$12+СВЦЭМ!$D$10+'СЕТ СН'!$G$6-'СЕТ СН'!$G$22</f>
        <v>1260.54946283</v>
      </c>
      <c r="W54" s="36">
        <f>SUMIFS(СВЦЭМ!$C$33:$C$776,СВЦЭМ!$A$33:$A$776,$A54,СВЦЭМ!$B$33:$B$776,W$47)+'СЕТ СН'!$G$12+СВЦЭМ!$D$10+'СЕТ СН'!$G$6-'СЕТ СН'!$G$22</f>
        <v>1268.51154916</v>
      </c>
      <c r="X54" s="36">
        <f>SUMIFS(СВЦЭМ!$C$33:$C$776,СВЦЭМ!$A$33:$A$776,$A54,СВЦЭМ!$B$33:$B$776,X$47)+'СЕТ СН'!$G$12+СВЦЭМ!$D$10+'СЕТ СН'!$G$6-'СЕТ СН'!$G$22</f>
        <v>1242.7259464899998</v>
      </c>
      <c r="Y54" s="36">
        <f>SUMIFS(СВЦЭМ!$C$33:$C$776,СВЦЭМ!$A$33:$A$776,$A54,СВЦЭМ!$B$33:$B$776,Y$47)+'СЕТ СН'!$G$12+СВЦЭМ!$D$10+'СЕТ СН'!$G$6-'СЕТ СН'!$G$22</f>
        <v>1271.3940939300001</v>
      </c>
    </row>
    <row r="55" spans="1:25" ht="15.75" x14ac:dyDescent="0.2">
      <c r="A55" s="35">
        <f t="shared" si="1"/>
        <v>43685</v>
      </c>
      <c r="B55" s="36">
        <f>SUMIFS(СВЦЭМ!$C$33:$C$776,СВЦЭМ!$A$33:$A$776,$A55,СВЦЭМ!$B$33:$B$776,B$47)+'СЕТ СН'!$G$12+СВЦЭМ!$D$10+'СЕТ СН'!$G$6-'СЕТ СН'!$G$22</f>
        <v>1360.0457329199999</v>
      </c>
      <c r="C55" s="36">
        <f>SUMIFS(СВЦЭМ!$C$33:$C$776,СВЦЭМ!$A$33:$A$776,$A55,СВЦЭМ!$B$33:$B$776,C$47)+'СЕТ СН'!$G$12+СВЦЭМ!$D$10+'СЕТ СН'!$G$6-'СЕТ СН'!$G$22</f>
        <v>1398.52492067</v>
      </c>
      <c r="D55" s="36">
        <f>SUMIFS(СВЦЭМ!$C$33:$C$776,СВЦЭМ!$A$33:$A$776,$A55,СВЦЭМ!$B$33:$B$776,D$47)+'СЕТ СН'!$G$12+СВЦЭМ!$D$10+'СЕТ СН'!$G$6-'СЕТ СН'!$G$22</f>
        <v>1426.4492232600001</v>
      </c>
      <c r="E55" s="36">
        <f>SUMIFS(СВЦЭМ!$C$33:$C$776,СВЦЭМ!$A$33:$A$776,$A55,СВЦЭМ!$B$33:$B$776,E$47)+'СЕТ СН'!$G$12+СВЦЭМ!$D$10+'СЕТ СН'!$G$6-'СЕТ СН'!$G$22</f>
        <v>1447.40875183</v>
      </c>
      <c r="F55" s="36">
        <f>SUMIFS(СВЦЭМ!$C$33:$C$776,СВЦЭМ!$A$33:$A$776,$A55,СВЦЭМ!$B$33:$B$776,F$47)+'СЕТ СН'!$G$12+СВЦЭМ!$D$10+'СЕТ СН'!$G$6-'СЕТ СН'!$G$22</f>
        <v>1489.30266241</v>
      </c>
      <c r="G55" s="36">
        <f>SUMIFS(СВЦЭМ!$C$33:$C$776,СВЦЭМ!$A$33:$A$776,$A55,СВЦЭМ!$B$33:$B$776,G$47)+'СЕТ СН'!$G$12+СВЦЭМ!$D$10+'СЕТ СН'!$G$6-'СЕТ СН'!$G$22</f>
        <v>1471.2257508100001</v>
      </c>
      <c r="H55" s="36">
        <f>SUMIFS(СВЦЭМ!$C$33:$C$776,СВЦЭМ!$A$33:$A$776,$A55,СВЦЭМ!$B$33:$B$776,H$47)+'СЕТ СН'!$G$12+СВЦЭМ!$D$10+'СЕТ СН'!$G$6-'СЕТ СН'!$G$22</f>
        <v>1429.7131174000001</v>
      </c>
      <c r="I55" s="36">
        <f>SUMIFS(СВЦЭМ!$C$33:$C$776,СВЦЭМ!$A$33:$A$776,$A55,СВЦЭМ!$B$33:$B$776,I$47)+'СЕТ СН'!$G$12+СВЦЭМ!$D$10+'СЕТ СН'!$G$6-'СЕТ СН'!$G$22</f>
        <v>1380.3996510699999</v>
      </c>
      <c r="J55" s="36">
        <f>SUMIFS(СВЦЭМ!$C$33:$C$776,СВЦЭМ!$A$33:$A$776,$A55,СВЦЭМ!$B$33:$B$776,J$47)+'СЕТ СН'!$G$12+СВЦЭМ!$D$10+'СЕТ СН'!$G$6-'СЕТ СН'!$G$22</f>
        <v>1341.63189536</v>
      </c>
      <c r="K55" s="36">
        <f>SUMIFS(СВЦЭМ!$C$33:$C$776,СВЦЭМ!$A$33:$A$776,$A55,СВЦЭМ!$B$33:$B$776,K$47)+'СЕТ СН'!$G$12+СВЦЭМ!$D$10+'СЕТ СН'!$G$6-'СЕТ СН'!$G$22</f>
        <v>1370.3444649100002</v>
      </c>
      <c r="L55" s="36">
        <f>SUMIFS(СВЦЭМ!$C$33:$C$776,СВЦЭМ!$A$33:$A$776,$A55,СВЦЭМ!$B$33:$B$776,L$47)+'СЕТ СН'!$G$12+СВЦЭМ!$D$10+'СЕТ СН'!$G$6-'СЕТ СН'!$G$22</f>
        <v>1381.7948608900001</v>
      </c>
      <c r="M55" s="36">
        <f>SUMIFS(СВЦЭМ!$C$33:$C$776,СВЦЭМ!$A$33:$A$776,$A55,СВЦЭМ!$B$33:$B$776,M$47)+'СЕТ СН'!$G$12+СВЦЭМ!$D$10+'СЕТ СН'!$G$6-'СЕТ СН'!$G$22</f>
        <v>1382.3851171199999</v>
      </c>
      <c r="N55" s="36">
        <f>SUMIFS(СВЦЭМ!$C$33:$C$776,СВЦЭМ!$A$33:$A$776,$A55,СВЦЭМ!$B$33:$B$776,N$47)+'СЕТ СН'!$G$12+СВЦЭМ!$D$10+'СЕТ СН'!$G$6-'СЕТ СН'!$G$22</f>
        <v>1378.28421501</v>
      </c>
      <c r="O55" s="36">
        <f>SUMIFS(СВЦЭМ!$C$33:$C$776,СВЦЭМ!$A$33:$A$776,$A55,СВЦЭМ!$B$33:$B$776,O$47)+'СЕТ СН'!$G$12+СВЦЭМ!$D$10+'СЕТ СН'!$G$6-'СЕТ СН'!$G$22</f>
        <v>1385.5037161300002</v>
      </c>
      <c r="P55" s="36">
        <f>SUMIFS(СВЦЭМ!$C$33:$C$776,СВЦЭМ!$A$33:$A$776,$A55,СВЦЭМ!$B$33:$B$776,P$47)+'СЕТ СН'!$G$12+СВЦЭМ!$D$10+'СЕТ СН'!$G$6-'СЕТ СН'!$G$22</f>
        <v>1381.67113954</v>
      </c>
      <c r="Q55" s="36">
        <f>SUMIFS(СВЦЭМ!$C$33:$C$776,СВЦЭМ!$A$33:$A$776,$A55,СВЦЭМ!$B$33:$B$776,Q$47)+'СЕТ СН'!$G$12+СВЦЭМ!$D$10+'СЕТ СН'!$G$6-'СЕТ СН'!$G$22</f>
        <v>1389.0203205400001</v>
      </c>
      <c r="R55" s="36">
        <f>SUMIFS(СВЦЭМ!$C$33:$C$776,СВЦЭМ!$A$33:$A$776,$A55,СВЦЭМ!$B$33:$B$776,R$47)+'СЕТ СН'!$G$12+СВЦЭМ!$D$10+'СЕТ СН'!$G$6-'СЕТ СН'!$G$22</f>
        <v>1337.47638297</v>
      </c>
      <c r="S55" s="36">
        <f>SUMIFS(СВЦЭМ!$C$33:$C$776,СВЦЭМ!$A$33:$A$776,$A55,СВЦЭМ!$B$33:$B$776,S$47)+'СЕТ СН'!$G$12+СВЦЭМ!$D$10+'СЕТ СН'!$G$6-'СЕТ СН'!$G$22</f>
        <v>1319.1625759200001</v>
      </c>
      <c r="T55" s="36">
        <f>SUMIFS(СВЦЭМ!$C$33:$C$776,СВЦЭМ!$A$33:$A$776,$A55,СВЦЭМ!$B$33:$B$776,T$47)+'СЕТ СН'!$G$12+СВЦЭМ!$D$10+'СЕТ СН'!$G$6-'СЕТ СН'!$G$22</f>
        <v>1320.2165314899999</v>
      </c>
      <c r="U55" s="36">
        <f>SUMIFS(СВЦЭМ!$C$33:$C$776,СВЦЭМ!$A$33:$A$776,$A55,СВЦЭМ!$B$33:$B$776,U$47)+'СЕТ СН'!$G$12+СВЦЭМ!$D$10+'СЕТ СН'!$G$6-'СЕТ СН'!$G$22</f>
        <v>1280.9903236499999</v>
      </c>
      <c r="V55" s="36">
        <f>SUMIFS(СВЦЭМ!$C$33:$C$776,СВЦЭМ!$A$33:$A$776,$A55,СВЦЭМ!$B$33:$B$776,V$47)+'СЕТ СН'!$G$12+СВЦЭМ!$D$10+'СЕТ СН'!$G$6-'СЕТ СН'!$G$22</f>
        <v>1280.2312353500001</v>
      </c>
      <c r="W55" s="36">
        <f>SUMIFS(СВЦЭМ!$C$33:$C$776,СВЦЭМ!$A$33:$A$776,$A55,СВЦЭМ!$B$33:$B$776,W$47)+'СЕТ СН'!$G$12+СВЦЭМ!$D$10+'СЕТ СН'!$G$6-'СЕТ СН'!$G$22</f>
        <v>1284.07706831</v>
      </c>
      <c r="X55" s="36">
        <f>SUMIFS(СВЦЭМ!$C$33:$C$776,СВЦЭМ!$A$33:$A$776,$A55,СВЦЭМ!$B$33:$B$776,X$47)+'СЕТ СН'!$G$12+СВЦЭМ!$D$10+'СЕТ СН'!$G$6-'СЕТ СН'!$G$22</f>
        <v>1262.3173299499999</v>
      </c>
      <c r="Y55" s="36">
        <f>SUMIFS(СВЦЭМ!$C$33:$C$776,СВЦЭМ!$A$33:$A$776,$A55,СВЦЭМ!$B$33:$B$776,Y$47)+'СЕТ СН'!$G$12+СВЦЭМ!$D$10+'СЕТ СН'!$G$6-'СЕТ СН'!$G$22</f>
        <v>1291.2321922900001</v>
      </c>
    </row>
    <row r="56" spans="1:25" ht="15.75" x14ac:dyDescent="0.2">
      <c r="A56" s="35">
        <f t="shared" si="1"/>
        <v>43686</v>
      </c>
      <c r="B56" s="36">
        <f>SUMIFS(СВЦЭМ!$C$33:$C$776,СВЦЭМ!$A$33:$A$776,$A56,СВЦЭМ!$B$33:$B$776,B$47)+'СЕТ СН'!$G$12+СВЦЭМ!$D$10+'СЕТ СН'!$G$6-'СЕТ СН'!$G$22</f>
        <v>1377.9952618500001</v>
      </c>
      <c r="C56" s="36">
        <f>SUMIFS(СВЦЭМ!$C$33:$C$776,СВЦЭМ!$A$33:$A$776,$A56,СВЦЭМ!$B$33:$B$776,C$47)+'СЕТ СН'!$G$12+СВЦЭМ!$D$10+'СЕТ СН'!$G$6-'СЕТ СН'!$G$22</f>
        <v>1419.52932392</v>
      </c>
      <c r="D56" s="36">
        <f>SUMIFS(СВЦЭМ!$C$33:$C$776,СВЦЭМ!$A$33:$A$776,$A56,СВЦЭМ!$B$33:$B$776,D$47)+'СЕТ СН'!$G$12+СВЦЭМ!$D$10+'СЕТ СН'!$G$6-'СЕТ СН'!$G$22</f>
        <v>1439.9814250300001</v>
      </c>
      <c r="E56" s="36">
        <f>SUMIFS(СВЦЭМ!$C$33:$C$776,СВЦЭМ!$A$33:$A$776,$A56,СВЦЭМ!$B$33:$B$776,E$47)+'СЕТ СН'!$G$12+СВЦЭМ!$D$10+'СЕТ СН'!$G$6-'СЕТ СН'!$G$22</f>
        <v>1460.4295304699999</v>
      </c>
      <c r="F56" s="36">
        <f>SUMIFS(СВЦЭМ!$C$33:$C$776,СВЦЭМ!$A$33:$A$776,$A56,СВЦЭМ!$B$33:$B$776,F$47)+'СЕТ СН'!$G$12+СВЦЭМ!$D$10+'СЕТ СН'!$G$6-'СЕТ СН'!$G$22</f>
        <v>1471.69201864</v>
      </c>
      <c r="G56" s="36">
        <f>SUMIFS(СВЦЭМ!$C$33:$C$776,СВЦЭМ!$A$33:$A$776,$A56,СВЦЭМ!$B$33:$B$776,G$47)+'СЕТ СН'!$G$12+СВЦЭМ!$D$10+'СЕТ СН'!$G$6-'СЕТ СН'!$G$22</f>
        <v>1453.95603166</v>
      </c>
      <c r="H56" s="36">
        <f>SUMIFS(СВЦЭМ!$C$33:$C$776,СВЦЭМ!$A$33:$A$776,$A56,СВЦЭМ!$B$33:$B$776,H$47)+'СЕТ СН'!$G$12+СВЦЭМ!$D$10+'СЕТ СН'!$G$6-'СЕТ СН'!$G$22</f>
        <v>1432.81892872</v>
      </c>
      <c r="I56" s="36">
        <f>SUMIFS(СВЦЭМ!$C$33:$C$776,СВЦЭМ!$A$33:$A$776,$A56,СВЦЭМ!$B$33:$B$776,I$47)+'СЕТ СН'!$G$12+СВЦЭМ!$D$10+'СЕТ СН'!$G$6-'СЕТ СН'!$G$22</f>
        <v>1399.8223607099999</v>
      </c>
      <c r="J56" s="36">
        <f>SUMIFS(СВЦЭМ!$C$33:$C$776,СВЦЭМ!$A$33:$A$776,$A56,СВЦЭМ!$B$33:$B$776,J$47)+'СЕТ СН'!$G$12+СВЦЭМ!$D$10+'СЕТ СН'!$G$6-'СЕТ СН'!$G$22</f>
        <v>1355.4929834099999</v>
      </c>
      <c r="K56" s="36">
        <f>SUMIFS(СВЦЭМ!$C$33:$C$776,СВЦЭМ!$A$33:$A$776,$A56,СВЦЭМ!$B$33:$B$776,K$47)+'СЕТ СН'!$G$12+СВЦЭМ!$D$10+'СЕТ СН'!$G$6-'СЕТ СН'!$G$22</f>
        <v>1372.91062218</v>
      </c>
      <c r="L56" s="36">
        <f>SUMIFS(СВЦЭМ!$C$33:$C$776,СВЦЭМ!$A$33:$A$776,$A56,СВЦЭМ!$B$33:$B$776,L$47)+'СЕТ СН'!$G$12+СВЦЭМ!$D$10+'СЕТ СН'!$G$6-'СЕТ СН'!$G$22</f>
        <v>1383.2621030300002</v>
      </c>
      <c r="M56" s="36">
        <f>SUMIFS(СВЦЭМ!$C$33:$C$776,СВЦЭМ!$A$33:$A$776,$A56,СВЦЭМ!$B$33:$B$776,M$47)+'СЕТ СН'!$G$12+СВЦЭМ!$D$10+'СЕТ СН'!$G$6-'СЕТ СН'!$G$22</f>
        <v>1384.5635372900001</v>
      </c>
      <c r="N56" s="36">
        <f>SUMIFS(СВЦЭМ!$C$33:$C$776,СВЦЭМ!$A$33:$A$776,$A56,СВЦЭМ!$B$33:$B$776,N$47)+'СЕТ СН'!$G$12+СВЦЭМ!$D$10+'СЕТ СН'!$G$6-'СЕТ СН'!$G$22</f>
        <v>1377.04510912</v>
      </c>
      <c r="O56" s="36">
        <f>SUMIFS(СВЦЭМ!$C$33:$C$776,СВЦЭМ!$A$33:$A$776,$A56,СВЦЭМ!$B$33:$B$776,O$47)+'СЕТ СН'!$G$12+СВЦЭМ!$D$10+'СЕТ СН'!$G$6-'СЕТ СН'!$G$22</f>
        <v>1376.49836768</v>
      </c>
      <c r="P56" s="36">
        <f>SUMIFS(СВЦЭМ!$C$33:$C$776,СВЦЭМ!$A$33:$A$776,$A56,СВЦЭМ!$B$33:$B$776,P$47)+'СЕТ СН'!$G$12+СВЦЭМ!$D$10+'СЕТ СН'!$G$6-'СЕТ СН'!$G$22</f>
        <v>1400.2658415999999</v>
      </c>
      <c r="Q56" s="36">
        <f>SUMIFS(СВЦЭМ!$C$33:$C$776,СВЦЭМ!$A$33:$A$776,$A56,СВЦЭМ!$B$33:$B$776,Q$47)+'СЕТ СН'!$G$12+СВЦЭМ!$D$10+'СЕТ СН'!$G$6-'СЕТ СН'!$G$22</f>
        <v>1403.49962254</v>
      </c>
      <c r="R56" s="36">
        <f>SUMIFS(СВЦЭМ!$C$33:$C$776,СВЦЭМ!$A$33:$A$776,$A56,СВЦЭМ!$B$33:$B$776,R$47)+'СЕТ СН'!$G$12+СВЦЭМ!$D$10+'СЕТ СН'!$G$6-'СЕТ СН'!$G$22</f>
        <v>1361.9163987000002</v>
      </c>
      <c r="S56" s="36">
        <f>SUMIFS(СВЦЭМ!$C$33:$C$776,СВЦЭМ!$A$33:$A$776,$A56,СВЦЭМ!$B$33:$B$776,S$47)+'СЕТ СН'!$G$12+СВЦЭМ!$D$10+'СЕТ СН'!$G$6-'СЕТ СН'!$G$22</f>
        <v>1315.5417765500001</v>
      </c>
      <c r="T56" s="36">
        <f>SUMIFS(СВЦЭМ!$C$33:$C$776,СВЦЭМ!$A$33:$A$776,$A56,СВЦЭМ!$B$33:$B$776,T$47)+'СЕТ СН'!$G$12+СВЦЭМ!$D$10+'СЕТ СН'!$G$6-'СЕТ СН'!$G$22</f>
        <v>1304.0946231600001</v>
      </c>
      <c r="U56" s="36">
        <f>SUMIFS(СВЦЭМ!$C$33:$C$776,СВЦЭМ!$A$33:$A$776,$A56,СВЦЭМ!$B$33:$B$776,U$47)+'СЕТ СН'!$G$12+СВЦЭМ!$D$10+'СЕТ СН'!$G$6-'СЕТ СН'!$G$22</f>
        <v>1302.2216207699998</v>
      </c>
      <c r="V56" s="36">
        <f>SUMIFS(СВЦЭМ!$C$33:$C$776,СВЦЭМ!$A$33:$A$776,$A56,СВЦЭМ!$B$33:$B$776,V$47)+'СЕТ СН'!$G$12+СВЦЭМ!$D$10+'СЕТ СН'!$G$6-'СЕТ СН'!$G$22</f>
        <v>1280.0551141800001</v>
      </c>
      <c r="W56" s="36">
        <f>SUMIFS(СВЦЭМ!$C$33:$C$776,СВЦЭМ!$A$33:$A$776,$A56,СВЦЭМ!$B$33:$B$776,W$47)+'СЕТ СН'!$G$12+СВЦЭМ!$D$10+'СЕТ СН'!$G$6-'СЕТ СН'!$G$22</f>
        <v>1286.60344078</v>
      </c>
      <c r="X56" s="36">
        <f>SUMIFS(СВЦЭМ!$C$33:$C$776,СВЦЭМ!$A$33:$A$776,$A56,СВЦЭМ!$B$33:$B$776,X$47)+'СЕТ СН'!$G$12+СВЦЭМ!$D$10+'СЕТ СН'!$G$6-'СЕТ СН'!$G$22</f>
        <v>1263.8107711100001</v>
      </c>
      <c r="Y56" s="36">
        <f>SUMIFS(СВЦЭМ!$C$33:$C$776,СВЦЭМ!$A$33:$A$776,$A56,СВЦЭМ!$B$33:$B$776,Y$47)+'СЕТ СН'!$G$12+СВЦЭМ!$D$10+'СЕТ СН'!$G$6-'СЕТ СН'!$G$22</f>
        <v>1317.7054070700001</v>
      </c>
    </row>
    <row r="57" spans="1:25" ht="15.75" x14ac:dyDescent="0.2">
      <c r="A57" s="35">
        <f t="shared" si="1"/>
        <v>43687</v>
      </c>
      <c r="B57" s="36">
        <f>SUMIFS(СВЦЭМ!$C$33:$C$776,СВЦЭМ!$A$33:$A$776,$A57,СВЦЭМ!$B$33:$B$776,B$47)+'СЕТ СН'!$G$12+СВЦЭМ!$D$10+'СЕТ СН'!$G$6-'СЕТ СН'!$G$22</f>
        <v>1441.2323195200001</v>
      </c>
      <c r="C57" s="36">
        <f>SUMIFS(СВЦЭМ!$C$33:$C$776,СВЦЭМ!$A$33:$A$776,$A57,СВЦЭМ!$B$33:$B$776,C$47)+'СЕТ СН'!$G$12+СВЦЭМ!$D$10+'СЕТ СН'!$G$6-'СЕТ СН'!$G$22</f>
        <v>1451.4335571000001</v>
      </c>
      <c r="D57" s="36">
        <f>SUMIFS(СВЦЭМ!$C$33:$C$776,СВЦЭМ!$A$33:$A$776,$A57,СВЦЭМ!$B$33:$B$776,D$47)+'СЕТ СН'!$G$12+СВЦЭМ!$D$10+'СЕТ СН'!$G$6-'СЕТ СН'!$G$22</f>
        <v>1458.7533865300002</v>
      </c>
      <c r="E57" s="36">
        <f>SUMIFS(СВЦЭМ!$C$33:$C$776,СВЦЭМ!$A$33:$A$776,$A57,СВЦЭМ!$B$33:$B$776,E$47)+'СЕТ СН'!$G$12+СВЦЭМ!$D$10+'СЕТ СН'!$G$6-'СЕТ СН'!$G$22</f>
        <v>1482.14717776</v>
      </c>
      <c r="F57" s="36">
        <f>SUMIFS(СВЦЭМ!$C$33:$C$776,СВЦЭМ!$A$33:$A$776,$A57,СВЦЭМ!$B$33:$B$776,F$47)+'СЕТ СН'!$G$12+СВЦЭМ!$D$10+'СЕТ СН'!$G$6-'СЕТ СН'!$G$22</f>
        <v>1498.68845631</v>
      </c>
      <c r="G57" s="36">
        <f>SUMIFS(СВЦЭМ!$C$33:$C$776,СВЦЭМ!$A$33:$A$776,$A57,СВЦЭМ!$B$33:$B$776,G$47)+'СЕТ СН'!$G$12+СВЦЭМ!$D$10+'СЕТ СН'!$G$6-'СЕТ СН'!$G$22</f>
        <v>1477.2552560499998</v>
      </c>
      <c r="H57" s="36">
        <f>SUMIFS(СВЦЭМ!$C$33:$C$776,СВЦЭМ!$A$33:$A$776,$A57,СВЦЭМ!$B$33:$B$776,H$47)+'СЕТ СН'!$G$12+СВЦЭМ!$D$10+'СЕТ СН'!$G$6-'СЕТ СН'!$G$22</f>
        <v>1435.2233004300001</v>
      </c>
      <c r="I57" s="36">
        <f>SUMIFS(СВЦЭМ!$C$33:$C$776,СВЦЭМ!$A$33:$A$776,$A57,СВЦЭМ!$B$33:$B$776,I$47)+'СЕТ СН'!$G$12+СВЦЭМ!$D$10+'СЕТ СН'!$G$6-'СЕТ СН'!$G$22</f>
        <v>1453.1426919999999</v>
      </c>
      <c r="J57" s="36">
        <f>SUMIFS(СВЦЭМ!$C$33:$C$776,СВЦЭМ!$A$33:$A$776,$A57,СВЦЭМ!$B$33:$B$776,J$47)+'СЕТ СН'!$G$12+СВЦЭМ!$D$10+'СЕТ СН'!$G$6-'СЕТ СН'!$G$22</f>
        <v>1359.4097538999999</v>
      </c>
      <c r="K57" s="36">
        <f>SUMIFS(СВЦЭМ!$C$33:$C$776,СВЦЭМ!$A$33:$A$776,$A57,СВЦЭМ!$B$33:$B$776,K$47)+'СЕТ СН'!$G$12+СВЦЭМ!$D$10+'СЕТ СН'!$G$6-'СЕТ СН'!$G$22</f>
        <v>1378.4987193000002</v>
      </c>
      <c r="L57" s="36">
        <f>SUMIFS(СВЦЭМ!$C$33:$C$776,СВЦЭМ!$A$33:$A$776,$A57,СВЦЭМ!$B$33:$B$776,L$47)+'СЕТ СН'!$G$12+СВЦЭМ!$D$10+'СЕТ СН'!$G$6-'СЕТ СН'!$G$22</f>
        <v>1398.7889696900002</v>
      </c>
      <c r="M57" s="36">
        <f>SUMIFS(СВЦЭМ!$C$33:$C$776,СВЦЭМ!$A$33:$A$776,$A57,СВЦЭМ!$B$33:$B$776,M$47)+'СЕТ СН'!$G$12+СВЦЭМ!$D$10+'СЕТ СН'!$G$6-'СЕТ СН'!$G$22</f>
        <v>1388.94349373</v>
      </c>
      <c r="N57" s="36">
        <f>SUMIFS(СВЦЭМ!$C$33:$C$776,СВЦЭМ!$A$33:$A$776,$A57,СВЦЭМ!$B$33:$B$776,N$47)+'СЕТ СН'!$G$12+СВЦЭМ!$D$10+'СЕТ СН'!$G$6-'СЕТ СН'!$G$22</f>
        <v>1384.18048471</v>
      </c>
      <c r="O57" s="36">
        <f>SUMIFS(СВЦЭМ!$C$33:$C$776,СВЦЭМ!$A$33:$A$776,$A57,СВЦЭМ!$B$33:$B$776,O$47)+'СЕТ СН'!$G$12+СВЦЭМ!$D$10+'СЕТ СН'!$G$6-'СЕТ СН'!$G$22</f>
        <v>1382.786709</v>
      </c>
      <c r="P57" s="36">
        <f>SUMIFS(СВЦЭМ!$C$33:$C$776,СВЦЭМ!$A$33:$A$776,$A57,СВЦЭМ!$B$33:$B$776,P$47)+'СЕТ СН'!$G$12+СВЦЭМ!$D$10+'СЕТ СН'!$G$6-'СЕТ СН'!$G$22</f>
        <v>1383.6573419199999</v>
      </c>
      <c r="Q57" s="36">
        <f>SUMIFS(СВЦЭМ!$C$33:$C$776,СВЦЭМ!$A$33:$A$776,$A57,СВЦЭМ!$B$33:$B$776,Q$47)+'СЕТ СН'!$G$12+СВЦЭМ!$D$10+'СЕТ СН'!$G$6-'СЕТ СН'!$G$22</f>
        <v>1394.69805468</v>
      </c>
      <c r="R57" s="36">
        <f>SUMIFS(СВЦЭМ!$C$33:$C$776,СВЦЭМ!$A$33:$A$776,$A57,СВЦЭМ!$B$33:$B$776,R$47)+'СЕТ СН'!$G$12+СВЦЭМ!$D$10+'СЕТ СН'!$G$6-'СЕТ СН'!$G$22</f>
        <v>1343.0099655500001</v>
      </c>
      <c r="S57" s="36">
        <f>SUMIFS(СВЦЭМ!$C$33:$C$776,СВЦЭМ!$A$33:$A$776,$A57,СВЦЭМ!$B$33:$B$776,S$47)+'СЕТ СН'!$G$12+СВЦЭМ!$D$10+'СЕТ СН'!$G$6-'СЕТ СН'!$G$22</f>
        <v>1339.1394740999999</v>
      </c>
      <c r="T57" s="36">
        <f>SUMIFS(СВЦЭМ!$C$33:$C$776,СВЦЭМ!$A$33:$A$776,$A57,СВЦЭМ!$B$33:$B$776,T$47)+'СЕТ СН'!$G$12+СВЦЭМ!$D$10+'СЕТ СН'!$G$6-'СЕТ СН'!$G$22</f>
        <v>1333.7176101</v>
      </c>
      <c r="U57" s="36">
        <f>SUMIFS(СВЦЭМ!$C$33:$C$776,СВЦЭМ!$A$33:$A$776,$A57,СВЦЭМ!$B$33:$B$776,U$47)+'СЕТ СН'!$G$12+СВЦЭМ!$D$10+'СЕТ СН'!$G$6-'СЕТ СН'!$G$22</f>
        <v>1326.9867030800001</v>
      </c>
      <c r="V57" s="36">
        <f>SUMIFS(СВЦЭМ!$C$33:$C$776,СВЦЭМ!$A$33:$A$776,$A57,СВЦЭМ!$B$33:$B$776,V$47)+'СЕТ СН'!$G$12+СВЦЭМ!$D$10+'СЕТ СН'!$G$6-'СЕТ СН'!$G$22</f>
        <v>1335.19692192</v>
      </c>
      <c r="W57" s="36">
        <f>SUMIFS(СВЦЭМ!$C$33:$C$776,СВЦЭМ!$A$33:$A$776,$A57,СВЦЭМ!$B$33:$B$776,W$47)+'СЕТ СН'!$G$12+СВЦЭМ!$D$10+'СЕТ СН'!$G$6-'СЕТ СН'!$G$22</f>
        <v>1352.4363449</v>
      </c>
      <c r="X57" s="36">
        <f>SUMIFS(СВЦЭМ!$C$33:$C$776,СВЦЭМ!$A$33:$A$776,$A57,СВЦЭМ!$B$33:$B$776,X$47)+'СЕТ СН'!$G$12+СВЦЭМ!$D$10+'СЕТ СН'!$G$6-'СЕТ СН'!$G$22</f>
        <v>1329.8784676</v>
      </c>
      <c r="Y57" s="36">
        <f>SUMIFS(СВЦЭМ!$C$33:$C$776,СВЦЭМ!$A$33:$A$776,$A57,СВЦЭМ!$B$33:$B$776,Y$47)+'СЕТ СН'!$G$12+СВЦЭМ!$D$10+'СЕТ СН'!$G$6-'СЕТ СН'!$G$22</f>
        <v>1323.60893326</v>
      </c>
    </row>
    <row r="58" spans="1:25" ht="15.75" x14ac:dyDescent="0.2">
      <c r="A58" s="35">
        <f t="shared" si="1"/>
        <v>43688</v>
      </c>
      <c r="B58" s="36">
        <f>SUMIFS(СВЦЭМ!$C$33:$C$776,СВЦЭМ!$A$33:$A$776,$A58,СВЦЭМ!$B$33:$B$776,B$47)+'СЕТ СН'!$G$12+СВЦЭМ!$D$10+'СЕТ СН'!$G$6-'СЕТ СН'!$G$22</f>
        <v>1430.6250027400001</v>
      </c>
      <c r="C58" s="36">
        <f>SUMIFS(СВЦЭМ!$C$33:$C$776,СВЦЭМ!$A$33:$A$776,$A58,СВЦЭМ!$B$33:$B$776,C$47)+'СЕТ СН'!$G$12+СВЦЭМ!$D$10+'СЕТ СН'!$G$6-'СЕТ СН'!$G$22</f>
        <v>1462.2620691299999</v>
      </c>
      <c r="D58" s="36">
        <f>SUMIFS(СВЦЭМ!$C$33:$C$776,СВЦЭМ!$A$33:$A$776,$A58,СВЦЭМ!$B$33:$B$776,D$47)+'СЕТ СН'!$G$12+СВЦЭМ!$D$10+'СЕТ СН'!$G$6-'СЕТ СН'!$G$22</f>
        <v>1490.66669385</v>
      </c>
      <c r="E58" s="36">
        <f>SUMIFS(СВЦЭМ!$C$33:$C$776,СВЦЭМ!$A$33:$A$776,$A58,СВЦЭМ!$B$33:$B$776,E$47)+'СЕТ СН'!$G$12+СВЦЭМ!$D$10+'СЕТ СН'!$G$6-'СЕТ СН'!$G$22</f>
        <v>1494.22557145</v>
      </c>
      <c r="F58" s="36">
        <f>SUMIFS(СВЦЭМ!$C$33:$C$776,СВЦЭМ!$A$33:$A$776,$A58,СВЦЭМ!$B$33:$B$776,F$47)+'СЕТ СН'!$G$12+СВЦЭМ!$D$10+'СЕТ СН'!$G$6-'СЕТ СН'!$G$22</f>
        <v>1515.29824493</v>
      </c>
      <c r="G58" s="36">
        <f>SUMIFS(СВЦЭМ!$C$33:$C$776,СВЦЭМ!$A$33:$A$776,$A58,СВЦЭМ!$B$33:$B$776,G$47)+'СЕТ СН'!$G$12+СВЦЭМ!$D$10+'СЕТ СН'!$G$6-'СЕТ СН'!$G$22</f>
        <v>1502.4487004699999</v>
      </c>
      <c r="H58" s="36">
        <f>SUMIFS(СВЦЭМ!$C$33:$C$776,СВЦЭМ!$A$33:$A$776,$A58,СВЦЭМ!$B$33:$B$776,H$47)+'СЕТ СН'!$G$12+СВЦЭМ!$D$10+'СЕТ СН'!$G$6-'СЕТ СН'!$G$22</f>
        <v>1492.66647068</v>
      </c>
      <c r="I58" s="36">
        <f>SUMIFS(СВЦЭМ!$C$33:$C$776,СВЦЭМ!$A$33:$A$776,$A58,СВЦЭМ!$B$33:$B$776,I$47)+'СЕТ СН'!$G$12+СВЦЭМ!$D$10+'СЕТ СН'!$G$6-'СЕТ СН'!$G$22</f>
        <v>1473.1534451500002</v>
      </c>
      <c r="J58" s="36">
        <f>SUMIFS(СВЦЭМ!$C$33:$C$776,СВЦЭМ!$A$33:$A$776,$A58,СВЦЭМ!$B$33:$B$776,J$47)+'СЕТ СН'!$G$12+СВЦЭМ!$D$10+'СЕТ СН'!$G$6-'СЕТ СН'!$G$22</f>
        <v>1399.9593088900001</v>
      </c>
      <c r="K58" s="36">
        <f>SUMIFS(СВЦЭМ!$C$33:$C$776,СВЦЭМ!$A$33:$A$776,$A58,СВЦЭМ!$B$33:$B$776,K$47)+'СЕТ СН'!$G$12+СВЦЭМ!$D$10+'СЕТ СН'!$G$6-'СЕТ СН'!$G$22</f>
        <v>1366.74260381</v>
      </c>
      <c r="L58" s="36">
        <f>SUMIFS(СВЦЭМ!$C$33:$C$776,СВЦЭМ!$A$33:$A$776,$A58,СВЦЭМ!$B$33:$B$776,L$47)+'СЕТ СН'!$G$12+СВЦЭМ!$D$10+'СЕТ СН'!$G$6-'СЕТ СН'!$G$22</f>
        <v>1383.73803651</v>
      </c>
      <c r="M58" s="36">
        <f>SUMIFS(СВЦЭМ!$C$33:$C$776,СВЦЭМ!$A$33:$A$776,$A58,СВЦЭМ!$B$33:$B$776,M$47)+'СЕТ СН'!$G$12+СВЦЭМ!$D$10+'СЕТ СН'!$G$6-'СЕТ СН'!$G$22</f>
        <v>1375.47554616</v>
      </c>
      <c r="N58" s="36">
        <f>SUMIFS(СВЦЭМ!$C$33:$C$776,СВЦЭМ!$A$33:$A$776,$A58,СВЦЭМ!$B$33:$B$776,N$47)+'СЕТ СН'!$G$12+СВЦЭМ!$D$10+'СЕТ СН'!$G$6-'СЕТ СН'!$G$22</f>
        <v>1372.3048925000001</v>
      </c>
      <c r="O58" s="36">
        <f>SUMIFS(СВЦЭМ!$C$33:$C$776,СВЦЭМ!$A$33:$A$776,$A58,СВЦЭМ!$B$33:$B$776,O$47)+'СЕТ СН'!$G$12+СВЦЭМ!$D$10+'СЕТ СН'!$G$6-'СЕТ СН'!$G$22</f>
        <v>1374.32404924</v>
      </c>
      <c r="P58" s="36">
        <f>SUMIFS(СВЦЭМ!$C$33:$C$776,СВЦЭМ!$A$33:$A$776,$A58,СВЦЭМ!$B$33:$B$776,P$47)+'СЕТ СН'!$G$12+СВЦЭМ!$D$10+'СЕТ СН'!$G$6-'СЕТ СН'!$G$22</f>
        <v>1377.3431393199999</v>
      </c>
      <c r="Q58" s="36">
        <f>SUMIFS(СВЦЭМ!$C$33:$C$776,СВЦЭМ!$A$33:$A$776,$A58,СВЦЭМ!$B$33:$B$776,Q$47)+'СЕТ СН'!$G$12+СВЦЭМ!$D$10+'СЕТ СН'!$G$6-'СЕТ СН'!$G$22</f>
        <v>1366.10426224</v>
      </c>
      <c r="R58" s="36">
        <f>SUMIFS(СВЦЭМ!$C$33:$C$776,СВЦЭМ!$A$33:$A$776,$A58,СВЦЭМ!$B$33:$B$776,R$47)+'СЕТ СН'!$G$12+СВЦЭМ!$D$10+'СЕТ СН'!$G$6-'СЕТ СН'!$G$22</f>
        <v>1337.49947296</v>
      </c>
      <c r="S58" s="36">
        <f>SUMIFS(СВЦЭМ!$C$33:$C$776,СВЦЭМ!$A$33:$A$776,$A58,СВЦЭМ!$B$33:$B$776,S$47)+'СЕТ СН'!$G$12+СВЦЭМ!$D$10+'СЕТ СН'!$G$6-'СЕТ СН'!$G$22</f>
        <v>1335.31723627</v>
      </c>
      <c r="T58" s="36">
        <f>SUMIFS(СВЦЭМ!$C$33:$C$776,СВЦЭМ!$A$33:$A$776,$A58,СВЦЭМ!$B$33:$B$776,T$47)+'СЕТ СН'!$G$12+СВЦЭМ!$D$10+'СЕТ СН'!$G$6-'СЕТ СН'!$G$22</f>
        <v>1343.6083334099999</v>
      </c>
      <c r="U58" s="36">
        <f>SUMIFS(СВЦЭМ!$C$33:$C$776,СВЦЭМ!$A$33:$A$776,$A58,СВЦЭМ!$B$33:$B$776,U$47)+'СЕТ СН'!$G$12+СВЦЭМ!$D$10+'СЕТ СН'!$G$6-'СЕТ СН'!$G$22</f>
        <v>1348.4322097300001</v>
      </c>
      <c r="V58" s="36">
        <f>SUMIFS(СВЦЭМ!$C$33:$C$776,СВЦЭМ!$A$33:$A$776,$A58,СВЦЭМ!$B$33:$B$776,V$47)+'СЕТ СН'!$G$12+СВЦЭМ!$D$10+'СЕТ СН'!$G$6-'СЕТ СН'!$G$22</f>
        <v>1356.3584587400001</v>
      </c>
      <c r="W58" s="36">
        <f>SUMIFS(СВЦЭМ!$C$33:$C$776,СВЦЭМ!$A$33:$A$776,$A58,СВЦЭМ!$B$33:$B$776,W$47)+'СЕТ СН'!$G$12+СВЦЭМ!$D$10+'СЕТ СН'!$G$6-'СЕТ СН'!$G$22</f>
        <v>1370.7217664099999</v>
      </c>
      <c r="X58" s="36">
        <f>SUMIFS(СВЦЭМ!$C$33:$C$776,СВЦЭМ!$A$33:$A$776,$A58,СВЦЭМ!$B$33:$B$776,X$47)+'СЕТ СН'!$G$12+СВЦЭМ!$D$10+'СЕТ СН'!$G$6-'СЕТ СН'!$G$22</f>
        <v>1337.2762667699999</v>
      </c>
      <c r="Y58" s="36">
        <f>SUMIFS(СВЦЭМ!$C$33:$C$776,СВЦЭМ!$A$33:$A$776,$A58,СВЦЭМ!$B$33:$B$776,Y$47)+'СЕТ СН'!$G$12+СВЦЭМ!$D$10+'СЕТ СН'!$G$6-'СЕТ СН'!$G$22</f>
        <v>1321.0010646999999</v>
      </c>
    </row>
    <row r="59" spans="1:25" ht="15.75" x14ac:dyDescent="0.2">
      <c r="A59" s="35">
        <f t="shared" si="1"/>
        <v>43689</v>
      </c>
      <c r="B59" s="36">
        <f>SUMIFS(СВЦЭМ!$C$33:$C$776,СВЦЭМ!$A$33:$A$776,$A59,СВЦЭМ!$B$33:$B$776,B$47)+'СЕТ СН'!$G$12+СВЦЭМ!$D$10+'СЕТ СН'!$G$6-'СЕТ СН'!$G$22</f>
        <v>1401.5190847200001</v>
      </c>
      <c r="C59" s="36">
        <f>SUMIFS(СВЦЭМ!$C$33:$C$776,СВЦЭМ!$A$33:$A$776,$A59,СВЦЭМ!$B$33:$B$776,C$47)+'СЕТ СН'!$G$12+СВЦЭМ!$D$10+'СЕТ СН'!$G$6-'СЕТ СН'!$G$22</f>
        <v>1440.4393093200001</v>
      </c>
      <c r="D59" s="36">
        <f>SUMIFS(СВЦЭМ!$C$33:$C$776,СВЦЭМ!$A$33:$A$776,$A59,СВЦЭМ!$B$33:$B$776,D$47)+'СЕТ СН'!$G$12+СВЦЭМ!$D$10+'СЕТ СН'!$G$6-'СЕТ СН'!$G$22</f>
        <v>1490.17903922</v>
      </c>
      <c r="E59" s="36">
        <f>SUMIFS(СВЦЭМ!$C$33:$C$776,СВЦЭМ!$A$33:$A$776,$A59,СВЦЭМ!$B$33:$B$776,E$47)+'СЕТ СН'!$G$12+СВЦЭМ!$D$10+'СЕТ СН'!$G$6-'СЕТ СН'!$G$22</f>
        <v>1496.27215228</v>
      </c>
      <c r="F59" s="36">
        <f>SUMIFS(СВЦЭМ!$C$33:$C$776,СВЦЭМ!$A$33:$A$776,$A59,СВЦЭМ!$B$33:$B$776,F$47)+'СЕТ СН'!$G$12+СВЦЭМ!$D$10+'СЕТ СН'!$G$6-'СЕТ СН'!$G$22</f>
        <v>1509.47252123</v>
      </c>
      <c r="G59" s="36">
        <f>SUMIFS(СВЦЭМ!$C$33:$C$776,СВЦЭМ!$A$33:$A$776,$A59,СВЦЭМ!$B$33:$B$776,G$47)+'СЕТ СН'!$G$12+СВЦЭМ!$D$10+'СЕТ СН'!$G$6-'СЕТ СН'!$G$22</f>
        <v>1488.63876508</v>
      </c>
      <c r="H59" s="36">
        <f>SUMIFS(СВЦЭМ!$C$33:$C$776,СВЦЭМ!$A$33:$A$776,$A59,СВЦЭМ!$B$33:$B$776,H$47)+'СЕТ СН'!$G$12+СВЦЭМ!$D$10+'СЕТ СН'!$G$6-'СЕТ СН'!$G$22</f>
        <v>1452.95175354</v>
      </c>
      <c r="I59" s="36">
        <f>SUMIFS(СВЦЭМ!$C$33:$C$776,СВЦЭМ!$A$33:$A$776,$A59,СВЦЭМ!$B$33:$B$776,I$47)+'СЕТ СН'!$G$12+СВЦЭМ!$D$10+'СЕТ СН'!$G$6-'СЕТ СН'!$G$22</f>
        <v>1409.1915294200001</v>
      </c>
      <c r="J59" s="36">
        <f>SUMIFS(СВЦЭМ!$C$33:$C$776,СВЦЭМ!$A$33:$A$776,$A59,СВЦЭМ!$B$33:$B$776,J$47)+'СЕТ СН'!$G$12+СВЦЭМ!$D$10+'СЕТ СН'!$G$6-'СЕТ СН'!$G$22</f>
        <v>1385.23345088</v>
      </c>
      <c r="K59" s="36">
        <f>SUMIFS(СВЦЭМ!$C$33:$C$776,СВЦЭМ!$A$33:$A$776,$A59,СВЦЭМ!$B$33:$B$776,K$47)+'СЕТ СН'!$G$12+СВЦЭМ!$D$10+'СЕТ СН'!$G$6-'СЕТ СН'!$G$22</f>
        <v>1402.88262366</v>
      </c>
      <c r="L59" s="36">
        <f>SUMIFS(СВЦЭМ!$C$33:$C$776,СВЦЭМ!$A$33:$A$776,$A59,СВЦЭМ!$B$33:$B$776,L$47)+'СЕТ СН'!$G$12+СВЦЭМ!$D$10+'СЕТ СН'!$G$6-'СЕТ СН'!$G$22</f>
        <v>1404.4615622700001</v>
      </c>
      <c r="M59" s="36">
        <f>SUMIFS(СВЦЭМ!$C$33:$C$776,СВЦЭМ!$A$33:$A$776,$A59,СВЦЭМ!$B$33:$B$776,M$47)+'СЕТ СН'!$G$12+СВЦЭМ!$D$10+'СЕТ СН'!$G$6-'СЕТ СН'!$G$22</f>
        <v>1413.6397923</v>
      </c>
      <c r="N59" s="36">
        <f>SUMIFS(СВЦЭМ!$C$33:$C$776,СВЦЭМ!$A$33:$A$776,$A59,СВЦЭМ!$B$33:$B$776,N$47)+'СЕТ СН'!$G$12+СВЦЭМ!$D$10+'СЕТ СН'!$G$6-'СЕТ СН'!$G$22</f>
        <v>1408.51322082</v>
      </c>
      <c r="O59" s="36">
        <f>SUMIFS(СВЦЭМ!$C$33:$C$776,СВЦЭМ!$A$33:$A$776,$A59,СВЦЭМ!$B$33:$B$776,O$47)+'СЕТ СН'!$G$12+СВЦЭМ!$D$10+'СЕТ СН'!$G$6-'СЕТ СН'!$G$22</f>
        <v>1409.1398426599999</v>
      </c>
      <c r="P59" s="36">
        <f>SUMIFS(СВЦЭМ!$C$33:$C$776,СВЦЭМ!$A$33:$A$776,$A59,СВЦЭМ!$B$33:$B$776,P$47)+'СЕТ СН'!$G$12+СВЦЭМ!$D$10+'СЕТ СН'!$G$6-'СЕТ СН'!$G$22</f>
        <v>1407.5664676599999</v>
      </c>
      <c r="Q59" s="36">
        <f>SUMIFS(СВЦЭМ!$C$33:$C$776,СВЦЭМ!$A$33:$A$776,$A59,СВЦЭМ!$B$33:$B$776,Q$47)+'СЕТ СН'!$G$12+СВЦЭМ!$D$10+'СЕТ СН'!$G$6-'СЕТ СН'!$G$22</f>
        <v>1402.8563883000002</v>
      </c>
      <c r="R59" s="36">
        <f>SUMIFS(СВЦЭМ!$C$33:$C$776,СВЦЭМ!$A$33:$A$776,$A59,СВЦЭМ!$B$33:$B$776,R$47)+'СЕТ СН'!$G$12+СВЦЭМ!$D$10+'СЕТ СН'!$G$6-'СЕТ СН'!$G$22</f>
        <v>1361.83160129</v>
      </c>
      <c r="S59" s="36">
        <f>SUMIFS(СВЦЭМ!$C$33:$C$776,СВЦЭМ!$A$33:$A$776,$A59,СВЦЭМ!$B$33:$B$776,S$47)+'СЕТ СН'!$G$12+СВЦЭМ!$D$10+'СЕТ СН'!$G$6-'СЕТ СН'!$G$22</f>
        <v>1350.14262564</v>
      </c>
      <c r="T59" s="36">
        <f>SUMIFS(СВЦЭМ!$C$33:$C$776,СВЦЭМ!$A$33:$A$776,$A59,СВЦЭМ!$B$33:$B$776,T$47)+'СЕТ СН'!$G$12+СВЦЭМ!$D$10+'СЕТ СН'!$G$6-'СЕТ СН'!$G$22</f>
        <v>1348.96054583</v>
      </c>
      <c r="U59" s="36">
        <f>SUMIFS(СВЦЭМ!$C$33:$C$776,СВЦЭМ!$A$33:$A$776,$A59,СВЦЭМ!$B$33:$B$776,U$47)+'СЕТ СН'!$G$12+СВЦЭМ!$D$10+'СЕТ СН'!$G$6-'СЕТ СН'!$G$22</f>
        <v>1344.7346143700001</v>
      </c>
      <c r="V59" s="36">
        <f>SUMIFS(СВЦЭМ!$C$33:$C$776,СВЦЭМ!$A$33:$A$776,$A59,СВЦЭМ!$B$33:$B$776,V$47)+'СЕТ СН'!$G$12+СВЦЭМ!$D$10+'СЕТ СН'!$G$6-'СЕТ СН'!$G$22</f>
        <v>1345.9318608900001</v>
      </c>
      <c r="W59" s="36">
        <f>SUMIFS(СВЦЭМ!$C$33:$C$776,СВЦЭМ!$A$33:$A$776,$A59,СВЦЭМ!$B$33:$B$776,W$47)+'СЕТ СН'!$G$12+СВЦЭМ!$D$10+'СЕТ СН'!$G$6-'СЕТ СН'!$G$22</f>
        <v>1353.73966883</v>
      </c>
      <c r="X59" s="36">
        <f>SUMIFS(СВЦЭМ!$C$33:$C$776,СВЦЭМ!$A$33:$A$776,$A59,СВЦЭМ!$B$33:$B$776,X$47)+'СЕТ СН'!$G$12+СВЦЭМ!$D$10+'СЕТ СН'!$G$6-'СЕТ СН'!$G$22</f>
        <v>1323.4302000799998</v>
      </c>
      <c r="Y59" s="36">
        <f>SUMIFS(СВЦЭМ!$C$33:$C$776,СВЦЭМ!$A$33:$A$776,$A59,СВЦЭМ!$B$33:$B$776,Y$47)+'СЕТ СН'!$G$12+СВЦЭМ!$D$10+'СЕТ СН'!$G$6-'СЕТ СН'!$G$22</f>
        <v>1348.84334612</v>
      </c>
    </row>
    <row r="60" spans="1:25" ht="15.75" x14ac:dyDescent="0.2">
      <c r="A60" s="35">
        <f t="shared" si="1"/>
        <v>43690</v>
      </c>
      <c r="B60" s="36">
        <f>SUMIFS(СВЦЭМ!$C$33:$C$776,СВЦЭМ!$A$33:$A$776,$A60,СВЦЭМ!$B$33:$B$776,B$47)+'СЕТ СН'!$G$12+СВЦЭМ!$D$10+'СЕТ СН'!$G$6-'СЕТ СН'!$G$22</f>
        <v>1434.0377244900001</v>
      </c>
      <c r="C60" s="36">
        <f>SUMIFS(СВЦЭМ!$C$33:$C$776,СВЦЭМ!$A$33:$A$776,$A60,СВЦЭМ!$B$33:$B$776,C$47)+'СЕТ СН'!$G$12+СВЦЭМ!$D$10+'СЕТ СН'!$G$6-'СЕТ СН'!$G$22</f>
        <v>1478.44330868</v>
      </c>
      <c r="D60" s="36">
        <f>SUMIFS(СВЦЭМ!$C$33:$C$776,СВЦЭМ!$A$33:$A$776,$A60,СВЦЭМ!$B$33:$B$776,D$47)+'СЕТ СН'!$G$12+СВЦЭМ!$D$10+'СЕТ СН'!$G$6-'СЕТ СН'!$G$22</f>
        <v>1503.57479586</v>
      </c>
      <c r="E60" s="36">
        <f>SUMIFS(СВЦЭМ!$C$33:$C$776,СВЦЭМ!$A$33:$A$776,$A60,СВЦЭМ!$B$33:$B$776,E$47)+'СЕТ СН'!$G$12+СВЦЭМ!$D$10+'СЕТ СН'!$G$6-'СЕТ СН'!$G$22</f>
        <v>1510.39992712</v>
      </c>
      <c r="F60" s="36">
        <f>SUMIFS(СВЦЭМ!$C$33:$C$776,СВЦЭМ!$A$33:$A$776,$A60,СВЦЭМ!$B$33:$B$776,F$47)+'СЕТ СН'!$G$12+СВЦЭМ!$D$10+'СЕТ СН'!$G$6-'СЕТ СН'!$G$22</f>
        <v>1511.3861977900001</v>
      </c>
      <c r="G60" s="36">
        <f>SUMIFS(СВЦЭМ!$C$33:$C$776,СВЦЭМ!$A$33:$A$776,$A60,СВЦЭМ!$B$33:$B$776,G$47)+'СЕТ СН'!$G$12+СВЦЭМ!$D$10+'СЕТ СН'!$G$6-'СЕТ СН'!$G$22</f>
        <v>1502.5497689899998</v>
      </c>
      <c r="H60" s="36">
        <f>SUMIFS(СВЦЭМ!$C$33:$C$776,СВЦЭМ!$A$33:$A$776,$A60,СВЦЭМ!$B$33:$B$776,H$47)+'СЕТ СН'!$G$12+СВЦЭМ!$D$10+'СЕТ СН'!$G$6-'СЕТ СН'!$G$22</f>
        <v>1470.6333970800001</v>
      </c>
      <c r="I60" s="36">
        <f>SUMIFS(СВЦЭМ!$C$33:$C$776,СВЦЭМ!$A$33:$A$776,$A60,СВЦЭМ!$B$33:$B$776,I$47)+'СЕТ СН'!$G$12+СВЦЭМ!$D$10+'СЕТ СН'!$G$6-'СЕТ СН'!$G$22</f>
        <v>1428.31620699</v>
      </c>
      <c r="J60" s="36">
        <f>SUMIFS(СВЦЭМ!$C$33:$C$776,СВЦЭМ!$A$33:$A$776,$A60,СВЦЭМ!$B$33:$B$776,J$47)+'СЕТ СН'!$G$12+СВЦЭМ!$D$10+'СЕТ СН'!$G$6-'СЕТ СН'!$G$22</f>
        <v>1409.5587217900002</v>
      </c>
      <c r="K60" s="36">
        <f>SUMIFS(СВЦЭМ!$C$33:$C$776,СВЦЭМ!$A$33:$A$776,$A60,СВЦЭМ!$B$33:$B$776,K$47)+'СЕТ СН'!$G$12+СВЦЭМ!$D$10+'СЕТ СН'!$G$6-'СЕТ СН'!$G$22</f>
        <v>1368.674722</v>
      </c>
      <c r="L60" s="36">
        <f>SUMIFS(СВЦЭМ!$C$33:$C$776,СВЦЭМ!$A$33:$A$776,$A60,СВЦЭМ!$B$33:$B$776,L$47)+'СЕТ СН'!$G$12+СВЦЭМ!$D$10+'СЕТ СН'!$G$6-'СЕТ СН'!$G$22</f>
        <v>1377.4216612</v>
      </c>
      <c r="M60" s="36">
        <f>SUMIFS(СВЦЭМ!$C$33:$C$776,СВЦЭМ!$A$33:$A$776,$A60,СВЦЭМ!$B$33:$B$776,M$47)+'СЕТ СН'!$G$12+СВЦЭМ!$D$10+'СЕТ СН'!$G$6-'СЕТ СН'!$G$22</f>
        <v>1378.3550543900001</v>
      </c>
      <c r="N60" s="36">
        <f>SUMIFS(СВЦЭМ!$C$33:$C$776,СВЦЭМ!$A$33:$A$776,$A60,СВЦЭМ!$B$33:$B$776,N$47)+'СЕТ СН'!$G$12+СВЦЭМ!$D$10+'СЕТ СН'!$G$6-'СЕТ СН'!$G$22</f>
        <v>1365.0537305100002</v>
      </c>
      <c r="O60" s="36">
        <f>SUMIFS(СВЦЭМ!$C$33:$C$776,СВЦЭМ!$A$33:$A$776,$A60,СВЦЭМ!$B$33:$B$776,O$47)+'СЕТ СН'!$G$12+СВЦЭМ!$D$10+'СЕТ СН'!$G$6-'СЕТ СН'!$G$22</f>
        <v>1373.56701473</v>
      </c>
      <c r="P60" s="36">
        <f>SUMIFS(СВЦЭМ!$C$33:$C$776,СВЦЭМ!$A$33:$A$776,$A60,СВЦЭМ!$B$33:$B$776,P$47)+'СЕТ СН'!$G$12+СВЦЭМ!$D$10+'СЕТ СН'!$G$6-'СЕТ СН'!$G$22</f>
        <v>1375.54102775</v>
      </c>
      <c r="Q60" s="36">
        <f>SUMIFS(СВЦЭМ!$C$33:$C$776,СВЦЭМ!$A$33:$A$776,$A60,СВЦЭМ!$B$33:$B$776,Q$47)+'СЕТ СН'!$G$12+СВЦЭМ!$D$10+'СЕТ СН'!$G$6-'СЕТ СН'!$G$22</f>
        <v>1374.82400809</v>
      </c>
      <c r="R60" s="36">
        <f>SUMIFS(СВЦЭМ!$C$33:$C$776,СВЦЭМ!$A$33:$A$776,$A60,СВЦЭМ!$B$33:$B$776,R$47)+'СЕТ СН'!$G$12+СВЦЭМ!$D$10+'СЕТ СН'!$G$6-'СЕТ СН'!$G$22</f>
        <v>1330.04842149</v>
      </c>
      <c r="S60" s="36">
        <f>SUMIFS(СВЦЭМ!$C$33:$C$776,СВЦЭМ!$A$33:$A$776,$A60,СВЦЭМ!$B$33:$B$776,S$47)+'СЕТ СН'!$G$12+СВЦЭМ!$D$10+'СЕТ СН'!$G$6-'СЕТ СН'!$G$22</f>
        <v>1325.57521036</v>
      </c>
      <c r="T60" s="36">
        <f>SUMIFS(СВЦЭМ!$C$33:$C$776,СВЦЭМ!$A$33:$A$776,$A60,СВЦЭМ!$B$33:$B$776,T$47)+'СЕТ СН'!$G$12+СВЦЭМ!$D$10+'СЕТ СН'!$G$6-'СЕТ СН'!$G$22</f>
        <v>1331.23236898</v>
      </c>
      <c r="U60" s="36">
        <f>SUMIFS(СВЦЭМ!$C$33:$C$776,СВЦЭМ!$A$33:$A$776,$A60,СВЦЭМ!$B$33:$B$776,U$47)+'СЕТ СН'!$G$12+СВЦЭМ!$D$10+'СЕТ СН'!$G$6-'СЕТ СН'!$G$22</f>
        <v>1323.4397491300001</v>
      </c>
      <c r="V60" s="36">
        <f>SUMIFS(СВЦЭМ!$C$33:$C$776,СВЦЭМ!$A$33:$A$776,$A60,СВЦЭМ!$B$33:$B$776,V$47)+'СЕТ СН'!$G$12+СВЦЭМ!$D$10+'СЕТ СН'!$G$6-'СЕТ СН'!$G$22</f>
        <v>1333.25068607</v>
      </c>
      <c r="W60" s="36">
        <f>SUMIFS(СВЦЭМ!$C$33:$C$776,СВЦЭМ!$A$33:$A$776,$A60,СВЦЭМ!$B$33:$B$776,W$47)+'СЕТ СН'!$G$12+СВЦЭМ!$D$10+'СЕТ СН'!$G$6-'СЕТ СН'!$G$22</f>
        <v>1334.74881469</v>
      </c>
      <c r="X60" s="36">
        <f>SUMIFS(СВЦЭМ!$C$33:$C$776,СВЦЭМ!$A$33:$A$776,$A60,СВЦЭМ!$B$33:$B$776,X$47)+'СЕТ СН'!$G$12+СВЦЭМ!$D$10+'СЕТ СН'!$G$6-'СЕТ СН'!$G$22</f>
        <v>1301.68546939</v>
      </c>
      <c r="Y60" s="36">
        <f>SUMIFS(СВЦЭМ!$C$33:$C$776,СВЦЭМ!$A$33:$A$776,$A60,СВЦЭМ!$B$33:$B$776,Y$47)+'СЕТ СН'!$G$12+СВЦЭМ!$D$10+'СЕТ СН'!$G$6-'СЕТ СН'!$G$22</f>
        <v>1327.6072671000002</v>
      </c>
    </row>
    <row r="61" spans="1:25" ht="15.75" x14ac:dyDescent="0.2">
      <c r="A61" s="35">
        <f t="shared" si="1"/>
        <v>43691</v>
      </c>
      <c r="B61" s="36">
        <f>SUMIFS(СВЦЭМ!$C$33:$C$776,СВЦЭМ!$A$33:$A$776,$A61,СВЦЭМ!$B$33:$B$776,B$47)+'СЕТ СН'!$G$12+СВЦЭМ!$D$10+'СЕТ СН'!$G$6-'СЕТ СН'!$G$22</f>
        <v>1422.3109512000001</v>
      </c>
      <c r="C61" s="36">
        <f>SUMIFS(СВЦЭМ!$C$33:$C$776,СВЦЭМ!$A$33:$A$776,$A61,СВЦЭМ!$B$33:$B$776,C$47)+'СЕТ СН'!$G$12+СВЦЭМ!$D$10+'СЕТ СН'!$G$6-'СЕТ СН'!$G$22</f>
        <v>1437.00083554</v>
      </c>
      <c r="D61" s="36">
        <f>SUMIFS(СВЦЭМ!$C$33:$C$776,СВЦЭМ!$A$33:$A$776,$A61,СВЦЭМ!$B$33:$B$776,D$47)+'СЕТ СН'!$G$12+СВЦЭМ!$D$10+'СЕТ СН'!$G$6-'СЕТ СН'!$G$22</f>
        <v>1435.4114825300001</v>
      </c>
      <c r="E61" s="36">
        <f>SUMIFS(СВЦЭМ!$C$33:$C$776,СВЦЭМ!$A$33:$A$776,$A61,СВЦЭМ!$B$33:$B$776,E$47)+'СЕТ СН'!$G$12+СВЦЭМ!$D$10+'СЕТ СН'!$G$6-'СЕТ СН'!$G$22</f>
        <v>1435.73006461</v>
      </c>
      <c r="F61" s="36">
        <f>SUMIFS(СВЦЭМ!$C$33:$C$776,СВЦЭМ!$A$33:$A$776,$A61,СВЦЭМ!$B$33:$B$776,F$47)+'СЕТ СН'!$G$12+СВЦЭМ!$D$10+'СЕТ СН'!$G$6-'СЕТ СН'!$G$22</f>
        <v>1434.50249437</v>
      </c>
      <c r="G61" s="36">
        <f>SUMIFS(СВЦЭМ!$C$33:$C$776,СВЦЭМ!$A$33:$A$776,$A61,СВЦЭМ!$B$33:$B$776,G$47)+'СЕТ СН'!$G$12+СВЦЭМ!$D$10+'СЕТ СН'!$G$6-'СЕТ СН'!$G$22</f>
        <v>1418.5886597799999</v>
      </c>
      <c r="H61" s="36">
        <f>SUMIFS(СВЦЭМ!$C$33:$C$776,СВЦЭМ!$A$33:$A$776,$A61,СВЦЭМ!$B$33:$B$776,H$47)+'СЕТ СН'!$G$12+СВЦЭМ!$D$10+'СЕТ СН'!$G$6-'СЕТ СН'!$G$22</f>
        <v>1397.8453141999998</v>
      </c>
      <c r="I61" s="36">
        <f>SUMIFS(СВЦЭМ!$C$33:$C$776,СВЦЭМ!$A$33:$A$776,$A61,СВЦЭМ!$B$33:$B$776,I$47)+'СЕТ СН'!$G$12+СВЦЭМ!$D$10+'СЕТ СН'!$G$6-'СЕТ СН'!$G$22</f>
        <v>1342.8953840200002</v>
      </c>
      <c r="J61" s="36">
        <f>SUMIFS(СВЦЭМ!$C$33:$C$776,СВЦЭМ!$A$33:$A$776,$A61,СВЦЭМ!$B$33:$B$776,J$47)+'СЕТ СН'!$G$12+СВЦЭМ!$D$10+'СЕТ СН'!$G$6-'СЕТ СН'!$G$22</f>
        <v>1337.42561774</v>
      </c>
      <c r="K61" s="36">
        <f>SUMIFS(СВЦЭМ!$C$33:$C$776,СВЦЭМ!$A$33:$A$776,$A61,СВЦЭМ!$B$33:$B$776,K$47)+'СЕТ СН'!$G$12+СВЦЭМ!$D$10+'СЕТ СН'!$G$6-'СЕТ СН'!$G$22</f>
        <v>1354.6236154399999</v>
      </c>
      <c r="L61" s="36">
        <f>SUMIFS(СВЦЭМ!$C$33:$C$776,СВЦЭМ!$A$33:$A$776,$A61,СВЦЭМ!$B$33:$B$776,L$47)+'СЕТ СН'!$G$12+СВЦЭМ!$D$10+'СЕТ СН'!$G$6-'СЕТ СН'!$G$22</f>
        <v>1364.2849166199999</v>
      </c>
      <c r="M61" s="36">
        <f>SUMIFS(СВЦЭМ!$C$33:$C$776,СВЦЭМ!$A$33:$A$776,$A61,СВЦЭМ!$B$33:$B$776,M$47)+'СЕТ СН'!$G$12+СВЦЭМ!$D$10+'СЕТ СН'!$G$6-'СЕТ СН'!$G$22</f>
        <v>1367.1450904399999</v>
      </c>
      <c r="N61" s="36">
        <f>SUMIFS(СВЦЭМ!$C$33:$C$776,СВЦЭМ!$A$33:$A$776,$A61,СВЦЭМ!$B$33:$B$776,N$47)+'СЕТ СН'!$G$12+СВЦЭМ!$D$10+'СЕТ СН'!$G$6-'СЕТ СН'!$G$22</f>
        <v>1348.46660256</v>
      </c>
      <c r="O61" s="36">
        <f>SUMIFS(СВЦЭМ!$C$33:$C$776,СВЦЭМ!$A$33:$A$776,$A61,СВЦЭМ!$B$33:$B$776,O$47)+'СЕТ СН'!$G$12+СВЦЭМ!$D$10+'СЕТ СН'!$G$6-'СЕТ СН'!$G$22</f>
        <v>1373.22679627</v>
      </c>
      <c r="P61" s="36">
        <f>SUMIFS(СВЦЭМ!$C$33:$C$776,СВЦЭМ!$A$33:$A$776,$A61,СВЦЭМ!$B$33:$B$776,P$47)+'СЕТ СН'!$G$12+СВЦЭМ!$D$10+'СЕТ СН'!$G$6-'СЕТ СН'!$G$22</f>
        <v>1359.0478376000001</v>
      </c>
      <c r="Q61" s="36">
        <f>SUMIFS(СВЦЭМ!$C$33:$C$776,СВЦЭМ!$A$33:$A$776,$A61,СВЦЭМ!$B$33:$B$776,Q$47)+'СЕТ СН'!$G$12+СВЦЭМ!$D$10+'СЕТ СН'!$G$6-'СЕТ СН'!$G$22</f>
        <v>1359.04024562</v>
      </c>
      <c r="R61" s="36">
        <f>SUMIFS(СВЦЭМ!$C$33:$C$776,СВЦЭМ!$A$33:$A$776,$A61,СВЦЭМ!$B$33:$B$776,R$47)+'СЕТ СН'!$G$12+СВЦЭМ!$D$10+'СЕТ СН'!$G$6-'СЕТ СН'!$G$22</f>
        <v>1321.24041713</v>
      </c>
      <c r="S61" s="36">
        <f>SUMIFS(СВЦЭМ!$C$33:$C$776,СВЦЭМ!$A$33:$A$776,$A61,СВЦЭМ!$B$33:$B$776,S$47)+'СЕТ СН'!$G$12+СВЦЭМ!$D$10+'СЕТ СН'!$G$6-'СЕТ СН'!$G$22</f>
        <v>1327.1815081300001</v>
      </c>
      <c r="T61" s="36">
        <f>SUMIFS(СВЦЭМ!$C$33:$C$776,СВЦЭМ!$A$33:$A$776,$A61,СВЦЭМ!$B$33:$B$776,T$47)+'СЕТ СН'!$G$12+СВЦЭМ!$D$10+'СЕТ СН'!$G$6-'СЕТ СН'!$G$22</f>
        <v>1331.0784061499999</v>
      </c>
      <c r="U61" s="36">
        <f>SUMIFS(СВЦЭМ!$C$33:$C$776,СВЦЭМ!$A$33:$A$776,$A61,СВЦЭМ!$B$33:$B$776,U$47)+'СЕТ СН'!$G$12+СВЦЭМ!$D$10+'СЕТ СН'!$G$6-'СЕТ СН'!$G$22</f>
        <v>1324.9797525200001</v>
      </c>
      <c r="V61" s="36">
        <f>SUMIFS(СВЦЭМ!$C$33:$C$776,СВЦЭМ!$A$33:$A$776,$A61,СВЦЭМ!$B$33:$B$776,V$47)+'СЕТ СН'!$G$12+СВЦЭМ!$D$10+'СЕТ СН'!$G$6-'СЕТ СН'!$G$22</f>
        <v>1338.14917823</v>
      </c>
      <c r="W61" s="36">
        <f>SUMIFS(СВЦЭМ!$C$33:$C$776,СВЦЭМ!$A$33:$A$776,$A61,СВЦЭМ!$B$33:$B$776,W$47)+'СЕТ СН'!$G$12+СВЦЭМ!$D$10+'СЕТ СН'!$G$6-'СЕТ СН'!$G$22</f>
        <v>1350.1118878699999</v>
      </c>
      <c r="X61" s="36">
        <f>SUMIFS(СВЦЭМ!$C$33:$C$776,СВЦЭМ!$A$33:$A$776,$A61,СВЦЭМ!$B$33:$B$776,X$47)+'СЕТ СН'!$G$12+СВЦЭМ!$D$10+'СЕТ СН'!$G$6-'СЕТ СН'!$G$22</f>
        <v>1314.0907230100001</v>
      </c>
      <c r="Y61" s="36">
        <f>SUMIFS(СВЦЭМ!$C$33:$C$776,СВЦЭМ!$A$33:$A$776,$A61,СВЦЭМ!$B$33:$B$776,Y$47)+'СЕТ СН'!$G$12+СВЦЭМ!$D$10+'СЕТ СН'!$G$6-'СЕТ СН'!$G$22</f>
        <v>1295.0568878899999</v>
      </c>
    </row>
    <row r="62" spans="1:25" ht="15.75" x14ac:dyDescent="0.2">
      <c r="A62" s="35">
        <f t="shared" si="1"/>
        <v>43692</v>
      </c>
      <c r="B62" s="36">
        <f>SUMIFS(СВЦЭМ!$C$33:$C$776,СВЦЭМ!$A$33:$A$776,$A62,СВЦЭМ!$B$33:$B$776,B$47)+'СЕТ СН'!$G$12+СВЦЭМ!$D$10+'СЕТ СН'!$G$6-'СЕТ СН'!$G$22</f>
        <v>1311.9842251700002</v>
      </c>
      <c r="C62" s="36">
        <f>SUMIFS(СВЦЭМ!$C$33:$C$776,СВЦЭМ!$A$33:$A$776,$A62,СВЦЭМ!$B$33:$B$776,C$47)+'СЕТ СН'!$G$12+СВЦЭМ!$D$10+'СЕТ СН'!$G$6-'СЕТ СН'!$G$22</f>
        <v>1359.3935230900001</v>
      </c>
      <c r="D62" s="36">
        <f>SUMIFS(СВЦЭМ!$C$33:$C$776,СВЦЭМ!$A$33:$A$776,$A62,СВЦЭМ!$B$33:$B$776,D$47)+'СЕТ СН'!$G$12+СВЦЭМ!$D$10+'СЕТ СН'!$G$6-'СЕТ СН'!$G$22</f>
        <v>1377.23672964</v>
      </c>
      <c r="E62" s="36">
        <f>SUMIFS(СВЦЭМ!$C$33:$C$776,СВЦЭМ!$A$33:$A$776,$A62,СВЦЭМ!$B$33:$B$776,E$47)+'СЕТ СН'!$G$12+СВЦЭМ!$D$10+'СЕТ СН'!$G$6-'СЕТ СН'!$G$22</f>
        <v>1386.1826395399999</v>
      </c>
      <c r="F62" s="36">
        <f>SUMIFS(СВЦЭМ!$C$33:$C$776,СВЦЭМ!$A$33:$A$776,$A62,СВЦЭМ!$B$33:$B$776,F$47)+'СЕТ СН'!$G$12+СВЦЭМ!$D$10+'СЕТ СН'!$G$6-'СЕТ СН'!$G$22</f>
        <v>1388.2286322499999</v>
      </c>
      <c r="G62" s="36">
        <f>SUMIFS(СВЦЭМ!$C$33:$C$776,СВЦЭМ!$A$33:$A$776,$A62,СВЦЭМ!$B$33:$B$776,G$47)+'СЕТ СН'!$G$12+СВЦЭМ!$D$10+'СЕТ СН'!$G$6-'СЕТ СН'!$G$22</f>
        <v>1376.11503552</v>
      </c>
      <c r="H62" s="36">
        <f>SUMIFS(СВЦЭМ!$C$33:$C$776,СВЦЭМ!$A$33:$A$776,$A62,СВЦЭМ!$B$33:$B$776,H$47)+'СЕТ СН'!$G$12+СВЦЭМ!$D$10+'СЕТ СН'!$G$6-'СЕТ СН'!$G$22</f>
        <v>1344.3267468500001</v>
      </c>
      <c r="I62" s="36">
        <f>SUMIFS(СВЦЭМ!$C$33:$C$776,СВЦЭМ!$A$33:$A$776,$A62,СВЦЭМ!$B$33:$B$776,I$47)+'СЕТ СН'!$G$12+СВЦЭМ!$D$10+'СЕТ СН'!$G$6-'СЕТ СН'!$G$22</f>
        <v>1312.6997349200001</v>
      </c>
      <c r="J62" s="36">
        <f>SUMIFS(СВЦЭМ!$C$33:$C$776,СВЦЭМ!$A$33:$A$776,$A62,СВЦЭМ!$B$33:$B$776,J$47)+'СЕТ СН'!$G$12+СВЦЭМ!$D$10+'СЕТ СН'!$G$6-'СЕТ СН'!$G$22</f>
        <v>1323.18887445</v>
      </c>
      <c r="K62" s="36">
        <f>SUMIFS(СВЦЭМ!$C$33:$C$776,СВЦЭМ!$A$33:$A$776,$A62,СВЦЭМ!$B$33:$B$776,K$47)+'СЕТ СН'!$G$12+СВЦЭМ!$D$10+'СЕТ СН'!$G$6-'СЕТ СН'!$G$22</f>
        <v>1333.47934878</v>
      </c>
      <c r="L62" s="36">
        <f>SUMIFS(СВЦЭМ!$C$33:$C$776,СВЦЭМ!$A$33:$A$776,$A62,СВЦЭМ!$B$33:$B$776,L$47)+'СЕТ СН'!$G$12+СВЦЭМ!$D$10+'СЕТ СН'!$G$6-'СЕТ СН'!$G$22</f>
        <v>1334.38632076</v>
      </c>
      <c r="M62" s="36">
        <f>SUMIFS(СВЦЭМ!$C$33:$C$776,СВЦЭМ!$A$33:$A$776,$A62,СВЦЭМ!$B$33:$B$776,M$47)+'СЕТ СН'!$G$12+СВЦЭМ!$D$10+'СЕТ СН'!$G$6-'СЕТ СН'!$G$22</f>
        <v>1329.2505155700001</v>
      </c>
      <c r="N62" s="36">
        <f>SUMIFS(СВЦЭМ!$C$33:$C$776,СВЦЭМ!$A$33:$A$776,$A62,СВЦЭМ!$B$33:$B$776,N$47)+'СЕТ СН'!$G$12+СВЦЭМ!$D$10+'СЕТ СН'!$G$6-'СЕТ СН'!$G$22</f>
        <v>1325.8233507999998</v>
      </c>
      <c r="O62" s="36">
        <f>SUMIFS(СВЦЭМ!$C$33:$C$776,СВЦЭМ!$A$33:$A$776,$A62,СВЦЭМ!$B$33:$B$776,O$47)+'СЕТ СН'!$G$12+СВЦЭМ!$D$10+'СЕТ СН'!$G$6-'СЕТ СН'!$G$22</f>
        <v>1344.65191465</v>
      </c>
      <c r="P62" s="36">
        <f>SUMIFS(СВЦЭМ!$C$33:$C$776,СВЦЭМ!$A$33:$A$776,$A62,СВЦЭМ!$B$33:$B$776,P$47)+'СЕТ СН'!$G$12+СВЦЭМ!$D$10+'СЕТ СН'!$G$6-'СЕТ СН'!$G$22</f>
        <v>1347.2745045500001</v>
      </c>
      <c r="Q62" s="36">
        <f>SUMIFS(СВЦЭМ!$C$33:$C$776,СВЦЭМ!$A$33:$A$776,$A62,СВЦЭМ!$B$33:$B$776,Q$47)+'СЕТ СН'!$G$12+СВЦЭМ!$D$10+'СЕТ СН'!$G$6-'СЕТ СН'!$G$22</f>
        <v>1350.70862291</v>
      </c>
      <c r="R62" s="36">
        <f>SUMIFS(СВЦЭМ!$C$33:$C$776,СВЦЭМ!$A$33:$A$776,$A62,СВЦЭМ!$B$33:$B$776,R$47)+'СЕТ СН'!$G$12+СВЦЭМ!$D$10+'СЕТ СН'!$G$6-'СЕТ СН'!$G$22</f>
        <v>1359.0228671899999</v>
      </c>
      <c r="S62" s="36">
        <f>SUMIFS(СВЦЭМ!$C$33:$C$776,СВЦЭМ!$A$33:$A$776,$A62,СВЦЭМ!$B$33:$B$776,S$47)+'СЕТ СН'!$G$12+СВЦЭМ!$D$10+'СЕТ СН'!$G$6-'СЕТ СН'!$G$22</f>
        <v>1369.20699524</v>
      </c>
      <c r="T62" s="36">
        <f>SUMIFS(СВЦЭМ!$C$33:$C$776,СВЦЭМ!$A$33:$A$776,$A62,СВЦЭМ!$B$33:$B$776,T$47)+'СЕТ СН'!$G$12+СВЦЭМ!$D$10+'СЕТ СН'!$G$6-'СЕТ СН'!$G$22</f>
        <v>1372.3383454</v>
      </c>
      <c r="U62" s="36">
        <f>SUMIFS(СВЦЭМ!$C$33:$C$776,СВЦЭМ!$A$33:$A$776,$A62,СВЦЭМ!$B$33:$B$776,U$47)+'СЕТ СН'!$G$12+СВЦЭМ!$D$10+'СЕТ СН'!$G$6-'СЕТ СН'!$G$22</f>
        <v>1374.4656798800002</v>
      </c>
      <c r="V62" s="36">
        <f>SUMIFS(СВЦЭМ!$C$33:$C$776,СВЦЭМ!$A$33:$A$776,$A62,СВЦЭМ!$B$33:$B$776,V$47)+'СЕТ СН'!$G$12+СВЦЭМ!$D$10+'СЕТ СН'!$G$6-'СЕТ СН'!$G$22</f>
        <v>1383.2449882000001</v>
      </c>
      <c r="W62" s="36">
        <f>SUMIFS(СВЦЭМ!$C$33:$C$776,СВЦЭМ!$A$33:$A$776,$A62,СВЦЭМ!$B$33:$B$776,W$47)+'СЕТ СН'!$G$12+СВЦЭМ!$D$10+'СЕТ СН'!$G$6-'СЕТ СН'!$G$22</f>
        <v>1387.10484307</v>
      </c>
      <c r="X62" s="36">
        <f>SUMIFS(СВЦЭМ!$C$33:$C$776,СВЦЭМ!$A$33:$A$776,$A62,СВЦЭМ!$B$33:$B$776,X$47)+'СЕТ СН'!$G$12+СВЦЭМ!$D$10+'СЕТ СН'!$G$6-'СЕТ СН'!$G$22</f>
        <v>1351.5189176899999</v>
      </c>
      <c r="Y62" s="36">
        <f>SUMIFS(СВЦЭМ!$C$33:$C$776,СВЦЭМ!$A$33:$A$776,$A62,СВЦЭМ!$B$33:$B$776,Y$47)+'СЕТ СН'!$G$12+СВЦЭМ!$D$10+'СЕТ СН'!$G$6-'СЕТ СН'!$G$22</f>
        <v>1293.7823333900001</v>
      </c>
    </row>
    <row r="63" spans="1:25" ht="15.75" x14ac:dyDescent="0.2">
      <c r="A63" s="35">
        <f t="shared" si="1"/>
        <v>43693</v>
      </c>
      <c r="B63" s="36">
        <f>SUMIFS(СВЦЭМ!$C$33:$C$776,СВЦЭМ!$A$33:$A$776,$A63,СВЦЭМ!$B$33:$B$776,B$47)+'СЕТ СН'!$G$12+СВЦЭМ!$D$10+'СЕТ СН'!$G$6-'СЕТ СН'!$G$22</f>
        <v>1403.0251938400002</v>
      </c>
      <c r="C63" s="36">
        <f>SUMIFS(СВЦЭМ!$C$33:$C$776,СВЦЭМ!$A$33:$A$776,$A63,СВЦЭМ!$B$33:$B$776,C$47)+'СЕТ СН'!$G$12+СВЦЭМ!$D$10+'СЕТ СН'!$G$6-'СЕТ СН'!$G$22</f>
        <v>1446.5957895500001</v>
      </c>
      <c r="D63" s="36">
        <f>SUMIFS(СВЦЭМ!$C$33:$C$776,СВЦЭМ!$A$33:$A$776,$A63,СВЦЭМ!$B$33:$B$776,D$47)+'СЕТ СН'!$G$12+СВЦЭМ!$D$10+'СЕТ СН'!$G$6-'СЕТ СН'!$G$22</f>
        <v>1476.4227368500001</v>
      </c>
      <c r="E63" s="36">
        <f>SUMIFS(СВЦЭМ!$C$33:$C$776,СВЦЭМ!$A$33:$A$776,$A63,СВЦЭМ!$B$33:$B$776,E$47)+'СЕТ СН'!$G$12+СВЦЭМ!$D$10+'СЕТ СН'!$G$6-'СЕТ СН'!$G$22</f>
        <v>1485.1426078700001</v>
      </c>
      <c r="F63" s="36">
        <f>SUMIFS(СВЦЭМ!$C$33:$C$776,СВЦЭМ!$A$33:$A$776,$A63,СВЦЭМ!$B$33:$B$776,F$47)+'СЕТ СН'!$G$12+СВЦЭМ!$D$10+'СЕТ СН'!$G$6-'СЕТ СН'!$G$22</f>
        <v>1479.4648046299999</v>
      </c>
      <c r="G63" s="36">
        <f>SUMIFS(СВЦЭМ!$C$33:$C$776,СВЦЭМ!$A$33:$A$776,$A63,СВЦЭМ!$B$33:$B$776,G$47)+'СЕТ СН'!$G$12+СВЦЭМ!$D$10+'СЕТ СН'!$G$6-'СЕТ СН'!$G$22</f>
        <v>1452.2671795900001</v>
      </c>
      <c r="H63" s="36">
        <f>SUMIFS(СВЦЭМ!$C$33:$C$776,СВЦЭМ!$A$33:$A$776,$A63,СВЦЭМ!$B$33:$B$776,H$47)+'СЕТ СН'!$G$12+СВЦЭМ!$D$10+'СЕТ СН'!$G$6-'СЕТ СН'!$G$22</f>
        <v>1422.2027114</v>
      </c>
      <c r="I63" s="36">
        <f>SUMIFS(СВЦЭМ!$C$33:$C$776,СВЦЭМ!$A$33:$A$776,$A63,СВЦЭМ!$B$33:$B$776,I$47)+'СЕТ СН'!$G$12+СВЦЭМ!$D$10+'СЕТ СН'!$G$6-'СЕТ СН'!$G$22</f>
        <v>1361.48087824</v>
      </c>
      <c r="J63" s="36">
        <f>SUMIFS(СВЦЭМ!$C$33:$C$776,СВЦЭМ!$A$33:$A$776,$A63,СВЦЭМ!$B$33:$B$776,J$47)+'СЕТ СН'!$G$12+СВЦЭМ!$D$10+'СЕТ СН'!$G$6-'СЕТ СН'!$G$22</f>
        <v>1336.3816201899999</v>
      </c>
      <c r="K63" s="36">
        <f>SUMIFS(СВЦЭМ!$C$33:$C$776,СВЦЭМ!$A$33:$A$776,$A63,СВЦЭМ!$B$33:$B$776,K$47)+'СЕТ СН'!$G$12+СВЦЭМ!$D$10+'СЕТ СН'!$G$6-'СЕТ СН'!$G$22</f>
        <v>1360.9239025699999</v>
      </c>
      <c r="L63" s="36">
        <f>SUMIFS(СВЦЭМ!$C$33:$C$776,СВЦЭМ!$A$33:$A$776,$A63,СВЦЭМ!$B$33:$B$776,L$47)+'СЕТ СН'!$G$12+СВЦЭМ!$D$10+'СЕТ СН'!$G$6-'СЕТ СН'!$G$22</f>
        <v>1359.59108266</v>
      </c>
      <c r="M63" s="36">
        <f>SUMIFS(СВЦЭМ!$C$33:$C$776,СВЦЭМ!$A$33:$A$776,$A63,СВЦЭМ!$B$33:$B$776,M$47)+'СЕТ СН'!$G$12+СВЦЭМ!$D$10+'СЕТ СН'!$G$6-'СЕТ СН'!$G$22</f>
        <v>1344.16224311</v>
      </c>
      <c r="N63" s="36">
        <f>SUMIFS(СВЦЭМ!$C$33:$C$776,СВЦЭМ!$A$33:$A$776,$A63,СВЦЭМ!$B$33:$B$776,N$47)+'СЕТ СН'!$G$12+СВЦЭМ!$D$10+'СЕТ СН'!$G$6-'СЕТ СН'!$G$22</f>
        <v>1336.54530675</v>
      </c>
      <c r="O63" s="36">
        <f>SUMIFS(СВЦЭМ!$C$33:$C$776,СВЦЭМ!$A$33:$A$776,$A63,СВЦЭМ!$B$33:$B$776,O$47)+'СЕТ СН'!$G$12+СВЦЭМ!$D$10+'СЕТ СН'!$G$6-'СЕТ СН'!$G$22</f>
        <v>1345.48665867</v>
      </c>
      <c r="P63" s="36">
        <f>SUMIFS(СВЦЭМ!$C$33:$C$776,СВЦЭМ!$A$33:$A$776,$A63,СВЦЭМ!$B$33:$B$776,P$47)+'СЕТ СН'!$G$12+СВЦЭМ!$D$10+'СЕТ СН'!$G$6-'СЕТ СН'!$G$22</f>
        <v>1361.3167341399999</v>
      </c>
      <c r="Q63" s="36">
        <f>SUMIFS(СВЦЭМ!$C$33:$C$776,СВЦЭМ!$A$33:$A$776,$A63,СВЦЭМ!$B$33:$B$776,Q$47)+'СЕТ СН'!$G$12+СВЦЭМ!$D$10+'СЕТ СН'!$G$6-'СЕТ СН'!$G$22</f>
        <v>1362.42504644</v>
      </c>
      <c r="R63" s="36">
        <f>SUMIFS(СВЦЭМ!$C$33:$C$776,СВЦЭМ!$A$33:$A$776,$A63,СВЦЭМ!$B$33:$B$776,R$47)+'СЕТ СН'!$G$12+СВЦЭМ!$D$10+'СЕТ СН'!$G$6-'СЕТ СН'!$G$22</f>
        <v>1328.1985564500001</v>
      </c>
      <c r="S63" s="36">
        <f>SUMIFS(СВЦЭМ!$C$33:$C$776,СВЦЭМ!$A$33:$A$776,$A63,СВЦЭМ!$B$33:$B$776,S$47)+'СЕТ СН'!$G$12+СВЦЭМ!$D$10+'СЕТ СН'!$G$6-'СЕТ СН'!$G$22</f>
        <v>1318.75201062</v>
      </c>
      <c r="T63" s="36">
        <f>SUMIFS(СВЦЭМ!$C$33:$C$776,СВЦЭМ!$A$33:$A$776,$A63,СВЦЭМ!$B$33:$B$776,T$47)+'СЕТ СН'!$G$12+СВЦЭМ!$D$10+'СЕТ СН'!$G$6-'СЕТ СН'!$G$22</f>
        <v>1326.08224129</v>
      </c>
      <c r="U63" s="36">
        <f>SUMIFS(СВЦЭМ!$C$33:$C$776,СВЦЭМ!$A$33:$A$776,$A63,СВЦЭМ!$B$33:$B$776,U$47)+'СЕТ СН'!$G$12+СВЦЭМ!$D$10+'СЕТ СН'!$G$6-'СЕТ СН'!$G$22</f>
        <v>1319.9275311599999</v>
      </c>
      <c r="V63" s="36">
        <f>SUMIFS(СВЦЭМ!$C$33:$C$776,СВЦЭМ!$A$33:$A$776,$A63,СВЦЭМ!$B$33:$B$776,V$47)+'СЕТ СН'!$G$12+СВЦЭМ!$D$10+'СЕТ СН'!$G$6-'СЕТ СН'!$G$22</f>
        <v>1335.2598374499998</v>
      </c>
      <c r="W63" s="36">
        <f>SUMIFS(СВЦЭМ!$C$33:$C$776,СВЦЭМ!$A$33:$A$776,$A63,СВЦЭМ!$B$33:$B$776,W$47)+'СЕТ СН'!$G$12+СВЦЭМ!$D$10+'СЕТ СН'!$G$6-'СЕТ СН'!$G$22</f>
        <v>1329.96096685</v>
      </c>
      <c r="X63" s="36">
        <f>SUMIFS(СВЦЭМ!$C$33:$C$776,СВЦЭМ!$A$33:$A$776,$A63,СВЦЭМ!$B$33:$B$776,X$47)+'СЕТ СН'!$G$12+СВЦЭМ!$D$10+'СЕТ СН'!$G$6-'СЕТ СН'!$G$22</f>
        <v>1302.0299678599999</v>
      </c>
      <c r="Y63" s="36">
        <f>SUMIFS(СВЦЭМ!$C$33:$C$776,СВЦЭМ!$A$33:$A$776,$A63,СВЦЭМ!$B$33:$B$776,Y$47)+'СЕТ СН'!$G$12+СВЦЭМ!$D$10+'СЕТ СН'!$G$6-'СЕТ СН'!$G$22</f>
        <v>1282.4073014199998</v>
      </c>
    </row>
    <row r="64" spans="1:25" ht="15.75" x14ac:dyDescent="0.2">
      <c r="A64" s="35">
        <f t="shared" si="1"/>
        <v>43694</v>
      </c>
      <c r="B64" s="36">
        <f>SUMIFS(СВЦЭМ!$C$33:$C$776,СВЦЭМ!$A$33:$A$776,$A64,СВЦЭМ!$B$33:$B$776,B$47)+'СЕТ СН'!$G$12+СВЦЭМ!$D$10+'СЕТ СН'!$G$6-'СЕТ СН'!$G$22</f>
        <v>1451.42917257</v>
      </c>
      <c r="C64" s="36">
        <f>SUMIFS(СВЦЭМ!$C$33:$C$776,СВЦЭМ!$A$33:$A$776,$A64,СВЦЭМ!$B$33:$B$776,C$47)+'СЕТ СН'!$G$12+СВЦЭМ!$D$10+'СЕТ СН'!$G$6-'СЕТ СН'!$G$22</f>
        <v>1529.1966262999999</v>
      </c>
      <c r="D64" s="36">
        <f>SUMIFS(СВЦЭМ!$C$33:$C$776,СВЦЭМ!$A$33:$A$776,$A64,СВЦЭМ!$B$33:$B$776,D$47)+'СЕТ СН'!$G$12+СВЦЭМ!$D$10+'СЕТ СН'!$G$6-'СЕТ СН'!$G$22</f>
        <v>1551.0059408</v>
      </c>
      <c r="E64" s="36">
        <f>SUMIFS(СВЦЭМ!$C$33:$C$776,СВЦЭМ!$A$33:$A$776,$A64,СВЦЭМ!$B$33:$B$776,E$47)+'СЕТ СН'!$G$12+СВЦЭМ!$D$10+'СЕТ СН'!$G$6-'СЕТ СН'!$G$22</f>
        <v>1581.1248411199999</v>
      </c>
      <c r="F64" s="36">
        <f>SUMIFS(СВЦЭМ!$C$33:$C$776,СВЦЭМ!$A$33:$A$776,$A64,СВЦЭМ!$B$33:$B$776,F$47)+'СЕТ СН'!$G$12+СВЦЭМ!$D$10+'СЕТ СН'!$G$6-'СЕТ СН'!$G$22</f>
        <v>1572.7830471100001</v>
      </c>
      <c r="G64" s="36">
        <f>SUMIFS(СВЦЭМ!$C$33:$C$776,СВЦЭМ!$A$33:$A$776,$A64,СВЦЭМ!$B$33:$B$776,G$47)+'СЕТ СН'!$G$12+СВЦЭМ!$D$10+'СЕТ СН'!$G$6-'СЕТ СН'!$G$22</f>
        <v>1547.1538975200001</v>
      </c>
      <c r="H64" s="36">
        <f>SUMIFS(СВЦЭМ!$C$33:$C$776,СВЦЭМ!$A$33:$A$776,$A64,СВЦЭМ!$B$33:$B$776,H$47)+'СЕТ СН'!$G$12+СВЦЭМ!$D$10+'СЕТ СН'!$G$6-'СЕТ СН'!$G$22</f>
        <v>1519.59586689</v>
      </c>
      <c r="I64" s="36">
        <f>SUMIFS(СВЦЭМ!$C$33:$C$776,СВЦЭМ!$A$33:$A$776,$A64,СВЦЭМ!$B$33:$B$776,I$47)+'СЕТ СН'!$G$12+СВЦЭМ!$D$10+'СЕТ СН'!$G$6-'СЕТ СН'!$G$22</f>
        <v>1438.92958393</v>
      </c>
      <c r="J64" s="36">
        <f>SUMIFS(СВЦЭМ!$C$33:$C$776,СВЦЭМ!$A$33:$A$776,$A64,СВЦЭМ!$B$33:$B$776,J$47)+'СЕТ СН'!$G$12+СВЦЭМ!$D$10+'СЕТ СН'!$G$6-'СЕТ СН'!$G$22</f>
        <v>1355.65430472</v>
      </c>
      <c r="K64" s="36">
        <f>SUMIFS(СВЦЭМ!$C$33:$C$776,СВЦЭМ!$A$33:$A$776,$A64,СВЦЭМ!$B$33:$B$776,K$47)+'СЕТ СН'!$G$12+СВЦЭМ!$D$10+'СЕТ СН'!$G$6-'СЕТ СН'!$G$22</f>
        <v>1317.2093922399999</v>
      </c>
      <c r="L64" s="36">
        <f>SUMIFS(СВЦЭМ!$C$33:$C$776,СВЦЭМ!$A$33:$A$776,$A64,СВЦЭМ!$B$33:$B$776,L$47)+'СЕТ СН'!$G$12+СВЦЭМ!$D$10+'СЕТ СН'!$G$6-'СЕТ СН'!$G$22</f>
        <v>1326.8315705</v>
      </c>
      <c r="M64" s="36">
        <f>SUMIFS(СВЦЭМ!$C$33:$C$776,СВЦЭМ!$A$33:$A$776,$A64,СВЦЭМ!$B$33:$B$776,M$47)+'СЕТ СН'!$G$12+СВЦЭМ!$D$10+'СЕТ СН'!$G$6-'СЕТ СН'!$G$22</f>
        <v>1321.0055520400001</v>
      </c>
      <c r="N64" s="36">
        <f>SUMIFS(СВЦЭМ!$C$33:$C$776,СВЦЭМ!$A$33:$A$776,$A64,СВЦЭМ!$B$33:$B$776,N$47)+'СЕТ СН'!$G$12+СВЦЭМ!$D$10+'СЕТ СН'!$G$6-'СЕТ СН'!$G$22</f>
        <v>1314.1593685</v>
      </c>
      <c r="O64" s="36">
        <f>SUMIFS(СВЦЭМ!$C$33:$C$776,СВЦЭМ!$A$33:$A$776,$A64,СВЦЭМ!$B$33:$B$776,O$47)+'СЕТ СН'!$G$12+СВЦЭМ!$D$10+'СЕТ СН'!$G$6-'СЕТ СН'!$G$22</f>
        <v>1317.23444139</v>
      </c>
      <c r="P64" s="36">
        <f>SUMIFS(СВЦЭМ!$C$33:$C$776,СВЦЭМ!$A$33:$A$776,$A64,СВЦЭМ!$B$33:$B$776,P$47)+'СЕТ СН'!$G$12+СВЦЭМ!$D$10+'СЕТ СН'!$G$6-'СЕТ СН'!$G$22</f>
        <v>1317.4183242300001</v>
      </c>
      <c r="Q64" s="36">
        <f>SUMIFS(СВЦЭМ!$C$33:$C$776,СВЦЭМ!$A$33:$A$776,$A64,СВЦЭМ!$B$33:$B$776,Q$47)+'СЕТ СН'!$G$12+СВЦЭМ!$D$10+'СЕТ СН'!$G$6-'СЕТ СН'!$G$22</f>
        <v>1324.7517863799999</v>
      </c>
      <c r="R64" s="36">
        <f>SUMIFS(СВЦЭМ!$C$33:$C$776,СВЦЭМ!$A$33:$A$776,$A64,СВЦЭМ!$B$33:$B$776,R$47)+'СЕТ СН'!$G$12+СВЦЭМ!$D$10+'СЕТ СН'!$G$6-'СЕТ СН'!$G$22</f>
        <v>1278.1836755700001</v>
      </c>
      <c r="S64" s="36">
        <f>SUMIFS(СВЦЭМ!$C$33:$C$776,СВЦЭМ!$A$33:$A$776,$A64,СВЦЭМ!$B$33:$B$776,S$47)+'СЕТ СН'!$G$12+СВЦЭМ!$D$10+'СЕТ СН'!$G$6-'СЕТ СН'!$G$22</f>
        <v>1277.7659514299999</v>
      </c>
      <c r="T64" s="36">
        <f>SUMIFS(СВЦЭМ!$C$33:$C$776,СВЦЭМ!$A$33:$A$776,$A64,СВЦЭМ!$B$33:$B$776,T$47)+'СЕТ СН'!$G$12+СВЦЭМ!$D$10+'СЕТ СН'!$G$6-'СЕТ СН'!$G$22</f>
        <v>1285.8733403599999</v>
      </c>
      <c r="U64" s="36">
        <f>SUMIFS(СВЦЭМ!$C$33:$C$776,СВЦЭМ!$A$33:$A$776,$A64,СВЦЭМ!$B$33:$B$776,U$47)+'СЕТ СН'!$G$12+СВЦЭМ!$D$10+'СЕТ СН'!$G$6-'СЕТ СН'!$G$22</f>
        <v>1287.1100142400001</v>
      </c>
      <c r="V64" s="36">
        <f>SUMIFS(СВЦЭМ!$C$33:$C$776,СВЦЭМ!$A$33:$A$776,$A64,СВЦЭМ!$B$33:$B$776,V$47)+'СЕТ СН'!$G$12+СВЦЭМ!$D$10+'СЕТ СН'!$G$6-'СЕТ СН'!$G$22</f>
        <v>1296.5767328500001</v>
      </c>
      <c r="W64" s="36">
        <f>SUMIFS(СВЦЭМ!$C$33:$C$776,СВЦЭМ!$A$33:$A$776,$A64,СВЦЭМ!$B$33:$B$776,W$47)+'СЕТ СН'!$G$12+СВЦЭМ!$D$10+'СЕТ СН'!$G$6-'СЕТ СН'!$G$22</f>
        <v>1302.99428923</v>
      </c>
      <c r="X64" s="36">
        <f>SUMIFS(СВЦЭМ!$C$33:$C$776,СВЦЭМ!$A$33:$A$776,$A64,СВЦЭМ!$B$33:$B$776,X$47)+'СЕТ СН'!$G$12+СВЦЭМ!$D$10+'СЕТ СН'!$G$6-'СЕТ СН'!$G$22</f>
        <v>1264.8422771</v>
      </c>
      <c r="Y64" s="36">
        <f>SUMIFS(СВЦЭМ!$C$33:$C$776,СВЦЭМ!$A$33:$A$776,$A64,СВЦЭМ!$B$33:$B$776,Y$47)+'СЕТ СН'!$G$12+СВЦЭМ!$D$10+'СЕТ СН'!$G$6-'СЕТ СН'!$G$22</f>
        <v>1253.4079348800001</v>
      </c>
    </row>
    <row r="65" spans="1:27" ht="15.75" x14ac:dyDescent="0.2">
      <c r="A65" s="35">
        <f t="shared" si="1"/>
        <v>43695</v>
      </c>
      <c r="B65" s="36">
        <f>SUMIFS(СВЦЭМ!$C$33:$C$776,СВЦЭМ!$A$33:$A$776,$A65,СВЦЭМ!$B$33:$B$776,B$47)+'СЕТ СН'!$G$12+СВЦЭМ!$D$10+'СЕТ СН'!$G$6-'СЕТ СН'!$G$22</f>
        <v>1321.56084117</v>
      </c>
      <c r="C65" s="36">
        <f>SUMIFS(СВЦЭМ!$C$33:$C$776,СВЦЭМ!$A$33:$A$776,$A65,СВЦЭМ!$B$33:$B$776,C$47)+'СЕТ СН'!$G$12+СВЦЭМ!$D$10+'СЕТ СН'!$G$6-'СЕТ СН'!$G$22</f>
        <v>1352.39973773</v>
      </c>
      <c r="D65" s="36">
        <f>SUMIFS(СВЦЭМ!$C$33:$C$776,СВЦЭМ!$A$33:$A$776,$A65,СВЦЭМ!$B$33:$B$776,D$47)+'СЕТ СН'!$G$12+СВЦЭМ!$D$10+'СЕТ СН'!$G$6-'СЕТ СН'!$G$22</f>
        <v>1394.1018638400001</v>
      </c>
      <c r="E65" s="36">
        <f>SUMIFS(СВЦЭМ!$C$33:$C$776,СВЦЭМ!$A$33:$A$776,$A65,СВЦЭМ!$B$33:$B$776,E$47)+'СЕТ СН'!$G$12+СВЦЭМ!$D$10+'СЕТ СН'!$G$6-'СЕТ СН'!$G$22</f>
        <v>1401.7303181</v>
      </c>
      <c r="F65" s="36">
        <f>SUMIFS(СВЦЭМ!$C$33:$C$776,СВЦЭМ!$A$33:$A$776,$A65,СВЦЭМ!$B$33:$B$776,F$47)+'СЕТ СН'!$G$12+СВЦЭМ!$D$10+'СЕТ СН'!$G$6-'СЕТ СН'!$G$22</f>
        <v>1396.7793246400001</v>
      </c>
      <c r="G65" s="36">
        <f>SUMIFS(СВЦЭМ!$C$33:$C$776,СВЦЭМ!$A$33:$A$776,$A65,СВЦЭМ!$B$33:$B$776,G$47)+'СЕТ СН'!$G$12+СВЦЭМ!$D$10+'СЕТ СН'!$G$6-'СЕТ СН'!$G$22</f>
        <v>1398.4662090500001</v>
      </c>
      <c r="H65" s="36">
        <f>SUMIFS(СВЦЭМ!$C$33:$C$776,СВЦЭМ!$A$33:$A$776,$A65,СВЦЭМ!$B$33:$B$776,H$47)+'СЕТ СН'!$G$12+СВЦЭМ!$D$10+'СЕТ СН'!$G$6-'СЕТ СН'!$G$22</f>
        <v>1394.29163386</v>
      </c>
      <c r="I65" s="36">
        <f>SUMIFS(СВЦЭМ!$C$33:$C$776,СВЦЭМ!$A$33:$A$776,$A65,СВЦЭМ!$B$33:$B$776,I$47)+'СЕТ СН'!$G$12+СВЦЭМ!$D$10+'СЕТ СН'!$G$6-'СЕТ СН'!$G$22</f>
        <v>1381.2640646</v>
      </c>
      <c r="J65" s="36">
        <f>SUMIFS(СВЦЭМ!$C$33:$C$776,СВЦЭМ!$A$33:$A$776,$A65,СВЦЭМ!$B$33:$B$776,J$47)+'СЕТ СН'!$G$12+СВЦЭМ!$D$10+'СЕТ СН'!$G$6-'СЕТ СН'!$G$22</f>
        <v>1367.75032756</v>
      </c>
      <c r="K65" s="36">
        <f>SUMIFS(СВЦЭМ!$C$33:$C$776,СВЦЭМ!$A$33:$A$776,$A65,СВЦЭМ!$B$33:$B$776,K$47)+'СЕТ СН'!$G$12+СВЦЭМ!$D$10+'СЕТ СН'!$G$6-'СЕТ СН'!$G$22</f>
        <v>1321.60398244</v>
      </c>
      <c r="L65" s="36">
        <f>SUMIFS(СВЦЭМ!$C$33:$C$776,СВЦЭМ!$A$33:$A$776,$A65,СВЦЭМ!$B$33:$B$776,L$47)+'СЕТ СН'!$G$12+СВЦЭМ!$D$10+'СЕТ СН'!$G$6-'СЕТ СН'!$G$22</f>
        <v>1323.5779095799999</v>
      </c>
      <c r="M65" s="36">
        <f>SUMIFS(СВЦЭМ!$C$33:$C$776,СВЦЭМ!$A$33:$A$776,$A65,СВЦЭМ!$B$33:$B$776,M$47)+'СЕТ СН'!$G$12+СВЦЭМ!$D$10+'СЕТ СН'!$G$6-'СЕТ СН'!$G$22</f>
        <v>1326.90098655</v>
      </c>
      <c r="N65" s="36">
        <f>SUMIFS(СВЦЭМ!$C$33:$C$776,СВЦЭМ!$A$33:$A$776,$A65,СВЦЭМ!$B$33:$B$776,N$47)+'СЕТ СН'!$G$12+СВЦЭМ!$D$10+'СЕТ СН'!$G$6-'СЕТ СН'!$G$22</f>
        <v>1311.6635386299999</v>
      </c>
      <c r="O65" s="36">
        <f>SUMIFS(СВЦЭМ!$C$33:$C$776,СВЦЭМ!$A$33:$A$776,$A65,СВЦЭМ!$B$33:$B$776,O$47)+'СЕТ СН'!$G$12+СВЦЭМ!$D$10+'СЕТ СН'!$G$6-'СЕТ СН'!$G$22</f>
        <v>1310.42750039</v>
      </c>
      <c r="P65" s="36">
        <f>SUMIFS(СВЦЭМ!$C$33:$C$776,СВЦЭМ!$A$33:$A$776,$A65,СВЦЭМ!$B$33:$B$776,P$47)+'СЕТ СН'!$G$12+СВЦЭМ!$D$10+'СЕТ СН'!$G$6-'СЕТ СН'!$G$22</f>
        <v>1299.0939688399999</v>
      </c>
      <c r="Q65" s="36">
        <f>SUMIFS(СВЦЭМ!$C$33:$C$776,СВЦЭМ!$A$33:$A$776,$A65,СВЦЭМ!$B$33:$B$776,Q$47)+'СЕТ СН'!$G$12+СВЦЭМ!$D$10+'СЕТ СН'!$G$6-'СЕТ СН'!$G$22</f>
        <v>1303.72073742</v>
      </c>
      <c r="R65" s="36">
        <f>SUMIFS(СВЦЭМ!$C$33:$C$776,СВЦЭМ!$A$33:$A$776,$A65,СВЦЭМ!$B$33:$B$776,R$47)+'СЕТ СН'!$G$12+СВЦЭМ!$D$10+'СЕТ СН'!$G$6-'СЕТ СН'!$G$22</f>
        <v>1272.7958952899999</v>
      </c>
      <c r="S65" s="36">
        <f>SUMIFS(СВЦЭМ!$C$33:$C$776,СВЦЭМ!$A$33:$A$776,$A65,СВЦЭМ!$B$33:$B$776,S$47)+'СЕТ СН'!$G$12+СВЦЭМ!$D$10+'СЕТ СН'!$G$6-'СЕТ СН'!$G$22</f>
        <v>1285.81050579</v>
      </c>
      <c r="T65" s="36">
        <f>SUMIFS(СВЦЭМ!$C$33:$C$776,СВЦЭМ!$A$33:$A$776,$A65,СВЦЭМ!$B$33:$B$776,T$47)+'СЕТ СН'!$G$12+СВЦЭМ!$D$10+'СЕТ СН'!$G$6-'СЕТ СН'!$G$22</f>
        <v>1298.3554474100001</v>
      </c>
      <c r="U65" s="36">
        <f>SUMIFS(СВЦЭМ!$C$33:$C$776,СВЦЭМ!$A$33:$A$776,$A65,СВЦЭМ!$B$33:$B$776,U$47)+'СЕТ СН'!$G$12+СВЦЭМ!$D$10+'СЕТ СН'!$G$6-'СЕТ СН'!$G$22</f>
        <v>1302.5771721400001</v>
      </c>
      <c r="V65" s="36">
        <f>SUMIFS(СВЦЭМ!$C$33:$C$776,СВЦЭМ!$A$33:$A$776,$A65,СВЦЭМ!$B$33:$B$776,V$47)+'СЕТ СН'!$G$12+СВЦЭМ!$D$10+'СЕТ СН'!$G$6-'СЕТ СН'!$G$22</f>
        <v>1307.9868946900001</v>
      </c>
      <c r="W65" s="36">
        <f>SUMIFS(СВЦЭМ!$C$33:$C$776,СВЦЭМ!$A$33:$A$776,$A65,СВЦЭМ!$B$33:$B$776,W$47)+'СЕТ СН'!$G$12+СВЦЭМ!$D$10+'СЕТ СН'!$G$6-'СЕТ СН'!$G$22</f>
        <v>1321.1326858699999</v>
      </c>
      <c r="X65" s="36">
        <f>SUMIFS(СВЦЭМ!$C$33:$C$776,СВЦЭМ!$A$33:$A$776,$A65,СВЦЭМ!$B$33:$B$776,X$47)+'СЕТ СН'!$G$12+СВЦЭМ!$D$10+'СЕТ СН'!$G$6-'СЕТ СН'!$G$22</f>
        <v>1289.00284592</v>
      </c>
      <c r="Y65" s="36">
        <f>SUMIFS(СВЦЭМ!$C$33:$C$776,СВЦЭМ!$A$33:$A$776,$A65,СВЦЭМ!$B$33:$B$776,Y$47)+'СЕТ СН'!$G$12+СВЦЭМ!$D$10+'СЕТ СН'!$G$6-'СЕТ СН'!$G$22</f>
        <v>1316.0860278499999</v>
      </c>
    </row>
    <row r="66" spans="1:27" ht="15.75" x14ac:dyDescent="0.2">
      <c r="A66" s="35">
        <f t="shared" si="1"/>
        <v>43696</v>
      </c>
      <c r="B66" s="36">
        <f>SUMIFS(СВЦЭМ!$C$33:$C$776,СВЦЭМ!$A$33:$A$776,$A66,СВЦЭМ!$B$33:$B$776,B$47)+'СЕТ СН'!$G$12+СВЦЭМ!$D$10+'СЕТ СН'!$G$6-'СЕТ СН'!$G$22</f>
        <v>1363.09830964</v>
      </c>
      <c r="C66" s="36">
        <f>SUMIFS(СВЦЭМ!$C$33:$C$776,СВЦЭМ!$A$33:$A$776,$A66,СВЦЭМ!$B$33:$B$776,C$47)+'СЕТ СН'!$G$12+СВЦЭМ!$D$10+'СЕТ СН'!$G$6-'СЕТ СН'!$G$22</f>
        <v>1405.00888889</v>
      </c>
      <c r="D66" s="36">
        <f>SUMIFS(СВЦЭМ!$C$33:$C$776,СВЦЭМ!$A$33:$A$776,$A66,СВЦЭМ!$B$33:$B$776,D$47)+'СЕТ СН'!$G$12+СВЦЭМ!$D$10+'СЕТ СН'!$G$6-'СЕТ СН'!$G$22</f>
        <v>1436.34362016</v>
      </c>
      <c r="E66" s="36">
        <f>SUMIFS(СВЦЭМ!$C$33:$C$776,СВЦЭМ!$A$33:$A$776,$A66,СВЦЭМ!$B$33:$B$776,E$47)+'СЕТ СН'!$G$12+СВЦЭМ!$D$10+'СЕТ СН'!$G$6-'СЕТ СН'!$G$22</f>
        <v>1450.6915429800001</v>
      </c>
      <c r="F66" s="36">
        <f>SUMIFS(СВЦЭМ!$C$33:$C$776,СВЦЭМ!$A$33:$A$776,$A66,СВЦЭМ!$B$33:$B$776,F$47)+'СЕТ СН'!$G$12+СВЦЭМ!$D$10+'СЕТ СН'!$G$6-'СЕТ СН'!$G$22</f>
        <v>1451.0613118199999</v>
      </c>
      <c r="G66" s="36">
        <f>SUMIFS(СВЦЭМ!$C$33:$C$776,СВЦЭМ!$A$33:$A$776,$A66,СВЦЭМ!$B$33:$B$776,G$47)+'СЕТ СН'!$G$12+СВЦЭМ!$D$10+'СЕТ СН'!$G$6-'СЕТ СН'!$G$22</f>
        <v>1428.03803922</v>
      </c>
      <c r="H66" s="36">
        <f>SUMIFS(СВЦЭМ!$C$33:$C$776,СВЦЭМ!$A$33:$A$776,$A66,СВЦЭМ!$B$33:$B$776,H$47)+'СЕТ СН'!$G$12+СВЦЭМ!$D$10+'СЕТ СН'!$G$6-'СЕТ СН'!$G$22</f>
        <v>1387.09590116</v>
      </c>
      <c r="I66" s="36">
        <f>SUMIFS(СВЦЭМ!$C$33:$C$776,СВЦЭМ!$A$33:$A$776,$A66,СВЦЭМ!$B$33:$B$776,I$47)+'СЕТ СН'!$G$12+СВЦЭМ!$D$10+'СЕТ СН'!$G$6-'СЕТ СН'!$G$22</f>
        <v>1337.19067877</v>
      </c>
      <c r="J66" s="36">
        <f>SUMIFS(СВЦЭМ!$C$33:$C$776,СВЦЭМ!$A$33:$A$776,$A66,СВЦЭМ!$B$33:$B$776,J$47)+'СЕТ СН'!$G$12+СВЦЭМ!$D$10+'СЕТ СН'!$G$6-'СЕТ СН'!$G$22</f>
        <v>1369.73953955</v>
      </c>
      <c r="K66" s="36">
        <f>SUMIFS(СВЦЭМ!$C$33:$C$776,СВЦЭМ!$A$33:$A$776,$A66,СВЦЭМ!$B$33:$B$776,K$47)+'СЕТ СН'!$G$12+СВЦЭМ!$D$10+'СЕТ СН'!$G$6-'СЕТ СН'!$G$22</f>
        <v>1411.5155624899999</v>
      </c>
      <c r="L66" s="36">
        <f>SUMIFS(СВЦЭМ!$C$33:$C$776,СВЦЭМ!$A$33:$A$776,$A66,СВЦЭМ!$B$33:$B$776,L$47)+'СЕТ СН'!$G$12+СВЦЭМ!$D$10+'СЕТ СН'!$G$6-'СЕТ СН'!$G$22</f>
        <v>1409.9951774800002</v>
      </c>
      <c r="M66" s="36">
        <f>SUMIFS(СВЦЭМ!$C$33:$C$776,СВЦЭМ!$A$33:$A$776,$A66,СВЦЭМ!$B$33:$B$776,M$47)+'СЕТ СН'!$G$12+СВЦЭМ!$D$10+'СЕТ СН'!$G$6-'СЕТ СН'!$G$22</f>
        <v>1409.9950432099999</v>
      </c>
      <c r="N66" s="36">
        <f>SUMIFS(СВЦЭМ!$C$33:$C$776,СВЦЭМ!$A$33:$A$776,$A66,СВЦЭМ!$B$33:$B$776,N$47)+'СЕТ СН'!$G$12+СВЦЭМ!$D$10+'СЕТ СН'!$G$6-'СЕТ СН'!$G$22</f>
        <v>1402.0866149399999</v>
      </c>
      <c r="O66" s="36">
        <f>SUMIFS(СВЦЭМ!$C$33:$C$776,СВЦЭМ!$A$33:$A$776,$A66,СВЦЭМ!$B$33:$B$776,O$47)+'СЕТ СН'!$G$12+СВЦЭМ!$D$10+'СЕТ СН'!$G$6-'СЕТ СН'!$G$22</f>
        <v>1412.94158616</v>
      </c>
      <c r="P66" s="36">
        <f>SUMIFS(СВЦЭМ!$C$33:$C$776,СВЦЭМ!$A$33:$A$776,$A66,СВЦЭМ!$B$33:$B$776,P$47)+'СЕТ СН'!$G$12+СВЦЭМ!$D$10+'СЕТ СН'!$G$6-'СЕТ СН'!$G$22</f>
        <v>1416.44390591</v>
      </c>
      <c r="Q66" s="36">
        <f>SUMIFS(СВЦЭМ!$C$33:$C$776,СВЦЭМ!$A$33:$A$776,$A66,СВЦЭМ!$B$33:$B$776,Q$47)+'СЕТ СН'!$G$12+СВЦЭМ!$D$10+'СЕТ СН'!$G$6-'СЕТ СН'!$G$22</f>
        <v>1408.70600122</v>
      </c>
      <c r="R66" s="36">
        <f>SUMIFS(СВЦЭМ!$C$33:$C$776,СВЦЭМ!$A$33:$A$776,$A66,СВЦЭМ!$B$33:$B$776,R$47)+'СЕТ СН'!$G$12+СВЦЭМ!$D$10+'СЕТ СН'!$G$6-'СЕТ СН'!$G$22</f>
        <v>1434.2885376700001</v>
      </c>
      <c r="S66" s="36">
        <f>SUMIFS(СВЦЭМ!$C$33:$C$776,СВЦЭМ!$A$33:$A$776,$A66,СВЦЭМ!$B$33:$B$776,S$47)+'СЕТ СН'!$G$12+СВЦЭМ!$D$10+'СЕТ СН'!$G$6-'СЕТ СН'!$G$22</f>
        <v>1474.6677325800001</v>
      </c>
      <c r="T66" s="36">
        <f>SUMIFS(СВЦЭМ!$C$33:$C$776,СВЦЭМ!$A$33:$A$776,$A66,СВЦЭМ!$B$33:$B$776,T$47)+'СЕТ СН'!$G$12+СВЦЭМ!$D$10+'СЕТ СН'!$G$6-'СЕТ СН'!$G$22</f>
        <v>1474.4299312399999</v>
      </c>
      <c r="U66" s="36">
        <f>SUMIFS(СВЦЭМ!$C$33:$C$776,СВЦЭМ!$A$33:$A$776,$A66,СВЦЭМ!$B$33:$B$776,U$47)+'СЕТ СН'!$G$12+СВЦЭМ!$D$10+'СЕТ СН'!$G$6-'СЕТ СН'!$G$22</f>
        <v>1470.6860826</v>
      </c>
      <c r="V66" s="36">
        <f>SUMIFS(СВЦЭМ!$C$33:$C$776,СВЦЭМ!$A$33:$A$776,$A66,СВЦЭМ!$B$33:$B$776,V$47)+'СЕТ СН'!$G$12+СВЦЭМ!$D$10+'СЕТ СН'!$G$6-'СЕТ СН'!$G$22</f>
        <v>1464.6427274500002</v>
      </c>
      <c r="W66" s="36">
        <f>SUMIFS(СВЦЭМ!$C$33:$C$776,СВЦЭМ!$A$33:$A$776,$A66,СВЦЭМ!$B$33:$B$776,W$47)+'СЕТ СН'!$G$12+СВЦЭМ!$D$10+'СЕТ СН'!$G$6-'СЕТ СН'!$G$22</f>
        <v>1476.4724427599999</v>
      </c>
      <c r="X66" s="36">
        <f>SUMIFS(СВЦЭМ!$C$33:$C$776,СВЦЭМ!$A$33:$A$776,$A66,СВЦЭМ!$B$33:$B$776,X$47)+'СЕТ СН'!$G$12+СВЦЭМ!$D$10+'СЕТ СН'!$G$6-'СЕТ СН'!$G$22</f>
        <v>1544.7587801</v>
      </c>
      <c r="Y66" s="36">
        <f>SUMIFS(СВЦЭМ!$C$33:$C$776,СВЦЭМ!$A$33:$A$776,$A66,СВЦЭМ!$B$33:$B$776,Y$47)+'СЕТ СН'!$G$12+СВЦЭМ!$D$10+'СЕТ СН'!$G$6-'СЕТ СН'!$G$22</f>
        <v>1467.9396463799999</v>
      </c>
    </row>
    <row r="67" spans="1:27" ht="15.75" x14ac:dyDescent="0.2">
      <c r="A67" s="35">
        <f t="shared" si="1"/>
        <v>43697</v>
      </c>
      <c r="B67" s="36">
        <f>SUMIFS(СВЦЭМ!$C$33:$C$776,СВЦЭМ!$A$33:$A$776,$A67,СВЦЭМ!$B$33:$B$776,B$47)+'СЕТ СН'!$G$12+СВЦЭМ!$D$10+'СЕТ СН'!$G$6-'СЕТ СН'!$G$22</f>
        <v>1330.4639848100001</v>
      </c>
      <c r="C67" s="36">
        <f>SUMIFS(СВЦЭМ!$C$33:$C$776,СВЦЭМ!$A$33:$A$776,$A67,СВЦЭМ!$B$33:$B$776,C$47)+'СЕТ СН'!$G$12+СВЦЭМ!$D$10+'СЕТ СН'!$G$6-'СЕТ СН'!$G$22</f>
        <v>1361.4146123200001</v>
      </c>
      <c r="D67" s="36">
        <f>SUMIFS(СВЦЭМ!$C$33:$C$776,СВЦЭМ!$A$33:$A$776,$A67,СВЦЭМ!$B$33:$B$776,D$47)+'СЕТ СН'!$G$12+СВЦЭМ!$D$10+'СЕТ СН'!$G$6-'СЕТ СН'!$G$22</f>
        <v>1396.1411436200001</v>
      </c>
      <c r="E67" s="36">
        <f>SUMIFS(СВЦЭМ!$C$33:$C$776,СВЦЭМ!$A$33:$A$776,$A67,СВЦЭМ!$B$33:$B$776,E$47)+'СЕТ СН'!$G$12+СВЦЭМ!$D$10+'СЕТ СН'!$G$6-'СЕТ СН'!$G$22</f>
        <v>1411.52970751</v>
      </c>
      <c r="F67" s="36">
        <f>SUMIFS(СВЦЭМ!$C$33:$C$776,СВЦЭМ!$A$33:$A$776,$A67,СВЦЭМ!$B$33:$B$776,F$47)+'СЕТ СН'!$G$12+СВЦЭМ!$D$10+'СЕТ СН'!$G$6-'СЕТ СН'!$G$22</f>
        <v>1420.74352529</v>
      </c>
      <c r="G67" s="36">
        <f>SUMIFS(СВЦЭМ!$C$33:$C$776,СВЦЭМ!$A$33:$A$776,$A67,СВЦЭМ!$B$33:$B$776,G$47)+'СЕТ СН'!$G$12+СВЦЭМ!$D$10+'СЕТ СН'!$G$6-'СЕТ СН'!$G$22</f>
        <v>1398.8698708500001</v>
      </c>
      <c r="H67" s="36">
        <f>SUMIFS(СВЦЭМ!$C$33:$C$776,СВЦЭМ!$A$33:$A$776,$A67,СВЦЭМ!$B$33:$B$776,H$47)+'СЕТ СН'!$G$12+СВЦЭМ!$D$10+'СЕТ СН'!$G$6-'СЕТ СН'!$G$22</f>
        <v>1364.21389615</v>
      </c>
      <c r="I67" s="36">
        <f>SUMIFS(СВЦЭМ!$C$33:$C$776,СВЦЭМ!$A$33:$A$776,$A67,СВЦЭМ!$B$33:$B$776,I$47)+'СЕТ СН'!$G$12+СВЦЭМ!$D$10+'СЕТ СН'!$G$6-'СЕТ СН'!$G$22</f>
        <v>1314.71304158</v>
      </c>
      <c r="J67" s="36">
        <f>SUMIFS(СВЦЭМ!$C$33:$C$776,СВЦЭМ!$A$33:$A$776,$A67,СВЦЭМ!$B$33:$B$776,J$47)+'СЕТ СН'!$G$12+СВЦЭМ!$D$10+'СЕТ СН'!$G$6-'СЕТ СН'!$G$22</f>
        <v>1307.4875015100001</v>
      </c>
      <c r="K67" s="36">
        <f>SUMIFS(СВЦЭМ!$C$33:$C$776,СВЦЭМ!$A$33:$A$776,$A67,СВЦЭМ!$B$33:$B$776,K$47)+'СЕТ СН'!$G$12+СВЦЭМ!$D$10+'СЕТ СН'!$G$6-'СЕТ СН'!$G$22</f>
        <v>1329.0389676499999</v>
      </c>
      <c r="L67" s="36">
        <f>SUMIFS(СВЦЭМ!$C$33:$C$776,СВЦЭМ!$A$33:$A$776,$A67,СВЦЭМ!$B$33:$B$776,L$47)+'СЕТ СН'!$G$12+СВЦЭМ!$D$10+'СЕТ СН'!$G$6-'СЕТ СН'!$G$22</f>
        <v>1327.6033164099999</v>
      </c>
      <c r="M67" s="36">
        <f>SUMIFS(СВЦЭМ!$C$33:$C$776,СВЦЭМ!$A$33:$A$776,$A67,СВЦЭМ!$B$33:$B$776,M$47)+'СЕТ СН'!$G$12+СВЦЭМ!$D$10+'СЕТ СН'!$G$6-'СЕТ СН'!$G$22</f>
        <v>1326.1043604500001</v>
      </c>
      <c r="N67" s="36">
        <f>SUMIFS(СВЦЭМ!$C$33:$C$776,СВЦЭМ!$A$33:$A$776,$A67,СВЦЭМ!$B$33:$B$776,N$47)+'СЕТ СН'!$G$12+СВЦЭМ!$D$10+'СЕТ СН'!$G$6-'СЕТ СН'!$G$22</f>
        <v>1313.6823357600001</v>
      </c>
      <c r="O67" s="36">
        <f>SUMIFS(СВЦЭМ!$C$33:$C$776,СВЦЭМ!$A$33:$A$776,$A67,СВЦЭМ!$B$33:$B$776,O$47)+'СЕТ СН'!$G$12+СВЦЭМ!$D$10+'СЕТ СН'!$G$6-'СЕТ СН'!$G$22</f>
        <v>1317.5044431900001</v>
      </c>
      <c r="P67" s="36">
        <f>SUMIFS(СВЦЭМ!$C$33:$C$776,СВЦЭМ!$A$33:$A$776,$A67,СВЦЭМ!$B$33:$B$776,P$47)+'СЕТ СН'!$G$12+СВЦЭМ!$D$10+'СЕТ СН'!$G$6-'СЕТ СН'!$G$22</f>
        <v>1322.54698433</v>
      </c>
      <c r="Q67" s="36">
        <f>SUMIFS(СВЦЭМ!$C$33:$C$776,СВЦЭМ!$A$33:$A$776,$A67,СВЦЭМ!$B$33:$B$776,Q$47)+'СЕТ СН'!$G$12+СВЦЭМ!$D$10+'СЕТ СН'!$G$6-'СЕТ СН'!$G$22</f>
        <v>1325.0232019800001</v>
      </c>
      <c r="R67" s="36">
        <f>SUMIFS(СВЦЭМ!$C$33:$C$776,СВЦЭМ!$A$33:$A$776,$A67,СВЦЭМ!$B$33:$B$776,R$47)+'СЕТ СН'!$G$12+СВЦЭМ!$D$10+'СЕТ СН'!$G$6-'СЕТ СН'!$G$22</f>
        <v>1389.96050743</v>
      </c>
      <c r="S67" s="36">
        <f>SUMIFS(СВЦЭМ!$C$33:$C$776,СВЦЭМ!$A$33:$A$776,$A67,СВЦЭМ!$B$33:$B$776,S$47)+'СЕТ СН'!$G$12+СВЦЭМ!$D$10+'СЕТ СН'!$G$6-'СЕТ СН'!$G$22</f>
        <v>1306.76759176</v>
      </c>
      <c r="T67" s="36">
        <f>SUMIFS(СВЦЭМ!$C$33:$C$776,СВЦЭМ!$A$33:$A$776,$A67,СВЦЭМ!$B$33:$B$776,T$47)+'СЕТ СН'!$G$12+СВЦЭМ!$D$10+'СЕТ СН'!$G$6-'СЕТ СН'!$G$22</f>
        <v>1312.9408813999999</v>
      </c>
      <c r="U67" s="36">
        <f>SUMIFS(СВЦЭМ!$C$33:$C$776,СВЦЭМ!$A$33:$A$776,$A67,СВЦЭМ!$B$33:$B$776,U$47)+'СЕТ СН'!$G$12+СВЦЭМ!$D$10+'СЕТ СН'!$G$6-'СЕТ СН'!$G$22</f>
        <v>1315.58643927</v>
      </c>
      <c r="V67" s="36">
        <f>SUMIFS(СВЦЭМ!$C$33:$C$776,СВЦЭМ!$A$33:$A$776,$A67,СВЦЭМ!$B$33:$B$776,V$47)+'СЕТ СН'!$G$12+СВЦЭМ!$D$10+'СЕТ СН'!$G$6-'СЕТ СН'!$G$22</f>
        <v>1325.8043515100001</v>
      </c>
      <c r="W67" s="36">
        <f>SUMIFS(СВЦЭМ!$C$33:$C$776,СВЦЭМ!$A$33:$A$776,$A67,СВЦЭМ!$B$33:$B$776,W$47)+'СЕТ СН'!$G$12+СВЦЭМ!$D$10+'СЕТ СН'!$G$6-'СЕТ СН'!$G$22</f>
        <v>1337.1131620400001</v>
      </c>
      <c r="X67" s="36">
        <f>SUMIFS(СВЦЭМ!$C$33:$C$776,СВЦЭМ!$A$33:$A$776,$A67,СВЦЭМ!$B$33:$B$776,X$47)+'СЕТ СН'!$G$12+СВЦЭМ!$D$10+'СЕТ СН'!$G$6-'СЕТ СН'!$G$22</f>
        <v>1301.05299427</v>
      </c>
      <c r="Y67" s="36">
        <f>SUMIFS(СВЦЭМ!$C$33:$C$776,СВЦЭМ!$A$33:$A$776,$A67,СВЦЭМ!$B$33:$B$776,Y$47)+'СЕТ СН'!$G$12+СВЦЭМ!$D$10+'СЕТ СН'!$G$6-'СЕТ СН'!$G$22</f>
        <v>1251.9863341499999</v>
      </c>
    </row>
    <row r="68" spans="1:27" ht="15.75" x14ac:dyDescent="0.2">
      <c r="A68" s="35">
        <f t="shared" si="1"/>
        <v>43698</v>
      </c>
      <c r="B68" s="36">
        <f>SUMIFS(СВЦЭМ!$C$33:$C$776,СВЦЭМ!$A$33:$A$776,$A68,СВЦЭМ!$B$33:$B$776,B$47)+'СЕТ СН'!$G$12+СВЦЭМ!$D$10+'СЕТ СН'!$G$6-'СЕТ СН'!$G$22</f>
        <v>1316.0845660099999</v>
      </c>
      <c r="C68" s="36">
        <f>SUMIFS(СВЦЭМ!$C$33:$C$776,СВЦЭМ!$A$33:$A$776,$A68,СВЦЭМ!$B$33:$B$776,C$47)+'СЕТ СН'!$G$12+СВЦЭМ!$D$10+'СЕТ СН'!$G$6-'СЕТ СН'!$G$22</f>
        <v>1362.8454260600001</v>
      </c>
      <c r="D68" s="36">
        <f>SUMIFS(СВЦЭМ!$C$33:$C$776,СВЦЭМ!$A$33:$A$776,$A68,СВЦЭМ!$B$33:$B$776,D$47)+'СЕТ СН'!$G$12+СВЦЭМ!$D$10+'СЕТ СН'!$G$6-'СЕТ СН'!$G$22</f>
        <v>1382.07969017</v>
      </c>
      <c r="E68" s="36">
        <f>SUMIFS(СВЦЭМ!$C$33:$C$776,СВЦЭМ!$A$33:$A$776,$A68,СВЦЭМ!$B$33:$B$776,E$47)+'СЕТ СН'!$G$12+СВЦЭМ!$D$10+'СЕТ СН'!$G$6-'СЕТ СН'!$G$22</f>
        <v>1388.5391060299999</v>
      </c>
      <c r="F68" s="36">
        <f>SUMIFS(СВЦЭМ!$C$33:$C$776,СВЦЭМ!$A$33:$A$776,$A68,СВЦЭМ!$B$33:$B$776,F$47)+'СЕТ СН'!$G$12+СВЦЭМ!$D$10+'СЕТ СН'!$G$6-'СЕТ СН'!$G$22</f>
        <v>1394.37141492</v>
      </c>
      <c r="G68" s="36">
        <f>SUMIFS(СВЦЭМ!$C$33:$C$776,СВЦЭМ!$A$33:$A$776,$A68,СВЦЭМ!$B$33:$B$776,G$47)+'СЕТ СН'!$G$12+СВЦЭМ!$D$10+'СЕТ СН'!$G$6-'СЕТ СН'!$G$22</f>
        <v>1364.63834707</v>
      </c>
      <c r="H68" s="36">
        <f>SUMIFS(СВЦЭМ!$C$33:$C$776,СВЦЭМ!$A$33:$A$776,$A68,СВЦЭМ!$B$33:$B$776,H$47)+'СЕТ СН'!$G$12+СВЦЭМ!$D$10+'СЕТ СН'!$G$6-'СЕТ СН'!$G$22</f>
        <v>1316.92606301</v>
      </c>
      <c r="I68" s="36">
        <f>SUMIFS(СВЦЭМ!$C$33:$C$776,СВЦЭМ!$A$33:$A$776,$A68,СВЦЭМ!$B$33:$B$776,I$47)+'СЕТ СН'!$G$12+СВЦЭМ!$D$10+'СЕТ СН'!$G$6-'СЕТ СН'!$G$22</f>
        <v>1261.8008117499999</v>
      </c>
      <c r="J68" s="36">
        <f>SUMIFS(СВЦЭМ!$C$33:$C$776,СВЦЭМ!$A$33:$A$776,$A68,СВЦЭМ!$B$33:$B$776,J$47)+'СЕТ СН'!$G$12+СВЦЭМ!$D$10+'СЕТ СН'!$G$6-'СЕТ СН'!$G$22</f>
        <v>1274.4916438099999</v>
      </c>
      <c r="K68" s="36">
        <f>SUMIFS(СВЦЭМ!$C$33:$C$776,СВЦЭМ!$A$33:$A$776,$A68,СВЦЭМ!$B$33:$B$776,K$47)+'СЕТ СН'!$G$12+СВЦЭМ!$D$10+'СЕТ СН'!$G$6-'СЕТ СН'!$G$22</f>
        <v>1300.62924391</v>
      </c>
      <c r="L68" s="36">
        <f>SUMIFS(СВЦЭМ!$C$33:$C$776,СВЦЭМ!$A$33:$A$776,$A68,СВЦЭМ!$B$33:$B$776,L$47)+'СЕТ СН'!$G$12+СВЦЭМ!$D$10+'СЕТ СН'!$G$6-'СЕТ СН'!$G$22</f>
        <v>1311.02353943</v>
      </c>
      <c r="M68" s="36">
        <f>SUMIFS(СВЦЭМ!$C$33:$C$776,СВЦЭМ!$A$33:$A$776,$A68,СВЦЭМ!$B$33:$B$776,M$47)+'СЕТ СН'!$G$12+СВЦЭМ!$D$10+'СЕТ СН'!$G$6-'СЕТ СН'!$G$22</f>
        <v>1307.3589020899999</v>
      </c>
      <c r="N68" s="36">
        <f>SUMIFS(СВЦЭМ!$C$33:$C$776,СВЦЭМ!$A$33:$A$776,$A68,СВЦЭМ!$B$33:$B$776,N$47)+'СЕТ СН'!$G$12+СВЦЭМ!$D$10+'СЕТ СН'!$G$6-'СЕТ СН'!$G$22</f>
        <v>1301.7862043499999</v>
      </c>
      <c r="O68" s="36">
        <f>SUMIFS(СВЦЭМ!$C$33:$C$776,СВЦЭМ!$A$33:$A$776,$A68,СВЦЭМ!$B$33:$B$776,O$47)+'СЕТ СН'!$G$12+СВЦЭМ!$D$10+'СЕТ СН'!$G$6-'СЕТ СН'!$G$22</f>
        <v>1305.0444831</v>
      </c>
      <c r="P68" s="36">
        <f>SUMIFS(СВЦЭМ!$C$33:$C$776,СВЦЭМ!$A$33:$A$776,$A68,СВЦЭМ!$B$33:$B$776,P$47)+'СЕТ СН'!$G$12+СВЦЭМ!$D$10+'СЕТ СН'!$G$6-'СЕТ СН'!$G$22</f>
        <v>1307.6509196100001</v>
      </c>
      <c r="Q68" s="36">
        <f>SUMIFS(СВЦЭМ!$C$33:$C$776,СВЦЭМ!$A$33:$A$776,$A68,СВЦЭМ!$B$33:$B$776,Q$47)+'СЕТ СН'!$G$12+СВЦЭМ!$D$10+'СЕТ СН'!$G$6-'СЕТ СН'!$G$22</f>
        <v>1315.87917047</v>
      </c>
      <c r="R68" s="36">
        <f>SUMIFS(СВЦЭМ!$C$33:$C$776,СВЦЭМ!$A$33:$A$776,$A68,СВЦЭМ!$B$33:$B$776,R$47)+'СЕТ СН'!$G$12+СВЦЭМ!$D$10+'СЕТ СН'!$G$6-'СЕТ СН'!$G$22</f>
        <v>1316.7682601199999</v>
      </c>
      <c r="S68" s="36">
        <f>SUMIFS(СВЦЭМ!$C$33:$C$776,СВЦЭМ!$A$33:$A$776,$A68,СВЦЭМ!$B$33:$B$776,S$47)+'СЕТ СН'!$G$12+СВЦЭМ!$D$10+'СЕТ СН'!$G$6-'СЕТ СН'!$G$22</f>
        <v>1351.47199871</v>
      </c>
      <c r="T68" s="36">
        <f>SUMIFS(СВЦЭМ!$C$33:$C$776,СВЦЭМ!$A$33:$A$776,$A68,СВЦЭМ!$B$33:$B$776,T$47)+'СЕТ СН'!$G$12+СВЦЭМ!$D$10+'СЕТ СН'!$G$6-'СЕТ СН'!$G$22</f>
        <v>1316.0628193299999</v>
      </c>
      <c r="U68" s="36">
        <f>SUMIFS(СВЦЭМ!$C$33:$C$776,СВЦЭМ!$A$33:$A$776,$A68,СВЦЭМ!$B$33:$B$776,U$47)+'СЕТ СН'!$G$12+СВЦЭМ!$D$10+'СЕТ СН'!$G$6-'СЕТ СН'!$G$22</f>
        <v>1249.1567201400001</v>
      </c>
      <c r="V68" s="36">
        <f>SUMIFS(СВЦЭМ!$C$33:$C$776,СВЦЭМ!$A$33:$A$776,$A68,СВЦЭМ!$B$33:$B$776,V$47)+'СЕТ СН'!$G$12+СВЦЭМ!$D$10+'СЕТ СН'!$G$6-'СЕТ СН'!$G$22</f>
        <v>1264.19020411</v>
      </c>
      <c r="W68" s="36">
        <f>SUMIFS(СВЦЭМ!$C$33:$C$776,СВЦЭМ!$A$33:$A$776,$A68,СВЦЭМ!$B$33:$B$776,W$47)+'СЕТ СН'!$G$12+СВЦЭМ!$D$10+'СЕТ СН'!$G$6-'СЕТ СН'!$G$22</f>
        <v>1258.51135507</v>
      </c>
      <c r="X68" s="36">
        <f>SUMIFS(СВЦЭМ!$C$33:$C$776,СВЦЭМ!$A$33:$A$776,$A68,СВЦЭМ!$B$33:$B$776,X$47)+'СЕТ СН'!$G$12+СВЦЭМ!$D$10+'СЕТ СН'!$G$6-'СЕТ СН'!$G$22</f>
        <v>1219.0619784999999</v>
      </c>
      <c r="Y68" s="36">
        <f>SUMIFS(СВЦЭМ!$C$33:$C$776,СВЦЭМ!$A$33:$A$776,$A68,СВЦЭМ!$B$33:$B$776,Y$47)+'СЕТ СН'!$G$12+СВЦЭМ!$D$10+'СЕТ СН'!$G$6-'СЕТ СН'!$G$22</f>
        <v>1226.1711123600001</v>
      </c>
    </row>
    <row r="69" spans="1:27" ht="15.75" x14ac:dyDescent="0.2">
      <c r="A69" s="35">
        <f t="shared" si="1"/>
        <v>43699</v>
      </c>
      <c r="B69" s="36">
        <f>SUMIFS(СВЦЭМ!$C$33:$C$776,СВЦЭМ!$A$33:$A$776,$A69,СВЦЭМ!$B$33:$B$776,B$47)+'СЕТ СН'!$G$12+СВЦЭМ!$D$10+'СЕТ СН'!$G$6-'СЕТ СН'!$G$22</f>
        <v>1348.0848101900001</v>
      </c>
      <c r="C69" s="36">
        <f>SUMIFS(СВЦЭМ!$C$33:$C$776,СВЦЭМ!$A$33:$A$776,$A69,СВЦЭМ!$B$33:$B$776,C$47)+'СЕТ СН'!$G$12+СВЦЭМ!$D$10+'СЕТ СН'!$G$6-'СЕТ СН'!$G$22</f>
        <v>1380.7543871600001</v>
      </c>
      <c r="D69" s="36">
        <f>SUMIFS(СВЦЭМ!$C$33:$C$776,СВЦЭМ!$A$33:$A$776,$A69,СВЦЭМ!$B$33:$B$776,D$47)+'СЕТ СН'!$G$12+СВЦЭМ!$D$10+'СЕТ СН'!$G$6-'СЕТ СН'!$G$22</f>
        <v>1391.47852139</v>
      </c>
      <c r="E69" s="36">
        <f>SUMIFS(СВЦЭМ!$C$33:$C$776,СВЦЭМ!$A$33:$A$776,$A69,СВЦЭМ!$B$33:$B$776,E$47)+'СЕТ СН'!$G$12+СВЦЭМ!$D$10+'СЕТ СН'!$G$6-'СЕТ СН'!$G$22</f>
        <v>1406.89634404</v>
      </c>
      <c r="F69" s="36">
        <f>SUMIFS(СВЦЭМ!$C$33:$C$776,СВЦЭМ!$A$33:$A$776,$A69,СВЦЭМ!$B$33:$B$776,F$47)+'СЕТ СН'!$G$12+СВЦЭМ!$D$10+'СЕТ СН'!$G$6-'СЕТ СН'!$G$22</f>
        <v>1415.64049077</v>
      </c>
      <c r="G69" s="36">
        <f>SUMIFS(СВЦЭМ!$C$33:$C$776,СВЦЭМ!$A$33:$A$776,$A69,СВЦЭМ!$B$33:$B$776,G$47)+'СЕТ СН'!$G$12+СВЦЭМ!$D$10+'СЕТ СН'!$G$6-'СЕТ СН'!$G$22</f>
        <v>1393.6138818499999</v>
      </c>
      <c r="H69" s="36">
        <f>SUMIFS(СВЦЭМ!$C$33:$C$776,СВЦЭМ!$A$33:$A$776,$A69,СВЦЭМ!$B$33:$B$776,H$47)+'СЕТ СН'!$G$12+СВЦЭМ!$D$10+'СЕТ СН'!$G$6-'СЕТ СН'!$G$22</f>
        <v>1357.75975021</v>
      </c>
      <c r="I69" s="36">
        <f>SUMIFS(СВЦЭМ!$C$33:$C$776,СВЦЭМ!$A$33:$A$776,$A69,СВЦЭМ!$B$33:$B$776,I$47)+'СЕТ СН'!$G$12+СВЦЭМ!$D$10+'СЕТ СН'!$G$6-'СЕТ СН'!$G$22</f>
        <v>1313.56588859</v>
      </c>
      <c r="J69" s="36">
        <f>SUMIFS(СВЦЭМ!$C$33:$C$776,СВЦЭМ!$A$33:$A$776,$A69,СВЦЭМ!$B$33:$B$776,J$47)+'СЕТ СН'!$G$12+СВЦЭМ!$D$10+'СЕТ СН'!$G$6-'СЕТ СН'!$G$22</f>
        <v>1288.50607167</v>
      </c>
      <c r="K69" s="36">
        <f>SUMIFS(СВЦЭМ!$C$33:$C$776,СВЦЭМ!$A$33:$A$776,$A69,СВЦЭМ!$B$33:$B$776,K$47)+'СЕТ СН'!$G$12+СВЦЭМ!$D$10+'СЕТ СН'!$G$6-'СЕТ СН'!$G$22</f>
        <v>1298.2103152700001</v>
      </c>
      <c r="L69" s="36">
        <f>SUMIFS(СВЦЭМ!$C$33:$C$776,СВЦЭМ!$A$33:$A$776,$A69,СВЦЭМ!$B$33:$B$776,L$47)+'СЕТ СН'!$G$12+СВЦЭМ!$D$10+'СЕТ СН'!$G$6-'СЕТ СН'!$G$22</f>
        <v>1306.8635844200001</v>
      </c>
      <c r="M69" s="36">
        <f>SUMIFS(СВЦЭМ!$C$33:$C$776,СВЦЭМ!$A$33:$A$776,$A69,СВЦЭМ!$B$33:$B$776,M$47)+'СЕТ СН'!$G$12+СВЦЭМ!$D$10+'СЕТ СН'!$G$6-'СЕТ СН'!$G$22</f>
        <v>1305.47631318</v>
      </c>
      <c r="N69" s="36">
        <f>SUMIFS(СВЦЭМ!$C$33:$C$776,СВЦЭМ!$A$33:$A$776,$A69,СВЦЭМ!$B$33:$B$776,N$47)+'СЕТ СН'!$G$12+СВЦЭМ!$D$10+'СЕТ СН'!$G$6-'СЕТ СН'!$G$22</f>
        <v>1291.0686629000002</v>
      </c>
      <c r="O69" s="36">
        <f>SUMIFS(СВЦЭМ!$C$33:$C$776,СВЦЭМ!$A$33:$A$776,$A69,СВЦЭМ!$B$33:$B$776,O$47)+'СЕТ СН'!$G$12+СВЦЭМ!$D$10+'СЕТ СН'!$G$6-'СЕТ СН'!$G$22</f>
        <v>1296.01439566</v>
      </c>
      <c r="P69" s="36">
        <f>SUMIFS(СВЦЭМ!$C$33:$C$776,СВЦЭМ!$A$33:$A$776,$A69,СВЦЭМ!$B$33:$B$776,P$47)+'СЕТ СН'!$G$12+СВЦЭМ!$D$10+'СЕТ СН'!$G$6-'СЕТ СН'!$G$22</f>
        <v>1296.23107974</v>
      </c>
      <c r="Q69" s="36">
        <f>SUMIFS(СВЦЭМ!$C$33:$C$776,СВЦЭМ!$A$33:$A$776,$A69,СВЦЭМ!$B$33:$B$776,Q$47)+'СЕТ СН'!$G$12+СВЦЭМ!$D$10+'СЕТ СН'!$G$6-'СЕТ СН'!$G$22</f>
        <v>1287.96921019</v>
      </c>
      <c r="R69" s="36">
        <f>SUMIFS(СВЦЭМ!$C$33:$C$776,СВЦЭМ!$A$33:$A$776,$A69,СВЦЭМ!$B$33:$B$776,R$47)+'СЕТ СН'!$G$12+СВЦЭМ!$D$10+'СЕТ СН'!$G$6-'СЕТ СН'!$G$22</f>
        <v>1250.29314995</v>
      </c>
      <c r="S69" s="36">
        <f>SUMIFS(СВЦЭМ!$C$33:$C$776,СВЦЭМ!$A$33:$A$776,$A69,СВЦЭМ!$B$33:$B$776,S$47)+'СЕТ СН'!$G$12+СВЦЭМ!$D$10+'СЕТ СН'!$G$6-'СЕТ СН'!$G$22</f>
        <v>1217.93625408</v>
      </c>
      <c r="T69" s="36">
        <f>SUMIFS(СВЦЭМ!$C$33:$C$776,СВЦЭМ!$A$33:$A$776,$A69,СВЦЭМ!$B$33:$B$776,T$47)+'СЕТ СН'!$G$12+СВЦЭМ!$D$10+'СЕТ СН'!$G$6-'СЕТ СН'!$G$22</f>
        <v>1216.8406562499999</v>
      </c>
      <c r="U69" s="36">
        <f>SUMIFS(СВЦЭМ!$C$33:$C$776,СВЦЭМ!$A$33:$A$776,$A69,СВЦЭМ!$B$33:$B$776,U$47)+'СЕТ СН'!$G$12+СВЦЭМ!$D$10+'СЕТ СН'!$G$6-'СЕТ СН'!$G$22</f>
        <v>1218.1575681300001</v>
      </c>
      <c r="V69" s="36">
        <f>SUMIFS(СВЦЭМ!$C$33:$C$776,СВЦЭМ!$A$33:$A$776,$A69,СВЦЭМ!$B$33:$B$776,V$47)+'СЕТ СН'!$G$12+СВЦЭМ!$D$10+'СЕТ СН'!$G$6-'СЕТ СН'!$G$22</f>
        <v>1236.25294476</v>
      </c>
      <c r="W69" s="36">
        <f>SUMIFS(СВЦЭМ!$C$33:$C$776,СВЦЭМ!$A$33:$A$776,$A69,СВЦЭМ!$B$33:$B$776,W$47)+'СЕТ СН'!$G$12+СВЦЭМ!$D$10+'СЕТ СН'!$G$6-'СЕТ СН'!$G$22</f>
        <v>1238.9551161100001</v>
      </c>
      <c r="X69" s="36">
        <f>SUMIFS(СВЦЭМ!$C$33:$C$776,СВЦЭМ!$A$33:$A$776,$A69,СВЦЭМ!$B$33:$B$776,X$47)+'СЕТ СН'!$G$12+СВЦЭМ!$D$10+'СЕТ СН'!$G$6-'СЕТ СН'!$G$22</f>
        <v>1189.73616457</v>
      </c>
      <c r="Y69" s="36">
        <f>SUMIFS(СВЦЭМ!$C$33:$C$776,СВЦЭМ!$A$33:$A$776,$A69,СВЦЭМ!$B$33:$B$776,Y$47)+'СЕТ СН'!$G$12+СВЦЭМ!$D$10+'СЕТ СН'!$G$6-'СЕТ СН'!$G$22</f>
        <v>1215.9327137800001</v>
      </c>
    </row>
    <row r="70" spans="1:27" ht="15.75" x14ac:dyDescent="0.2">
      <c r="A70" s="35">
        <f t="shared" si="1"/>
        <v>43700</v>
      </c>
      <c r="B70" s="36">
        <f>SUMIFS(СВЦЭМ!$C$33:$C$776,СВЦЭМ!$A$33:$A$776,$A70,СВЦЭМ!$B$33:$B$776,B$47)+'СЕТ СН'!$G$12+СВЦЭМ!$D$10+'СЕТ СН'!$G$6-'СЕТ СН'!$G$22</f>
        <v>1297.3094678500001</v>
      </c>
      <c r="C70" s="36">
        <f>SUMIFS(СВЦЭМ!$C$33:$C$776,СВЦЭМ!$A$33:$A$776,$A70,СВЦЭМ!$B$33:$B$776,C$47)+'СЕТ СН'!$G$12+СВЦЭМ!$D$10+'СЕТ СН'!$G$6-'СЕТ СН'!$G$22</f>
        <v>1333.19141883</v>
      </c>
      <c r="D70" s="36">
        <f>SUMIFS(СВЦЭМ!$C$33:$C$776,СВЦЭМ!$A$33:$A$776,$A70,СВЦЭМ!$B$33:$B$776,D$47)+'СЕТ СН'!$G$12+СВЦЭМ!$D$10+'СЕТ СН'!$G$6-'СЕТ СН'!$G$22</f>
        <v>1312.76197654</v>
      </c>
      <c r="E70" s="36">
        <f>SUMIFS(СВЦЭМ!$C$33:$C$776,СВЦЭМ!$A$33:$A$776,$A70,СВЦЭМ!$B$33:$B$776,E$47)+'СЕТ СН'!$G$12+СВЦЭМ!$D$10+'СЕТ СН'!$G$6-'СЕТ СН'!$G$22</f>
        <v>1305.87797542</v>
      </c>
      <c r="F70" s="36">
        <f>SUMIFS(СВЦЭМ!$C$33:$C$776,СВЦЭМ!$A$33:$A$776,$A70,СВЦЭМ!$B$33:$B$776,F$47)+'СЕТ СН'!$G$12+СВЦЭМ!$D$10+'СЕТ СН'!$G$6-'СЕТ СН'!$G$22</f>
        <v>1306.6555513200001</v>
      </c>
      <c r="G70" s="36">
        <f>SUMIFS(СВЦЭМ!$C$33:$C$776,СВЦЭМ!$A$33:$A$776,$A70,СВЦЭМ!$B$33:$B$776,G$47)+'СЕТ СН'!$G$12+СВЦЭМ!$D$10+'СЕТ СН'!$G$6-'СЕТ СН'!$G$22</f>
        <v>1312.4541958499999</v>
      </c>
      <c r="H70" s="36">
        <f>SUMIFS(СВЦЭМ!$C$33:$C$776,СВЦЭМ!$A$33:$A$776,$A70,СВЦЭМ!$B$33:$B$776,H$47)+'СЕТ СН'!$G$12+СВЦЭМ!$D$10+'СЕТ СН'!$G$6-'СЕТ СН'!$G$22</f>
        <v>1283.1697248</v>
      </c>
      <c r="I70" s="36">
        <f>SUMIFS(СВЦЭМ!$C$33:$C$776,СВЦЭМ!$A$33:$A$776,$A70,СВЦЭМ!$B$33:$B$776,I$47)+'СЕТ СН'!$G$12+СВЦЭМ!$D$10+'СЕТ СН'!$G$6-'СЕТ СН'!$G$22</f>
        <v>1277.17070833</v>
      </c>
      <c r="J70" s="36">
        <f>SUMIFS(СВЦЭМ!$C$33:$C$776,СВЦЭМ!$A$33:$A$776,$A70,СВЦЭМ!$B$33:$B$776,J$47)+'СЕТ СН'!$G$12+СВЦЭМ!$D$10+'СЕТ СН'!$G$6-'СЕТ СН'!$G$22</f>
        <v>1313.9712997300001</v>
      </c>
      <c r="K70" s="36">
        <f>SUMIFS(СВЦЭМ!$C$33:$C$776,СВЦЭМ!$A$33:$A$776,$A70,СВЦЭМ!$B$33:$B$776,K$47)+'СЕТ СН'!$G$12+СВЦЭМ!$D$10+'СЕТ СН'!$G$6-'СЕТ СН'!$G$22</f>
        <v>1335.67111011</v>
      </c>
      <c r="L70" s="36">
        <f>SUMIFS(СВЦЭМ!$C$33:$C$776,СВЦЭМ!$A$33:$A$776,$A70,СВЦЭМ!$B$33:$B$776,L$47)+'СЕТ СН'!$G$12+СВЦЭМ!$D$10+'СЕТ СН'!$G$6-'СЕТ СН'!$G$22</f>
        <v>1323.1732043500001</v>
      </c>
      <c r="M70" s="36">
        <f>SUMIFS(СВЦЭМ!$C$33:$C$776,СВЦЭМ!$A$33:$A$776,$A70,СВЦЭМ!$B$33:$B$776,M$47)+'СЕТ СН'!$G$12+СВЦЭМ!$D$10+'СЕТ СН'!$G$6-'СЕТ СН'!$G$22</f>
        <v>1319.8769606199999</v>
      </c>
      <c r="N70" s="36">
        <f>SUMIFS(СВЦЭМ!$C$33:$C$776,СВЦЭМ!$A$33:$A$776,$A70,СВЦЭМ!$B$33:$B$776,N$47)+'СЕТ СН'!$G$12+СВЦЭМ!$D$10+'СЕТ СН'!$G$6-'СЕТ СН'!$G$22</f>
        <v>1319.7682488200001</v>
      </c>
      <c r="O70" s="36">
        <f>SUMIFS(СВЦЭМ!$C$33:$C$776,СВЦЭМ!$A$33:$A$776,$A70,СВЦЭМ!$B$33:$B$776,O$47)+'СЕТ СН'!$G$12+СВЦЭМ!$D$10+'СЕТ СН'!$G$6-'СЕТ СН'!$G$22</f>
        <v>1337.5838775900002</v>
      </c>
      <c r="P70" s="36">
        <f>SUMIFS(СВЦЭМ!$C$33:$C$776,СВЦЭМ!$A$33:$A$776,$A70,СВЦЭМ!$B$33:$B$776,P$47)+'СЕТ СН'!$G$12+СВЦЭМ!$D$10+'СЕТ СН'!$G$6-'СЕТ СН'!$G$22</f>
        <v>1345.60772989</v>
      </c>
      <c r="Q70" s="36">
        <f>SUMIFS(СВЦЭМ!$C$33:$C$776,СВЦЭМ!$A$33:$A$776,$A70,СВЦЭМ!$B$33:$B$776,Q$47)+'СЕТ СН'!$G$12+СВЦЭМ!$D$10+'СЕТ СН'!$G$6-'СЕТ СН'!$G$22</f>
        <v>1346.28061052</v>
      </c>
      <c r="R70" s="36">
        <f>SUMIFS(СВЦЭМ!$C$33:$C$776,СВЦЭМ!$A$33:$A$776,$A70,СВЦЭМ!$B$33:$B$776,R$47)+'СЕТ СН'!$G$12+СВЦЭМ!$D$10+'СЕТ СН'!$G$6-'СЕТ СН'!$G$22</f>
        <v>1328.06757167</v>
      </c>
      <c r="S70" s="36">
        <f>SUMIFS(СВЦЭМ!$C$33:$C$776,СВЦЭМ!$A$33:$A$776,$A70,СВЦЭМ!$B$33:$B$776,S$47)+'СЕТ СН'!$G$12+СВЦЭМ!$D$10+'СЕТ СН'!$G$6-'СЕТ СН'!$G$22</f>
        <v>1307.1707944700001</v>
      </c>
      <c r="T70" s="36">
        <f>SUMIFS(СВЦЭМ!$C$33:$C$776,СВЦЭМ!$A$33:$A$776,$A70,СВЦЭМ!$B$33:$B$776,T$47)+'СЕТ СН'!$G$12+СВЦЭМ!$D$10+'СЕТ СН'!$G$6-'СЕТ СН'!$G$22</f>
        <v>1301.51054615</v>
      </c>
      <c r="U70" s="36">
        <f>SUMIFS(СВЦЭМ!$C$33:$C$776,СВЦЭМ!$A$33:$A$776,$A70,СВЦЭМ!$B$33:$B$776,U$47)+'СЕТ СН'!$G$12+СВЦЭМ!$D$10+'СЕТ СН'!$G$6-'СЕТ СН'!$G$22</f>
        <v>1287.9440325999999</v>
      </c>
      <c r="V70" s="36">
        <f>SUMIFS(СВЦЭМ!$C$33:$C$776,СВЦЭМ!$A$33:$A$776,$A70,СВЦЭМ!$B$33:$B$776,V$47)+'СЕТ СН'!$G$12+СВЦЭМ!$D$10+'СЕТ СН'!$G$6-'СЕТ СН'!$G$22</f>
        <v>1272.59985643</v>
      </c>
      <c r="W70" s="36">
        <f>SUMIFS(СВЦЭМ!$C$33:$C$776,СВЦЭМ!$A$33:$A$776,$A70,СВЦЭМ!$B$33:$B$776,W$47)+'СЕТ СН'!$G$12+СВЦЭМ!$D$10+'СЕТ СН'!$G$6-'СЕТ СН'!$G$22</f>
        <v>1275.5692747000001</v>
      </c>
      <c r="X70" s="36">
        <f>SUMIFS(СВЦЭМ!$C$33:$C$776,СВЦЭМ!$A$33:$A$776,$A70,СВЦЭМ!$B$33:$B$776,X$47)+'СЕТ СН'!$G$12+СВЦЭМ!$D$10+'СЕТ СН'!$G$6-'СЕТ СН'!$G$22</f>
        <v>1280.09040192</v>
      </c>
      <c r="Y70" s="36">
        <f>SUMIFS(СВЦЭМ!$C$33:$C$776,СВЦЭМ!$A$33:$A$776,$A70,СВЦЭМ!$B$33:$B$776,Y$47)+'СЕТ СН'!$G$12+СВЦЭМ!$D$10+'СЕТ СН'!$G$6-'СЕТ СН'!$G$22</f>
        <v>1323.68740183</v>
      </c>
    </row>
    <row r="71" spans="1:27" ht="15.75" x14ac:dyDescent="0.2">
      <c r="A71" s="35">
        <f t="shared" si="1"/>
        <v>43701</v>
      </c>
      <c r="B71" s="36">
        <f>SUMIFS(СВЦЭМ!$C$33:$C$776,СВЦЭМ!$A$33:$A$776,$A71,СВЦЭМ!$B$33:$B$776,B$47)+'СЕТ СН'!$G$12+СВЦЭМ!$D$10+'СЕТ СН'!$G$6-'СЕТ СН'!$G$22</f>
        <v>1333.70124218</v>
      </c>
      <c r="C71" s="36">
        <f>SUMIFS(СВЦЭМ!$C$33:$C$776,СВЦЭМ!$A$33:$A$776,$A71,СВЦЭМ!$B$33:$B$776,C$47)+'СЕТ СН'!$G$12+СВЦЭМ!$D$10+'СЕТ СН'!$G$6-'СЕТ СН'!$G$22</f>
        <v>1374.8671777499999</v>
      </c>
      <c r="D71" s="36">
        <f>SUMIFS(СВЦЭМ!$C$33:$C$776,СВЦЭМ!$A$33:$A$776,$A71,СВЦЭМ!$B$33:$B$776,D$47)+'СЕТ СН'!$G$12+СВЦЭМ!$D$10+'СЕТ СН'!$G$6-'СЕТ СН'!$G$22</f>
        <v>1400.65894065</v>
      </c>
      <c r="E71" s="36">
        <f>SUMIFS(СВЦЭМ!$C$33:$C$776,СВЦЭМ!$A$33:$A$776,$A71,СВЦЭМ!$B$33:$B$776,E$47)+'СЕТ СН'!$G$12+СВЦЭМ!$D$10+'СЕТ СН'!$G$6-'СЕТ СН'!$G$22</f>
        <v>1420.17371017</v>
      </c>
      <c r="F71" s="36">
        <f>SUMIFS(СВЦЭМ!$C$33:$C$776,СВЦЭМ!$A$33:$A$776,$A71,СВЦЭМ!$B$33:$B$776,F$47)+'СЕТ СН'!$G$12+СВЦЭМ!$D$10+'СЕТ СН'!$G$6-'СЕТ СН'!$G$22</f>
        <v>1412.2661896099999</v>
      </c>
      <c r="G71" s="36">
        <f>SUMIFS(СВЦЭМ!$C$33:$C$776,СВЦЭМ!$A$33:$A$776,$A71,СВЦЭМ!$B$33:$B$776,G$47)+'СЕТ СН'!$G$12+СВЦЭМ!$D$10+'СЕТ СН'!$G$6-'СЕТ СН'!$G$22</f>
        <v>1412.28092687</v>
      </c>
      <c r="H71" s="36">
        <f>SUMIFS(СВЦЭМ!$C$33:$C$776,СВЦЭМ!$A$33:$A$776,$A71,СВЦЭМ!$B$33:$B$776,H$47)+'СЕТ СН'!$G$12+СВЦЭМ!$D$10+'СЕТ СН'!$G$6-'СЕТ СН'!$G$22</f>
        <v>1384.2722665900001</v>
      </c>
      <c r="I71" s="36">
        <f>SUMIFS(СВЦЭМ!$C$33:$C$776,СВЦЭМ!$A$33:$A$776,$A71,СВЦЭМ!$B$33:$B$776,I$47)+'СЕТ СН'!$G$12+СВЦЭМ!$D$10+'СЕТ СН'!$G$6-'СЕТ СН'!$G$22</f>
        <v>1344.6942492799999</v>
      </c>
      <c r="J71" s="36">
        <f>SUMIFS(СВЦЭМ!$C$33:$C$776,СВЦЭМ!$A$33:$A$776,$A71,СВЦЭМ!$B$33:$B$776,J$47)+'СЕТ СН'!$G$12+СВЦЭМ!$D$10+'СЕТ СН'!$G$6-'СЕТ СН'!$G$22</f>
        <v>1290.6926849000001</v>
      </c>
      <c r="K71" s="36">
        <f>SUMIFS(СВЦЭМ!$C$33:$C$776,СВЦЭМ!$A$33:$A$776,$A71,СВЦЭМ!$B$33:$B$776,K$47)+'СЕТ СН'!$G$12+СВЦЭМ!$D$10+'СЕТ СН'!$G$6-'СЕТ СН'!$G$22</f>
        <v>1241.04357553</v>
      </c>
      <c r="L71" s="36">
        <f>SUMIFS(СВЦЭМ!$C$33:$C$776,СВЦЭМ!$A$33:$A$776,$A71,СВЦЭМ!$B$33:$B$776,L$47)+'СЕТ СН'!$G$12+СВЦЭМ!$D$10+'СЕТ СН'!$G$6-'СЕТ СН'!$G$22</f>
        <v>1234.07000427</v>
      </c>
      <c r="M71" s="36">
        <f>SUMIFS(СВЦЭМ!$C$33:$C$776,СВЦЭМ!$A$33:$A$776,$A71,СВЦЭМ!$B$33:$B$776,M$47)+'СЕТ СН'!$G$12+СВЦЭМ!$D$10+'СЕТ СН'!$G$6-'СЕТ СН'!$G$22</f>
        <v>1228.0518523400001</v>
      </c>
      <c r="N71" s="36">
        <f>SUMIFS(СВЦЭМ!$C$33:$C$776,СВЦЭМ!$A$33:$A$776,$A71,СВЦЭМ!$B$33:$B$776,N$47)+'СЕТ СН'!$G$12+СВЦЭМ!$D$10+'СЕТ СН'!$G$6-'СЕТ СН'!$G$22</f>
        <v>1244.9143480600001</v>
      </c>
      <c r="O71" s="36">
        <f>SUMIFS(СВЦЭМ!$C$33:$C$776,СВЦЭМ!$A$33:$A$776,$A71,СВЦЭМ!$B$33:$B$776,O$47)+'СЕТ СН'!$G$12+СВЦЭМ!$D$10+'СЕТ СН'!$G$6-'СЕТ СН'!$G$22</f>
        <v>1257.4300657600002</v>
      </c>
      <c r="P71" s="36">
        <f>SUMIFS(СВЦЭМ!$C$33:$C$776,СВЦЭМ!$A$33:$A$776,$A71,СВЦЭМ!$B$33:$B$776,P$47)+'СЕТ СН'!$G$12+СВЦЭМ!$D$10+'СЕТ СН'!$G$6-'СЕТ СН'!$G$22</f>
        <v>1266.75670689</v>
      </c>
      <c r="Q71" s="36">
        <f>SUMIFS(СВЦЭМ!$C$33:$C$776,СВЦЭМ!$A$33:$A$776,$A71,СВЦЭМ!$B$33:$B$776,Q$47)+'СЕТ СН'!$G$12+СВЦЭМ!$D$10+'СЕТ СН'!$G$6-'СЕТ СН'!$G$22</f>
        <v>1277.12097907</v>
      </c>
      <c r="R71" s="36">
        <f>SUMIFS(СВЦЭМ!$C$33:$C$776,СВЦЭМ!$A$33:$A$776,$A71,СВЦЭМ!$B$33:$B$776,R$47)+'СЕТ СН'!$G$12+СВЦЭМ!$D$10+'СЕТ СН'!$G$6-'СЕТ СН'!$G$22</f>
        <v>1242.9669405899999</v>
      </c>
      <c r="S71" s="36">
        <f>SUMIFS(СВЦЭМ!$C$33:$C$776,СВЦЭМ!$A$33:$A$776,$A71,СВЦЭМ!$B$33:$B$776,S$47)+'СЕТ СН'!$G$12+СВЦЭМ!$D$10+'СЕТ СН'!$G$6-'СЕТ СН'!$G$22</f>
        <v>1209.4255954800001</v>
      </c>
      <c r="T71" s="36">
        <f>SUMIFS(СВЦЭМ!$C$33:$C$776,СВЦЭМ!$A$33:$A$776,$A71,СВЦЭМ!$B$33:$B$776,T$47)+'СЕТ СН'!$G$12+СВЦЭМ!$D$10+'СЕТ СН'!$G$6-'СЕТ СН'!$G$22</f>
        <v>1194.27251963</v>
      </c>
      <c r="U71" s="36">
        <f>SUMIFS(СВЦЭМ!$C$33:$C$776,СВЦЭМ!$A$33:$A$776,$A71,СВЦЭМ!$B$33:$B$776,U$47)+'СЕТ СН'!$G$12+СВЦЭМ!$D$10+'СЕТ СН'!$G$6-'СЕТ СН'!$G$22</f>
        <v>1188.7097303800001</v>
      </c>
      <c r="V71" s="36">
        <f>SUMIFS(СВЦЭМ!$C$33:$C$776,СВЦЭМ!$A$33:$A$776,$A71,СВЦЭМ!$B$33:$B$776,V$47)+'СЕТ СН'!$G$12+СВЦЭМ!$D$10+'СЕТ СН'!$G$6-'СЕТ СН'!$G$22</f>
        <v>1203.6026202799999</v>
      </c>
      <c r="W71" s="36">
        <f>SUMIFS(СВЦЭМ!$C$33:$C$776,СВЦЭМ!$A$33:$A$776,$A71,СВЦЭМ!$B$33:$B$776,W$47)+'СЕТ СН'!$G$12+СВЦЭМ!$D$10+'СЕТ СН'!$G$6-'СЕТ СН'!$G$22</f>
        <v>1207.1441546900001</v>
      </c>
      <c r="X71" s="36">
        <f>SUMIFS(СВЦЭМ!$C$33:$C$776,СВЦЭМ!$A$33:$A$776,$A71,СВЦЭМ!$B$33:$B$776,X$47)+'СЕТ СН'!$G$12+СВЦЭМ!$D$10+'СЕТ СН'!$G$6-'СЕТ СН'!$G$22</f>
        <v>1199.2879608799999</v>
      </c>
      <c r="Y71" s="36">
        <f>SUMIFS(СВЦЭМ!$C$33:$C$776,СВЦЭМ!$A$33:$A$776,$A71,СВЦЭМ!$B$33:$B$776,Y$47)+'СЕТ СН'!$G$12+СВЦЭМ!$D$10+'СЕТ СН'!$G$6-'СЕТ СН'!$G$22</f>
        <v>1266.0972996999999</v>
      </c>
    </row>
    <row r="72" spans="1:27" ht="15.75" x14ac:dyDescent="0.2">
      <c r="A72" s="35">
        <f t="shared" si="1"/>
        <v>43702</v>
      </c>
      <c r="B72" s="36">
        <f>SUMIFS(СВЦЭМ!$C$33:$C$776,СВЦЭМ!$A$33:$A$776,$A72,СВЦЭМ!$B$33:$B$776,B$47)+'СЕТ СН'!$G$12+СВЦЭМ!$D$10+'СЕТ СН'!$G$6-'СЕТ СН'!$G$22</f>
        <v>1316.6237946900001</v>
      </c>
      <c r="C72" s="36">
        <f>SUMIFS(СВЦЭМ!$C$33:$C$776,СВЦЭМ!$A$33:$A$776,$A72,СВЦЭМ!$B$33:$B$776,C$47)+'СЕТ СН'!$G$12+СВЦЭМ!$D$10+'СЕТ СН'!$G$6-'СЕТ СН'!$G$22</f>
        <v>1353.30037679</v>
      </c>
      <c r="D72" s="36">
        <f>SUMIFS(СВЦЭМ!$C$33:$C$776,СВЦЭМ!$A$33:$A$776,$A72,СВЦЭМ!$B$33:$B$776,D$47)+'СЕТ СН'!$G$12+СВЦЭМ!$D$10+'СЕТ СН'!$G$6-'СЕТ СН'!$G$22</f>
        <v>1353.15239619</v>
      </c>
      <c r="E72" s="36">
        <f>SUMIFS(СВЦЭМ!$C$33:$C$776,СВЦЭМ!$A$33:$A$776,$A72,СВЦЭМ!$B$33:$B$776,E$47)+'СЕТ СН'!$G$12+СВЦЭМ!$D$10+'СЕТ СН'!$G$6-'СЕТ СН'!$G$22</f>
        <v>1361.76244918</v>
      </c>
      <c r="F72" s="36">
        <f>SUMIFS(СВЦЭМ!$C$33:$C$776,СВЦЭМ!$A$33:$A$776,$A72,СВЦЭМ!$B$33:$B$776,F$47)+'СЕТ СН'!$G$12+СВЦЭМ!$D$10+'СЕТ СН'!$G$6-'СЕТ СН'!$G$22</f>
        <v>1356.7666410000002</v>
      </c>
      <c r="G72" s="36">
        <f>SUMIFS(СВЦЭМ!$C$33:$C$776,СВЦЭМ!$A$33:$A$776,$A72,СВЦЭМ!$B$33:$B$776,G$47)+'СЕТ СН'!$G$12+СВЦЭМ!$D$10+'СЕТ СН'!$G$6-'СЕТ СН'!$G$22</f>
        <v>1356.53808454</v>
      </c>
      <c r="H72" s="36">
        <f>SUMIFS(СВЦЭМ!$C$33:$C$776,СВЦЭМ!$A$33:$A$776,$A72,СВЦЭМ!$B$33:$B$776,H$47)+'СЕТ СН'!$G$12+СВЦЭМ!$D$10+'СЕТ СН'!$G$6-'СЕТ СН'!$G$22</f>
        <v>1343.67401255</v>
      </c>
      <c r="I72" s="36">
        <f>SUMIFS(СВЦЭМ!$C$33:$C$776,СВЦЭМ!$A$33:$A$776,$A72,СВЦЭМ!$B$33:$B$776,I$47)+'СЕТ СН'!$G$12+СВЦЭМ!$D$10+'СЕТ СН'!$G$6-'СЕТ СН'!$G$22</f>
        <v>1334.9139532899999</v>
      </c>
      <c r="J72" s="36">
        <f>SUMIFS(СВЦЭМ!$C$33:$C$776,СВЦЭМ!$A$33:$A$776,$A72,СВЦЭМ!$B$33:$B$776,J$47)+'СЕТ СН'!$G$12+СВЦЭМ!$D$10+'СЕТ СН'!$G$6-'СЕТ СН'!$G$22</f>
        <v>1303.98128208</v>
      </c>
      <c r="K72" s="36">
        <f>SUMIFS(СВЦЭМ!$C$33:$C$776,СВЦЭМ!$A$33:$A$776,$A72,СВЦЭМ!$B$33:$B$776,K$47)+'СЕТ СН'!$G$12+СВЦЭМ!$D$10+'СЕТ СН'!$G$6-'СЕТ СН'!$G$22</f>
        <v>1263.76849098</v>
      </c>
      <c r="L72" s="36">
        <f>SUMIFS(СВЦЭМ!$C$33:$C$776,СВЦЭМ!$A$33:$A$776,$A72,СВЦЭМ!$B$33:$B$776,L$47)+'СЕТ СН'!$G$12+СВЦЭМ!$D$10+'СЕТ СН'!$G$6-'СЕТ СН'!$G$22</f>
        <v>1233.76894111</v>
      </c>
      <c r="M72" s="36">
        <f>SUMIFS(СВЦЭМ!$C$33:$C$776,СВЦЭМ!$A$33:$A$776,$A72,СВЦЭМ!$B$33:$B$776,M$47)+'СЕТ СН'!$G$12+СВЦЭМ!$D$10+'СЕТ СН'!$G$6-'СЕТ СН'!$G$22</f>
        <v>1232.1095567900002</v>
      </c>
      <c r="N72" s="36">
        <f>SUMIFS(СВЦЭМ!$C$33:$C$776,СВЦЭМ!$A$33:$A$776,$A72,СВЦЭМ!$B$33:$B$776,N$47)+'СЕТ СН'!$G$12+СВЦЭМ!$D$10+'СЕТ СН'!$G$6-'СЕТ СН'!$G$22</f>
        <v>1248.49115345</v>
      </c>
      <c r="O72" s="36">
        <f>SUMIFS(СВЦЭМ!$C$33:$C$776,СВЦЭМ!$A$33:$A$776,$A72,СВЦЭМ!$B$33:$B$776,O$47)+'СЕТ СН'!$G$12+СВЦЭМ!$D$10+'СЕТ СН'!$G$6-'СЕТ СН'!$G$22</f>
        <v>1265.4869224399999</v>
      </c>
      <c r="P72" s="36">
        <f>SUMIFS(СВЦЭМ!$C$33:$C$776,СВЦЭМ!$A$33:$A$776,$A72,СВЦЭМ!$B$33:$B$776,P$47)+'СЕТ СН'!$G$12+СВЦЭМ!$D$10+'СЕТ СН'!$G$6-'СЕТ СН'!$G$22</f>
        <v>1283.6347366499999</v>
      </c>
      <c r="Q72" s="36">
        <f>SUMIFS(СВЦЭМ!$C$33:$C$776,СВЦЭМ!$A$33:$A$776,$A72,СВЦЭМ!$B$33:$B$776,Q$47)+'СЕТ СН'!$G$12+СВЦЭМ!$D$10+'СЕТ СН'!$G$6-'СЕТ СН'!$G$22</f>
        <v>1292.8037461200001</v>
      </c>
      <c r="R72" s="36">
        <f>SUMIFS(СВЦЭМ!$C$33:$C$776,СВЦЭМ!$A$33:$A$776,$A72,СВЦЭМ!$B$33:$B$776,R$47)+'СЕТ СН'!$G$12+СВЦЭМ!$D$10+'СЕТ СН'!$G$6-'СЕТ СН'!$G$22</f>
        <v>1257.6456316200001</v>
      </c>
      <c r="S72" s="36">
        <f>SUMIFS(СВЦЭМ!$C$33:$C$776,СВЦЭМ!$A$33:$A$776,$A72,СВЦЭМ!$B$33:$B$776,S$47)+'СЕТ СН'!$G$12+СВЦЭМ!$D$10+'СЕТ СН'!$G$6-'СЕТ СН'!$G$22</f>
        <v>1219.7010324100002</v>
      </c>
      <c r="T72" s="36">
        <f>SUMIFS(СВЦЭМ!$C$33:$C$776,СВЦЭМ!$A$33:$A$776,$A72,СВЦЭМ!$B$33:$B$776,T$47)+'СЕТ СН'!$G$12+СВЦЭМ!$D$10+'СЕТ СН'!$G$6-'СЕТ СН'!$G$22</f>
        <v>1231.3086512999998</v>
      </c>
      <c r="U72" s="36">
        <f>SUMIFS(СВЦЭМ!$C$33:$C$776,СВЦЭМ!$A$33:$A$776,$A72,СВЦЭМ!$B$33:$B$776,U$47)+'СЕТ СН'!$G$12+СВЦЭМ!$D$10+'СЕТ СН'!$G$6-'СЕТ СН'!$G$22</f>
        <v>1237.13777461</v>
      </c>
      <c r="V72" s="36">
        <f>SUMIFS(СВЦЭМ!$C$33:$C$776,СВЦЭМ!$A$33:$A$776,$A72,СВЦЭМ!$B$33:$B$776,V$47)+'СЕТ СН'!$G$12+СВЦЭМ!$D$10+'СЕТ СН'!$G$6-'СЕТ СН'!$G$22</f>
        <v>1209.6309984899999</v>
      </c>
      <c r="W72" s="36">
        <f>SUMIFS(СВЦЭМ!$C$33:$C$776,СВЦЭМ!$A$33:$A$776,$A72,СВЦЭМ!$B$33:$B$776,W$47)+'СЕТ СН'!$G$12+СВЦЭМ!$D$10+'СЕТ СН'!$G$6-'СЕТ СН'!$G$22</f>
        <v>1214.16103946</v>
      </c>
      <c r="X72" s="36">
        <f>SUMIFS(СВЦЭМ!$C$33:$C$776,СВЦЭМ!$A$33:$A$776,$A72,СВЦЭМ!$B$33:$B$776,X$47)+'СЕТ СН'!$G$12+СВЦЭМ!$D$10+'СЕТ СН'!$G$6-'СЕТ СН'!$G$22</f>
        <v>1224.8776507100001</v>
      </c>
      <c r="Y72" s="36">
        <f>SUMIFS(СВЦЭМ!$C$33:$C$776,СВЦЭМ!$A$33:$A$776,$A72,СВЦЭМ!$B$33:$B$776,Y$47)+'СЕТ СН'!$G$12+СВЦЭМ!$D$10+'СЕТ СН'!$G$6-'СЕТ СН'!$G$22</f>
        <v>1296.3915021400001</v>
      </c>
    </row>
    <row r="73" spans="1:27" ht="15.75" x14ac:dyDescent="0.2">
      <c r="A73" s="35">
        <f t="shared" si="1"/>
        <v>43703</v>
      </c>
      <c r="B73" s="36">
        <f>SUMIFS(СВЦЭМ!$C$33:$C$776,СВЦЭМ!$A$33:$A$776,$A73,СВЦЭМ!$B$33:$B$776,B$47)+'СЕТ СН'!$G$12+СВЦЭМ!$D$10+'СЕТ СН'!$G$6-'СЕТ СН'!$G$22</f>
        <v>1405.0221438799999</v>
      </c>
      <c r="C73" s="36">
        <f>SUMIFS(СВЦЭМ!$C$33:$C$776,СВЦЭМ!$A$33:$A$776,$A73,СВЦЭМ!$B$33:$B$776,C$47)+'СЕТ СН'!$G$12+СВЦЭМ!$D$10+'СЕТ СН'!$G$6-'СЕТ СН'!$G$22</f>
        <v>1458.0423814000001</v>
      </c>
      <c r="D73" s="36">
        <f>SUMIFS(СВЦЭМ!$C$33:$C$776,СВЦЭМ!$A$33:$A$776,$A73,СВЦЭМ!$B$33:$B$776,D$47)+'СЕТ СН'!$G$12+СВЦЭМ!$D$10+'СЕТ СН'!$G$6-'СЕТ СН'!$G$22</f>
        <v>1467.5666572700002</v>
      </c>
      <c r="E73" s="36">
        <f>SUMIFS(СВЦЭМ!$C$33:$C$776,СВЦЭМ!$A$33:$A$776,$A73,СВЦЭМ!$B$33:$B$776,E$47)+'СЕТ СН'!$G$12+СВЦЭМ!$D$10+'СЕТ СН'!$G$6-'СЕТ СН'!$G$22</f>
        <v>1486.62973919</v>
      </c>
      <c r="F73" s="36">
        <f>SUMIFS(СВЦЭМ!$C$33:$C$776,СВЦЭМ!$A$33:$A$776,$A73,СВЦЭМ!$B$33:$B$776,F$47)+'СЕТ СН'!$G$12+СВЦЭМ!$D$10+'СЕТ СН'!$G$6-'СЕТ СН'!$G$22</f>
        <v>1474.6140215599999</v>
      </c>
      <c r="G73" s="36">
        <f>SUMIFS(СВЦЭМ!$C$33:$C$776,СВЦЭМ!$A$33:$A$776,$A73,СВЦЭМ!$B$33:$B$776,G$47)+'СЕТ СН'!$G$12+СВЦЭМ!$D$10+'СЕТ СН'!$G$6-'СЕТ СН'!$G$22</f>
        <v>1441.99965088</v>
      </c>
      <c r="H73" s="36">
        <f>SUMIFS(СВЦЭМ!$C$33:$C$776,СВЦЭМ!$A$33:$A$776,$A73,СВЦЭМ!$B$33:$B$776,H$47)+'СЕТ СН'!$G$12+СВЦЭМ!$D$10+'СЕТ СН'!$G$6-'СЕТ СН'!$G$22</f>
        <v>1444.69373028</v>
      </c>
      <c r="I73" s="36">
        <f>SUMIFS(СВЦЭМ!$C$33:$C$776,СВЦЭМ!$A$33:$A$776,$A73,СВЦЭМ!$B$33:$B$776,I$47)+'СЕТ СН'!$G$12+СВЦЭМ!$D$10+'СЕТ СН'!$G$6-'СЕТ СН'!$G$22</f>
        <v>1321.5736434800001</v>
      </c>
      <c r="J73" s="36">
        <f>SUMIFS(СВЦЭМ!$C$33:$C$776,СВЦЭМ!$A$33:$A$776,$A73,СВЦЭМ!$B$33:$B$776,J$47)+'СЕТ СН'!$G$12+СВЦЭМ!$D$10+'СЕТ СН'!$G$6-'СЕТ СН'!$G$22</f>
        <v>1280.30039506</v>
      </c>
      <c r="K73" s="36">
        <f>SUMIFS(СВЦЭМ!$C$33:$C$776,СВЦЭМ!$A$33:$A$776,$A73,СВЦЭМ!$B$33:$B$776,K$47)+'СЕТ СН'!$G$12+СВЦЭМ!$D$10+'СЕТ СН'!$G$6-'СЕТ СН'!$G$22</f>
        <v>1251.19264828</v>
      </c>
      <c r="L73" s="36">
        <f>SUMIFS(СВЦЭМ!$C$33:$C$776,СВЦЭМ!$A$33:$A$776,$A73,СВЦЭМ!$B$33:$B$776,L$47)+'СЕТ СН'!$G$12+СВЦЭМ!$D$10+'СЕТ СН'!$G$6-'СЕТ СН'!$G$22</f>
        <v>1234.16067658</v>
      </c>
      <c r="M73" s="36">
        <f>SUMIFS(СВЦЭМ!$C$33:$C$776,СВЦЭМ!$A$33:$A$776,$A73,СВЦЭМ!$B$33:$B$776,M$47)+'СЕТ СН'!$G$12+СВЦЭМ!$D$10+'СЕТ СН'!$G$6-'СЕТ СН'!$G$22</f>
        <v>1230.0189203999998</v>
      </c>
      <c r="N73" s="36">
        <f>SUMIFS(СВЦЭМ!$C$33:$C$776,СВЦЭМ!$A$33:$A$776,$A73,СВЦЭМ!$B$33:$B$776,N$47)+'СЕТ СН'!$G$12+СВЦЭМ!$D$10+'СЕТ СН'!$G$6-'СЕТ СН'!$G$22</f>
        <v>1228.6704638900001</v>
      </c>
      <c r="O73" s="36">
        <f>SUMIFS(СВЦЭМ!$C$33:$C$776,СВЦЭМ!$A$33:$A$776,$A73,СВЦЭМ!$B$33:$B$776,O$47)+'СЕТ СН'!$G$12+СВЦЭМ!$D$10+'СЕТ СН'!$G$6-'СЕТ СН'!$G$22</f>
        <v>1228.51518035</v>
      </c>
      <c r="P73" s="36">
        <f>SUMIFS(СВЦЭМ!$C$33:$C$776,СВЦЭМ!$A$33:$A$776,$A73,СВЦЭМ!$B$33:$B$776,P$47)+'СЕТ СН'!$G$12+СВЦЭМ!$D$10+'СЕТ СН'!$G$6-'СЕТ СН'!$G$22</f>
        <v>1224.7374651</v>
      </c>
      <c r="Q73" s="36">
        <f>SUMIFS(СВЦЭМ!$C$33:$C$776,СВЦЭМ!$A$33:$A$776,$A73,СВЦЭМ!$B$33:$B$776,Q$47)+'СЕТ СН'!$G$12+СВЦЭМ!$D$10+'СЕТ СН'!$G$6-'СЕТ СН'!$G$22</f>
        <v>1232.7792972100001</v>
      </c>
      <c r="R73" s="36">
        <f>SUMIFS(СВЦЭМ!$C$33:$C$776,СВЦЭМ!$A$33:$A$776,$A73,СВЦЭМ!$B$33:$B$776,R$47)+'СЕТ СН'!$G$12+СВЦЭМ!$D$10+'СЕТ СН'!$G$6-'СЕТ СН'!$G$22</f>
        <v>1204.9907498100001</v>
      </c>
      <c r="S73" s="36">
        <f>SUMIFS(СВЦЭМ!$C$33:$C$776,СВЦЭМ!$A$33:$A$776,$A73,СВЦЭМ!$B$33:$B$776,S$47)+'СЕТ СН'!$G$12+СВЦЭМ!$D$10+'СЕТ СН'!$G$6-'СЕТ СН'!$G$22</f>
        <v>1233.15245697</v>
      </c>
      <c r="T73" s="36">
        <f>SUMIFS(СВЦЭМ!$C$33:$C$776,СВЦЭМ!$A$33:$A$776,$A73,СВЦЭМ!$B$33:$B$776,T$47)+'СЕТ СН'!$G$12+СВЦЭМ!$D$10+'СЕТ СН'!$G$6-'СЕТ СН'!$G$22</f>
        <v>1237.93213805</v>
      </c>
      <c r="U73" s="36">
        <f>SUMIFS(СВЦЭМ!$C$33:$C$776,СВЦЭМ!$A$33:$A$776,$A73,СВЦЭМ!$B$33:$B$776,U$47)+'СЕТ СН'!$G$12+СВЦЭМ!$D$10+'СЕТ СН'!$G$6-'СЕТ СН'!$G$22</f>
        <v>1240.9688589</v>
      </c>
      <c r="V73" s="36">
        <f>SUMIFS(СВЦЭМ!$C$33:$C$776,СВЦЭМ!$A$33:$A$776,$A73,СВЦЭМ!$B$33:$B$776,V$47)+'СЕТ СН'!$G$12+СВЦЭМ!$D$10+'СЕТ СН'!$G$6-'СЕТ СН'!$G$22</f>
        <v>1252.41418976</v>
      </c>
      <c r="W73" s="36">
        <f>SUMIFS(СВЦЭМ!$C$33:$C$776,СВЦЭМ!$A$33:$A$776,$A73,СВЦЭМ!$B$33:$B$776,W$47)+'СЕТ СН'!$G$12+СВЦЭМ!$D$10+'СЕТ СН'!$G$6-'СЕТ СН'!$G$22</f>
        <v>1254.7888724700001</v>
      </c>
      <c r="X73" s="36">
        <f>SUMIFS(СВЦЭМ!$C$33:$C$776,СВЦЭМ!$A$33:$A$776,$A73,СВЦЭМ!$B$33:$B$776,X$47)+'СЕТ СН'!$G$12+СВЦЭМ!$D$10+'СЕТ СН'!$G$6-'СЕТ СН'!$G$22</f>
        <v>1217.59326665</v>
      </c>
      <c r="Y73" s="36">
        <f>SUMIFS(СВЦЭМ!$C$33:$C$776,СВЦЭМ!$A$33:$A$776,$A73,СВЦЭМ!$B$33:$B$776,Y$47)+'СЕТ СН'!$G$12+СВЦЭМ!$D$10+'СЕТ СН'!$G$6-'СЕТ СН'!$G$22</f>
        <v>1267.0242473200001</v>
      </c>
    </row>
    <row r="74" spans="1:27" ht="15.75" x14ac:dyDescent="0.2">
      <c r="A74" s="35">
        <f t="shared" si="1"/>
        <v>43704</v>
      </c>
      <c r="B74" s="36">
        <f>SUMIFS(СВЦЭМ!$C$33:$C$776,СВЦЭМ!$A$33:$A$776,$A74,СВЦЭМ!$B$33:$B$776,B$47)+'СЕТ СН'!$G$12+СВЦЭМ!$D$10+'СЕТ СН'!$G$6-'СЕТ СН'!$G$22</f>
        <v>1235.0515476400001</v>
      </c>
      <c r="C74" s="36">
        <f>SUMIFS(СВЦЭМ!$C$33:$C$776,СВЦЭМ!$A$33:$A$776,$A74,СВЦЭМ!$B$33:$B$776,C$47)+'СЕТ СН'!$G$12+СВЦЭМ!$D$10+'СЕТ СН'!$G$6-'СЕТ СН'!$G$22</f>
        <v>1281.76356461</v>
      </c>
      <c r="D74" s="36">
        <f>SUMIFS(СВЦЭМ!$C$33:$C$776,СВЦЭМ!$A$33:$A$776,$A74,СВЦЭМ!$B$33:$B$776,D$47)+'СЕТ СН'!$G$12+СВЦЭМ!$D$10+'СЕТ СН'!$G$6-'СЕТ СН'!$G$22</f>
        <v>1319.0561144799999</v>
      </c>
      <c r="E74" s="36">
        <f>SUMIFS(СВЦЭМ!$C$33:$C$776,СВЦЭМ!$A$33:$A$776,$A74,СВЦЭМ!$B$33:$B$776,E$47)+'СЕТ СН'!$G$12+СВЦЭМ!$D$10+'СЕТ СН'!$G$6-'СЕТ СН'!$G$22</f>
        <v>1328.5452780599999</v>
      </c>
      <c r="F74" s="36">
        <f>SUMIFS(СВЦЭМ!$C$33:$C$776,СВЦЭМ!$A$33:$A$776,$A74,СВЦЭМ!$B$33:$B$776,F$47)+'СЕТ СН'!$G$12+СВЦЭМ!$D$10+'СЕТ СН'!$G$6-'СЕТ СН'!$G$22</f>
        <v>1318.6526821900002</v>
      </c>
      <c r="G74" s="36">
        <f>SUMIFS(СВЦЭМ!$C$33:$C$776,СВЦЭМ!$A$33:$A$776,$A74,СВЦЭМ!$B$33:$B$776,G$47)+'СЕТ СН'!$G$12+СВЦЭМ!$D$10+'СЕТ СН'!$G$6-'СЕТ СН'!$G$22</f>
        <v>1293.7055681900001</v>
      </c>
      <c r="H74" s="36">
        <f>SUMIFS(СВЦЭМ!$C$33:$C$776,СВЦЭМ!$A$33:$A$776,$A74,СВЦЭМ!$B$33:$B$776,H$47)+'СЕТ СН'!$G$12+СВЦЭМ!$D$10+'СЕТ СН'!$G$6-'СЕТ СН'!$G$22</f>
        <v>1286.11526746</v>
      </c>
      <c r="I74" s="36">
        <f>SUMIFS(СВЦЭМ!$C$33:$C$776,СВЦЭМ!$A$33:$A$776,$A74,СВЦЭМ!$B$33:$B$776,I$47)+'СЕТ СН'!$G$12+СВЦЭМ!$D$10+'СЕТ СН'!$G$6-'СЕТ СН'!$G$22</f>
        <v>1243.6721475100001</v>
      </c>
      <c r="J74" s="36">
        <f>SUMIFS(СВЦЭМ!$C$33:$C$776,СВЦЭМ!$A$33:$A$776,$A74,СВЦЭМ!$B$33:$B$776,J$47)+'СЕТ СН'!$G$12+СВЦЭМ!$D$10+'СЕТ СН'!$G$6-'СЕТ СН'!$G$22</f>
        <v>1293.6696830199999</v>
      </c>
      <c r="K74" s="36">
        <f>SUMIFS(СВЦЭМ!$C$33:$C$776,СВЦЭМ!$A$33:$A$776,$A74,СВЦЭМ!$B$33:$B$776,K$47)+'СЕТ СН'!$G$12+СВЦЭМ!$D$10+'СЕТ СН'!$G$6-'СЕТ СН'!$G$22</f>
        <v>1316.05811541</v>
      </c>
      <c r="L74" s="36">
        <f>SUMIFS(СВЦЭМ!$C$33:$C$776,СВЦЭМ!$A$33:$A$776,$A74,СВЦЭМ!$B$33:$B$776,L$47)+'СЕТ СН'!$G$12+СВЦЭМ!$D$10+'СЕТ СН'!$G$6-'СЕТ СН'!$G$22</f>
        <v>1318.1335776400001</v>
      </c>
      <c r="M74" s="36">
        <f>SUMIFS(СВЦЭМ!$C$33:$C$776,СВЦЭМ!$A$33:$A$776,$A74,СВЦЭМ!$B$33:$B$776,M$47)+'СЕТ СН'!$G$12+СВЦЭМ!$D$10+'СЕТ СН'!$G$6-'СЕТ СН'!$G$22</f>
        <v>1320.0608442100001</v>
      </c>
      <c r="N74" s="36">
        <f>SUMIFS(СВЦЭМ!$C$33:$C$776,СВЦЭМ!$A$33:$A$776,$A74,СВЦЭМ!$B$33:$B$776,N$47)+'СЕТ СН'!$G$12+СВЦЭМ!$D$10+'СЕТ СН'!$G$6-'СЕТ СН'!$G$22</f>
        <v>1324.43086356</v>
      </c>
      <c r="O74" s="36">
        <f>SUMIFS(СВЦЭМ!$C$33:$C$776,СВЦЭМ!$A$33:$A$776,$A74,СВЦЭМ!$B$33:$B$776,O$47)+'СЕТ СН'!$G$12+СВЦЭМ!$D$10+'СЕТ СН'!$G$6-'СЕТ СН'!$G$22</f>
        <v>1323.5390166100001</v>
      </c>
      <c r="P74" s="36">
        <f>SUMIFS(СВЦЭМ!$C$33:$C$776,СВЦЭМ!$A$33:$A$776,$A74,СВЦЭМ!$B$33:$B$776,P$47)+'СЕТ СН'!$G$12+СВЦЭМ!$D$10+'СЕТ СН'!$G$6-'СЕТ СН'!$G$22</f>
        <v>1327.1140257</v>
      </c>
      <c r="Q74" s="36">
        <f>SUMIFS(СВЦЭМ!$C$33:$C$776,СВЦЭМ!$A$33:$A$776,$A74,СВЦЭМ!$B$33:$B$776,Q$47)+'СЕТ СН'!$G$12+СВЦЭМ!$D$10+'СЕТ СН'!$G$6-'СЕТ СН'!$G$22</f>
        <v>1329.0253688299999</v>
      </c>
      <c r="R74" s="36">
        <f>SUMIFS(СВЦЭМ!$C$33:$C$776,СВЦЭМ!$A$33:$A$776,$A74,СВЦЭМ!$B$33:$B$776,R$47)+'СЕТ СН'!$G$12+СВЦЭМ!$D$10+'СЕТ СН'!$G$6-'СЕТ СН'!$G$22</f>
        <v>1333.9613733900001</v>
      </c>
      <c r="S74" s="36">
        <f>SUMIFS(СВЦЭМ!$C$33:$C$776,СВЦЭМ!$A$33:$A$776,$A74,СВЦЭМ!$B$33:$B$776,S$47)+'СЕТ СН'!$G$12+СВЦЭМ!$D$10+'СЕТ СН'!$G$6-'СЕТ СН'!$G$22</f>
        <v>1374.63997058</v>
      </c>
      <c r="T74" s="36">
        <f>SUMIFS(СВЦЭМ!$C$33:$C$776,СВЦЭМ!$A$33:$A$776,$A74,СВЦЭМ!$B$33:$B$776,T$47)+'СЕТ СН'!$G$12+СВЦЭМ!$D$10+'СЕТ СН'!$G$6-'СЕТ СН'!$G$22</f>
        <v>1379.48718437</v>
      </c>
      <c r="U74" s="36">
        <f>SUMIFS(СВЦЭМ!$C$33:$C$776,СВЦЭМ!$A$33:$A$776,$A74,СВЦЭМ!$B$33:$B$776,U$47)+'СЕТ СН'!$G$12+СВЦЭМ!$D$10+'СЕТ СН'!$G$6-'СЕТ СН'!$G$22</f>
        <v>1382.37547217</v>
      </c>
      <c r="V74" s="36">
        <f>SUMIFS(СВЦЭМ!$C$33:$C$776,СВЦЭМ!$A$33:$A$776,$A74,СВЦЭМ!$B$33:$B$776,V$47)+'СЕТ СН'!$G$12+СВЦЭМ!$D$10+'СЕТ СН'!$G$6-'СЕТ СН'!$G$22</f>
        <v>1396.18215244</v>
      </c>
      <c r="W74" s="36">
        <f>SUMIFS(СВЦЭМ!$C$33:$C$776,СВЦЭМ!$A$33:$A$776,$A74,СВЦЭМ!$B$33:$B$776,W$47)+'СЕТ СН'!$G$12+СВЦЭМ!$D$10+'СЕТ СН'!$G$6-'СЕТ СН'!$G$22</f>
        <v>1396.61836371</v>
      </c>
      <c r="X74" s="36">
        <f>SUMIFS(СВЦЭМ!$C$33:$C$776,СВЦЭМ!$A$33:$A$776,$A74,СВЦЭМ!$B$33:$B$776,X$47)+'СЕТ СН'!$G$12+СВЦЭМ!$D$10+'СЕТ СН'!$G$6-'СЕТ СН'!$G$22</f>
        <v>1368.1791141900001</v>
      </c>
      <c r="Y74" s="36">
        <f>SUMIFS(СВЦЭМ!$C$33:$C$776,СВЦЭМ!$A$33:$A$776,$A74,СВЦЭМ!$B$33:$B$776,Y$47)+'СЕТ СН'!$G$12+СВЦЭМ!$D$10+'СЕТ СН'!$G$6-'СЕТ СН'!$G$22</f>
        <v>1305.18776918</v>
      </c>
    </row>
    <row r="75" spans="1:27" ht="15.75" x14ac:dyDescent="0.2">
      <c r="A75" s="35">
        <f t="shared" si="1"/>
        <v>43705</v>
      </c>
      <c r="B75" s="36">
        <f>SUMIFS(СВЦЭМ!$C$33:$C$776,СВЦЭМ!$A$33:$A$776,$A75,СВЦЭМ!$B$33:$B$776,B$47)+'СЕТ СН'!$G$12+СВЦЭМ!$D$10+'СЕТ СН'!$G$6-'СЕТ СН'!$G$22</f>
        <v>1276.0101977300001</v>
      </c>
      <c r="C75" s="36">
        <f>SUMIFS(СВЦЭМ!$C$33:$C$776,СВЦЭМ!$A$33:$A$776,$A75,СВЦЭМ!$B$33:$B$776,C$47)+'СЕТ СН'!$G$12+СВЦЭМ!$D$10+'СЕТ СН'!$G$6-'СЕТ СН'!$G$22</f>
        <v>1301.8674358799999</v>
      </c>
      <c r="D75" s="36">
        <f>SUMIFS(СВЦЭМ!$C$33:$C$776,СВЦЭМ!$A$33:$A$776,$A75,СВЦЭМ!$B$33:$B$776,D$47)+'СЕТ СН'!$G$12+СВЦЭМ!$D$10+'СЕТ СН'!$G$6-'СЕТ СН'!$G$22</f>
        <v>1332.44169285</v>
      </c>
      <c r="E75" s="36">
        <f>SUMIFS(СВЦЭМ!$C$33:$C$776,СВЦЭМ!$A$33:$A$776,$A75,СВЦЭМ!$B$33:$B$776,E$47)+'СЕТ СН'!$G$12+СВЦЭМ!$D$10+'СЕТ СН'!$G$6-'СЕТ СН'!$G$22</f>
        <v>1340.76469294</v>
      </c>
      <c r="F75" s="36">
        <f>SUMIFS(СВЦЭМ!$C$33:$C$776,СВЦЭМ!$A$33:$A$776,$A75,СВЦЭМ!$B$33:$B$776,F$47)+'СЕТ СН'!$G$12+СВЦЭМ!$D$10+'СЕТ СН'!$G$6-'СЕТ СН'!$G$22</f>
        <v>1340.80644493</v>
      </c>
      <c r="G75" s="36">
        <f>SUMIFS(СВЦЭМ!$C$33:$C$776,СВЦЭМ!$A$33:$A$776,$A75,СВЦЭМ!$B$33:$B$776,G$47)+'СЕТ СН'!$G$12+СВЦЭМ!$D$10+'СЕТ СН'!$G$6-'СЕТ СН'!$G$22</f>
        <v>1319.80976416</v>
      </c>
      <c r="H75" s="36">
        <f>SUMIFS(СВЦЭМ!$C$33:$C$776,СВЦЭМ!$A$33:$A$776,$A75,СВЦЭМ!$B$33:$B$776,H$47)+'СЕТ СН'!$G$12+СВЦЭМ!$D$10+'СЕТ СН'!$G$6-'СЕТ СН'!$G$22</f>
        <v>1288.1438519200001</v>
      </c>
      <c r="I75" s="36">
        <f>SUMIFS(СВЦЭМ!$C$33:$C$776,СВЦЭМ!$A$33:$A$776,$A75,СВЦЭМ!$B$33:$B$776,I$47)+'СЕТ СН'!$G$12+СВЦЭМ!$D$10+'СЕТ СН'!$G$6-'СЕТ СН'!$G$22</f>
        <v>1285.5330208300002</v>
      </c>
      <c r="J75" s="36">
        <f>SUMIFS(СВЦЭМ!$C$33:$C$776,СВЦЭМ!$A$33:$A$776,$A75,СВЦЭМ!$B$33:$B$776,J$47)+'СЕТ СН'!$G$12+СВЦЭМ!$D$10+'СЕТ СН'!$G$6-'СЕТ СН'!$G$22</f>
        <v>1282.0348384200001</v>
      </c>
      <c r="K75" s="36">
        <f>SUMIFS(СВЦЭМ!$C$33:$C$776,СВЦЭМ!$A$33:$A$776,$A75,СВЦЭМ!$B$33:$B$776,K$47)+'СЕТ СН'!$G$12+СВЦЭМ!$D$10+'СЕТ СН'!$G$6-'СЕТ СН'!$G$22</f>
        <v>1316.4686829699999</v>
      </c>
      <c r="L75" s="36">
        <f>SUMIFS(СВЦЭМ!$C$33:$C$776,СВЦЭМ!$A$33:$A$776,$A75,СВЦЭМ!$B$33:$B$776,L$47)+'СЕТ СН'!$G$12+СВЦЭМ!$D$10+'СЕТ СН'!$G$6-'СЕТ СН'!$G$22</f>
        <v>1333.9625657699999</v>
      </c>
      <c r="M75" s="36">
        <f>SUMIFS(СВЦЭМ!$C$33:$C$776,СВЦЭМ!$A$33:$A$776,$A75,СВЦЭМ!$B$33:$B$776,M$47)+'СЕТ СН'!$G$12+СВЦЭМ!$D$10+'СЕТ СН'!$G$6-'СЕТ СН'!$G$22</f>
        <v>1336.1575401499999</v>
      </c>
      <c r="N75" s="36">
        <f>SUMIFS(СВЦЭМ!$C$33:$C$776,СВЦЭМ!$A$33:$A$776,$A75,СВЦЭМ!$B$33:$B$776,N$47)+'СЕТ СН'!$G$12+СВЦЭМ!$D$10+'СЕТ СН'!$G$6-'СЕТ СН'!$G$22</f>
        <v>1327.418639</v>
      </c>
      <c r="O75" s="36">
        <f>SUMIFS(СВЦЭМ!$C$33:$C$776,СВЦЭМ!$A$33:$A$776,$A75,СВЦЭМ!$B$33:$B$776,O$47)+'СЕТ СН'!$G$12+СВЦЭМ!$D$10+'СЕТ СН'!$G$6-'СЕТ СН'!$G$22</f>
        <v>1323.7223307100001</v>
      </c>
      <c r="P75" s="36">
        <f>SUMIFS(СВЦЭМ!$C$33:$C$776,СВЦЭМ!$A$33:$A$776,$A75,СВЦЭМ!$B$33:$B$776,P$47)+'СЕТ СН'!$G$12+СВЦЭМ!$D$10+'СЕТ СН'!$G$6-'СЕТ СН'!$G$22</f>
        <v>1324.2761765800001</v>
      </c>
      <c r="Q75" s="36">
        <f>SUMIFS(СВЦЭМ!$C$33:$C$776,СВЦЭМ!$A$33:$A$776,$A75,СВЦЭМ!$B$33:$B$776,Q$47)+'СЕТ СН'!$G$12+СВЦЭМ!$D$10+'СЕТ СН'!$G$6-'СЕТ СН'!$G$22</f>
        <v>1322.4859781099999</v>
      </c>
      <c r="R75" s="36">
        <f>SUMIFS(СВЦЭМ!$C$33:$C$776,СВЦЭМ!$A$33:$A$776,$A75,СВЦЭМ!$B$33:$B$776,R$47)+'СЕТ СН'!$G$12+СВЦЭМ!$D$10+'СЕТ СН'!$G$6-'СЕТ СН'!$G$22</f>
        <v>1355.24361613</v>
      </c>
      <c r="S75" s="36">
        <f>SUMIFS(СВЦЭМ!$C$33:$C$776,СВЦЭМ!$A$33:$A$776,$A75,СВЦЭМ!$B$33:$B$776,S$47)+'СЕТ СН'!$G$12+СВЦЭМ!$D$10+'СЕТ СН'!$G$6-'СЕТ СН'!$G$22</f>
        <v>1396.9060012800001</v>
      </c>
      <c r="T75" s="36">
        <f>SUMIFS(СВЦЭМ!$C$33:$C$776,СВЦЭМ!$A$33:$A$776,$A75,СВЦЭМ!$B$33:$B$776,T$47)+'СЕТ СН'!$G$12+СВЦЭМ!$D$10+'СЕТ СН'!$G$6-'СЕТ СН'!$G$22</f>
        <v>1399.8907478400001</v>
      </c>
      <c r="U75" s="36">
        <f>SUMIFS(СВЦЭМ!$C$33:$C$776,СВЦЭМ!$A$33:$A$776,$A75,СВЦЭМ!$B$33:$B$776,U$47)+'СЕТ СН'!$G$12+СВЦЭМ!$D$10+'СЕТ СН'!$G$6-'СЕТ СН'!$G$22</f>
        <v>1397.51373618</v>
      </c>
      <c r="V75" s="36">
        <f>SUMIFS(СВЦЭМ!$C$33:$C$776,СВЦЭМ!$A$33:$A$776,$A75,СВЦЭМ!$B$33:$B$776,V$47)+'СЕТ СН'!$G$12+СВЦЭМ!$D$10+'СЕТ СН'!$G$6-'СЕТ СН'!$G$22</f>
        <v>1401.8346302099999</v>
      </c>
      <c r="W75" s="36">
        <f>SUMIFS(СВЦЭМ!$C$33:$C$776,СВЦЭМ!$A$33:$A$776,$A75,СВЦЭМ!$B$33:$B$776,W$47)+'СЕТ СН'!$G$12+СВЦЭМ!$D$10+'СЕТ СН'!$G$6-'СЕТ СН'!$G$22</f>
        <v>1410.0910675700002</v>
      </c>
      <c r="X75" s="36">
        <f>SUMIFS(СВЦЭМ!$C$33:$C$776,СВЦЭМ!$A$33:$A$776,$A75,СВЦЭМ!$B$33:$B$776,X$47)+'СЕТ СН'!$G$12+СВЦЭМ!$D$10+'СЕТ СН'!$G$6-'СЕТ СН'!$G$22</f>
        <v>1385.5701087</v>
      </c>
      <c r="Y75" s="36">
        <f>SUMIFS(СВЦЭМ!$C$33:$C$776,СВЦЭМ!$A$33:$A$776,$A75,СВЦЭМ!$B$33:$B$776,Y$47)+'СЕТ СН'!$G$12+СВЦЭМ!$D$10+'СЕТ СН'!$G$6-'СЕТ СН'!$G$22</f>
        <v>1292.3769475700001</v>
      </c>
    </row>
    <row r="76" spans="1:27" ht="15.75" x14ac:dyDescent="0.2">
      <c r="A76" s="35">
        <f t="shared" si="1"/>
        <v>43706</v>
      </c>
      <c r="B76" s="36">
        <f>SUMIFS(СВЦЭМ!$C$33:$C$776,СВЦЭМ!$A$33:$A$776,$A76,СВЦЭМ!$B$33:$B$776,B$47)+'СЕТ СН'!$G$12+СВЦЭМ!$D$10+'СЕТ СН'!$G$6-'СЕТ СН'!$G$22</f>
        <v>1283.5888179399999</v>
      </c>
      <c r="C76" s="36">
        <f>SUMIFS(СВЦЭМ!$C$33:$C$776,СВЦЭМ!$A$33:$A$776,$A76,СВЦЭМ!$B$33:$B$776,C$47)+'СЕТ СН'!$G$12+СВЦЭМ!$D$10+'СЕТ СН'!$G$6-'СЕТ СН'!$G$22</f>
        <v>1311.81143516</v>
      </c>
      <c r="D76" s="36">
        <f>SUMIFS(СВЦЭМ!$C$33:$C$776,СВЦЭМ!$A$33:$A$776,$A76,СВЦЭМ!$B$33:$B$776,D$47)+'СЕТ СН'!$G$12+СВЦЭМ!$D$10+'СЕТ СН'!$G$6-'СЕТ СН'!$G$22</f>
        <v>1336.9346811599999</v>
      </c>
      <c r="E76" s="36">
        <f>SUMIFS(СВЦЭМ!$C$33:$C$776,СВЦЭМ!$A$33:$A$776,$A76,СВЦЭМ!$B$33:$B$776,E$47)+'СЕТ СН'!$G$12+СВЦЭМ!$D$10+'СЕТ СН'!$G$6-'СЕТ СН'!$G$22</f>
        <v>1351.7962047599999</v>
      </c>
      <c r="F76" s="36">
        <f>SUMIFS(СВЦЭМ!$C$33:$C$776,СВЦЭМ!$A$33:$A$776,$A76,СВЦЭМ!$B$33:$B$776,F$47)+'СЕТ СН'!$G$12+СВЦЭМ!$D$10+'СЕТ СН'!$G$6-'СЕТ СН'!$G$22</f>
        <v>1365.7113445</v>
      </c>
      <c r="G76" s="36">
        <f>SUMIFS(СВЦЭМ!$C$33:$C$776,СВЦЭМ!$A$33:$A$776,$A76,СВЦЭМ!$B$33:$B$776,G$47)+'СЕТ СН'!$G$12+СВЦЭМ!$D$10+'СЕТ СН'!$G$6-'СЕТ СН'!$G$22</f>
        <v>1346.5659439400001</v>
      </c>
      <c r="H76" s="36">
        <f>SUMIFS(СВЦЭМ!$C$33:$C$776,СВЦЭМ!$A$33:$A$776,$A76,СВЦЭМ!$B$33:$B$776,H$47)+'СЕТ СН'!$G$12+СВЦЭМ!$D$10+'СЕТ СН'!$G$6-'СЕТ СН'!$G$22</f>
        <v>1318.0219149</v>
      </c>
      <c r="I76" s="36">
        <f>SUMIFS(СВЦЭМ!$C$33:$C$776,СВЦЭМ!$A$33:$A$776,$A76,СВЦЭМ!$B$33:$B$776,I$47)+'СЕТ СН'!$G$12+СВЦЭМ!$D$10+'СЕТ СН'!$G$6-'СЕТ СН'!$G$22</f>
        <v>1284.89353555</v>
      </c>
      <c r="J76" s="36">
        <f>SUMIFS(СВЦЭМ!$C$33:$C$776,СВЦЭМ!$A$33:$A$776,$A76,СВЦЭМ!$B$33:$B$776,J$47)+'СЕТ СН'!$G$12+СВЦЭМ!$D$10+'СЕТ СН'!$G$6-'СЕТ СН'!$G$22</f>
        <v>1295.2409295</v>
      </c>
      <c r="K76" s="36">
        <f>SUMIFS(СВЦЭМ!$C$33:$C$776,СВЦЭМ!$A$33:$A$776,$A76,СВЦЭМ!$B$33:$B$776,K$47)+'СЕТ СН'!$G$12+СВЦЭМ!$D$10+'СЕТ СН'!$G$6-'СЕТ СН'!$G$22</f>
        <v>1308.3761028399999</v>
      </c>
      <c r="L76" s="36">
        <f>SUMIFS(СВЦЭМ!$C$33:$C$776,СВЦЭМ!$A$33:$A$776,$A76,СВЦЭМ!$B$33:$B$776,L$47)+'СЕТ СН'!$G$12+СВЦЭМ!$D$10+'СЕТ СН'!$G$6-'СЕТ СН'!$G$22</f>
        <v>1325.14246437</v>
      </c>
      <c r="M76" s="36">
        <f>SUMIFS(СВЦЭМ!$C$33:$C$776,СВЦЭМ!$A$33:$A$776,$A76,СВЦЭМ!$B$33:$B$776,M$47)+'СЕТ СН'!$G$12+СВЦЭМ!$D$10+'СЕТ СН'!$G$6-'СЕТ СН'!$G$22</f>
        <v>1324.4824142299999</v>
      </c>
      <c r="N76" s="36">
        <f>SUMIFS(СВЦЭМ!$C$33:$C$776,СВЦЭМ!$A$33:$A$776,$A76,СВЦЭМ!$B$33:$B$776,N$47)+'СЕТ СН'!$G$12+СВЦЭМ!$D$10+'СЕТ СН'!$G$6-'СЕТ СН'!$G$22</f>
        <v>1315.09455015</v>
      </c>
      <c r="O76" s="36">
        <f>SUMIFS(СВЦЭМ!$C$33:$C$776,СВЦЭМ!$A$33:$A$776,$A76,СВЦЭМ!$B$33:$B$776,O$47)+'СЕТ СН'!$G$12+СВЦЭМ!$D$10+'СЕТ СН'!$G$6-'СЕТ СН'!$G$22</f>
        <v>1314.97486342</v>
      </c>
      <c r="P76" s="36">
        <f>SUMIFS(СВЦЭМ!$C$33:$C$776,СВЦЭМ!$A$33:$A$776,$A76,СВЦЭМ!$B$33:$B$776,P$47)+'СЕТ СН'!$G$12+СВЦЭМ!$D$10+'СЕТ СН'!$G$6-'СЕТ СН'!$G$22</f>
        <v>1316.10338529</v>
      </c>
      <c r="Q76" s="36">
        <f>SUMIFS(СВЦЭМ!$C$33:$C$776,СВЦЭМ!$A$33:$A$776,$A76,СВЦЭМ!$B$33:$B$776,Q$47)+'СЕТ СН'!$G$12+СВЦЭМ!$D$10+'СЕТ СН'!$G$6-'СЕТ СН'!$G$22</f>
        <v>1315.4724718699999</v>
      </c>
      <c r="R76" s="36">
        <f>SUMIFS(СВЦЭМ!$C$33:$C$776,СВЦЭМ!$A$33:$A$776,$A76,СВЦЭМ!$B$33:$B$776,R$47)+'СЕТ СН'!$G$12+СВЦЭМ!$D$10+'СЕТ СН'!$G$6-'СЕТ СН'!$G$22</f>
        <v>1340.3592232400001</v>
      </c>
      <c r="S76" s="36">
        <f>SUMIFS(СВЦЭМ!$C$33:$C$776,СВЦЭМ!$A$33:$A$776,$A76,СВЦЭМ!$B$33:$B$776,S$47)+'СЕТ СН'!$G$12+СВЦЭМ!$D$10+'СЕТ СН'!$G$6-'СЕТ СН'!$G$22</f>
        <v>1374.8359280300001</v>
      </c>
      <c r="T76" s="36">
        <f>SUMIFS(СВЦЭМ!$C$33:$C$776,СВЦЭМ!$A$33:$A$776,$A76,СВЦЭМ!$B$33:$B$776,T$47)+'СЕТ СН'!$G$12+СВЦЭМ!$D$10+'СЕТ СН'!$G$6-'СЕТ СН'!$G$22</f>
        <v>1376.7866630600001</v>
      </c>
      <c r="U76" s="36">
        <f>SUMIFS(СВЦЭМ!$C$33:$C$776,СВЦЭМ!$A$33:$A$776,$A76,СВЦЭМ!$B$33:$B$776,U$47)+'СЕТ СН'!$G$12+СВЦЭМ!$D$10+'СЕТ СН'!$G$6-'СЕТ СН'!$G$22</f>
        <v>1378.86126868</v>
      </c>
      <c r="V76" s="36">
        <f>SUMIFS(СВЦЭМ!$C$33:$C$776,СВЦЭМ!$A$33:$A$776,$A76,СВЦЭМ!$B$33:$B$776,V$47)+'СЕТ СН'!$G$12+СВЦЭМ!$D$10+'СЕТ СН'!$G$6-'СЕТ СН'!$G$22</f>
        <v>1388.5058702400001</v>
      </c>
      <c r="W76" s="36">
        <f>SUMIFS(СВЦЭМ!$C$33:$C$776,СВЦЭМ!$A$33:$A$776,$A76,СВЦЭМ!$B$33:$B$776,W$47)+'СЕТ СН'!$G$12+СВЦЭМ!$D$10+'СЕТ СН'!$G$6-'СЕТ СН'!$G$22</f>
        <v>1389.3854252199999</v>
      </c>
      <c r="X76" s="36">
        <f>SUMIFS(СВЦЭМ!$C$33:$C$776,СВЦЭМ!$A$33:$A$776,$A76,СВЦЭМ!$B$33:$B$776,X$47)+'СЕТ СН'!$G$12+СВЦЭМ!$D$10+'СЕТ СН'!$G$6-'СЕТ СН'!$G$22</f>
        <v>1348.96079267</v>
      </c>
      <c r="Y76" s="36">
        <f>SUMIFS(СВЦЭМ!$C$33:$C$776,СВЦЭМ!$A$33:$A$776,$A76,СВЦЭМ!$B$33:$B$776,Y$47)+'СЕТ СН'!$G$12+СВЦЭМ!$D$10+'СЕТ СН'!$G$6-'СЕТ СН'!$G$22</f>
        <v>1280.6237038300001</v>
      </c>
    </row>
    <row r="77" spans="1:27" ht="15.75" x14ac:dyDescent="0.2">
      <c r="A77" s="35">
        <f t="shared" si="1"/>
        <v>43707</v>
      </c>
      <c r="B77" s="36">
        <f>SUMIFS(СВЦЭМ!$C$33:$C$776,СВЦЭМ!$A$33:$A$776,$A77,СВЦЭМ!$B$33:$B$776,B$47)+'СЕТ СН'!$G$12+СВЦЭМ!$D$10+'СЕТ СН'!$G$6-'СЕТ СН'!$G$22</f>
        <v>1336.67559261</v>
      </c>
      <c r="C77" s="36">
        <f>SUMIFS(СВЦЭМ!$C$33:$C$776,СВЦЭМ!$A$33:$A$776,$A77,СВЦЭМ!$B$33:$B$776,C$47)+'СЕТ СН'!$G$12+СВЦЭМ!$D$10+'СЕТ СН'!$G$6-'СЕТ СН'!$G$22</f>
        <v>1344.45244271</v>
      </c>
      <c r="D77" s="36">
        <f>SUMIFS(СВЦЭМ!$C$33:$C$776,СВЦЭМ!$A$33:$A$776,$A77,СВЦЭМ!$B$33:$B$776,D$47)+'СЕТ СН'!$G$12+СВЦЭМ!$D$10+'СЕТ СН'!$G$6-'СЕТ СН'!$G$22</f>
        <v>1377.7478149900001</v>
      </c>
      <c r="E77" s="36">
        <f>SUMIFS(СВЦЭМ!$C$33:$C$776,СВЦЭМ!$A$33:$A$776,$A77,СВЦЭМ!$B$33:$B$776,E$47)+'СЕТ СН'!$G$12+СВЦЭМ!$D$10+'СЕТ СН'!$G$6-'СЕТ СН'!$G$22</f>
        <v>1395.25528128</v>
      </c>
      <c r="F77" s="36">
        <f>SUMIFS(СВЦЭМ!$C$33:$C$776,СВЦЭМ!$A$33:$A$776,$A77,СВЦЭМ!$B$33:$B$776,F$47)+'СЕТ СН'!$G$12+СВЦЭМ!$D$10+'СЕТ СН'!$G$6-'СЕТ СН'!$G$22</f>
        <v>1407.62105952</v>
      </c>
      <c r="G77" s="36">
        <f>SUMIFS(СВЦЭМ!$C$33:$C$776,СВЦЭМ!$A$33:$A$776,$A77,СВЦЭМ!$B$33:$B$776,G$47)+'СЕТ СН'!$G$12+СВЦЭМ!$D$10+'СЕТ СН'!$G$6-'СЕТ СН'!$G$22</f>
        <v>1387.6604624699999</v>
      </c>
      <c r="H77" s="36">
        <f>SUMIFS(СВЦЭМ!$C$33:$C$776,СВЦЭМ!$A$33:$A$776,$A77,СВЦЭМ!$B$33:$B$776,H$47)+'СЕТ СН'!$G$12+СВЦЭМ!$D$10+'СЕТ СН'!$G$6-'СЕТ СН'!$G$22</f>
        <v>1340.5837748200001</v>
      </c>
      <c r="I77" s="36">
        <f>SUMIFS(СВЦЭМ!$C$33:$C$776,СВЦЭМ!$A$33:$A$776,$A77,СВЦЭМ!$B$33:$B$776,I$47)+'СЕТ СН'!$G$12+СВЦЭМ!$D$10+'СЕТ СН'!$G$6-'СЕТ СН'!$G$22</f>
        <v>1282.21143224</v>
      </c>
      <c r="J77" s="36">
        <f>SUMIFS(СВЦЭМ!$C$33:$C$776,СВЦЭМ!$A$33:$A$776,$A77,СВЦЭМ!$B$33:$B$776,J$47)+'СЕТ СН'!$G$12+СВЦЭМ!$D$10+'СЕТ СН'!$G$6-'СЕТ СН'!$G$22</f>
        <v>1252.82634656</v>
      </c>
      <c r="K77" s="36">
        <f>SUMIFS(СВЦЭМ!$C$33:$C$776,СВЦЭМ!$A$33:$A$776,$A77,СВЦЭМ!$B$33:$B$776,K$47)+'СЕТ СН'!$G$12+СВЦЭМ!$D$10+'СЕТ СН'!$G$6-'СЕТ СН'!$G$22</f>
        <v>1270.4111228900001</v>
      </c>
      <c r="L77" s="36">
        <f>SUMIFS(СВЦЭМ!$C$33:$C$776,СВЦЭМ!$A$33:$A$776,$A77,СВЦЭМ!$B$33:$B$776,L$47)+'СЕТ СН'!$G$12+СВЦЭМ!$D$10+'СЕТ СН'!$G$6-'СЕТ СН'!$G$22</f>
        <v>1286.8868265599999</v>
      </c>
      <c r="M77" s="36">
        <f>SUMIFS(СВЦЭМ!$C$33:$C$776,СВЦЭМ!$A$33:$A$776,$A77,СВЦЭМ!$B$33:$B$776,M$47)+'СЕТ СН'!$G$12+СВЦЭМ!$D$10+'СЕТ СН'!$G$6-'СЕТ СН'!$G$22</f>
        <v>1289.4010043600001</v>
      </c>
      <c r="N77" s="36">
        <f>SUMIFS(СВЦЭМ!$C$33:$C$776,СВЦЭМ!$A$33:$A$776,$A77,СВЦЭМ!$B$33:$B$776,N$47)+'СЕТ СН'!$G$12+СВЦЭМ!$D$10+'СЕТ СН'!$G$6-'СЕТ СН'!$G$22</f>
        <v>1283.34580289</v>
      </c>
      <c r="O77" s="36">
        <f>SUMIFS(СВЦЭМ!$C$33:$C$776,СВЦЭМ!$A$33:$A$776,$A77,СВЦЭМ!$B$33:$B$776,O$47)+'СЕТ СН'!$G$12+СВЦЭМ!$D$10+'СЕТ СН'!$G$6-'СЕТ СН'!$G$22</f>
        <v>1290.5482459499999</v>
      </c>
      <c r="P77" s="36">
        <f>SUMIFS(СВЦЭМ!$C$33:$C$776,СВЦЭМ!$A$33:$A$776,$A77,СВЦЭМ!$B$33:$B$776,P$47)+'СЕТ СН'!$G$12+СВЦЭМ!$D$10+'СЕТ СН'!$G$6-'СЕТ СН'!$G$22</f>
        <v>1295.4451545000002</v>
      </c>
      <c r="Q77" s="36">
        <f>SUMIFS(СВЦЭМ!$C$33:$C$776,СВЦЭМ!$A$33:$A$776,$A77,СВЦЭМ!$B$33:$B$776,Q$47)+'СЕТ СН'!$G$12+СВЦЭМ!$D$10+'СЕТ СН'!$G$6-'СЕТ СН'!$G$22</f>
        <v>1288.70754268</v>
      </c>
      <c r="R77" s="36">
        <f>SUMIFS(СВЦЭМ!$C$33:$C$776,СВЦЭМ!$A$33:$A$776,$A77,СВЦЭМ!$B$33:$B$776,R$47)+'СЕТ СН'!$G$12+СВЦЭМ!$D$10+'СЕТ СН'!$G$6-'СЕТ СН'!$G$22</f>
        <v>1316.9208106000001</v>
      </c>
      <c r="S77" s="36">
        <f>SUMIFS(СВЦЭМ!$C$33:$C$776,СВЦЭМ!$A$33:$A$776,$A77,СВЦЭМ!$B$33:$B$776,S$47)+'СЕТ СН'!$G$12+СВЦЭМ!$D$10+'СЕТ СН'!$G$6-'СЕТ СН'!$G$22</f>
        <v>1357.5946874900001</v>
      </c>
      <c r="T77" s="36">
        <f>SUMIFS(СВЦЭМ!$C$33:$C$776,СВЦЭМ!$A$33:$A$776,$A77,СВЦЭМ!$B$33:$B$776,T$47)+'СЕТ СН'!$G$12+СВЦЭМ!$D$10+'СЕТ СН'!$G$6-'СЕТ СН'!$G$22</f>
        <v>1357.3743402600001</v>
      </c>
      <c r="U77" s="36">
        <f>SUMIFS(СВЦЭМ!$C$33:$C$776,СВЦЭМ!$A$33:$A$776,$A77,СВЦЭМ!$B$33:$B$776,U$47)+'СЕТ СН'!$G$12+СВЦЭМ!$D$10+'СЕТ СН'!$G$6-'СЕТ СН'!$G$22</f>
        <v>1351.8140085499999</v>
      </c>
      <c r="V77" s="36">
        <f>SUMIFS(СВЦЭМ!$C$33:$C$776,СВЦЭМ!$A$33:$A$776,$A77,СВЦЭМ!$B$33:$B$776,V$47)+'СЕТ СН'!$G$12+СВЦЭМ!$D$10+'СЕТ СН'!$G$6-'СЕТ СН'!$G$22</f>
        <v>1355.2901959999999</v>
      </c>
      <c r="W77" s="36">
        <f>SUMIFS(СВЦЭМ!$C$33:$C$776,СВЦЭМ!$A$33:$A$776,$A77,СВЦЭМ!$B$33:$B$776,W$47)+'СЕТ СН'!$G$12+СВЦЭМ!$D$10+'СЕТ СН'!$G$6-'СЕТ СН'!$G$22</f>
        <v>1369.5352860399998</v>
      </c>
      <c r="X77" s="36">
        <f>SUMIFS(СВЦЭМ!$C$33:$C$776,СВЦЭМ!$A$33:$A$776,$A77,СВЦЭМ!$B$33:$B$776,X$47)+'СЕТ СН'!$G$12+СВЦЭМ!$D$10+'СЕТ СН'!$G$6-'СЕТ СН'!$G$22</f>
        <v>1339.6091649999998</v>
      </c>
      <c r="Y77" s="36">
        <f>SUMIFS(СВЦЭМ!$C$33:$C$776,СВЦЭМ!$A$33:$A$776,$A77,СВЦЭМ!$B$33:$B$776,Y$47)+'СЕТ СН'!$G$12+СВЦЭМ!$D$10+'СЕТ СН'!$G$6-'СЕТ СН'!$G$22</f>
        <v>1250.7192611400001</v>
      </c>
      <c r="AA77" s="37"/>
    </row>
    <row r="78" spans="1:27" ht="15.75" x14ac:dyDescent="0.2">
      <c r="A78" s="35">
        <f t="shared" si="1"/>
        <v>43708</v>
      </c>
      <c r="B78" s="36">
        <f>SUMIFS(СВЦЭМ!$C$33:$C$776,СВЦЭМ!$A$33:$A$776,$A78,СВЦЭМ!$B$33:$B$776,B$47)+'СЕТ СН'!$G$12+СВЦЭМ!$D$10+'СЕТ СН'!$G$6-'СЕТ СН'!$G$22</f>
        <v>1304.91578968</v>
      </c>
      <c r="C78" s="36">
        <f>SUMIFS(СВЦЭМ!$C$33:$C$776,СВЦЭМ!$A$33:$A$776,$A78,СВЦЭМ!$B$33:$B$776,C$47)+'СЕТ СН'!$G$12+СВЦЭМ!$D$10+'СЕТ СН'!$G$6-'СЕТ СН'!$G$22</f>
        <v>1343.95630162</v>
      </c>
      <c r="D78" s="36">
        <f>SUMIFS(СВЦЭМ!$C$33:$C$776,СВЦЭМ!$A$33:$A$776,$A78,СВЦЭМ!$B$33:$B$776,D$47)+'СЕТ СН'!$G$12+СВЦЭМ!$D$10+'СЕТ СН'!$G$6-'СЕТ СН'!$G$22</f>
        <v>1369.9431092499999</v>
      </c>
      <c r="E78" s="36">
        <f>SUMIFS(СВЦЭМ!$C$33:$C$776,СВЦЭМ!$A$33:$A$776,$A78,СВЦЭМ!$B$33:$B$776,E$47)+'СЕТ СН'!$G$12+СВЦЭМ!$D$10+'СЕТ СН'!$G$6-'СЕТ СН'!$G$22</f>
        <v>1381.9544252599999</v>
      </c>
      <c r="F78" s="36">
        <f>SUMIFS(СВЦЭМ!$C$33:$C$776,СВЦЭМ!$A$33:$A$776,$A78,СВЦЭМ!$B$33:$B$776,F$47)+'СЕТ СН'!$G$12+СВЦЭМ!$D$10+'СЕТ СН'!$G$6-'СЕТ СН'!$G$22</f>
        <v>1391.6847113200001</v>
      </c>
      <c r="G78" s="36">
        <f>SUMIFS(СВЦЭМ!$C$33:$C$776,СВЦЭМ!$A$33:$A$776,$A78,СВЦЭМ!$B$33:$B$776,G$47)+'СЕТ СН'!$G$12+СВЦЭМ!$D$10+'СЕТ СН'!$G$6-'СЕТ СН'!$G$22</f>
        <v>1381.19526888</v>
      </c>
      <c r="H78" s="36">
        <f>SUMIFS(СВЦЭМ!$C$33:$C$776,СВЦЭМ!$A$33:$A$776,$A78,СВЦЭМ!$B$33:$B$776,H$47)+'СЕТ СН'!$G$12+СВЦЭМ!$D$10+'СЕТ СН'!$G$6-'СЕТ СН'!$G$22</f>
        <v>1367.3536888600001</v>
      </c>
      <c r="I78" s="36">
        <f>SUMIFS(СВЦЭМ!$C$33:$C$776,СВЦЭМ!$A$33:$A$776,$A78,СВЦЭМ!$B$33:$B$776,I$47)+'СЕТ СН'!$G$12+СВЦЭМ!$D$10+'СЕТ СН'!$G$6-'СЕТ СН'!$G$22</f>
        <v>1319.25415331</v>
      </c>
      <c r="J78" s="36">
        <f>SUMIFS(СВЦЭМ!$C$33:$C$776,СВЦЭМ!$A$33:$A$776,$A78,СВЦЭМ!$B$33:$B$776,J$47)+'СЕТ СН'!$G$12+СВЦЭМ!$D$10+'СЕТ СН'!$G$6-'СЕТ СН'!$G$22</f>
        <v>1254.66234689</v>
      </c>
      <c r="K78" s="36">
        <f>SUMIFS(СВЦЭМ!$C$33:$C$776,СВЦЭМ!$A$33:$A$776,$A78,СВЦЭМ!$B$33:$B$776,K$47)+'СЕТ СН'!$G$12+СВЦЭМ!$D$10+'СЕТ СН'!$G$6-'СЕТ СН'!$G$22</f>
        <v>1201.97129159</v>
      </c>
      <c r="L78" s="36">
        <f>SUMIFS(СВЦЭМ!$C$33:$C$776,СВЦЭМ!$A$33:$A$776,$A78,СВЦЭМ!$B$33:$B$776,L$47)+'СЕТ СН'!$G$12+СВЦЭМ!$D$10+'СЕТ СН'!$G$6-'СЕТ СН'!$G$22</f>
        <v>1191.1593114</v>
      </c>
      <c r="M78" s="36">
        <f>SUMIFS(СВЦЭМ!$C$33:$C$776,СВЦЭМ!$A$33:$A$776,$A78,СВЦЭМ!$B$33:$B$776,M$47)+'СЕТ СН'!$G$12+СВЦЭМ!$D$10+'СЕТ СН'!$G$6-'СЕТ СН'!$G$22</f>
        <v>1187.57065911</v>
      </c>
      <c r="N78" s="36">
        <f>SUMIFS(СВЦЭМ!$C$33:$C$776,СВЦЭМ!$A$33:$A$776,$A78,СВЦЭМ!$B$33:$B$776,N$47)+'СЕТ СН'!$G$12+СВЦЭМ!$D$10+'СЕТ СН'!$G$6-'СЕТ СН'!$G$22</f>
        <v>1187.47250762</v>
      </c>
      <c r="O78" s="36">
        <f>SUMIFS(СВЦЭМ!$C$33:$C$776,СВЦЭМ!$A$33:$A$776,$A78,СВЦЭМ!$B$33:$B$776,O$47)+'СЕТ СН'!$G$12+СВЦЭМ!$D$10+'СЕТ СН'!$G$6-'СЕТ СН'!$G$22</f>
        <v>1188.4831012</v>
      </c>
      <c r="P78" s="36">
        <f>SUMIFS(СВЦЭМ!$C$33:$C$776,СВЦЭМ!$A$33:$A$776,$A78,СВЦЭМ!$B$33:$B$776,P$47)+'СЕТ СН'!$G$12+СВЦЭМ!$D$10+'СЕТ СН'!$G$6-'СЕТ СН'!$G$22</f>
        <v>1193.36093938</v>
      </c>
      <c r="Q78" s="36">
        <f>SUMIFS(СВЦЭМ!$C$33:$C$776,СВЦЭМ!$A$33:$A$776,$A78,СВЦЭМ!$B$33:$B$776,Q$47)+'СЕТ СН'!$G$12+СВЦЭМ!$D$10+'СЕТ СН'!$G$6-'СЕТ СН'!$G$22</f>
        <v>1199.6773171</v>
      </c>
      <c r="R78" s="36">
        <f>SUMIFS(СВЦЭМ!$C$33:$C$776,СВЦЭМ!$A$33:$A$776,$A78,СВЦЭМ!$B$33:$B$776,R$47)+'СЕТ СН'!$G$12+СВЦЭМ!$D$10+'СЕТ СН'!$G$6-'СЕТ СН'!$G$22</f>
        <v>1161.8049882599998</v>
      </c>
      <c r="S78" s="36">
        <f>SUMIFS(СВЦЭМ!$C$33:$C$776,СВЦЭМ!$A$33:$A$776,$A78,СВЦЭМ!$B$33:$B$776,S$47)+'СЕТ СН'!$G$12+СВЦЭМ!$D$10+'СЕТ СН'!$G$6-'СЕТ СН'!$G$22</f>
        <v>1123.55717458</v>
      </c>
      <c r="T78" s="36">
        <f>SUMIFS(СВЦЭМ!$C$33:$C$776,СВЦЭМ!$A$33:$A$776,$A78,СВЦЭМ!$B$33:$B$776,T$47)+'СЕТ СН'!$G$12+СВЦЭМ!$D$10+'СЕТ СН'!$G$6-'СЕТ СН'!$G$22</f>
        <v>1116.8264932500001</v>
      </c>
      <c r="U78" s="36">
        <f>SUMIFS(СВЦЭМ!$C$33:$C$776,СВЦЭМ!$A$33:$A$776,$A78,СВЦЭМ!$B$33:$B$776,U$47)+'СЕТ СН'!$G$12+СВЦЭМ!$D$10+'СЕТ СН'!$G$6-'СЕТ СН'!$G$22</f>
        <v>1112.68991822</v>
      </c>
      <c r="V78" s="36">
        <f>SUMIFS(СВЦЭМ!$C$33:$C$776,СВЦЭМ!$A$33:$A$776,$A78,СВЦЭМ!$B$33:$B$776,V$47)+'СЕТ СН'!$G$12+СВЦЭМ!$D$10+'СЕТ СН'!$G$6-'СЕТ СН'!$G$22</f>
        <v>1112.64055779</v>
      </c>
      <c r="W78" s="36">
        <f>SUMIFS(СВЦЭМ!$C$33:$C$776,СВЦЭМ!$A$33:$A$776,$A78,СВЦЭМ!$B$33:$B$776,W$47)+'СЕТ СН'!$G$12+СВЦЭМ!$D$10+'СЕТ СН'!$G$6-'СЕТ СН'!$G$22</f>
        <v>1107.35460678</v>
      </c>
      <c r="X78" s="36">
        <f>SUMIFS(СВЦЭМ!$C$33:$C$776,СВЦЭМ!$A$33:$A$776,$A78,СВЦЭМ!$B$33:$B$776,X$47)+'СЕТ СН'!$G$12+СВЦЭМ!$D$10+'СЕТ СН'!$G$6-'СЕТ СН'!$G$22</f>
        <v>1125.30445349</v>
      </c>
      <c r="Y78" s="36">
        <f>SUMIFS(СВЦЭМ!$C$33:$C$776,СВЦЭМ!$A$33:$A$776,$A78,СВЦЭМ!$B$33:$B$776,Y$47)+'СЕТ СН'!$G$12+СВЦЭМ!$D$10+'СЕТ СН'!$G$6-'СЕТ СН'!$G$22</f>
        <v>1200.7388449600001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СН'!$H$12+СВЦЭМ!$D$10+'СЕТ СН'!$H$6-'СЕТ СН'!$H$22</f>
        <v>1153.44741899</v>
      </c>
      <c r="C84" s="36">
        <f>SUMIFS(СВЦЭМ!$C$33:$C$776,СВЦЭМ!$A$33:$A$776,$A84,СВЦЭМ!$B$33:$B$776,C$83)+'СЕТ СН'!$H$12+СВЦЭМ!$D$10+'СЕТ СН'!$H$6-'СЕТ СН'!$H$22</f>
        <v>1254.03130566</v>
      </c>
      <c r="D84" s="36">
        <f>SUMIFS(СВЦЭМ!$C$33:$C$776,СВЦЭМ!$A$33:$A$776,$A84,СВЦЭМ!$B$33:$B$776,D$83)+'СЕТ СН'!$H$12+СВЦЭМ!$D$10+'СЕТ СН'!$H$6-'СЕТ СН'!$H$22</f>
        <v>1296.8970792800001</v>
      </c>
      <c r="E84" s="36">
        <f>SUMIFS(СВЦЭМ!$C$33:$C$776,СВЦЭМ!$A$33:$A$776,$A84,СВЦЭМ!$B$33:$B$776,E$83)+'СЕТ СН'!$H$12+СВЦЭМ!$D$10+'СЕТ СН'!$H$6-'СЕТ СН'!$H$22</f>
        <v>1336.7327914799998</v>
      </c>
      <c r="F84" s="36">
        <f>SUMIFS(СВЦЭМ!$C$33:$C$776,СВЦЭМ!$A$33:$A$776,$A84,СВЦЭМ!$B$33:$B$776,F$83)+'СЕТ СН'!$H$12+СВЦЭМ!$D$10+'СЕТ СН'!$H$6-'СЕТ СН'!$H$22</f>
        <v>1353.6086530799998</v>
      </c>
      <c r="G84" s="36">
        <f>SUMIFS(СВЦЭМ!$C$33:$C$776,СВЦЭМ!$A$33:$A$776,$A84,СВЦЭМ!$B$33:$B$776,G$83)+'СЕТ СН'!$H$12+СВЦЭМ!$D$10+'СЕТ СН'!$H$6-'СЕТ СН'!$H$22</f>
        <v>1321.4676505299999</v>
      </c>
      <c r="H84" s="36">
        <f>SUMIFS(СВЦЭМ!$C$33:$C$776,СВЦЭМ!$A$33:$A$776,$A84,СВЦЭМ!$B$33:$B$776,H$83)+'СЕТ СН'!$H$12+СВЦЭМ!$D$10+'СЕТ СН'!$H$6-'СЕТ СН'!$H$22</f>
        <v>1264.8328271400001</v>
      </c>
      <c r="I84" s="36">
        <f>SUMIFS(СВЦЭМ!$C$33:$C$776,СВЦЭМ!$A$33:$A$776,$A84,СВЦЭМ!$B$33:$B$776,I$83)+'СЕТ СН'!$H$12+СВЦЭМ!$D$10+'СЕТ СН'!$H$6-'СЕТ СН'!$H$22</f>
        <v>1221.20358893</v>
      </c>
      <c r="J84" s="36">
        <f>SUMIFS(СВЦЭМ!$C$33:$C$776,СВЦЭМ!$A$33:$A$776,$A84,СВЦЭМ!$B$33:$B$776,J$83)+'СЕТ СН'!$H$12+СВЦЭМ!$D$10+'СЕТ СН'!$H$6-'СЕТ СН'!$H$22</f>
        <v>1258.7234579999999</v>
      </c>
      <c r="K84" s="36">
        <f>SUMIFS(СВЦЭМ!$C$33:$C$776,СВЦЭМ!$A$33:$A$776,$A84,СВЦЭМ!$B$33:$B$776,K$83)+'СЕТ СН'!$H$12+СВЦЭМ!$D$10+'СЕТ СН'!$H$6-'СЕТ СН'!$H$22</f>
        <v>1269.60624319</v>
      </c>
      <c r="L84" s="36">
        <f>SUMIFS(СВЦЭМ!$C$33:$C$776,СВЦЭМ!$A$33:$A$776,$A84,СВЦЭМ!$B$33:$B$776,L$83)+'СЕТ СН'!$H$12+СВЦЭМ!$D$10+'СЕТ СН'!$H$6-'СЕТ СН'!$H$22</f>
        <v>1271.81073567</v>
      </c>
      <c r="M84" s="36">
        <f>SUMIFS(СВЦЭМ!$C$33:$C$776,СВЦЭМ!$A$33:$A$776,$A84,СВЦЭМ!$B$33:$B$776,M$83)+'СЕТ СН'!$H$12+СВЦЭМ!$D$10+'СЕТ СН'!$H$6-'СЕТ СН'!$H$22</f>
        <v>1275.1228610799999</v>
      </c>
      <c r="N84" s="36">
        <f>SUMIFS(СВЦЭМ!$C$33:$C$776,СВЦЭМ!$A$33:$A$776,$A84,СВЦЭМ!$B$33:$B$776,N$83)+'СЕТ СН'!$H$12+СВЦЭМ!$D$10+'СЕТ СН'!$H$6-'СЕТ СН'!$H$22</f>
        <v>1282.9823428300001</v>
      </c>
      <c r="O84" s="36">
        <f>SUMIFS(СВЦЭМ!$C$33:$C$776,СВЦЭМ!$A$33:$A$776,$A84,СВЦЭМ!$B$33:$B$776,O$83)+'СЕТ СН'!$H$12+СВЦЭМ!$D$10+'СЕТ СН'!$H$6-'СЕТ СН'!$H$22</f>
        <v>1288.67757087</v>
      </c>
      <c r="P84" s="36">
        <f>SUMIFS(СВЦЭМ!$C$33:$C$776,СВЦЭМ!$A$33:$A$776,$A84,СВЦЭМ!$B$33:$B$776,P$83)+'СЕТ СН'!$H$12+СВЦЭМ!$D$10+'СЕТ СН'!$H$6-'СЕТ СН'!$H$22</f>
        <v>1281.6434485899999</v>
      </c>
      <c r="Q84" s="36">
        <f>SUMIFS(СВЦЭМ!$C$33:$C$776,СВЦЭМ!$A$33:$A$776,$A84,СВЦЭМ!$B$33:$B$776,Q$83)+'СЕТ СН'!$H$12+СВЦЭМ!$D$10+'СЕТ СН'!$H$6-'СЕТ СН'!$H$22</f>
        <v>1281.3912024799999</v>
      </c>
      <c r="R84" s="36">
        <f>SUMIFS(СВЦЭМ!$C$33:$C$776,СВЦЭМ!$A$33:$A$776,$A84,СВЦЭМ!$B$33:$B$776,R$83)+'СЕТ СН'!$H$12+СВЦЭМ!$D$10+'СЕТ СН'!$H$6-'СЕТ СН'!$H$22</f>
        <v>1288.6815659399999</v>
      </c>
      <c r="S84" s="36">
        <f>SUMIFS(СВЦЭМ!$C$33:$C$776,СВЦЭМ!$A$33:$A$776,$A84,СВЦЭМ!$B$33:$B$776,S$83)+'СЕТ СН'!$H$12+СВЦЭМ!$D$10+'СЕТ СН'!$H$6-'СЕТ СН'!$H$22</f>
        <v>1288.68559295</v>
      </c>
      <c r="T84" s="36">
        <f>SUMIFS(СВЦЭМ!$C$33:$C$776,СВЦЭМ!$A$33:$A$776,$A84,СВЦЭМ!$B$33:$B$776,T$83)+'СЕТ СН'!$H$12+СВЦЭМ!$D$10+'СЕТ СН'!$H$6-'СЕТ СН'!$H$22</f>
        <v>1279.9059120299999</v>
      </c>
      <c r="U84" s="36">
        <f>SUMIFS(СВЦЭМ!$C$33:$C$776,СВЦЭМ!$A$33:$A$776,$A84,СВЦЭМ!$B$33:$B$776,U$83)+'СЕТ СН'!$H$12+СВЦЭМ!$D$10+'СЕТ СН'!$H$6-'СЕТ СН'!$H$22</f>
        <v>1273.0921609299999</v>
      </c>
      <c r="V84" s="36">
        <f>SUMIFS(СВЦЭМ!$C$33:$C$776,СВЦЭМ!$A$33:$A$776,$A84,СВЦЭМ!$B$33:$B$776,V$83)+'СЕТ СН'!$H$12+СВЦЭМ!$D$10+'СЕТ СН'!$H$6-'СЕТ СН'!$H$22</f>
        <v>1270.2432785000001</v>
      </c>
      <c r="W84" s="36">
        <f>SUMIFS(СВЦЭМ!$C$33:$C$776,СВЦЭМ!$A$33:$A$776,$A84,СВЦЭМ!$B$33:$B$776,W$83)+'СЕТ СН'!$H$12+СВЦЭМ!$D$10+'СЕТ СН'!$H$6-'СЕТ СН'!$H$22</f>
        <v>1273.2218665299999</v>
      </c>
      <c r="X84" s="36">
        <f>SUMIFS(СВЦЭМ!$C$33:$C$776,СВЦЭМ!$A$33:$A$776,$A84,СВЦЭМ!$B$33:$B$776,X$83)+'СЕТ СН'!$H$12+СВЦЭМ!$D$10+'СЕТ СН'!$H$6-'СЕТ СН'!$H$22</f>
        <v>1250.23703733</v>
      </c>
      <c r="Y84" s="36">
        <f>SUMIFS(СВЦЭМ!$C$33:$C$776,СВЦЭМ!$A$33:$A$776,$A84,СВЦЭМ!$B$33:$B$776,Y$83)+'СЕТ СН'!$H$12+СВЦЭМ!$D$10+'СЕТ СН'!$H$6-'СЕТ СН'!$H$22</f>
        <v>1217.36587571</v>
      </c>
    </row>
    <row r="85" spans="1:25" ht="15.75" x14ac:dyDescent="0.2">
      <c r="A85" s="35">
        <f>A84+1</f>
        <v>43679</v>
      </c>
      <c r="B85" s="36">
        <f>SUMIFS(СВЦЭМ!$C$33:$C$776,СВЦЭМ!$A$33:$A$776,$A85,СВЦЭМ!$B$33:$B$776,B$83)+'СЕТ СН'!$H$12+СВЦЭМ!$D$10+'СЕТ СН'!$H$6-'СЕТ СН'!$H$22</f>
        <v>1190.7715653999999</v>
      </c>
      <c r="C85" s="36">
        <f>SUMIFS(СВЦЭМ!$C$33:$C$776,СВЦЭМ!$A$33:$A$776,$A85,СВЦЭМ!$B$33:$B$776,C$83)+'СЕТ СН'!$H$12+СВЦЭМ!$D$10+'СЕТ СН'!$H$6-'СЕТ СН'!$H$22</f>
        <v>1215.6516726300001</v>
      </c>
      <c r="D85" s="36">
        <f>SUMIFS(СВЦЭМ!$C$33:$C$776,СВЦЭМ!$A$33:$A$776,$A85,СВЦЭМ!$B$33:$B$776,D$83)+'СЕТ СН'!$H$12+СВЦЭМ!$D$10+'СЕТ СН'!$H$6-'СЕТ СН'!$H$22</f>
        <v>1240.0936812300001</v>
      </c>
      <c r="E85" s="36">
        <f>SUMIFS(СВЦЭМ!$C$33:$C$776,СВЦЭМ!$A$33:$A$776,$A85,СВЦЭМ!$B$33:$B$776,E$83)+'СЕТ СН'!$H$12+СВЦЭМ!$D$10+'СЕТ СН'!$H$6-'СЕТ СН'!$H$22</f>
        <v>1257.55475613</v>
      </c>
      <c r="F85" s="36">
        <f>SUMIFS(СВЦЭМ!$C$33:$C$776,СВЦЭМ!$A$33:$A$776,$A85,СВЦЭМ!$B$33:$B$776,F$83)+'СЕТ СН'!$H$12+СВЦЭМ!$D$10+'СЕТ СН'!$H$6-'СЕТ СН'!$H$22</f>
        <v>1259.43440229</v>
      </c>
      <c r="G85" s="36">
        <f>SUMIFS(СВЦЭМ!$C$33:$C$776,СВЦЭМ!$A$33:$A$776,$A85,СВЦЭМ!$B$33:$B$776,G$83)+'СЕТ СН'!$H$12+СВЦЭМ!$D$10+'СЕТ СН'!$H$6-'СЕТ СН'!$H$22</f>
        <v>1240.92091755</v>
      </c>
      <c r="H85" s="36">
        <f>SUMIFS(СВЦЭМ!$C$33:$C$776,СВЦЭМ!$A$33:$A$776,$A85,СВЦЭМ!$B$33:$B$776,H$83)+'СЕТ СН'!$H$12+СВЦЭМ!$D$10+'СЕТ СН'!$H$6-'СЕТ СН'!$H$22</f>
        <v>1205.6701051800001</v>
      </c>
      <c r="I85" s="36">
        <f>SUMIFS(СВЦЭМ!$C$33:$C$776,СВЦЭМ!$A$33:$A$776,$A85,СВЦЭМ!$B$33:$B$776,I$83)+'СЕТ СН'!$H$12+СВЦЭМ!$D$10+'СЕТ СН'!$H$6-'СЕТ СН'!$H$22</f>
        <v>1210.19563808</v>
      </c>
      <c r="J85" s="36">
        <f>SUMIFS(СВЦЭМ!$C$33:$C$776,СВЦЭМ!$A$33:$A$776,$A85,СВЦЭМ!$B$33:$B$776,J$83)+'СЕТ СН'!$H$12+СВЦЭМ!$D$10+'СЕТ СН'!$H$6-'СЕТ СН'!$H$22</f>
        <v>1254.0903582800001</v>
      </c>
      <c r="K85" s="36">
        <f>SUMIFS(СВЦЭМ!$C$33:$C$776,СВЦЭМ!$A$33:$A$776,$A85,СВЦЭМ!$B$33:$B$776,K$83)+'СЕТ СН'!$H$12+СВЦЭМ!$D$10+'СЕТ СН'!$H$6-'СЕТ СН'!$H$22</f>
        <v>1278.4846025500001</v>
      </c>
      <c r="L85" s="36">
        <f>SUMIFS(СВЦЭМ!$C$33:$C$776,СВЦЭМ!$A$33:$A$776,$A85,СВЦЭМ!$B$33:$B$776,L$83)+'СЕТ СН'!$H$12+СВЦЭМ!$D$10+'СЕТ СН'!$H$6-'СЕТ СН'!$H$22</f>
        <v>1268.6218434500001</v>
      </c>
      <c r="M85" s="36">
        <f>SUMIFS(СВЦЭМ!$C$33:$C$776,СВЦЭМ!$A$33:$A$776,$A85,СВЦЭМ!$B$33:$B$776,M$83)+'СЕТ СН'!$H$12+СВЦЭМ!$D$10+'СЕТ СН'!$H$6-'СЕТ СН'!$H$22</f>
        <v>1269.48664646</v>
      </c>
      <c r="N85" s="36">
        <f>SUMIFS(СВЦЭМ!$C$33:$C$776,СВЦЭМ!$A$33:$A$776,$A85,СВЦЭМ!$B$33:$B$776,N$83)+'СЕТ СН'!$H$12+СВЦЭМ!$D$10+'СЕТ СН'!$H$6-'СЕТ СН'!$H$22</f>
        <v>1267.04322787</v>
      </c>
      <c r="O85" s="36">
        <f>SUMIFS(СВЦЭМ!$C$33:$C$776,СВЦЭМ!$A$33:$A$776,$A85,СВЦЭМ!$B$33:$B$776,O$83)+'СЕТ СН'!$H$12+СВЦЭМ!$D$10+'СЕТ СН'!$H$6-'СЕТ СН'!$H$22</f>
        <v>1269.21948021</v>
      </c>
      <c r="P85" s="36">
        <f>SUMIFS(СВЦЭМ!$C$33:$C$776,СВЦЭМ!$A$33:$A$776,$A85,СВЦЭМ!$B$33:$B$776,P$83)+'СЕТ СН'!$H$12+СВЦЭМ!$D$10+'СЕТ СН'!$H$6-'СЕТ СН'!$H$22</f>
        <v>1269.8269263900002</v>
      </c>
      <c r="Q85" s="36">
        <f>SUMIFS(СВЦЭМ!$C$33:$C$776,СВЦЭМ!$A$33:$A$776,$A85,СВЦЭМ!$B$33:$B$776,Q$83)+'СЕТ СН'!$H$12+СВЦЭМ!$D$10+'СЕТ СН'!$H$6-'СЕТ СН'!$H$22</f>
        <v>1271.59578356</v>
      </c>
      <c r="R85" s="36">
        <f>SUMIFS(СВЦЭМ!$C$33:$C$776,СВЦЭМ!$A$33:$A$776,$A85,СВЦЭМ!$B$33:$B$776,R$83)+'СЕТ СН'!$H$12+СВЦЭМ!$D$10+'СЕТ СН'!$H$6-'СЕТ СН'!$H$22</f>
        <v>1263.7978030199999</v>
      </c>
      <c r="S85" s="36">
        <f>SUMIFS(СВЦЭМ!$C$33:$C$776,СВЦЭМ!$A$33:$A$776,$A85,СВЦЭМ!$B$33:$B$776,S$83)+'СЕТ СН'!$H$12+СВЦЭМ!$D$10+'СЕТ СН'!$H$6-'СЕТ СН'!$H$22</f>
        <v>1260.7793718100002</v>
      </c>
      <c r="T85" s="36">
        <f>SUMIFS(СВЦЭМ!$C$33:$C$776,СВЦЭМ!$A$33:$A$776,$A85,СВЦЭМ!$B$33:$B$776,T$83)+'СЕТ СН'!$H$12+СВЦЭМ!$D$10+'СЕТ СН'!$H$6-'СЕТ СН'!$H$22</f>
        <v>1255.8221343</v>
      </c>
      <c r="U85" s="36">
        <f>SUMIFS(СВЦЭМ!$C$33:$C$776,СВЦЭМ!$A$33:$A$776,$A85,СВЦЭМ!$B$33:$B$776,U$83)+'СЕТ СН'!$H$12+СВЦЭМ!$D$10+'СЕТ СН'!$H$6-'СЕТ СН'!$H$22</f>
        <v>1252.74918325</v>
      </c>
      <c r="V85" s="36">
        <f>SUMIFS(СВЦЭМ!$C$33:$C$776,СВЦЭМ!$A$33:$A$776,$A85,СВЦЭМ!$B$33:$B$776,V$83)+'СЕТ СН'!$H$12+СВЦЭМ!$D$10+'СЕТ СН'!$H$6-'СЕТ СН'!$H$22</f>
        <v>1256.7357572599999</v>
      </c>
      <c r="W85" s="36">
        <f>SUMIFS(СВЦЭМ!$C$33:$C$776,СВЦЭМ!$A$33:$A$776,$A85,СВЦЭМ!$B$33:$B$776,W$83)+'СЕТ СН'!$H$12+СВЦЭМ!$D$10+'СЕТ СН'!$H$6-'СЕТ СН'!$H$22</f>
        <v>1257.9220418300001</v>
      </c>
      <c r="X85" s="36">
        <f>SUMIFS(СВЦЭМ!$C$33:$C$776,СВЦЭМ!$A$33:$A$776,$A85,СВЦЭМ!$B$33:$B$776,X$83)+'СЕТ СН'!$H$12+СВЦЭМ!$D$10+'СЕТ СН'!$H$6-'СЕТ СН'!$H$22</f>
        <v>1235.3006477500001</v>
      </c>
      <c r="Y85" s="36">
        <f>SUMIFS(СВЦЭМ!$C$33:$C$776,СВЦЭМ!$A$33:$A$776,$A85,СВЦЭМ!$B$33:$B$776,Y$83)+'СЕТ СН'!$H$12+СВЦЭМ!$D$10+'СЕТ СН'!$H$6-'СЕТ СН'!$H$22</f>
        <v>1206.0309820699999</v>
      </c>
    </row>
    <row r="86" spans="1:25" ht="15.75" x14ac:dyDescent="0.2">
      <c r="A86" s="35">
        <f t="shared" ref="A86:A114" si="2">A85+1</f>
        <v>43680</v>
      </c>
      <c r="B86" s="36">
        <f>SUMIFS(СВЦЭМ!$C$33:$C$776,СВЦЭМ!$A$33:$A$776,$A86,СВЦЭМ!$B$33:$B$776,B$83)+'СЕТ СН'!$H$12+СВЦЭМ!$D$10+'СЕТ СН'!$H$6-'СЕТ СН'!$H$22</f>
        <v>1189.0552764200002</v>
      </c>
      <c r="C86" s="36">
        <f>SUMIFS(СВЦЭМ!$C$33:$C$776,СВЦЭМ!$A$33:$A$776,$A86,СВЦЭМ!$B$33:$B$776,C$83)+'СЕТ СН'!$H$12+СВЦЭМ!$D$10+'СЕТ СН'!$H$6-'СЕТ СН'!$H$22</f>
        <v>1203.5841857800001</v>
      </c>
      <c r="D86" s="36">
        <f>SUMIFS(СВЦЭМ!$C$33:$C$776,СВЦЭМ!$A$33:$A$776,$A86,СВЦЭМ!$B$33:$B$776,D$83)+'СЕТ СН'!$H$12+СВЦЭМ!$D$10+'СЕТ СН'!$H$6-'СЕТ СН'!$H$22</f>
        <v>1244.4536721899999</v>
      </c>
      <c r="E86" s="36">
        <f>SUMIFS(СВЦЭМ!$C$33:$C$776,СВЦЭМ!$A$33:$A$776,$A86,СВЦЭМ!$B$33:$B$776,E$83)+'СЕТ СН'!$H$12+СВЦЭМ!$D$10+'СЕТ СН'!$H$6-'СЕТ СН'!$H$22</f>
        <v>1247.45140941</v>
      </c>
      <c r="F86" s="36">
        <f>SUMIFS(СВЦЭМ!$C$33:$C$776,СВЦЭМ!$A$33:$A$776,$A86,СВЦЭМ!$B$33:$B$776,F$83)+'СЕТ СН'!$H$12+СВЦЭМ!$D$10+'СЕТ СН'!$H$6-'СЕТ СН'!$H$22</f>
        <v>1250.1986772999999</v>
      </c>
      <c r="G86" s="36">
        <f>SUMIFS(СВЦЭМ!$C$33:$C$776,СВЦЭМ!$A$33:$A$776,$A86,СВЦЭМ!$B$33:$B$776,G$83)+'СЕТ СН'!$H$12+СВЦЭМ!$D$10+'СЕТ СН'!$H$6-'СЕТ СН'!$H$22</f>
        <v>1240.2539177200001</v>
      </c>
      <c r="H86" s="36">
        <f>SUMIFS(СВЦЭМ!$C$33:$C$776,СВЦЭМ!$A$33:$A$776,$A86,СВЦЭМ!$B$33:$B$776,H$83)+'СЕТ СН'!$H$12+СВЦЭМ!$D$10+'СЕТ СН'!$H$6-'СЕТ СН'!$H$22</f>
        <v>1230.0770715399999</v>
      </c>
      <c r="I86" s="36">
        <f>SUMIFS(СВЦЭМ!$C$33:$C$776,СВЦЭМ!$A$33:$A$776,$A86,СВЦЭМ!$B$33:$B$776,I$83)+'СЕТ СН'!$H$12+СВЦЭМ!$D$10+'СЕТ СН'!$H$6-'СЕТ СН'!$H$22</f>
        <v>1189.71667581</v>
      </c>
      <c r="J86" s="36">
        <f>SUMIFS(СВЦЭМ!$C$33:$C$776,СВЦЭМ!$A$33:$A$776,$A86,СВЦЭМ!$B$33:$B$776,J$83)+'СЕТ СН'!$H$12+СВЦЭМ!$D$10+'СЕТ СН'!$H$6-'СЕТ СН'!$H$22</f>
        <v>1125.9707736800001</v>
      </c>
      <c r="K86" s="36">
        <f>SUMIFS(СВЦЭМ!$C$33:$C$776,СВЦЭМ!$A$33:$A$776,$A86,СВЦЭМ!$B$33:$B$776,K$83)+'СЕТ СН'!$H$12+СВЦЭМ!$D$10+'СЕТ СН'!$H$6-'СЕТ СН'!$H$22</f>
        <v>1122.0495141000001</v>
      </c>
      <c r="L86" s="36">
        <f>SUMIFS(СВЦЭМ!$C$33:$C$776,СВЦЭМ!$A$33:$A$776,$A86,СВЦЭМ!$B$33:$B$776,L$83)+'СЕТ СН'!$H$12+СВЦЭМ!$D$10+'СЕТ СН'!$H$6-'СЕТ СН'!$H$22</f>
        <v>1143.96774813</v>
      </c>
      <c r="M86" s="36">
        <f>SUMIFS(СВЦЭМ!$C$33:$C$776,СВЦЭМ!$A$33:$A$776,$A86,СВЦЭМ!$B$33:$B$776,M$83)+'СЕТ СН'!$H$12+СВЦЭМ!$D$10+'СЕТ СН'!$H$6-'СЕТ СН'!$H$22</f>
        <v>1137.3575506699999</v>
      </c>
      <c r="N86" s="36">
        <f>SUMIFS(СВЦЭМ!$C$33:$C$776,СВЦЭМ!$A$33:$A$776,$A86,СВЦЭМ!$B$33:$B$776,N$83)+'СЕТ СН'!$H$12+СВЦЭМ!$D$10+'СЕТ СН'!$H$6-'СЕТ СН'!$H$22</f>
        <v>1139.3079986799999</v>
      </c>
      <c r="O86" s="36">
        <f>SUMIFS(СВЦЭМ!$C$33:$C$776,СВЦЭМ!$A$33:$A$776,$A86,СВЦЭМ!$B$33:$B$776,O$83)+'СЕТ СН'!$H$12+СВЦЭМ!$D$10+'СЕТ СН'!$H$6-'СЕТ СН'!$H$22</f>
        <v>1144.47534103</v>
      </c>
      <c r="P86" s="36">
        <f>SUMIFS(СВЦЭМ!$C$33:$C$776,СВЦЭМ!$A$33:$A$776,$A86,СВЦЭМ!$B$33:$B$776,P$83)+'СЕТ СН'!$H$12+СВЦЭМ!$D$10+'СЕТ СН'!$H$6-'СЕТ СН'!$H$22</f>
        <v>1141.6182370699999</v>
      </c>
      <c r="Q86" s="36">
        <f>SUMIFS(СВЦЭМ!$C$33:$C$776,СВЦЭМ!$A$33:$A$776,$A86,СВЦЭМ!$B$33:$B$776,Q$83)+'СЕТ СН'!$H$12+СВЦЭМ!$D$10+'СЕТ СН'!$H$6-'СЕТ СН'!$H$22</f>
        <v>1147.6253312600002</v>
      </c>
      <c r="R86" s="36">
        <f>SUMIFS(СВЦЭМ!$C$33:$C$776,СВЦЭМ!$A$33:$A$776,$A86,СВЦЭМ!$B$33:$B$776,R$83)+'СЕТ СН'!$H$12+СВЦЭМ!$D$10+'СЕТ СН'!$H$6-'СЕТ СН'!$H$22</f>
        <v>1139.82567223</v>
      </c>
      <c r="S86" s="36">
        <f>SUMIFS(СВЦЭМ!$C$33:$C$776,СВЦЭМ!$A$33:$A$776,$A86,СВЦЭМ!$B$33:$B$776,S$83)+'СЕТ СН'!$H$12+СВЦЭМ!$D$10+'СЕТ СН'!$H$6-'СЕТ СН'!$H$22</f>
        <v>1138.40370252</v>
      </c>
      <c r="T86" s="36">
        <f>SUMIFS(СВЦЭМ!$C$33:$C$776,СВЦЭМ!$A$33:$A$776,$A86,СВЦЭМ!$B$33:$B$776,T$83)+'СЕТ СН'!$H$12+СВЦЭМ!$D$10+'СЕТ СН'!$H$6-'СЕТ СН'!$H$22</f>
        <v>1145.0484342099999</v>
      </c>
      <c r="U86" s="36">
        <f>SUMIFS(СВЦЭМ!$C$33:$C$776,СВЦЭМ!$A$33:$A$776,$A86,СВЦЭМ!$B$33:$B$776,U$83)+'СЕТ СН'!$H$12+СВЦЭМ!$D$10+'СЕТ СН'!$H$6-'СЕТ СН'!$H$22</f>
        <v>1142.3516467300001</v>
      </c>
      <c r="V86" s="36">
        <f>SUMIFS(СВЦЭМ!$C$33:$C$776,СВЦЭМ!$A$33:$A$776,$A86,СВЦЭМ!$B$33:$B$776,V$83)+'СЕТ СН'!$H$12+СВЦЭМ!$D$10+'СЕТ СН'!$H$6-'СЕТ СН'!$H$22</f>
        <v>1135.9567069</v>
      </c>
      <c r="W86" s="36">
        <f>SUMIFS(СВЦЭМ!$C$33:$C$776,СВЦЭМ!$A$33:$A$776,$A86,СВЦЭМ!$B$33:$B$776,W$83)+'СЕТ СН'!$H$12+СВЦЭМ!$D$10+'СЕТ СН'!$H$6-'СЕТ СН'!$H$22</f>
        <v>1144.5214844900001</v>
      </c>
      <c r="X86" s="36">
        <f>SUMIFS(СВЦЭМ!$C$33:$C$776,СВЦЭМ!$A$33:$A$776,$A86,СВЦЭМ!$B$33:$B$776,X$83)+'СЕТ СН'!$H$12+СВЦЭМ!$D$10+'СЕТ СН'!$H$6-'СЕТ СН'!$H$22</f>
        <v>1119.99279035</v>
      </c>
      <c r="Y86" s="36">
        <f>SUMIFS(СВЦЭМ!$C$33:$C$776,СВЦЭМ!$A$33:$A$776,$A86,СВЦЭМ!$B$33:$B$776,Y$83)+'СЕТ СН'!$H$12+СВЦЭМ!$D$10+'СЕТ СН'!$H$6-'СЕТ СН'!$H$22</f>
        <v>1137.80863402</v>
      </c>
    </row>
    <row r="87" spans="1:25" ht="15.75" x14ac:dyDescent="0.2">
      <c r="A87" s="35">
        <f t="shared" si="2"/>
        <v>43681</v>
      </c>
      <c r="B87" s="36">
        <f>SUMIFS(СВЦЭМ!$C$33:$C$776,СВЦЭМ!$A$33:$A$776,$A87,СВЦЭМ!$B$33:$B$776,B$83)+'СЕТ СН'!$H$12+СВЦЭМ!$D$10+'СЕТ СН'!$H$6-'СЕТ СН'!$H$22</f>
        <v>1139.3298493500001</v>
      </c>
      <c r="C87" s="36">
        <f>SUMIFS(СВЦЭМ!$C$33:$C$776,СВЦЭМ!$A$33:$A$776,$A87,СВЦЭМ!$B$33:$B$776,C$83)+'СЕТ СН'!$H$12+СВЦЭМ!$D$10+'СЕТ СН'!$H$6-'СЕТ СН'!$H$22</f>
        <v>1177.3521323700002</v>
      </c>
      <c r="D87" s="36">
        <f>SUMIFS(СВЦЭМ!$C$33:$C$776,СВЦЭМ!$A$33:$A$776,$A87,СВЦЭМ!$B$33:$B$776,D$83)+'СЕТ СН'!$H$12+СВЦЭМ!$D$10+'СЕТ СН'!$H$6-'СЕТ СН'!$H$22</f>
        <v>1198.4127290400002</v>
      </c>
      <c r="E87" s="36">
        <f>SUMIFS(СВЦЭМ!$C$33:$C$776,СВЦЭМ!$A$33:$A$776,$A87,СВЦЭМ!$B$33:$B$776,E$83)+'СЕТ СН'!$H$12+СВЦЭМ!$D$10+'СЕТ СН'!$H$6-'СЕТ СН'!$H$22</f>
        <v>1224.1954307199999</v>
      </c>
      <c r="F87" s="36">
        <f>SUMIFS(СВЦЭМ!$C$33:$C$776,СВЦЭМ!$A$33:$A$776,$A87,СВЦЭМ!$B$33:$B$776,F$83)+'СЕТ СН'!$H$12+СВЦЭМ!$D$10+'СЕТ СН'!$H$6-'СЕТ СН'!$H$22</f>
        <v>1225.59546295</v>
      </c>
      <c r="G87" s="36">
        <f>SUMIFS(СВЦЭМ!$C$33:$C$776,СВЦЭМ!$A$33:$A$776,$A87,СВЦЭМ!$B$33:$B$776,G$83)+'СЕТ СН'!$H$12+СВЦЭМ!$D$10+'СЕТ СН'!$H$6-'СЕТ СН'!$H$22</f>
        <v>1240.82935853</v>
      </c>
      <c r="H87" s="36">
        <f>SUMIFS(СВЦЭМ!$C$33:$C$776,СВЦЭМ!$A$33:$A$776,$A87,СВЦЭМ!$B$33:$B$776,H$83)+'СЕТ СН'!$H$12+СВЦЭМ!$D$10+'СЕТ СН'!$H$6-'СЕТ СН'!$H$22</f>
        <v>1210.4300845600001</v>
      </c>
      <c r="I87" s="36">
        <f>SUMIFS(СВЦЭМ!$C$33:$C$776,СВЦЭМ!$A$33:$A$776,$A87,СВЦЭМ!$B$33:$B$776,I$83)+'СЕТ СН'!$H$12+СВЦЭМ!$D$10+'СЕТ СН'!$H$6-'СЕТ СН'!$H$22</f>
        <v>1178.3832323199999</v>
      </c>
      <c r="J87" s="36">
        <f>SUMIFS(СВЦЭМ!$C$33:$C$776,СВЦЭМ!$A$33:$A$776,$A87,СВЦЭМ!$B$33:$B$776,J$83)+'СЕТ СН'!$H$12+СВЦЭМ!$D$10+'СЕТ СН'!$H$6-'СЕТ СН'!$H$22</f>
        <v>1137.9034160199999</v>
      </c>
      <c r="K87" s="36">
        <f>SUMIFS(СВЦЭМ!$C$33:$C$776,СВЦЭМ!$A$33:$A$776,$A87,СВЦЭМ!$B$33:$B$776,K$83)+'СЕТ СН'!$H$12+СВЦЭМ!$D$10+'СЕТ СН'!$H$6-'СЕТ СН'!$H$22</f>
        <v>1133.9436031300002</v>
      </c>
      <c r="L87" s="36">
        <f>SUMIFS(СВЦЭМ!$C$33:$C$776,СВЦЭМ!$A$33:$A$776,$A87,СВЦЭМ!$B$33:$B$776,L$83)+'СЕТ СН'!$H$12+СВЦЭМ!$D$10+'СЕТ СН'!$H$6-'СЕТ СН'!$H$22</f>
        <v>1161.49517995</v>
      </c>
      <c r="M87" s="36">
        <f>SUMIFS(СВЦЭМ!$C$33:$C$776,СВЦЭМ!$A$33:$A$776,$A87,СВЦЭМ!$B$33:$B$776,M$83)+'СЕТ СН'!$H$12+СВЦЭМ!$D$10+'СЕТ СН'!$H$6-'СЕТ СН'!$H$22</f>
        <v>1159.9243675600001</v>
      </c>
      <c r="N87" s="36">
        <f>SUMIFS(СВЦЭМ!$C$33:$C$776,СВЦЭМ!$A$33:$A$776,$A87,СВЦЭМ!$B$33:$B$776,N$83)+'СЕТ СН'!$H$12+СВЦЭМ!$D$10+'СЕТ СН'!$H$6-'СЕТ СН'!$H$22</f>
        <v>1155.1020274299999</v>
      </c>
      <c r="O87" s="36">
        <f>SUMIFS(СВЦЭМ!$C$33:$C$776,СВЦЭМ!$A$33:$A$776,$A87,СВЦЭМ!$B$33:$B$776,O$83)+'СЕТ СН'!$H$12+СВЦЭМ!$D$10+'СЕТ СН'!$H$6-'СЕТ СН'!$H$22</f>
        <v>1153.1978101499999</v>
      </c>
      <c r="P87" s="36">
        <f>SUMIFS(СВЦЭМ!$C$33:$C$776,СВЦЭМ!$A$33:$A$776,$A87,СВЦЭМ!$B$33:$B$776,P$83)+'СЕТ СН'!$H$12+СВЦЭМ!$D$10+'СЕТ СН'!$H$6-'СЕТ СН'!$H$22</f>
        <v>1149.4246439600001</v>
      </c>
      <c r="Q87" s="36">
        <f>SUMIFS(СВЦЭМ!$C$33:$C$776,СВЦЭМ!$A$33:$A$776,$A87,СВЦЭМ!$B$33:$B$776,Q$83)+'СЕТ СН'!$H$12+СВЦЭМ!$D$10+'СЕТ СН'!$H$6-'СЕТ СН'!$H$22</f>
        <v>1149.5427642300001</v>
      </c>
      <c r="R87" s="36">
        <f>SUMIFS(СВЦЭМ!$C$33:$C$776,СВЦЭМ!$A$33:$A$776,$A87,СВЦЭМ!$B$33:$B$776,R$83)+'СЕТ СН'!$H$12+СВЦЭМ!$D$10+'СЕТ СН'!$H$6-'СЕТ СН'!$H$22</f>
        <v>1111.11590877</v>
      </c>
      <c r="S87" s="36">
        <f>SUMIFS(СВЦЭМ!$C$33:$C$776,СВЦЭМ!$A$33:$A$776,$A87,СВЦЭМ!$B$33:$B$776,S$83)+'СЕТ СН'!$H$12+СВЦЭМ!$D$10+'СЕТ СН'!$H$6-'СЕТ СН'!$H$22</f>
        <v>1077.48618416</v>
      </c>
      <c r="T87" s="36">
        <f>SUMIFS(СВЦЭМ!$C$33:$C$776,СВЦЭМ!$A$33:$A$776,$A87,СВЦЭМ!$B$33:$B$776,T$83)+'СЕТ СН'!$H$12+СВЦЭМ!$D$10+'СЕТ СН'!$H$6-'СЕТ СН'!$H$22</f>
        <v>1068.3454228099999</v>
      </c>
      <c r="U87" s="36">
        <f>SUMIFS(СВЦЭМ!$C$33:$C$776,СВЦЭМ!$A$33:$A$776,$A87,СВЦЭМ!$B$33:$B$776,U$83)+'СЕТ СН'!$H$12+СВЦЭМ!$D$10+'СЕТ СН'!$H$6-'СЕТ СН'!$H$22</f>
        <v>1070.5267468699999</v>
      </c>
      <c r="V87" s="36">
        <f>SUMIFS(СВЦЭМ!$C$33:$C$776,СВЦЭМ!$A$33:$A$776,$A87,СВЦЭМ!$B$33:$B$776,V$83)+'СЕТ СН'!$H$12+СВЦЭМ!$D$10+'СЕТ СН'!$H$6-'СЕТ СН'!$H$22</f>
        <v>1073.0783841500001</v>
      </c>
      <c r="W87" s="36">
        <f>SUMIFS(СВЦЭМ!$C$33:$C$776,СВЦЭМ!$A$33:$A$776,$A87,СВЦЭМ!$B$33:$B$776,W$83)+'СЕТ СН'!$H$12+СВЦЭМ!$D$10+'СЕТ СН'!$H$6-'СЕТ СН'!$H$22</f>
        <v>1085.54072049</v>
      </c>
      <c r="X87" s="36">
        <f>SUMIFS(СВЦЭМ!$C$33:$C$776,СВЦЭМ!$A$33:$A$776,$A87,СВЦЭМ!$B$33:$B$776,X$83)+'СЕТ СН'!$H$12+СВЦЭМ!$D$10+'СЕТ СН'!$H$6-'СЕТ СН'!$H$22</f>
        <v>1060.12141913</v>
      </c>
      <c r="Y87" s="36">
        <f>SUMIFS(СВЦЭМ!$C$33:$C$776,СВЦЭМ!$A$33:$A$776,$A87,СВЦЭМ!$B$33:$B$776,Y$83)+'СЕТ СН'!$H$12+СВЦЭМ!$D$10+'СЕТ СН'!$H$6-'СЕТ СН'!$H$22</f>
        <v>1050.2402653499998</v>
      </c>
    </row>
    <row r="88" spans="1:25" ht="15.75" x14ac:dyDescent="0.2">
      <c r="A88" s="35">
        <f t="shared" si="2"/>
        <v>43682</v>
      </c>
      <c r="B88" s="36">
        <f>SUMIFS(СВЦЭМ!$C$33:$C$776,СВЦЭМ!$A$33:$A$776,$A88,СВЦЭМ!$B$33:$B$776,B$83)+'СЕТ СН'!$H$12+СВЦЭМ!$D$10+'СЕТ СН'!$H$6-'СЕТ СН'!$H$22</f>
        <v>1138.8580307900002</v>
      </c>
      <c r="C88" s="36">
        <f>SUMIFS(СВЦЭМ!$C$33:$C$776,СВЦЭМ!$A$33:$A$776,$A88,СВЦЭМ!$B$33:$B$776,C$83)+'СЕТ СН'!$H$12+СВЦЭМ!$D$10+'СЕТ СН'!$H$6-'СЕТ СН'!$H$22</f>
        <v>1172.00234581</v>
      </c>
      <c r="D88" s="36">
        <f>SUMIFS(СВЦЭМ!$C$33:$C$776,СВЦЭМ!$A$33:$A$776,$A88,СВЦЭМ!$B$33:$B$776,D$83)+'СЕТ СН'!$H$12+СВЦЭМ!$D$10+'СЕТ СН'!$H$6-'СЕТ СН'!$H$22</f>
        <v>1201.4521012999999</v>
      </c>
      <c r="E88" s="36">
        <f>SUMIFS(СВЦЭМ!$C$33:$C$776,СВЦЭМ!$A$33:$A$776,$A88,СВЦЭМ!$B$33:$B$776,E$83)+'СЕТ СН'!$H$12+СВЦЭМ!$D$10+'СЕТ СН'!$H$6-'СЕТ СН'!$H$22</f>
        <v>1209.8453451</v>
      </c>
      <c r="F88" s="36">
        <f>SUMIFS(СВЦЭМ!$C$33:$C$776,СВЦЭМ!$A$33:$A$776,$A88,СВЦЭМ!$B$33:$B$776,F$83)+'СЕТ СН'!$H$12+СВЦЭМ!$D$10+'СЕТ СН'!$H$6-'СЕТ СН'!$H$22</f>
        <v>1209.9560802999999</v>
      </c>
      <c r="G88" s="36">
        <f>SUMIFS(СВЦЭМ!$C$33:$C$776,СВЦЭМ!$A$33:$A$776,$A88,СВЦЭМ!$B$33:$B$776,G$83)+'СЕТ СН'!$H$12+СВЦЭМ!$D$10+'СЕТ СН'!$H$6-'СЕТ СН'!$H$22</f>
        <v>1192.6727584400001</v>
      </c>
      <c r="H88" s="36">
        <f>SUMIFS(СВЦЭМ!$C$33:$C$776,СВЦЭМ!$A$33:$A$776,$A88,СВЦЭМ!$B$33:$B$776,H$83)+'СЕТ СН'!$H$12+СВЦЭМ!$D$10+'СЕТ СН'!$H$6-'СЕТ СН'!$H$22</f>
        <v>1158.8289359800001</v>
      </c>
      <c r="I88" s="36">
        <f>SUMIFS(СВЦЭМ!$C$33:$C$776,СВЦЭМ!$A$33:$A$776,$A88,СВЦЭМ!$B$33:$B$776,I$83)+'СЕТ СН'!$H$12+СВЦЭМ!$D$10+'СЕТ СН'!$H$6-'СЕТ СН'!$H$22</f>
        <v>1140.9217062</v>
      </c>
      <c r="J88" s="36">
        <f>SUMIFS(СВЦЭМ!$C$33:$C$776,СВЦЭМ!$A$33:$A$776,$A88,СВЦЭМ!$B$33:$B$776,J$83)+'СЕТ СН'!$H$12+СВЦЭМ!$D$10+'СЕТ СН'!$H$6-'СЕТ СН'!$H$22</f>
        <v>1138.67016936</v>
      </c>
      <c r="K88" s="36">
        <f>SUMIFS(СВЦЭМ!$C$33:$C$776,СВЦЭМ!$A$33:$A$776,$A88,СВЦЭМ!$B$33:$B$776,K$83)+'СЕТ СН'!$H$12+СВЦЭМ!$D$10+'СЕТ СН'!$H$6-'СЕТ СН'!$H$22</f>
        <v>1160.04664587</v>
      </c>
      <c r="L88" s="36">
        <f>SUMIFS(СВЦЭМ!$C$33:$C$776,СВЦЭМ!$A$33:$A$776,$A88,СВЦЭМ!$B$33:$B$776,L$83)+'СЕТ СН'!$H$12+СВЦЭМ!$D$10+'СЕТ СН'!$H$6-'СЕТ СН'!$H$22</f>
        <v>1161.0145402600001</v>
      </c>
      <c r="M88" s="36">
        <f>SUMIFS(СВЦЭМ!$C$33:$C$776,СВЦЭМ!$A$33:$A$776,$A88,СВЦЭМ!$B$33:$B$776,M$83)+'СЕТ СН'!$H$12+СВЦЭМ!$D$10+'СЕТ СН'!$H$6-'СЕТ СН'!$H$22</f>
        <v>1168.3685623900001</v>
      </c>
      <c r="N88" s="36">
        <f>SUMIFS(СВЦЭМ!$C$33:$C$776,СВЦЭМ!$A$33:$A$776,$A88,СВЦЭМ!$B$33:$B$776,N$83)+'СЕТ СН'!$H$12+СВЦЭМ!$D$10+'СЕТ СН'!$H$6-'СЕТ СН'!$H$22</f>
        <v>1165.1720547999998</v>
      </c>
      <c r="O88" s="36">
        <f>SUMIFS(СВЦЭМ!$C$33:$C$776,СВЦЭМ!$A$33:$A$776,$A88,СВЦЭМ!$B$33:$B$776,O$83)+'СЕТ СН'!$H$12+СВЦЭМ!$D$10+'СЕТ СН'!$H$6-'СЕТ СН'!$H$22</f>
        <v>1171.56096075</v>
      </c>
      <c r="P88" s="36">
        <f>SUMIFS(СВЦЭМ!$C$33:$C$776,СВЦЭМ!$A$33:$A$776,$A88,СВЦЭМ!$B$33:$B$776,P$83)+'СЕТ СН'!$H$12+СВЦЭМ!$D$10+'СЕТ СН'!$H$6-'СЕТ СН'!$H$22</f>
        <v>1177.57085557</v>
      </c>
      <c r="Q88" s="36">
        <f>SUMIFS(СВЦЭМ!$C$33:$C$776,СВЦЭМ!$A$33:$A$776,$A88,СВЦЭМ!$B$33:$B$776,Q$83)+'СЕТ СН'!$H$12+СВЦЭМ!$D$10+'СЕТ СН'!$H$6-'СЕТ СН'!$H$22</f>
        <v>1174.02696851</v>
      </c>
      <c r="R88" s="36">
        <f>SUMIFS(СВЦЭМ!$C$33:$C$776,СВЦЭМ!$A$33:$A$776,$A88,СВЦЭМ!$B$33:$B$776,R$83)+'СЕТ СН'!$H$12+СВЦЭМ!$D$10+'СЕТ СН'!$H$6-'СЕТ СН'!$H$22</f>
        <v>1143.11410514</v>
      </c>
      <c r="S88" s="36">
        <f>SUMIFS(СВЦЭМ!$C$33:$C$776,СВЦЭМ!$A$33:$A$776,$A88,СВЦЭМ!$B$33:$B$776,S$83)+'СЕТ СН'!$H$12+СВЦЭМ!$D$10+'СЕТ СН'!$H$6-'СЕТ СН'!$H$22</f>
        <v>1100.3553308099999</v>
      </c>
      <c r="T88" s="36">
        <f>SUMIFS(СВЦЭМ!$C$33:$C$776,СВЦЭМ!$A$33:$A$776,$A88,СВЦЭМ!$B$33:$B$776,T$83)+'СЕТ СН'!$H$12+СВЦЭМ!$D$10+'СЕТ СН'!$H$6-'СЕТ СН'!$H$22</f>
        <v>1091.8558282700001</v>
      </c>
      <c r="U88" s="36">
        <f>SUMIFS(СВЦЭМ!$C$33:$C$776,СВЦЭМ!$A$33:$A$776,$A88,СВЦЭМ!$B$33:$B$776,U$83)+'СЕТ СН'!$H$12+СВЦЭМ!$D$10+'СЕТ СН'!$H$6-'СЕТ СН'!$H$22</f>
        <v>1086.0572370099999</v>
      </c>
      <c r="V88" s="36">
        <f>SUMIFS(СВЦЭМ!$C$33:$C$776,СВЦЭМ!$A$33:$A$776,$A88,СВЦЭМ!$B$33:$B$776,V$83)+'СЕТ СН'!$H$12+СВЦЭМ!$D$10+'СЕТ СН'!$H$6-'СЕТ СН'!$H$22</f>
        <v>1084.3359038900001</v>
      </c>
      <c r="W88" s="36">
        <f>SUMIFS(СВЦЭМ!$C$33:$C$776,СВЦЭМ!$A$33:$A$776,$A88,СВЦЭМ!$B$33:$B$776,W$83)+'СЕТ СН'!$H$12+СВЦЭМ!$D$10+'СЕТ СН'!$H$6-'СЕТ СН'!$H$22</f>
        <v>1097.07168692</v>
      </c>
      <c r="X88" s="36">
        <f>SUMIFS(СВЦЭМ!$C$33:$C$776,СВЦЭМ!$A$33:$A$776,$A88,СВЦЭМ!$B$33:$B$776,X$83)+'СЕТ СН'!$H$12+СВЦЭМ!$D$10+'СЕТ СН'!$H$6-'СЕТ СН'!$H$22</f>
        <v>1077.6694500900001</v>
      </c>
      <c r="Y88" s="36">
        <f>SUMIFS(СВЦЭМ!$C$33:$C$776,СВЦЭМ!$A$33:$A$776,$A88,СВЦЭМ!$B$33:$B$776,Y$83)+'СЕТ СН'!$H$12+СВЦЭМ!$D$10+'СЕТ СН'!$H$6-'СЕТ СН'!$H$22</f>
        <v>1083.8725457400001</v>
      </c>
    </row>
    <row r="89" spans="1:25" ht="15.75" x14ac:dyDescent="0.2">
      <c r="A89" s="35">
        <f t="shared" si="2"/>
        <v>43683</v>
      </c>
      <c r="B89" s="36">
        <f>SUMIFS(СВЦЭМ!$C$33:$C$776,СВЦЭМ!$A$33:$A$776,$A89,СВЦЭМ!$B$33:$B$776,B$83)+'СЕТ СН'!$H$12+СВЦЭМ!$D$10+'СЕТ СН'!$H$6-'СЕТ СН'!$H$22</f>
        <v>1142.6093280099999</v>
      </c>
      <c r="C89" s="36">
        <f>SUMIFS(СВЦЭМ!$C$33:$C$776,СВЦЭМ!$A$33:$A$776,$A89,СВЦЭМ!$B$33:$B$776,C$83)+'СЕТ СН'!$H$12+СВЦЭМ!$D$10+'СЕТ СН'!$H$6-'СЕТ СН'!$H$22</f>
        <v>1175.37278479</v>
      </c>
      <c r="D89" s="36">
        <f>SUMIFS(СВЦЭМ!$C$33:$C$776,СВЦЭМ!$A$33:$A$776,$A89,СВЦЭМ!$B$33:$B$776,D$83)+'СЕТ СН'!$H$12+СВЦЭМ!$D$10+'СЕТ СН'!$H$6-'СЕТ СН'!$H$22</f>
        <v>1198.6497473499999</v>
      </c>
      <c r="E89" s="36">
        <f>SUMIFS(СВЦЭМ!$C$33:$C$776,СВЦЭМ!$A$33:$A$776,$A89,СВЦЭМ!$B$33:$B$776,E$83)+'СЕТ СН'!$H$12+СВЦЭМ!$D$10+'СЕТ СН'!$H$6-'СЕТ СН'!$H$22</f>
        <v>1207.05353743</v>
      </c>
      <c r="F89" s="36">
        <f>SUMIFS(СВЦЭМ!$C$33:$C$776,СВЦЭМ!$A$33:$A$776,$A89,СВЦЭМ!$B$33:$B$776,F$83)+'СЕТ СН'!$H$12+СВЦЭМ!$D$10+'СЕТ СН'!$H$6-'СЕТ СН'!$H$22</f>
        <v>1216.3245065999999</v>
      </c>
      <c r="G89" s="36">
        <f>SUMIFS(СВЦЭМ!$C$33:$C$776,СВЦЭМ!$A$33:$A$776,$A89,СВЦЭМ!$B$33:$B$776,G$83)+'СЕТ СН'!$H$12+СВЦЭМ!$D$10+'СЕТ СН'!$H$6-'СЕТ СН'!$H$22</f>
        <v>1193.5434314700001</v>
      </c>
      <c r="H89" s="36">
        <f>SUMIFS(СВЦЭМ!$C$33:$C$776,СВЦЭМ!$A$33:$A$776,$A89,СВЦЭМ!$B$33:$B$776,H$83)+'СЕТ СН'!$H$12+СВЦЭМ!$D$10+'СЕТ СН'!$H$6-'СЕТ СН'!$H$22</f>
        <v>1158.95777615</v>
      </c>
      <c r="I89" s="36">
        <f>SUMIFS(СВЦЭМ!$C$33:$C$776,СВЦЭМ!$A$33:$A$776,$A89,СВЦЭМ!$B$33:$B$776,I$83)+'СЕТ СН'!$H$12+СВЦЭМ!$D$10+'СЕТ СН'!$H$6-'СЕТ СН'!$H$22</f>
        <v>1115.1586419300002</v>
      </c>
      <c r="J89" s="36">
        <f>SUMIFS(СВЦЭМ!$C$33:$C$776,СВЦЭМ!$A$33:$A$776,$A89,СВЦЭМ!$B$33:$B$776,J$83)+'СЕТ СН'!$H$12+СВЦЭМ!$D$10+'СЕТ СН'!$H$6-'СЕТ СН'!$H$22</f>
        <v>1144.3250476600001</v>
      </c>
      <c r="K89" s="36">
        <f>SUMIFS(СВЦЭМ!$C$33:$C$776,СВЦЭМ!$A$33:$A$776,$A89,СВЦЭМ!$B$33:$B$776,K$83)+'СЕТ СН'!$H$12+СВЦЭМ!$D$10+'СЕТ СН'!$H$6-'СЕТ СН'!$H$22</f>
        <v>1182.7383090399999</v>
      </c>
      <c r="L89" s="36">
        <f>SUMIFS(СВЦЭМ!$C$33:$C$776,СВЦЭМ!$A$33:$A$776,$A89,СВЦЭМ!$B$33:$B$776,L$83)+'СЕТ СН'!$H$12+СВЦЭМ!$D$10+'СЕТ СН'!$H$6-'СЕТ СН'!$H$22</f>
        <v>1186.10677687</v>
      </c>
      <c r="M89" s="36">
        <f>SUMIFS(СВЦЭМ!$C$33:$C$776,СВЦЭМ!$A$33:$A$776,$A89,СВЦЭМ!$B$33:$B$776,M$83)+'СЕТ СН'!$H$12+СВЦЭМ!$D$10+'СЕТ СН'!$H$6-'СЕТ СН'!$H$22</f>
        <v>1185.17790257</v>
      </c>
      <c r="N89" s="36">
        <f>SUMIFS(СВЦЭМ!$C$33:$C$776,СВЦЭМ!$A$33:$A$776,$A89,СВЦЭМ!$B$33:$B$776,N$83)+'СЕТ СН'!$H$12+СВЦЭМ!$D$10+'СЕТ СН'!$H$6-'СЕТ СН'!$H$22</f>
        <v>1184.9130486399999</v>
      </c>
      <c r="O89" s="36">
        <f>SUMIFS(СВЦЭМ!$C$33:$C$776,СВЦЭМ!$A$33:$A$776,$A89,СВЦЭМ!$B$33:$B$776,O$83)+'СЕТ СН'!$H$12+СВЦЭМ!$D$10+'СЕТ СН'!$H$6-'СЕТ СН'!$H$22</f>
        <v>1183.7654267200001</v>
      </c>
      <c r="P89" s="36">
        <f>SUMIFS(СВЦЭМ!$C$33:$C$776,СВЦЭМ!$A$33:$A$776,$A89,СВЦЭМ!$B$33:$B$776,P$83)+'СЕТ СН'!$H$12+СВЦЭМ!$D$10+'СЕТ СН'!$H$6-'СЕТ СН'!$H$22</f>
        <v>1188.70627666</v>
      </c>
      <c r="Q89" s="36">
        <f>SUMIFS(СВЦЭМ!$C$33:$C$776,СВЦЭМ!$A$33:$A$776,$A89,СВЦЭМ!$B$33:$B$776,Q$83)+'СЕТ СН'!$H$12+СВЦЭМ!$D$10+'СЕТ СН'!$H$6-'СЕТ СН'!$H$22</f>
        <v>1189.4334881999998</v>
      </c>
      <c r="R89" s="36">
        <f>SUMIFS(СВЦЭМ!$C$33:$C$776,СВЦЭМ!$A$33:$A$776,$A89,СВЦЭМ!$B$33:$B$776,R$83)+'СЕТ СН'!$H$12+СВЦЭМ!$D$10+'СЕТ СН'!$H$6-'СЕТ СН'!$H$22</f>
        <v>1143.28940597</v>
      </c>
      <c r="S89" s="36">
        <f>SUMIFS(СВЦЭМ!$C$33:$C$776,СВЦЭМ!$A$33:$A$776,$A89,СВЦЭМ!$B$33:$B$776,S$83)+'СЕТ СН'!$H$12+СВЦЭМ!$D$10+'СЕТ СН'!$H$6-'СЕТ СН'!$H$22</f>
        <v>1102.02381543</v>
      </c>
      <c r="T89" s="36">
        <f>SUMIFS(СВЦЭМ!$C$33:$C$776,СВЦЭМ!$A$33:$A$776,$A89,СВЦЭМ!$B$33:$B$776,T$83)+'СЕТ СН'!$H$12+СВЦЭМ!$D$10+'СЕТ СН'!$H$6-'СЕТ СН'!$H$22</f>
        <v>1087.6218770400001</v>
      </c>
      <c r="U89" s="36">
        <f>SUMIFS(СВЦЭМ!$C$33:$C$776,СВЦЭМ!$A$33:$A$776,$A89,СВЦЭМ!$B$33:$B$776,U$83)+'СЕТ СН'!$H$12+СВЦЭМ!$D$10+'СЕТ СН'!$H$6-'СЕТ СН'!$H$22</f>
        <v>1089.8825906</v>
      </c>
      <c r="V89" s="36">
        <f>SUMIFS(СВЦЭМ!$C$33:$C$776,СВЦЭМ!$A$33:$A$776,$A89,СВЦЭМ!$B$33:$B$776,V$83)+'СЕТ СН'!$H$12+СВЦЭМ!$D$10+'СЕТ СН'!$H$6-'СЕТ СН'!$H$22</f>
        <v>1088.5027761699998</v>
      </c>
      <c r="W89" s="36">
        <f>SUMIFS(СВЦЭМ!$C$33:$C$776,СВЦЭМ!$A$33:$A$776,$A89,СВЦЭМ!$B$33:$B$776,W$83)+'СЕТ СН'!$H$12+СВЦЭМ!$D$10+'СЕТ СН'!$H$6-'СЕТ СН'!$H$22</f>
        <v>1087.90124236</v>
      </c>
      <c r="X89" s="36">
        <f>SUMIFS(СВЦЭМ!$C$33:$C$776,СВЦЭМ!$A$33:$A$776,$A89,СВЦЭМ!$B$33:$B$776,X$83)+'СЕТ СН'!$H$12+СВЦЭМ!$D$10+'СЕТ СН'!$H$6-'СЕТ СН'!$H$22</f>
        <v>1070.5390452299998</v>
      </c>
      <c r="Y89" s="36">
        <f>SUMIFS(СВЦЭМ!$C$33:$C$776,СВЦЭМ!$A$33:$A$776,$A89,СВЦЭМ!$B$33:$B$776,Y$83)+'СЕТ СН'!$H$12+СВЦЭМ!$D$10+'СЕТ СН'!$H$6-'СЕТ СН'!$H$22</f>
        <v>1079.1668617</v>
      </c>
    </row>
    <row r="90" spans="1:25" ht="15.75" x14ac:dyDescent="0.2">
      <c r="A90" s="35">
        <f t="shared" si="2"/>
        <v>43684</v>
      </c>
      <c r="B90" s="36">
        <f>SUMIFS(СВЦЭМ!$C$33:$C$776,СВЦЭМ!$A$33:$A$776,$A90,СВЦЭМ!$B$33:$B$776,B$83)+'СЕТ СН'!$H$12+СВЦЭМ!$D$10+'СЕТ СН'!$H$6-'СЕТ СН'!$H$22</f>
        <v>1147.6784230799999</v>
      </c>
      <c r="C90" s="36">
        <f>SUMIFS(СВЦЭМ!$C$33:$C$776,СВЦЭМ!$A$33:$A$776,$A90,СВЦЭМ!$B$33:$B$776,C$83)+'СЕТ СН'!$H$12+СВЦЭМ!$D$10+'СЕТ СН'!$H$6-'СЕТ СН'!$H$22</f>
        <v>1151.56178765</v>
      </c>
      <c r="D90" s="36">
        <f>SUMIFS(СВЦЭМ!$C$33:$C$776,СВЦЭМ!$A$33:$A$776,$A90,СВЦЭМ!$B$33:$B$776,D$83)+'СЕТ СН'!$H$12+СВЦЭМ!$D$10+'СЕТ СН'!$H$6-'СЕТ СН'!$H$22</f>
        <v>1175.80187905</v>
      </c>
      <c r="E90" s="36">
        <f>SUMIFS(СВЦЭМ!$C$33:$C$776,СВЦЭМ!$A$33:$A$776,$A90,СВЦЭМ!$B$33:$B$776,E$83)+'СЕТ СН'!$H$12+СВЦЭМ!$D$10+'СЕТ СН'!$H$6-'СЕТ СН'!$H$22</f>
        <v>1178.6389187300001</v>
      </c>
      <c r="F90" s="36">
        <f>SUMIFS(СВЦЭМ!$C$33:$C$776,СВЦЭМ!$A$33:$A$776,$A90,СВЦЭМ!$B$33:$B$776,F$83)+'СЕТ СН'!$H$12+СВЦЭМ!$D$10+'СЕТ СН'!$H$6-'СЕТ СН'!$H$22</f>
        <v>1185.7042534100001</v>
      </c>
      <c r="G90" s="36">
        <f>SUMIFS(СВЦЭМ!$C$33:$C$776,СВЦЭМ!$A$33:$A$776,$A90,СВЦЭМ!$B$33:$B$776,G$83)+'СЕТ СН'!$H$12+СВЦЭМ!$D$10+'СЕТ СН'!$H$6-'СЕТ СН'!$H$22</f>
        <v>1176.3080402400001</v>
      </c>
      <c r="H90" s="36">
        <f>SUMIFS(СВЦЭМ!$C$33:$C$776,СВЦЭМ!$A$33:$A$776,$A90,СВЦЭМ!$B$33:$B$776,H$83)+'СЕТ СН'!$H$12+СВЦЭМ!$D$10+'СЕТ СН'!$H$6-'СЕТ СН'!$H$22</f>
        <v>1144.60217704</v>
      </c>
      <c r="I90" s="36">
        <f>SUMIFS(СВЦЭМ!$C$33:$C$776,СВЦЭМ!$A$33:$A$776,$A90,СВЦЭМ!$B$33:$B$776,I$83)+'СЕТ СН'!$H$12+СВЦЭМ!$D$10+'СЕТ СН'!$H$6-'СЕТ СН'!$H$22</f>
        <v>1128.5542110400002</v>
      </c>
      <c r="J90" s="36">
        <f>SUMIFS(СВЦЭМ!$C$33:$C$776,СВЦЭМ!$A$33:$A$776,$A90,СВЦЭМ!$B$33:$B$776,J$83)+'СЕТ СН'!$H$12+СВЦЭМ!$D$10+'СЕТ СН'!$H$6-'СЕТ СН'!$H$22</f>
        <v>1154.41693405</v>
      </c>
      <c r="K90" s="36">
        <f>SUMIFS(СВЦЭМ!$C$33:$C$776,СВЦЭМ!$A$33:$A$776,$A90,СВЦЭМ!$B$33:$B$776,K$83)+'СЕТ СН'!$H$12+СВЦЭМ!$D$10+'СЕТ СН'!$H$6-'СЕТ СН'!$H$22</f>
        <v>1170.33414333</v>
      </c>
      <c r="L90" s="36">
        <f>SUMIFS(СВЦЭМ!$C$33:$C$776,СВЦЭМ!$A$33:$A$776,$A90,СВЦЭМ!$B$33:$B$776,L$83)+'СЕТ СН'!$H$12+СВЦЭМ!$D$10+'СЕТ СН'!$H$6-'СЕТ СН'!$H$22</f>
        <v>1174.0349752100001</v>
      </c>
      <c r="M90" s="36">
        <f>SUMIFS(СВЦЭМ!$C$33:$C$776,СВЦЭМ!$A$33:$A$776,$A90,СВЦЭМ!$B$33:$B$776,M$83)+'СЕТ СН'!$H$12+СВЦЭМ!$D$10+'СЕТ СН'!$H$6-'СЕТ СН'!$H$22</f>
        <v>1175.7594745199999</v>
      </c>
      <c r="N90" s="36">
        <f>SUMIFS(СВЦЭМ!$C$33:$C$776,СВЦЭМ!$A$33:$A$776,$A90,СВЦЭМ!$B$33:$B$776,N$83)+'СЕТ СН'!$H$12+СВЦЭМ!$D$10+'СЕТ СН'!$H$6-'СЕТ СН'!$H$22</f>
        <v>1163.4752505199999</v>
      </c>
      <c r="O90" s="36">
        <f>SUMIFS(СВЦЭМ!$C$33:$C$776,СВЦЭМ!$A$33:$A$776,$A90,СВЦЭМ!$B$33:$B$776,O$83)+'СЕТ СН'!$H$12+СВЦЭМ!$D$10+'СЕТ СН'!$H$6-'СЕТ СН'!$H$22</f>
        <v>1173.9456176399999</v>
      </c>
      <c r="P90" s="36">
        <f>SUMIFS(СВЦЭМ!$C$33:$C$776,СВЦЭМ!$A$33:$A$776,$A90,СВЦЭМ!$B$33:$B$776,P$83)+'СЕТ СН'!$H$12+СВЦЭМ!$D$10+'СЕТ СН'!$H$6-'СЕТ СН'!$H$22</f>
        <v>1177.4941175500001</v>
      </c>
      <c r="Q90" s="36">
        <f>SUMIFS(СВЦЭМ!$C$33:$C$776,СВЦЭМ!$A$33:$A$776,$A90,СВЦЭМ!$B$33:$B$776,Q$83)+'СЕТ СН'!$H$12+СВЦЭМ!$D$10+'СЕТ СН'!$H$6-'СЕТ СН'!$H$22</f>
        <v>1175.5546112100001</v>
      </c>
      <c r="R90" s="36">
        <f>SUMIFS(СВЦЭМ!$C$33:$C$776,СВЦЭМ!$A$33:$A$776,$A90,СВЦЭМ!$B$33:$B$776,R$83)+'СЕТ СН'!$H$12+СВЦЭМ!$D$10+'СЕТ СН'!$H$6-'СЕТ СН'!$H$22</f>
        <v>1137.1910854</v>
      </c>
      <c r="S90" s="36">
        <f>SUMIFS(СВЦЭМ!$C$33:$C$776,СВЦЭМ!$A$33:$A$776,$A90,СВЦЭМ!$B$33:$B$776,S$83)+'СЕТ СН'!$H$12+СВЦЭМ!$D$10+'СЕТ СН'!$H$6-'СЕТ СН'!$H$22</f>
        <v>1094.06603393</v>
      </c>
      <c r="T90" s="36">
        <f>SUMIFS(СВЦЭМ!$C$33:$C$776,СВЦЭМ!$A$33:$A$776,$A90,СВЦЭМ!$B$33:$B$776,T$83)+'СЕТ СН'!$H$12+СВЦЭМ!$D$10+'СЕТ СН'!$H$6-'СЕТ СН'!$H$22</f>
        <v>1082.95892058</v>
      </c>
      <c r="U90" s="36">
        <f>SUMIFS(СВЦЭМ!$C$33:$C$776,СВЦЭМ!$A$33:$A$776,$A90,СВЦЭМ!$B$33:$B$776,U$83)+'СЕТ СН'!$H$12+СВЦЭМ!$D$10+'СЕТ СН'!$H$6-'СЕТ СН'!$H$22</f>
        <v>1084.0134587</v>
      </c>
      <c r="V90" s="36">
        <f>SUMIFS(СВЦЭМ!$C$33:$C$776,СВЦЭМ!$A$33:$A$776,$A90,СВЦЭМ!$B$33:$B$776,V$83)+'СЕТ СН'!$H$12+СВЦЭМ!$D$10+'СЕТ СН'!$H$6-'СЕТ СН'!$H$22</f>
        <v>1080.05946283</v>
      </c>
      <c r="W90" s="36">
        <f>SUMIFS(СВЦЭМ!$C$33:$C$776,СВЦЭМ!$A$33:$A$776,$A90,СВЦЭМ!$B$33:$B$776,W$83)+'СЕТ СН'!$H$12+СВЦЭМ!$D$10+'СЕТ СН'!$H$6-'СЕТ СН'!$H$22</f>
        <v>1088.0215491599999</v>
      </c>
      <c r="X90" s="36">
        <f>SUMIFS(СВЦЭМ!$C$33:$C$776,СВЦЭМ!$A$33:$A$776,$A90,СВЦЭМ!$B$33:$B$776,X$83)+'СЕТ СН'!$H$12+СВЦЭМ!$D$10+'СЕТ СН'!$H$6-'СЕТ СН'!$H$22</f>
        <v>1062.2359464900001</v>
      </c>
      <c r="Y90" s="36">
        <f>SUMIFS(СВЦЭМ!$C$33:$C$776,СВЦЭМ!$A$33:$A$776,$A90,СВЦЭМ!$B$33:$B$776,Y$83)+'СЕТ СН'!$H$12+СВЦЭМ!$D$10+'СЕТ СН'!$H$6-'СЕТ СН'!$H$22</f>
        <v>1090.90409393</v>
      </c>
    </row>
    <row r="91" spans="1:25" ht="15.75" x14ac:dyDescent="0.2">
      <c r="A91" s="35">
        <f t="shared" si="2"/>
        <v>43685</v>
      </c>
      <c r="B91" s="36">
        <f>SUMIFS(СВЦЭМ!$C$33:$C$776,СВЦЭМ!$A$33:$A$776,$A91,СВЦЭМ!$B$33:$B$776,B$83)+'СЕТ СН'!$H$12+СВЦЭМ!$D$10+'СЕТ СН'!$H$6-'СЕТ СН'!$H$22</f>
        <v>1179.5557329200001</v>
      </c>
      <c r="C91" s="36">
        <f>SUMIFS(СВЦЭМ!$C$33:$C$776,СВЦЭМ!$A$33:$A$776,$A91,СВЦЭМ!$B$33:$B$776,C$83)+'СЕТ СН'!$H$12+СВЦЭМ!$D$10+'СЕТ СН'!$H$6-'СЕТ СН'!$H$22</f>
        <v>1218.03492067</v>
      </c>
      <c r="D91" s="36">
        <f>SUMIFS(СВЦЭМ!$C$33:$C$776,СВЦЭМ!$A$33:$A$776,$A91,СВЦЭМ!$B$33:$B$776,D$83)+'СЕТ СН'!$H$12+СВЦЭМ!$D$10+'СЕТ СН'!$H$6-'СЕТ СН'!$H$22</f>
        <v>1245.95922326</v>
      </c>
      <c r="E91" s="36">
        <f>SUMIFS(СВЦЭМ!$C$33:$C$776,СВЦЭМ!$A$33:$A$776,$A91,СВЦЭМ!$B$33:$B$776,E$83)+'СЕТ СН'!$H$12+СВЦЭМ!$D$10+'СЕТ СН'!$H$6-'СЕТ СН'!$H$22</f>
        <v>1266.91875183</v>
      </c>
      <c r="F91" s="36">
        <f>SUMIFS(СВЦЭМ!$C$33:$C$776,СВЦЭМ!$A$33:$A$776,$A91,СВЦЭМ!$B$33:$B$776,F$83)+'СЕТ СН'!$H$12+СВЦЭМ!$D$10+'СЕТ СН'!$H$6-'СЕТ СН'!$H$22</f>
        <v>1308.81266241</v>
      </c>
      <c r="G91" s="36">
        <f>SUMIFS(СВЦЭМ!$C$33:$C$776,СВЦЭМ!$A$33:$A$776,$A91,СВЦЭМ!$B$33:$B$776,G$83)+'СЕТ СН'!$H$12+СВЦЭМ!$D$10+'СЕТ СН'!$H$6-'СЕТ СН'!$H$22</f>
        <v>1290.7357508099999</v>
      </c>
      <c r="H91" s="36">
        <f>SUMIFS(СВЦЭМ!$C$33:$C$776,СВЦЭМ!$A$33:$A$776,$A91,СВЦЭМ!$B$33:$B$776,H$83)+'СЕТ СН'!$H$12+СВЦЭМ!$D$10+'СЕТ СН'!$H$6-'СЕТ СН'!$H$22</f>
        <v>1249.2231173999999</v>
      </c>
      <c r="I91" s="36">
        <f>SUMIFS(СВЦЭМ!$C$33:$C$776,СВЦЭМ!$A$33:$A$776,$A91,СВЦЭМ!$B$33:$B$776,I$83)+'СЕТ СН'!$H$12+СВЦЭМ!$D$10+'СЕТ СН'!$H$6-'СЕТ СН'!$H$22</f>
        <v>1199.9096510700001</v>
      </c>
      <c r="J91" s="36">
        <f>SUMIFS(СВЦЭМ!$C$33:$C$776,СВЦЭМ!$A$33:$A$776,$A91,СВЦЭМ!$B$33:$B$776,J$83)+'СЕТ СН'!$H$12+СВЦЭМ!$D$10+'СЕТ СН'!$H$6-'СЕТ СН'!$H$22</f>
        <v>1161.14189536</v>
      </c>
      <c r="K91" s="36">
        <f>SUMIFS(СВЦЭМ!$C$33:$C$776,СВЦЭМ!$A$33:$A$776,$A91,СВЦЭМ!$B$33:$B$776,K$83)+'СЕТ СН'!$H$12+СВЦЭМ!$D$10+'СЕТ СН'!$H$6-'СЕТ СН'!$H$22</f>
        <v>1189.8544649099999</v>
      </c>
      <c r="L91" s="36">
        <f>SUMIFS(СВЦЭМ!$C$33:$C$776,СВЦЭМ!$A$33:$A$776,$A91,СВЦЭМ!$B$33:$B$776,L$83)+'СЕТ СН'!$H$12+СВЦЭМ!$D$10+'СЕТ СН'!$H$6-'СЕТ СН'!$H$22</f>
        <v>1201.3048608899999</v>
      </c>
      <c r="M91" s="36">
        <f>SUMIFS(СВЦЭМ!$C$33:$C$776,СВЦЭМ!$A$33:$A$776,$A91,СВЦЭМ!$B$33:$B$776,M$83)+'СЕТ СН'!$H$12+СВЦЭМ!$D$10+'СЕТ СН'!$H$6-'СЕТ СН'!$H$22</f>
        <v>1201.8951171200001</v>
      </c>
      <c r="N91" s="36">
        <f>SUMIFS(СВЦЭМ!$C$33:$C$776,СВЦЭМ!$A$33:$A$776,$A91,СВЦЭМ!$B$33:$B$776,N$83)+'СЕТ СН'!$H$12+СВЦЭМ!$D$10+'СЕТ СН'!$H$6-'СЕТ СН'!$H$22</f>
        <v>1197.79421501</v>
      </c>
      <c r="O91" s="36">
        <f>SUMIFS(СВЦЭМ!$C$33:$C$776,СВЦЭМ!$A$33:$A$776,$A91,СВЦЭМ!$B$33:$B$776,O$83)+'СЕТ СН'!$H$12+СВЦЭМ!$D$10+'СЕТ СН'!$H$6-'СЕТ СН'!$H$22</f>
        <v>1205.0137161299999</v>
      </c>
      <c r="P91" s="36">
        <f>SUMIFS(СВЦЭМ!$C$33:$C$776,СВЦЭМ!$A$33:$A$776,$A91,СВЦЭМ!$B$33:$B$776,P$83)+'СЕТ СН'!$H$12+СВЦЭМ!$D$10+'СЕТ СН'!$H$6-'СЕТ СН'!$H$22</f>
        <v>1201.18113954</v>
      </c>
      <c r="Q91" s="36">
        <f>SUMIFS(СВЦЭМ!$C$33:$C$776,СВЦЭМ!$A$33:$A$776,$A91,СВЦЭМ!$B$33:$B$776,Q$83)+'СЕТ СН'!$H$12+СВЦЭМ!$D$10+'СЕТ СН'!$H$6-'СЕТ СН'!$H$22</f>
        <v>1208.53032054</v>
      </c>
      <c r="R91" s="36">
        <f>SUMIFS(СВЦЭМ!$C$33:$C$776,СВЦЭМ!$A$33:$A$776,$A91,СВЦЭМ!$B$33:$B$776,R$83)+'СЕТ СН'!$H$12+СВЦЭМ!$D$10+'СЕТ СН'!$H$6-'СЕТ СН'!$H$22</f>
        <v>1156.98638297</v>
      </c>
      <c r="S91" s="36">
        <f>SUMIFS(СВЦЭМ!$C$33:$C$776,СВЦЭМ!$A$33:$A$776,$A91,СВЦЭМ!$B$33:$B$776,S$83)+'СЕТ СН'!$H$12+СВЦЭМ!$D$10+'СЕТ СН'!$H$6-'СЕТ СН'!$H$22</f>
        <v>1138.6725759199999</v>
      </c>
      <c r="T91" s="36">
        <f>SUMIFS(СВЦЭМ!$C$33:$C$776,СВЦЭМ!$A$33:$A$776,$A91,СВЦЭМ!$B$33:$B$776,T$83)+'СЕТ СН'!$H$12+СВЦЭМ!$D$10+'СЕТ СН'!$H$6-'СЕТ СН'!$H$22</f>
        <v>1139.7265314900001</v>
      </c>
      <c r="U91" s="36">
        <f>SUMIFS(СВЦЭМ!$C$33:$C$776,СВЦЭМ!$A$33:$A$776,$A91,СВЦЭМ!$B$33:$B$776,U$83)+'СЕТ СН'!$H$12+СВЦЭМ!$D$10+'СЕТ СН'!$H$6-'СЕТ СН'!$H$22</f>
        <v>1100.5003236500002</v>
      </c>
      <c r="V91" s="36">
        <f>SUMIFS(СВЦЭМ!$C$33:$C$776,СВЦЭМ!$A$33:$A$776,$A91,СВЦЭМ!$B$33:$B$776,V$83)+'СЕТ СН'!$H$12+СВЦЭМ!$D$10+'СЕТ СН'!$H$6-'СЕТ СН'!$H$22</f>
        <v>1099.7412353499999</v>
      </c>
      <c r="W91" s="36">
        <f>SUMIFS(СВЦЭМ!$C$33:$C$776,СВЦЭМ!$A$33:$A$776,$A91,СВЦЭМ!$B$33:$B$776,W$83)+'СЕТ СН'!$H$12+СВЦЭМ!$D$10+'СЕТ СН'!$H$6-'СЕТ СН'!$H$22</f>
        <v>1103.5870683099999</v>
      </c>
      <c r="X91" s="36">
        <f>SUMIFS(СВЦЭМ!$C$33:$C$776,СВЦЭМ!$A$33:$A$776,$A91,СВЦЭМ!$B$33:$B$776,X$83)+'СЕТ СН'!$H$12+СВЦЭМ!$D$10+'СЕТ СН'!$H$6-'СЕТ СН'!$H$22</f>
        <v>1081.8273299500001</v>
      </c>
      <c r="Y91" s="36">
        <f>SUMIFS(СВЦЭМ!$C$33:$C$776,СВЦЭМ!$A$33:$A$776,$A91,СВЦЭМ!$B$33:$B$776,Y$83)+'СЕТ СН'!$H$12+СВЦЭМ!$D$10+'СЕТ СН'!$H$6-'СЕТ СН'!$H$22</f>
        <v>1110.74219229</v>
      </c>
    </row>
    <row r="92" spans="1:25" ht="15.75" x14ac:dyDescent="0.2">
      <c r="A92" s="35">
        <f t="shared" si="2"/>
        <v>43686</v>
      </c>
      <c r="B92" s="36">
        <f>SUMIFS(СВЦЭМ!$C$33:$C$776,СВЦЭМ!$A$33:$A$776,$A92,СВЦЭМ!$B$33:$B$776,B$83)+'СЕТ СН'!$H$12+СВЦЭМ!$D$10+'СЕТ СН'!$H$6-'СЕТ СН'!$H$22</f>
        <v>1197.5052618499999</v>
      </c>
      <c r="C92" s="36">
        <f>SUMIFS(СВЦЭМ!$C$33:$C$776,СВЦЭМ!$A$33:$A$776,$A92,СВЦЭМ!$B$33:$B$776,C$83)+'СЕТ СН'!$H$12+СВЦЭМ!$D$10+'СЕТ СН'!$H$6-'СЕТ СН'!$H$22</f>
        <v>1239.03932392</v>
      </c>
      <c r="D92" s="36">
        <f>SUMIFS(СВЦЭМ!$C$33:$C$776,СВЦЭМ!$A$33:$A$776,$A92,СВЦЭМ!$B$33:$B$776,D$83)+'СЕТ СН'!$H$12+СВЦЭМ!$D$10+'СЕТ СН'!$H$6-'СЕТ СН'!$H$22</f>
        <v>1259.4914250299998</v>
      </c>
      <c r="E92" s="36">
        <f>SUMIFS(СВЦЭМ!$C$33:$C$776,СВЦЭМ!$A$33:$A$776,$A92,СВЦЭМ!$B$33:$B$776,E$83)+'СЕТ СН'!$H$12+СВЦЭМ!$D$10+'СЕТ СН'!$H$6-'СЕТ СН'!$H$22</f>
        <v>1279.9395304700001</v>
      </c>
      <c r="F92" s="36">
        <f>SUMIFS(СВЦЭМ!$C$33:$C$776,СВЦЭМ!$A$33:$A$776,$A92,СВЦЭМ!$B$33:$B$776,F$83)+'СЕТ СН'!$H$12+СВЦЭМ!$D$10+'СЕТ СН'!$H$6-'СЕТ СН'!$H$22</f>
        <v>1291.20201864</v>
      </c>
      <c r="G92" s="36">
        <f>SUMIFS(СВЦЭМ!$C$33:$C$776,СВЦЭМ!$A$33:$A$776,$A92,СВЦЭМ!$B$33:$B$776,G$83)+'СЕТ СН'!$H$12+СВЦЭМ!$D$10+'СЕТ СН'!$H$6-'СЕТ СН'!$H$22</f>
        <v>1273.46603166</v>
      </c>
      <c r="H92" s="36">
        <f>SUMIFS(СВЦЭМ!$C$33:$C$776,СВЦЭМ!$A$33:$A$776,$A92,СВЦЭМ!$B$33:$B$776,H$83)+'СЕТ СН'!$H$12+СВЦЭМ!$D$10+'СЕТ СН'!$H$6-'СЕТ СН'!$H$22</f>
        <v>1252.32892872</v>
      </c>
      <c r="I92" s="36">
        <f>SUMIFS(СВЦЭМ!$C$33:$C$776,СВЦЭМ!$A$33:$A$776,$A92,СВЦЭМ!$B$33:$B$776,I$83)+'СЕТ СН'!$H$12+СВЦЭМ!$D$10+'СЕТ СН'!$H$6-'СЕТ СН'!$H$22</f>
        <v>1219.3323607100001</v>
      </c>
      <c r="J92" s="36">
        <f>SUMIFS(СВЦЭМ!$C$33:$C$776,СВЦЭМ!$A$33:$A$776,$A92,СВЦЭМ!$B$33:$B$776,J$83)+'СЕТ СН'!$H$12+СВЦЭМ!$D$10+'СЕТ СН'!$H$6-'СЕТ СН'!$H$22</f>
        <v>1175.0029834100001</v>
      </c>
      <c r="K92" s="36">
        <f>SUMIFS(СВЦЭМ!$C$33:$C$776,СВЦЭМ!$A$33:$A$776,$A92,СВЦЭМ!$B$33:$B$776,K$83)+'СЕТ СН'!$H$12+СВЦЭМ!$D$10+'СЕТ СН'!$H$6-'СЕТ СН'!$H$22</f>
        <v>1192.42062218</v>
      </c>
      <c r="L92" s="36">
        <f>SUMIFS(СВЦЭМ!$C$33:$C$776,СВЦЭМ!$A$33:$A$776,$A92,СВЦЭМ!$B$33:$B$776,L$83)+'СЕТ СН'!$H$12+СВЦЭМ!$D$10+'СЕТ СН'!$H$6-'СЕТ СН'!$H$22</f>
        <v>1202.7721030299999</v>
      </c>
      <c r="M92" s="36">
        <f>SUMIFS(СВЦЭМ!$C$33:$C$776,СВЦЭМ!$A$33:$A$776,$A92,СВЦЭМ!$B$33:$B$776,M$83)+'СЕТ СН'!$H$12+СВЦЭМ!$D$10+'СЕТ СН'!$H$6-'СЕТ СН'!$H$22</f>
        <v>1204.0735372899999</v>
      </c>
      <c r="N92" s="36">
        <f>SUMIFS(СВЦЭМ!$C$33:$C$776,СВЦЭМ!$A$33:$A$776,$A92,СВЦЭМ!$B$33:$B$776,N$83)+'СЕТ СН'!$H$12+СВЦЭМ!$D$10+'СЕТ СН'!$H$6-'СЕТ СН'!$H$22</f>
        <v>1196.55510912</v>
      </c>
      <c r="O92" s="36">
        <f>SUMIFS(СВЦЭМ!$C$33:$C$776,СВЦЭМ!$A$33:$A$776,$A92,СВЦЭМ!$B$33:$B$776,O$83)+'СЕТ СН'!$H$12+СВЦЭМ!$D$10+'СЕТ СН'!$H$6-'СЕТ СН'!$H$22</f>
        <v>1196.00836768</v>
      </c>
      <c r="P92" s="36">
        <f>SUMIFS(СВЦЭМ!$C$33:$C$776,СВЦЭМ!$A$33:$A$776,$A92,СВЦЭМ!$B$33:$B$776,P$83)+'СЕТ СН'!$H$12+СВЦЭМ!$D$10+'СЕТ СН'!$H$6-'СЕТ СН'!$H$22</f>
        <v>1219.7758416000001</v>
      </c>
      <c r="Q92" s="36">
        <f>SUMIFS(СВЦЭМ!$C$33:$C$776,СВЦЭМ!$A$33:$A$776,$A92,СВЦЭМ!$B$33:$B$776,Q$83)+'СЕТ СН'!$H$12+СВЦЭМ!$D$10+'СЕТ СН'!$H$6-'СЕТ СН'!$H$22</f>
        <v>1223.00962254</v>
      </c>
      <c r="R92" s="36">
        <f>SUMIFS(СВЦЭМ!$C$33:$C$776,СВЦЭМ!$A$33:$A$776,$A92,СВЦЭМ!$B$33:$B$776,R$83)+'СЕТ СН'!$H$12+СВЦЭМ!$D$10+'СЕТ СН'!$H$6-'СЕТ СН'!$H$22</f>
        <v>1181.4263986999999</v>
      </c>
      <c r="S92" s="36">
        <f>SUMIFS(СВЦЭМ!$C$33:$C$776,СВЦЭМ!$A$33:$A$776,$A92,СВЦЭМ!$B$33:$B$776,S$83)+'СЕТ СН'!$H$12+СВЦЭМ!$D$10+'СЕТ СН'!$H$6-'СЕТ СН'!$H$22</f>
        <v>1135.0517765499999</v>
      </c>
      <c r="T92" s="36">
        <f>SUMIFS(СВЦЭМ!$C$33:$C$776,СВЦЭМ!$A$33:$A$776,$A92,СВЦЭМ!$B$33:$B$776,T$83)+'СЕТ СН'!$H$12+СВЦЭМ!$D$10+'СЕТ СН'!$H$6-'СЕТ СН'!$H$22</f>
        <v>1123.6046231599998</v>
      </c>
      <c r="U92" s="36">
        <f>SUMIFS(СВЦЭМ!$C$33:$C$776,СВЦЭМ!$A$33:$A$776,$A92,СВЦЭМ!$B$33:$B$776,U$83)+'СЕТ СН'!$H$12+СВЦЭМ!$D$10+'СЕТ СН'!$H$6-'СЕТ СН'!$H$22</f>
        <v>1121.7316207700001</v>
      </c>
      <c r="V92" s="36">
        <f>SUMIFS(СВЦЭМ!$C$33:$C$776,СВЦЭМ!$A$33:$A$776,$A92,СВЦЭМ!$B$33:$B$776,V$83)+'СЕТ СН'!$H$12+СВЦЭМ!$D$10+'СЕТ СН'!$H$6-'СЕТ СН'!$H$22</f>
        <v>1099.5651141799999</v>
      </c>
      <c r="W92" s="36">
        <f>SUMIFS(СВЦЭМ!$C$33:$C$776,СВЦЭМ!$A$33:$A$776,$A92,СВЦЭМ!$B$33:$B$776,W$83)+'СЕТ СН'!$H$12+СВЦЭМ!$D$10+'СЕТ СН'!$H$6-'СЕТ СН'!$H$22</f>
        <v>1106.11344078</v>
      </c>
      <c r="X92" s="36">
        <f>SUMIFS(СВЦЭМ!$C$33:$C$776,СВЦЭМ!$A$33:$A$776,$A92,СВЦЭМ!$B$33:$B$776,X$83)+'СЕТ СН'!$H$12+СВЦЭМ!$D$10+'СЕТ СН'!$H$6-'СЕТ СН'!$H$22</f>
        <v>1083.3207711099999</v>
      </c>
      <c r="Y92" s="36">
        <f>SUMIFS(СВЦЭМ!$C$33:$C$776,СВЦЭМ!$A$33:$A$776,$A92,СВЦЭМ!$B$33:$B$776,Y$83)+'СЕТ СН'!$H$12+СВЦЭМ!$D$10+'СЕТ СН'!$H$6-'СЕТ СН'!$H$22</f>
        <v>1137.2154070699999</v>
      </c>
    </row>
    <row r="93" spans="1:25" ht="15.75" x14ac:dyDescent="0.2">
      <c r="A93" s="35">
        <f t="shared" si="2"/>
        <v>43687</v>
      </c>
      <c r="B93" s="36">
        <f>SUMIFS(СВЦЭМ!$C$33:$C$776,СВЦЭМ!$A$33:$A$776,$A93,СВЦЭМ!$B$33:$B$776,B$83)+'СЕТ СН'!$H$12+СВЦЭМ!$D$10+'СЕТ СН'!$H$6-'СЕТ СН'!$H$22</f>
        <v>1260.7423195199999</v>
      </c>
      <c r="C93" s="36">
        <f>SUMIFS(СВЦЭМ!$C$33:$C$776,СВЦЭМ!$A$33:$A$776,$A93,СВЦЭМ!$B$33:$B$776,C$83)+'СЕТ СН'!$H$12+СВЦЭМ!$D$10+'СЕТ СН'!$H$6-'СЕТ СН'!$H$22</f>
        <v>1270.9435570999999</v>
      </c>
      <c r="D93" s="36">
        <f>SUMIFS(СВЦЭМ!$C$33:$C$776,СВЦЭМ!$A$33:$A$776,$A93,СВЦЭМ!$B$33:$B$776,D$83)+'СЕТ СН'!$H$12+СВЦЭМ!$D$10+'СЕТ СН'!$H$6-'СЕТ СН'!$H$22</f>
        <v>1278.2633865299999</v>
      </c>
      <c r="E93" s="36">
        <f>SUMIFS(СВЦЭМ!$C$33:$C$776,СВЦЭМ!$A$33:$A$776,$A93,СВЦЭМ!$B$33:$B$776,E$83)+'СЕТ СН'!$H$12+СВЦЭМ!$D$10+'СЕТ СН'!$H$6-'СЕТ СН'!$H$22</f>
        <v>1301.65717776</v>
      </c>
      <c r="F93" s="36">
        <f>SUMIFS(СВЦЭМ!$C$33:$C$776,СВЦЭМ!$A$33:$A$776,$A93,СВЦЭМ!$B$33:$B$776,F$83)+'СЕТ СН'!$H$12+СВЦЭМ!$D$10+'СЕТ СН'!$H$6-'СЕТ СН'!$H$22</f>
        <v>1318.19845631</v>
      </c>
      <c r="G93" s="36">
        <f>SUMIFS(СВЦЭМ!$C$33:$C$776,СВЦЭМ!$A$33:$A$776,$A93,СВЦЭМ!$B$33:$B$776,G$83)+'СЕТ СН'!$H$12+СВЦЭМ!$D$10+'СЕТ СН'!$H$6-'СЕТ СН'!$H$22</f>
        <v>1296.7652560500001</v>
      </c>
      <c r="H93" s="36">
        <f>SUMIFS(СВЦЭМ!$C$33:$C$776,СВЦЭМ!$A$33:$A$776,$A93,СВЦЭМ!$B$33:$B$776,H$83)+'СЕТ СН'!$H$12+СВЦЭМ!$D$10+'СЕТ СН'!$H$6-'СЕТ СН'!$H$22</f>
        <v>1254.7333004299999</v>
      </c>
      <c r="I93" s="36">
        <f>SUMIFS(СВЦЭМ!$C$33:$C$776,СВЦЭМ!$A$33:$A$776,$A93,СВЦЭМ!$B$33:$B$776,I$83)+'СЕТ СН'!$H$12+СВЦЭМ!$D$10+'СЕТ СН'!$H$6-'СЕТ СН'!$H$22</f>
        <v>1272.6526920000001</v>
      </c>
      <c r="J93" s="36">
        <f>SUMIFS(СВЦЭМ!$C$33:$C$776,СВЦЭМ!$A$33:$A$776,$A93,СВЦЭМ!$B$33:$B$776,J$83)+'СЕТ СН'!$H$12+СВЦЭМ!$D$10+'СЕТ СН'!$H$6-'СЕТ СН'!$H$22</f>
        <v>1178.9197539000002</v>
      </c>
      <c r="K93" s="36">
        <f>SUMIFS(СВЦЭМ!$C$33:$C$776,СВЦЭМ!$A$33:$A$776,$A93,СВЦЭМ!$B$33:$B$776,K$83)+'СЕТ СН'!$H$12+СВЦЭМ!$D$10+'СЕТ СН'!$H$6-'СЕТ СН'!$H$22</f>
        <v>1198.0087192999999</v>
      </c>
      <c r="L93" s="36">
        <f>SUMIFS(СВЦЭМ!$C$33:$C$776,СВЦЭМ!$A$33:$A$776,$A93,СВЦЭМ!$B$33:$B$776,L$83)+'СЕТ СН'!$H$12+СВЦЭМ!$D$10+'СЕТ СН'!$H$6-'СЕТ СН'!$H$22</f>
        <v>1218.2989696899999</v>
      </c>
      <c r="M93" s="36">
        <f>SUMIFS(СВЦЭМ!$C$33:$C$776,СВЦЭМ!$A$33:$A$776,$A93,СВЦЭМ!$B$33:$B$776,M$83)+'СЕТ СН'!$H$12+СВЦЭМ!$D$10+'СЕТ СН'!$H$6-'СЕТ СН'!$H$22</f>
        <v>1208.45349373</v>
      </c>
      <c r="N93" s="36">
        <f>SUMIFS(СВЦЭМ!$C$33:$C$776,СВЦЭМ!$A$33:$A$776,$A93,СВЦЭМ!$B$33:$B$776,N$83)+'СЕТ СН'!$H$12+СВЦЭМ!$D$10+'СЕТ СН'!$H$6-'СЕТ СН'!$H$22</f>
        <v>1203.69048471</v>
      </c>
      <c r="O93" s="36">
        <f>SUMIFS(СВЦЭМ!$C$33:$C$776,СВЦЭМ!$A$33:$A$776,$A93,СВЦЭМ!$B$33:$B$776,O$83)+'СЕТ СН'!$H$12+СВЦЭМ!$D$10+'СЕТ СН'!$H$6-'СЕТ СН'!$H$22</f>
        <v>1202.296709</v>
      </c>
      <c r="P93" s="36">
        <f>SUMIFS(СВЦЭМ!$C$33:$C$776,СВЦЭМ!$A$33:$A$776,$A93,СВЦЭМ!$B$33:$B$776,P$83)+'СЕТ СН'!$H$12+СВЦЭМ!$D$10+'СЕТ СН'!$H$6-'СЕТ СН'!$H$22</f>
        <v>1203.1673419200001</v>
      </c>
      <c r="Q93" s="36">
        <f>SUMIFS(СВЦЭМ!$C$33:$C$776,СВЦЭМ!$A$33:$A$776,$A93,СВЦЭМ!$B$33:$B$776,Q$83)+'СЕТ СН'!$H$12+СВЦЭМ!$D$10+'СЕТ СН'!$H$6-'СЕТ СН'!$H$22</f>
        <v>1214.20805468</v>
      </c>
      <c r="R93" s="36">
        <f>SUMIFS(СВЦЭМ!$C$33:$C$776,СВЦЭМ!$A$33:$A$776,$A93,СВЦЭМ!$B$33:$B$776,R$83)+'СЕТ СН'!$H$12+СВЦЭМ!$D$10+'СЕТ СН'!$H$6-'СЕТ СН'!$H$22</f>
        <v>1162.5199655500001</v>
      </c>
      <c r="S93" s="36">
        <f>SUMIFS(СВЦЭМ!$C$33:$C$776,СВЦЭМ!$A$33:$A$776,$A93,СВЦЭМ!$B$33:$B$776,S$83)+'СЕТ СН'!$H$12+СВЦЭМ!$D$10+'СЕТ СН'!$H$6-'СЕТ СН'!$H$22</f>
        <v>1158.6494741000001</v>
      </c>
      <c r="T93" s="36">
        <f>SUMIFS(СВЦЭМ!$C$33:$C$776,СВЦЭМ!$A$33:$A$776,$A93,СВЦЭМ!$B$33:$B$776,T$83)+'СЕТ СН'!$H$12+СВЦЭМ!$D$10+'СЕТ СН'!$H$6-'СЕТ СН'!$H$22</f>
        <v>1153.2276101</v>
      </c>
      <c r="U93" s="36">
        <f>SUMIFS(СВЦЭМ!$C$33:$C$776,СВЦЭМ!$A$33:$A$776,$A93,СВЦЭМ!$B$33:$B$776,U$83)+'СЕТ СН'!$H$12+СВЦЭМ!$D$10+'СЕТ СН'!$H$6-'СЕТ СН'!$H$22</f>
        <v>1146.4967030799999</v>
      </c>
      <c r="V93" s="36">
        <f>SUMIFS(СВЦЭМ!$C$33:$C$776,СВЦЭМ!$A$33:$A$776,$A93,СВЦЭМ!$B$33:$B$776,V$83)+'СЕТ СН'!$H$12+СВЦЭМ!$D$10+'СЕТ СН'!$H$6-'СЕТ СН'!$H$22</f>
        <v>1154.70692192</v>
      </c>
      <c r="W93" s="36">
        <f>SUMIFS(СВЦЭМ!$C$33:$C$776,СВЦЭМ!$A$33:$A$776,$A93,СВЦЭМ!$B$33:$B$776,W$83)+'СЕТ СН'!$H$12+СВЦЭМ!$D$10+'СЕТ СН'!$H$6-'СЕТ СН'!$H$22</f>
        <v>1171.9463449</v>
      </c>
      <c r="X93" s="36">
        <f>SUMIFS(СВЦЭМ!$C$33:$C$776,СВЦЭМ!$A$33:$A$776,$A93,СВЦЭМ!$B$33:$B$776,X$83)+'СЕТ СН'!$H$12+СВЦЭМ!$D$10+'СЕТ СН'!$H$6-'СЕТ СН'!$H$22</f>
        <v>1149.3884676</v>
      </c>
      <c r="Y93" s="36">
        <f>SUMIFS(СВЦЭМ!$C$33:$C$776,СВЦЭМ!$A$33:$A$776,$A93,СВЦЭМ!$B$33:$B$776,Y$83)+'СЕТ СН'!$H$12+СВЦЭМ!$D$10+'СЕТ СН'!$H$6-'СЕТ СН'!$H$22</f>
        <v>1143.1189332599999</v>
      </c>
    </row>
    <row r="94" spans="1:25" ht="15.75" x14ac:dyDescent="0.2">
      <c r="A94" s="35">
        <f t="shared" si="2"/>
        <v>43688</v>
      </c>
      <c r="B94" s="36">
        <f>SUMIFS(СВЦЭМ!$C$33:$C$776,СВЦЭМ!$A$33:$A$776,$A94,СВЦЭМ!$B$33:$B$776,B$83)+'СЕТ СН'!$H$12+СВЦЭМ!$D$10+'СЕТ СН'!$H$6-'СЕТ СН'!$H$22</f>
        <v>1250.1350027399999</v>
      </c>
      <c r="C94" s="36">
        <f>SUMIFS(СВЦЭМ!$C$33:$C$776,СВЦЭМ!$A$33:$A$776,$A94,СВЦЭМ!$B$33:$B$776,C$83)+'СЕТ СН'!$H$12+СВЦЭМ!$D$10+'СЕТ СН'!$H$6-'СЕТ СН'!$H$22</f>
        <v>1281.7720691300001</v>
      </c>
      <c r="D94" s="36">
        <f>SUMIFS(СВЦЭМ!$C$33:$C$776,СВЦЭМ!$A$33:$A$776,$A94,СВЦЭМ!$B$33:$B$776,D$83)+'СЕТ СН'!$H$12+СВЦЭМ!$D$10+'СЕТ СН'!$H$6-'СЕТ СН'!$H$22</f>
        <v>1310.17669385</v>
      </c>
      <c r="E94" s="36">
        <f>SUMIFS(СВЦЭМ!$C$33:$C$776,СВЦЭМ!$A$33:$A$776,$A94,СВЦЭМ!$B$33:$B$776,E$83)+'СЕТ СН'!$H$12+СВЦЭМ!$D$10+'СЕТ СН'!$H$6-'СЕТ СН'!$H$22</f>
        <v>1313.73557145</v>
      </c>
      <c r="F94" s="36">
        <f>SUMIFS(СВЦЭМ!$C$33:$C$776,СВЦЭМ!$A$33:$A$776,$A94,СВЦЭМ!$B$33:$B$776,F$83)+'СЕТ СН'!$H$12+СВЦЭМ!$D$10+'СЕТ СН'!$H$6-'СЕТ СН'!$H$22</f>
        <v>1334.80824493</v>
      </c>
      <c r="G94" s="36">
        <f>SUMIFS(СВЦЭМ!$C$33:$C$776,СВЦЭМ!$A$33:$A$776,$A94,СВЦЭМ!$B$33:$B$776,G$83)+'СЕТ СН'!$H$12+СВЦЭМ!$D$10+'СЕТ СН'!$H$6-'СЕТ СН'!$H$22</f>
        <v>1321.9587004700002</v>
      </c>
      <c r="H94" s="36">
        <f>SUMIFS(СВЦЭМ!$C$33:$C$776,СВЦЭМ!$A$33:$A$776,$A94,СВЦЭМ!$B$33:$B$776,H$83)+'СЕТ СН'!$H$12+СВЦЭМ!$D$10+'СЕТ СН'!$H$6-'СЕТ СН'!$H$22</f>
        <v>1312.17647068</v>
      </c>
      <c r="I94" s="36">
        <f>SUMIFS(СВЦЭМ!$C$33:$C$776,СВЦЭМ!$A$33:$A$776,$A94,СВЦЭМ!$B$33:$B$776,I$83)+'СЕТ СН'!$H$12+СВЦЭМ!$D$10+'СЕТ СН'!$H$6-'СЕТ СН'!$H$22</f>
        <v>1292.6634451499999</v>
      </c>
      <c r="J94" s="36">
        <f>SUMIFS(СВЦЭМ!$C$33:$C$776,СВЦЭМ!$A$33:$A$776,$A94,СВЦЭМ!$B$33:$B$776,J$83)+'СЕТ СН'!$H$12+СВЦЭМ!$D$10+'СЕТ СН'!$H$6-'СЕТ СН'!$H$22</f>
        <v>1219.4693088899999</v>
      </c>
      <c r="K94" s="36">
        <f>SUMIFS(СВЦЭМ!$C$33:$C$776,СВЦЭМ!$A$33:$A$776,$A94,СВЦЭМ!$B$33:$B$776,K$83)+'СЕТ СН'!$H$12+СВЦЭМ!$D$10+'СЕТ СН'!$H$6-'СЕТ СН'!$H$22</f>
        <v>1186.25260381</v>
      </c>
      <c r="L94" s="36">
        <f>SUMIFS(СВЦЭМ!$C$33:$C$776,СВЦЭМ!$A$33:$A$776,$A94,СВЦЭМ!$B$33:$B$776,L$83)+'СЕТ СН'!$H$12+СВЦЭМ!$D$10+'СЕТ СН'!$H$6-'СЕТ СН'!$H$22</f>
        <v>1203.24803651</v>
      </c>
      <c r="M94" s="36">
        <f>SUMIFS(СВЦЭМ!$C$33:$C$776,СВЦЭМ!$A$33:$A$776,$A94,СВЦЭМ!$B$33:$B$776,M$83)+'СЕТ СН'!$H$12+СВЦЭМ!$D$10+'СЕТ СН'!$H$6-'СЕТ СН'!$H$22</f>
        <v>1194.98554616</v>
      </c>
      <c r="N94" s="36">
        <f>SUMIFS(СВЦЭМ!$C$33:$C$776,СВЦЭМ!$A$33:$A$776,$A94,СВЦЭМ!$B$33:$B$776,N$83)+'СЕТ СН'!$H$12+СВЦЭМ!$D$10+'СЕТ СН'!$H$6-'СЕТ СН'!$H$22</f>
        <v>1191.8148925</v>
      </c>
      <c r="O94" s="36">
        <f>SUMIFS(СВЦЭМ!$C$33:$C$776,СВЦЭМ!$A$33:$A$776,$A94,СВЦЭМ!$B$33:$B$776,O$83)+'СЕТ СН'!$H$12+СВЦЭМ!$D$10+'СЕТ СН'!$H$6-'СЕТ СН'!$H$22</f>
        <v>1193.83404924</v>
      </c>
      <c r="P94" s="36">
        <f>SUMIFS(СВЦЭМ!$C$33:$C$776,СВЦЭМ!$A$33:$A$776,$A94,СВЦЭМ!$B$33:$B$776,P$83)+'СЕТ СН'!$H$12+СВЦЭМ!$D$10+'СЕТ СН'!$H$6-'СЕТ СН'!$H$22</f>
        <v>1196.8531393200001</v>
      </c>
      <c r="Q94" s="36">
        <f>SUMIFS(СВЦЭМ!$C$33:$C$776,СВЦЭМ!$A$33:$A$776,$A94,СВЦЭМ!$B$33:$B$776,Q$83)+'СЕТ СН'!$H$12+СВЦЭМ!$D$10+'СЕТ СН'!$H$6-'СЕТ СН'!$H$22</f>
        <v>1185.61426224</v>
      </c>
      <c r="R94" s="36">
        <f>SUMIFS(СВЦЭМ!$C$33:$C$776,СВЦЭМ!$A$33:$A$776,$A94,СВЦЭМ!$B$33:$B$776,R$83)+'СЕТ СН'!$H$12+СВЦЭМ!$D$10+'СЕТ СН'!$H$6-'СЕТ СН'!$H$22</f>
        <v>1157.00947296</v>
      </c>
      <c r="S94" s="36">
        <f>SUMIFS(СВЦЭМ!$C$33:$C$776,СВЦЭМ!$A$33:$A$776,$A94,СВЦЭМ!$B$33:$B$776,S$83)+'СЕТ СН'!$H$12+СВЦЭМ!$D$10+'СЕТ СН'!$H$6-'СЕТ СН'!$H$22</f>
        <v>1154.82723627</v>
      </c>
      <c r="T94" s="36">
        <f>SUMIFS(СВЦЭМ!$C$33:$C$776,СВЦЭМ!$A$33:$A$776,$A94,СВЦЭМ!$B$33:$B$776,T$83)+'СЕТ СН'!$H$12+СВЦЭМ!$D$10+'СЕТ СН'!$H$6-'СЕТ СН'!$H$22</f>
        <v>1163.1183334100001</v>
      </c>
      <c r="U94" s="36">
        <f>SUMIFS(СВЦЭМ!$C$33:$C$776,СВЦЭМ!$A$33:$A$776,$A94,СВЦЭМ!$B$33:$B$776,U$83)+'СЕТ СН'!$H$12+СВЦЭМ!$D$10+'СЕТ СН'!$H$6-'СЕТ СН'!$H$22</f>
        <v>1167.9422097299998</v>
      </c>
      <c r="V94" s="36">
        <f>SUMIFS(СВЦЭМ!$C$33:$C$776,СВЦЭМ!$A$33:$A$776,$A94,СВЦЭМ!$B$33:$B$776,V$83)+'СЕТ СН'!$H$12+СВЦЭМ!$D$10+'СЕТ СН'!$H$6-'СЕТ СН'!$H$22</f>
        <v>1175.8684587400001</v>
      </c>
      <c r="W94" s="36">
        <f>SUMIFS(СВЦЭМ!$C$33:$C$776,СВЦЭМ!$A$33:$A$776,$A94,СВЦЭМ!$B$33:$B$776,W$83)+'СЕТ СН'!$H$12+СВЦЭМ!$D$10+'СЕТ СН'!$H$6-'СЕТ СН'!$H$22</f>
        <v>1190.2317664100001</v>
      </c>
      <c r="X94" s="36">
        <f>SUMIFS(СВЦЭМ!$C$33:$C$776,СВЦЭМ!$A$33:$A$776,$A94,СВЦЭМ!$B$33:$B$776,X$83)+'СЕТ СН'!$H$12+СВЦЭМ!$D$10+'СЕТ СН'!$H$6-'СЕТ СН'!$H$22</f>
        <v>1156.7862667700001</v>
      </c>
      <c r="Y94" s="36">
        <f>SUMIFS(СВЦЭМ!$C$33:$C$776,СВЦЭМ!$A$33:$A$776,$A94,СВЦЭМ!$B$33:$B$776,Y$83)+'СЕТ СН'!$H$12+СВЦЭМ!$D$10+'СЕТ СН'!$H$6-'СЕТ СН'!$H$22</f>
        <v>1140.5110647000001</v>
      </c>
    </row>
    <row r="95" spans="1:25" ht="15.75" x14ac:dyDescent="0.2">
      <c r="A95" s="35">
        <f t="shared" si="2"/>
        <v>43689</v>
      </c>
      <c r="B95" s="36">
        <f>SUMIFS(СВЦЭМ!$C$33:$C$776,СВЦЭМ!$A$33:$A$776,$A95,СВЦЭМ!$B$33:$B$776,B$83)+'СЕТ СН'!$H$12+СВЦЭМ!$D$10+'СЕТ СН'!$H$6-'СЕТ СН'!$H$22</f>
        <v>1221.0290847199999</v>
      </c>
      <c r="C95" s="36">
        <f>SUMIFS(СВЦЭМ!$C$33:$C$776,СВЦЭМ!$A$33:$A$776,$A95,СВЦЭМ!$B$33:$B$776,C$83)+'СЕТ СН'!$H$12+СВЦЭМ!$D$10+'СЕТ СН'!$H$6-'СЕТ СН'!$H$22</f>
        <v>1259.9493093199999</v>
      </c>
      <c r="D95" s="36">
        <f>SUMIFS(СВЦЭМ!$C$33:$C$776,СВЦЭМ!$A$33:$A$776,$A95,СВЦЭМ!$B$33:$B$776,D$83)+'СЕТ СН'!$H$12+СВЦЭМ!$D$10+'СЕТ СН'!$H$6-'СЕТ СН'!$H$22</f>
        <v>1309.68903922</v>
      </c>
      <c r="E95" s="36">
        <f>SUMIFS(СВЦЭМ!$C$33:$C$776,СВЦЭМ!$A$33:$A$776,$A95,СВЦЭМ!$B$33:$B$776,E$83)+'СЕТ СН'!$H$12+СВЦЭМ!$D$10+'СЕТ СН'!$H$6-'СЕТ СН'!$H$22</f>
        <v>1315.78215228</v>
      </c>
      <c r="F95" s="36">
        <f>SUMIFS(СВЦЭМ!$C$33:$C$776,СВЦЭМ!$A$33:$A$776,$A95,СВЦЭМ!$B$33:$B$776,F$83)+'СЕТ СН'!$H$12+СВЦЭМ!$D$10+'СЕТ СН'!$H$6-'СЕТ СН'!$H$22</f>
        <v>1328.98252123</v>
      </c>
      <c r="G95" s="36">
        <f>SUMIFS(СВЦЭМ!$C$33:$C$776,СВЦЭМ!$A$33:$A$776,$A95,СВЦЭМ!$B$33:$B$776,G$83)+'СЕТ СН'!$H$12+СВЦЭМ!$D$10+'СЕТ СН'!$H$6-'СЕТ СН'!$H$22</f>
        <v>1308.14876508</v>
      </c>
      <c r="H95" s="36">
        <f>SUMIFS(СВЦЭМ!$C$33:$C$776,СВЦЭМ!$A$33:$A$776,$A95,СВЦЭМ!$B$33:$B$776,H$83)+'СЕТ СН'!$H$12+СВЦЭМ!$D$10+'СЕТ СН'!$H$6-'СЕТ СН'!$H$22</f>
        <v>1272.46175354</v>
      </c>
      <c r="I95" s="36">
        <f>SUMIFS(СВЦЭМ!$C$33:$C$776,СВЦЭМ!$A$33:$A$776,$A95,СВЦЭМ!$B$33:$B$776,I$83)+'СЕТ СН'!$H$12+СВЦЭМ!$D$10+'СЕТ СН'!$H$6-'СЕТ СН'!$H$22</f>
        <v>1228.70152942</v>
      </c>
      <c r="J95" s="36">
        <f>SUMIFS(СВЦЭМ!$C$33:$C$776,СВЦЭМ!$A$33:$A$776,$A95,СВЦЭМ!$B$33:$B$776,J$83)+'СЕТ СН'!$H$12+СВЦЭМ!$D$10+'СЕТ СН'!$H$6-'СЕТ СН'!$H$22</f>
        <v>1204.74345088</v>
      </c>
      <c r="K95" s="36">
        <f>SUMIFS(СВЦЭМ!$C$33:$C$776,СВЦЭМ!$A$33:$A$776,$A95,СВЦЭМ!$B$33:$B$776,K$83)+'СЕТ СН'!$H$12+СВЦЭМ!$D$10+'СЕТ СН'!$H$6-'СЕТ СН'!$H$22</f>
        <v>1222.39262366</v>
      </c>
      <c r="L95" s="36">
        <f>SUMIFS(СВЦЭМ!$C$33:$C$776,СВЦЭМ!$A$33:$A$776,$A95,СВЦЭМ!$B$33:$B$776,L$83)+'СЕТ СН'!$H$12+СВЦЭМ!$D$10+'СЕТ СН'!$H$6-'СЕТ СН'!$H$22</f>
        <v>1223.97156227</v>
      </c>
      <c r="M95" s="36">
        <f>SUMIFS(СВЦЭМ!$C$33:$C$776,СВЦЭМ!$A$33:$A$776,$A95,СВЦЭМ!$B$33:$B$776,M$83)+'СЕТ СН'!$H$12+СВЦЭМ!$D$10+'СЕТ СН'!$H$6-'СЕТ СН'!$H$22</f>
        <v>1233.1497922999999</v>
      </c>
      <c r="N95" s="36">
        <f>SUMIFS(СВЦЭМ!$C$33:$C$776,СВЦЭМ!$A$33:$A$776,$A95,СВЦЭМ!$B$33:$B$776,N$83)+'СЕТ СН'!$H$12+СВЦЭМ!$D$10+'СЕТ СН'!$H$6-'СЕТ СН'!$H$22</f>
        <v>1228.02322082</v>
      </c>
      <c r="O95" s="36">
        <f>SUMIFS(СВЦЭМ!$C$33:$C$776,СВЦЭМ!$A$33:$A$776,$A95,СВЦЭМ!$B$33:$B$776,O$83)+'СЕТ СН'!$H$12+СВЦЭМ!$D$10+'СЕТ СН'!$H$6-'СЕТ СН'!$H$22</f>
        <v>1228.6498426600001</v>
      </c>
      <c r="P95" s="36">
        <f>SUMIFS(СВЦЭМ!$C$33:$C$776,СВЦЭМ!$A$33:$A$776,$A95,СВЦЭМ!$B$33:$B$776,P$83)+'СЕТ СН'!$H$12+СВЦЭМ!$D$10+'СЕТ СН'!$H$6-'СЕТ СН'!$H$22</f>
        <v>1227.0764676600002</v>
      </c>
      <c r="Q95" s="36">
        <f>SUMIFS(СВЦЭМ!$C$33:$C$776,СВЦЭМ!$A$33:$A$776,$A95,СВЦЭМ!$B$33:$B$776,Q$83)+'СЕТ СН'!$H$12+СВЦЭМ!$D$10+'СЕТ СН'!$H$6-'СЕТ СН'!$H$22</f>
        <v>1222.3663882999999</v>
      </c>
      <c r="R95" s="36">
        <f>SUMIFS(СВЦЭМ!$C$33:$C$776,СВЦЭМ!$A$33:$A$776,$A95,СВЦЭМ!$B$33:$B$776,R$83)+'СЕТ СН'!$H$12+СВЦЭМ!$D$10+'СЕТ СН'!$H$6-'СЕТ СН'!$H$22</f>
        <v>1181.34160129</v>
      </c>
      <c r="S95" s="36">
        <f>SUMIFS(СВЦЭМ!$C$33:$C$776,СВЦЭМ!$A$33:$A$776,$A95,СВЦЭМ!$B$33:$B$776,S$83)+'СЕТ СН'!$H$12+СВЦЭМ!$D$10+'СЕТ СН'!$H$6-'СЕТ СН'!$H$22</f>
        <v>1169.65262564</v>
      </c>
      <c r="T95" s="36">
        <f>SUMIFS(СВЦЭМ!$C$33:$C$776,СВЦЭМ!$A$33:$A$776,$A95,СВЦЭМ!$B$33:$B$776,T$83)+'СЕТ СН'!$H$12+СВЦЭМ!$D$10+'СЕТ СН'!$H$6-'СЕТ СН'!$H$22</f>
        <v>1168.47054583</v>
      </c>
      <c r="U95" s="36">
        <f>SUMIFS(СВЦЭМ!$C$33:$C$776,СВЦЭМ!$A$33:$A$776,$A95,СВЦЭМ!$B$33:$B$776,U$83)+'СЕТ СН'!$H$12+СВЦЭМ!$D$10+'СЕТ СН'!$H$6-'СЕТ СН'!$H$22</f>
        <v>1164.2446143699999</v>
      </c>
      <c r="V95" s="36">
        <f>SUMIFS(СВЦЭМ!$C$33:$C$776,СВЦЭМ!$A$33:$A$776,$A95,СВЦЭМ!$B$33:$B$776,V$83)+'СЕТ СН'!$H$12+СВЦЭМ!$D$10+'СЕТ СН'!$H$6-'СЕТ СН'!$H$22</f>
        <v>1165.44186089</v>
      </c>
      <c r="W95" s="36">
        <f>SUMIFS(СВЦЭМ!$C$33:$C$776,СВЦЭМ!$A$33:$A$776,$A95,СВЦЭМ!$B$33:$B$776,W$83)+'СЕТ СН'!$H$12+СВЦЭМ!$D$10+'СЕТ СН'!$H$6-'СЕТ СН'!$H$22</f>
        <v>1173.24966883</v>
      </c>
      <c r="X95" s="36">
        <f>SUMIFS(СВЦЭМ!$C$33:$C$776,СВЦЭМ!$A$33:$A$776,$A95,СВЦЭМ!$B$33:$B$776,X$83)+'СЕТ СН'!$H$12+СВЦЭМ!$D$10+'СЕТ СН'!$H$6-'СЕТ СН'!$H$22</f>
        <v>1142.9402000800001</v>
      </c>
      <c r="Y95" s="36">
        <f>SUMIFS(СВЦЭМ!$C$33:$C$776,СВЦЭМ!$A$33:$A$776,$A95,СВЦЭМ!$B$33:$B$776,Y$83)+'СЕТ СН'!$H$12+СВЦЭМ!$D$10+'СЕТ СН'!$H$6-'СЕТ СН'!$H$22</f>
        <v>1168.35334612</v>
      </c>
    </row>
    <row r="96" spans="1:25" ht="15.75" x14ac:dyDescent="0.2">
      <c r="A96" s="35">
        <f t="shared" si="2"/>
        <v>43690</v>
      </c>
      <c r="B96" s="36">
        <f>SUMIFS(СВЦЭМ!$C$33:$C$776,СВЦЭМ!$A$33:$A$776,$A96,СВЦЭМ!$B$33:$B$776,B$83)+'СЕТ СН'!$H$12+СВЦЭМ!$D$10+'СЕТ СН'!$H$6-'СЕТ СН'!$H$22</f>
        <v>1253.5477244899998</v>
      </c>
      <c r="C96" s="36">
        <f>SUMIFS(СВЦЭМ!$C$33:$C$776,СВЦЭМ!$A$33:$A$776,$A96,СВЦЭМ!$B$33:$B$776,C$83)+'СЕТ СН'!$H$12+СВЦЭМ!$D$10+'СЕТ СН'!$H$6-'СЕТ СН'!$H$22</f>
        <v>1297.95330868</v>
      </c>
      <c r="D96" s="36">
        <f>SUMIFS(СВЦЭМ!$C$33:$C$776,СВЦЭМ!$A$33:$A$776,$A96,СВЦЭМ!$B$33:$B$776,D$83)+'СЕТ СН'!$H$12+СВЦЭМ!$D$10+'СЕТ СН'!$H$6-'СЕТ СН'!$H$22</f>
        <v>1323.08479586</v>
      </c>
      <c r="E96" s="36">
        <f>SUMIFS(СВЦЭМ!$C$33:$C$776,СВЦЭМ!$A$33:$A$776,$A96,СВЦЭМ!$B$33:$B$776,E$83)+'СЕТ СН'!$H$12+СВЦЭМ!$D$10+'СЕТ СН'!$H$6-'СЕТ СН'!$H$22</f>
        <v>1329.90992712</v>
      </c>
      <c r="F96" s="36">
        <f>SUMIFS(СВЦЭМ!$C$33:$C$776,СВЦЭМ!$A$33:$A$776,$A96,СВЦЭМ!$B$33:$B$776,F$83)+'СЕТ СН'!$H$12+СВЦЭМ!$D$10+'СЕТ СН'!$H$6-'СЕТ СН'!$H$22</f>
        <v>1330.8961977899999</v>
      </c>
      <c r="G96" s="36">
        <f>SUMIFS(СВЦЭМ!$C$33:$C$776,СВЦЭМ!$A$33:$A$776,$A96,СВЦЭМ!$B$33:$B$776,G$83)+'СЕТ СН'!$H$12+СВЦЭМ!$D$10+'СЕТ СН'!$H$6-'СЕТ СН'!$H$22</f>
        <v>1322.0597689900001</v>
      </c>
      <c r="H96" s="36">
        <f>SUMIFS(СВЦЭМ!$C$33:$C$776,СВЦЭМ!$A$33:$A$776,$A96,СВЦЭМ!$B$33:$B$776,H$83)+'СЕТ СН'!$H$12+СВЦЭМ!$D$10+'СЕТ СН'!$H$6-'СЕТ СН'!$H$22</f>
        <v>1290.1433970799999</v>
      </c>
      <c r="I96" s="36">
        <f>SUMIFS(СВЦЭМ!$C$33:$C$776,СВЦЭМ!$A$33:$A$776,$A96,СВЦЭМ!$B$33:$B$776,I$83)+'СЕТ СН'!$H$12+СВЦЭМ!$D$10+'СЕТ СН'!$H$6-'СЕТ СН'!$H$22</f>
        <v>1247.8262069899999</v>
      </c>
      <c r="J96" s="36">
        <f>SUMIFS(СВЦЭМ!$C$33:$C$776,СВЦЭМ!$A$33:$A$776,$A96,СВЦЭМ!$B$33:$B$776,J$83)+'СЕТ СН'!$H$12+СВЦЭМ!$D$10+'СЕТ СН'!$H$6-'СЕТ СН'!$H$22</f>
        <v>1229.0687217899999</v>
      </c>
      <c r="K96" s="36">
        <f>SUMIFS(СВЦЭМ!$C$33:$C$776,СВЦЭМ!$A$33:$A$776,$A96,СВЦЭМ!$B$33:$B$776,K$83)+'СЕТ СН'!$H$12+СВЦЭМ!$D$10+'СЕТ СН'!$H$6-'СЕТ СН'!$H$22</f>
        <v>1188.184722</v>
      </c>
      <c r="L96" s="36">
        <f>SUMIFS(СВЦЭМ!$C$33:$C$776,СВЦЭМ!$A$33:$A$776,$A96,СВЦЭМ!$B$33:$B$776,L$83)+'СЕТ СН'!$H$12+СВЦЭМ!$D$10+'СЕТ СН'!$H$6-'СЕТ СН'!$H$22</f>
        <v>1196.9316612</v>
      </c>
      <c r="M96" s="36">
        <f>SUMIFS(СВЦЭМ!$C$33:$C$776,СВЦЭМ!$A$33:$A$776,$A96,СВЦЭМ!$B$33:$B$776,M$83)+'СЕТ СН'!$H$12+СВЦЭМ!$D$10+'СЕТ СН'!$H$6-'СЕТ СН'!$H$22</f>
        <v>1197.8650543899998</v>
      </c>
      <c r="N96" s="36">
        <f>SUMIFS(СВЦЭМ!$C$33:$C$776,СВЦЭМ!$A$33:$A$776,$A96,СВЦЭМ!$B$33:$B$776,N$83)+'СЕТ СН'!$H$12+СВЦЭМ!$D$10+'СЕТ СН'!$H$6-'СЕТ СН'!$H$22</f>
        <v>1184.5637305099999</v>
      </c>
      <c r="O96" s="36">
        <f>SUMIFS(СВЦЭМ!$C$33:$C$776,СВЦЭМ!$A$33:$A$776,$A96,СВЦЭМ!$B$33:$B$776,O$83)+'СЕТ СН'!$H$12+СВЦЭМ!$D$10+'СЕТ СН'!$H$6-'СЕТ СН'!$H$22</f>
        <v>1193.07701473</v>
      </c>
      <c r="P96" s="36">
        <f>SUMIFS(СВЦЭМ!$C$33:$C$776,СВЦЭМ!$A$33:$A$776,$A96,СВЦЭМ!$B$33:$B$776,P$83)+'СЕТ СН'!$H$12+СВЦЭМ!$D$10+'СЕТ СН'!$H$6-'СЕТ СН'!$H$22</f>
        <v>1195.05102775</v>
      </c>
      <c r="Q96" s="36">
        <f>SUMIFS(СВЦЭМ!$C$33:$C$776,СВЦЭМ!$A$33:$A$776,$A96,СВЦЭМ!$B$33:$B$776,Q$83)+'СЕТ СН'!$H$12+СВЦЭМ!$D$10+'СЕТ СН'!$H$6-'СЕТ СН'!$H$22</f>
        <v>1194.33400809</v>
      </c>
      <c r="R96" s="36">
        <f>SUMIFS(СВЦЭМ!$C$33:$C$776,СВЦЭМ!$A$33:$A$776,$A96,СВЦЭМ!$B$33:$B$776,R$83)+'СЕТ СН'!$H$12+СВЦЭМ!$D$10+'СЕТ СН'!$H$6-'СЕТ СН'!$H$22</f>
        <v>1149.55842149</v>
      </c>
      <c r="S96" s="36">
        <f>SUMIFS(СВЦЭМ!$C$33:$C$776,СВЦЭМ!$A$33:$A$776,$A96,СВЦЭМ!$B$33:$B$776,S$83)+'СЕТ СН'!$H$12+СВЦЭМ!$D$10+'СЕТ СН'!$H$6-'СЕТ СН'!$H$22</f>
        <v>1145.08521036</v>
      </c>
      <c r="T96" s="36">
        <f>SUMIFS(СВЦЭМ!$C$33:$C$776,СВЦЭМ!$A$33:$A$776,$A96,СВЦЭМ!$B$33:$B$776,T$83)+'СЕТ СН'!$H$12+СВЦЭМ!$D$10+'СЕТ СН'!$H$6-'СЕТ СН'!$H$22</f>
        <v>1150.74236898</v>
      </c>
      <c r="U96" s="36">
        <f>SUMIFS(СВЦЭМ!$C$33:$C$776,СВЦЭМ!$A$33:$A$776,$A96,СВЦЭМ!$B$33:$B$776,U$83)+'СЕТ СН'!$H$12+СВЦЭМ!$D$10+'СЕТ СН'!$H$6-'СЕТ СН'!$H$22</f>
        <v>1142.9497491299999</v>
      </c>
      <c r="V96" s="36">
        <f>SUMIFS(СВЦЭМ!$C$33:$C$776,СВЦЭМ!$A$33:$A$776,$A96,СВЦЭМ!$B$33:$B$776,V$83)+'СЕТ СН'!$H$12+СВЦЭМ!$D$10+'СЕТ СН'!$H$6-'СЕТ СН'!$H$22</f>
        <v>1152.76068607</v>
      </c>
      <c r="W96" s="36">
        <f>SUMIFS(СВЦЭМ!$C$33:$C$776,СВЦЭМ!$A$33:$A$776,$A96,СВЦЭМ!$B$33:$B$776,W$83)+'СЕТ СН'!$H$12+СВЦЭМ!$D$10+'СЕТ СН'!$H$6-'СЕТ СН'!$H$22</f>
        <v>1154.25881469</v>
      </c>
      <c r="X96" s="36">
        <f>SUMIFS(СВЦЭМ!$C$33:$C$776,СВЦЭМ!$A$33:$A$776,$A96,СВЦЭМ!$B$33:$B$776,X$83)+'СЕТ СН'!$H$12+СВЦЭМ!$D$10+'СЕТ СН'!$H$6-'СЕТ СН'!$H$22</f>
        <v>1121.19546939</v>
      </c>
      <c r="Y96" s="36">
        <f>SUMIFS(СВЦЭМ!$C$33:$C$776,СВЦЭМ!$A$33:$A$776,$A96,СВЦЭМ!$B$33:$B$776,Y$83)+'СЕТ СН'!$H$12+СВЦЭМ!$D$10+'СЕТ СН'!$H$6-'СЕТ СН'!$H$22</f>
        <v>1147.1172670999999</v>
      </c>
    </row>
    <row r="97" spans="1:25" ht="15.75" x14ac:dyDescent="0.2">
      <c r="A97" s="35">
        <f t="shared" si="2"/>
        <v>43691</v>
      </c>
      <c r="B97" s="36">
        <f>SUMIFS(СВЦЭМ!$C$33:$C$776,СВЦЭМ!$A$33:$A$776,$A97,СВЦЭМ!$B$33:$B$776,B$83)+'СЕТ СН'!$H$12+СВЦЭМ!$D$10+'СЕТ СН'!$H$6-'СЕТ СН'!$H$22</f>
        <v>1241.8209511999999</v>
      </c>
      <c r="C97" s="36">
        <f>SUMIFS(СВЦЭМ!$C$33:$C$776,СВЦЭМ!$A$33:$A$776,$A97,СВЦЭМ!$B$33:$B$776,C$83)+'СЕТ СН'!$H$12+СВЦЭМ!$D$10+'СЕТ СН'!$H$6-'СЕТ СН'!$H$22</f>
        <v>1256.51083554</v>
      </c>
      <c r="D97" s="36">
        <f>SUMIFS(СВЦЭМ!$C$33:$C$776,СВЦЭМ!$A$33:$A$776,$A97,СВЦЭМ!$B$33:$B$776,D$83)+'СЕТ СН'!$H$12+СВЦЭМ!$D$10+'СЕТ СН'!$H$6-'СЕТ СН'!$H$22</f>
        <v>1254.92148253</v>
      </c>
      <c r="E97" s="36">
        <f>SUMIFS(СВЦЭМ!$C$33:$C$776,СВЦЭМ!$A$33:$A$776,$A97,СВЦЭМ!$B$33:$B$776,E$83)+'СЕТ СН'!$H$12+СВЦЭМ!$D$10+'СЕТ СН'!$H$6-'СЕТ СН'!$H$22</f>
        <v>1255.24006461</v>
      </c>
      <c r="F97" s="36">
        <f>SUMIFS(СВЦЭМ!$C$33:$C$776,СВЦЭМ!$A$33:$A$776,$A97,СВЦЭМ!$B$33:$B$776,F$83)+'СЕТ СН'!$H$12+СВЦЭМ!$D$10+'СЕТ СН'!$H$6-'СЕТ СН'!$H$22</f>
        <v>1254.01249437</v>
      </c>
      <c r="G97" s="36">
        <f>SUMIFS(СВЦЭМ!$C$33:$C$776,СВЦЭМ!$A$33:$A$776,$A97,СВЦЭМ!$B$33:$B$776,G$83)+'СЕТ СН'!$H$12+СВЦЭМ!$D$10+'СЕТ СН'!$H$6-'СЕТ СН'!$H$22</f>
        <v>1238.0986597800002</v>
      </c>
      <c r="H97" s="36">
        <f>SUMIFS(СВЦЭМ!$C$33:$C$776,СВЦЭМ!$A$33:$A$776,$A97,СВЦЭМ!$B$33:$B$776,H$83)+'СЕТ СН'!$H$12+СВЦЭМ!$D$10+'СЕТ СН'!$H$6-'СЕТ СН'!$H$22</f>
        <v>1217.3553142000001</v>
      </c>
      <c r="I97" s="36">
        <f>SUMIFS(СВЦЭМ!$C$33:$C$776,СВЦЭМ!$A$33:$A$776,$A97,СВЦЭМ!$B$33:$B$776,I$83)+'СЕТ СН'!$H$12+СВЦЭМ!$D$10+'СЕТ СН'!$H$6-'СЕТ СН'!$H$22</f>
        <v>1162.4053840199999</v>
      </c>
      <c r="J97" s="36">
        <f>SUMIFS(СВЦЭМ!$C$33:$C$776,СВЦЭМ!$A$33:$A$776,$A97,СВЦЭМ!$B$33:$B$776,J$83)+'СЕТ СН'!$H$12+СВЦЭМ!$D$10+'СЕТ СН'!$H$6-'СЕТ СН'!$H$22</f>
        <v>1156.93561774</v>
      </c>
      <c r="K97" s="36">
        <f>SUMIFS(СВЦЭМ!$C$33:$C$776,СВЦЭМ!$A$33:$A$776,$A97,СВЦЭМ!$B$33:$B$776,K$83)+'СЕТ СН'!$H$12+СВЦЭМ!$D$10+'СЕТ СН'!$H$6-'СЕТ СН'!$H$22</f>
        <v>1174.1336154400001</v>
      </c>
      <c r="L97" s="36">
        <f>SUMIFS(СВЦЭМ!$C$33:$C$776,СВЦЭМ!$A$33:$A$776,$A97,СВЦЭМ!$B$33:$B$776,L$83)+'СЕТ СН'!$H$12+СВЦЭМ!$D$10+'СЕТ СН'!$H$6-'СЕТ СН'!$H$22</f>
        <v>1183.7949166200001</v>
      </c>
      <c r="M97" s="36">
        <f>SUMIFS(СВЦЭМ!$C$33:$C$776,СВЦЭМ!$A$33:$A$776,$A97,СВЦЭМ!$B$33:$B$776,M$83)+'СЕТ СН'!$H$12+СВЦЭМ!$D$10+'СЕТ СН'!$H$6-'СЕТ СН'!$H$22</f>
        <v>1186.6550904400001</v>
      </c>
      <c r="N97" s="36">
        <f>SUMIFS(СВЦЭМ!$C$33:$C$776,СВЦЭМ!$A$33:$A$776,$A97,СВЦЭМ!$B$33:$B$776,N$83)+'СЕТ СН'!$H$12+СВЦЭМ!$D$10+'СЕТ СН'!$H$6-'СЕТ СН'!$H$22</f>
        <v>1167.9766025599999</v>
      </c>
      <c r="O97" s="36">
        <f>SUMIFS(СВЦЭМ!$C$33:$C$776,СВЦЭМ!$A$33:$A$776,$A97,СВЦЭМ!$B$33:$B$776,O$83)+'СЕТ СН'!$H$12+СВЦЭМ!$D$10+'СЕТ СН'!$H$6-'СЕТ СН'!$H$22</f>
        <v>1192.73679627</v>
      </c>
      <c r="P97" s="36">
        <f>SUMIFS(СВЦЭМ!$C$33:$C$776,СВЦЭМ!$A$33:$A$776,$A97,СВЦЭМ!$B$33:$B$776,P$83)+'СЕТ СН'!$H$12+СВЦЭМ!$D$10+'СЕТ СН'!$H$6-'СЕТ СН'!$H$22</f>
        <v>1178.5578375999999</v>
      </c>
      <c r="Q97" s="36">
        <f>SUMIFS(СВЦЭМ!$C$33:$C$776,СВЦЭМ!$A$33:$A$776,$A97,СВЦЭМ!$B$33:$B$776,Q$83)+'СЕТ СН'!$H$12+СВЦЭМ!$D$10+'СЕТ СН'!$H$6-'СЕТ СН'!$H$22</f>
        <v>1178.5502456200002</v>
      </c>
      <c r="R97" s="36">
        <f>SUMIFS(СВЦЭМ!$C$33:$C$776,СВЦЭМ!$A$33:$A$776,$A97,СВЦЭМ!$B$33:$B$776,R$83)+'СЕТ СН'!$H$12+СВЦЭМ!$D$10+'СЕТ СН'!$H$6-'СЕТ СН'!$H$22</f>
        <v>1140.75041713</v>
      </c>
      <c r="S97" s="36">
        <f>SUMIFS(СВЦЭМ!$C$33:$C$776,СВЦЭМ!$A$33:$A$776,$A97,СВЦЭМ!$B$33:$B$776,S$83)+'СЕТ СН'!$H$12+СВЦЭМ!$D$10+'СЕТ СН'!$H$6-'СЕТ СН'!$H$22</f>
        <v>1146.6915081299999</v>
      </c>
      <c r="T97" s="36">
        <f>SUMIFS(СВЦЭМ!$C$33:$C$776,СВЦЭМ!$A$33:$A$776,$A97,СВЦЭМ!$B$33:$B$776,T$83)+'СЕТ СН'!$H$12+СВЦЭМ!$D$10+'СЕТ СН'!$H$6-'СЕТ СН'!$H$22</f>
        <v>1150.5884061500001</v>
      </c>
      <c r="U97" s="36">
        <f>SUMIFS(СВЦЭМ!$C$33:$C$776,СВЦЭМ!$A$33:$A$776,$A97,СВЦЭМ!$B$33:$B$776,U$83)+'СЕТ СН'!$H$12+СВЦЭМ!$D$10+'СЕТ СН'!$H$6-'СЕТ СН'!$H$22</f>
        <v>1144.4897525199999</v>
      </c>
      <c r="V97" s="36">
        <f>SUMIFS(СВЦЭМ!$C$33:$C$776,СВЦЭМ!$A$33:$A$776,$A97,СВЦЭМ!$B$33:$B$776,V$83)+'СЕТ СН'!$H$12+СВЦЭМ!$D$10+'СЕТ СН'!$H$6-'СЕТ СН'!$H$22</f>
        <v>1157.65917823</v>
      </c>
      <c r="W97" s="36">
        <f>SUMIFS(СВЦЭМ!$C$33:$C$776,СВЦЭМ!$A$33:$A$776,$A97,СВЦЭМ!$B$33:$B$776,W$83)+'СЕТ СН'!$H$12+СВЦЭМ!$D$10+'СЕТ СН'!$H$6-'СЕТ СН'!$H$22</f>
        <v>1169.6218878700001</v>
      </c>
      <c r="X97" s="36">
        <f>SUMIFS(СВЦЭМ!$C$33:$C$776,СВЦЭМ!$A$33:$A$776,$A97,СВЦЭМ!$B$33:$B$776,X$83)+'СЕТ СН'!$H$12+СВЦЭМ!$D$10+'СЕТ СН'!$H$6-'СЕТ СН'!$H$22</f>
        <v>1133.6007230099999</v>
      </c>
      <c r="Y97" s="36">
        <f>SUMIFS(СВЦЭМ!$C$33:$C$776,СВЦЭМ!$A$33:$A$776,$A97,СВЦЭМ!$B$33:$B$776,Y$83)+'СЕТ СН'!$H$12+СВЦЭМ!$D$10+'СЕТ СН'!$H$6-'СЕТ СН'!$H$22</f>
        <v>1114.5668878900001</v>
      </c>
    </row>
    <row r="98" spans="1:25" ht="15.75" x14ac:dyDescent="0.2">
      <c r="A98" s="35">
        <f t="shared" si="2"/>
        <v>43692</v>
      </c>
      <c r="B98" s="36">
        <f>SUMIFS(СВЦЭМ!$C$33:$C$776,СВЦЭМ!$A$33:$A$776,$A98,СВЦЭМ!$B$33:$B$776,B$83)+'СЕТ СН'!$H$12+СВЦЭМ!$D$10+'СЕТ СН'!$H$6-'СЕТ СН'!$H$22</f>
        <v>1131.4942251699999</v>
      </c>
      <c r="C98" s="36">
        <f>SUMIFS(СВЦЭМ!$C$33:$C$776,СВЦЭМ!$A$33:$A$776,$A98,СВЦЭМ!$B$33:$B$776,C$83)+'СЕТ СН'!$H$12+СВЦЭМ!$D$10+'СЕТ СН'!$H$6-'СЕТ СН'!$H$22</f>
        <v>1178.9035230899999</v>
      </c>
      <c r="D98" s="36">
        <f>SUMIFS(СВЦЭМ!$C$33:$C$776,СВЦЭМ!$A$33:$A$776,$A98,СВЦЭМ!$B$33:$B$776,D$83)+'СЕТ СН'!$H$12+СВЦЭМ!$D$10+'СЕТ СН'!$H$6-'СЕТ СН'!$H$22</f>
        <v>1196.74672964</v>
      </c>
      <c r="E98" s="36">
        <f>SUMIFS(СВЦЭМ!$C$33:$C$776,СВЦЭМ!$A$33:$A$776,$A98,СВЦЭМ!$B$33:$B$776,E$83)+'СЕТ СН'!$H$12+СВЦЭМ!$D$10+'СЕТ СН'!$H$6-'СЕТ СН'!$H$22</f>
        <v>1205.6926395400001</v>
      </c>
      <c r="F98" s="36">
        <f>SUMIFS(СВЦЭМ!$C$33:$C$776,СВЦЭМ!$A$33:$A$776,$A98,СВЦЭМ!$B$33:$B$776,F$83)+'СЕТ СН'!$H$12+СВЦЭМ!$D$10+'СЕТ СН'!$H$6-'СЕТ СН'!$H$22</f>
        <v>1207.7386322500001</v>
      </c>
      <c r="G98" s="36">
        <f>SUMIFS(СВЦЭМ!$C$33:$C$776,СВЦЭМ!$A$33:$A$776,$A98,СВЦЭМ!$B$33:$B$776,G$83)+'СЕТ СН'!$H$12+СВЦЭМ!$D$10+'СЕТ СН'!$H$6-'СЕТ СН'!$H$22</f>
        <v>1195.62503552</v>
      </c>
      <c r="H98" s="36">
        <f>SUMIFS(СВЦЭМ!$C$33:$C$776,СВЦЭМ!$A$33:$A$776,$A98,СВЦЭМ!$B$33:$B$776,H$83)+'СЕТ СН'!$H$12+СВЦЭМ!$D$10+'СЕТ СН'!$H$6-'СЕТ СН'!$H$22</f>
        <v>1163.8367468500001</v>
      </c>
      <c r="I98" s="36">
        <f>SUMIFS(СВЦЭМ!$C$33:$C$776,СВЦЭМ!$A$33:$A$776,$A98,СВЦЭМ!$B$33:$B$776,I$83)+'СЕТ СН'!$H$12+СВЦЭМ!$D$10+'СЕТ СН'!$H$6-'СЕТ СН'!$H$22</f>
        <v>1132.2097349199998</v>
      </c>
      <c r="J98" s="36">
        <f>SUMIFS(СВЦЭМ!$C$33:$C$776,СВЦЭМ!$A$33:$A$776,$A98,СВЦЭМ!$B$33:$B$776,J$83)+'СЕТ СН'!$H$12+СВЦЭМ!$D$10+'СЕТ СН'!$H$6-'СЕТ СН'!$H$22</f>
        <v>1142.6988744499999</v>
      </c>
      <c r="K98" s="36">
        <f>SUMIFS(СВЦЭМ!$C$33:$C$776,СВЦЭМ!$A$33:$A$776,$A98,СВЦЭМ!$B$33:$B$776,K$83)+'СЕТ СН'!$H$12+СВЦЭМ!$D$10+'СЕТ СН'!$H$6-'СЕТ СН'!$H$22</f>
        <v>1152.98934878</v>
      </c>
      <c r="L98" s="36">
        <f>SUMIFS(СВЦЭМ!$C$33:$C$776,СВЦЭМ!$A$33:$A$776,$A98,СВЦЭМ!$B$33:$B$776,L$83)+'СЕТ СН'!$H$12+СВЦЭМ!$D$10+'СЕТ СН'!$H$6-'СЕТ СН'!$H$22</f>
        <v>1153.89632076</v>
      </c>
      <c r="M98" s="36">
        <f>SUMIFS(СВЦЭМ!$C$33:$C$776,СВЦЭМ!$A$33:$A$776,$A98,СВЦЭМ!$B$33:$B$776,M$83)+'СЕТ СН'!$H$12+СВЦЭМ!$D$10+'СЕТ СН'!$H$6-'СЕТ СН'!$H$22</f>
        <v>1148.7605155700001</v>
      </c>
      <c r="N98" s="36">
        <f>SUMIFS(СВЦЭМ!$C$33:$C$776,СВЦЭМ!$A$33:$A$776,$A98,СВЦЭМ!$B$33:$B$776,N$83)+'СЕТ СН'!$H$12+СВЦЭМ!$D$10+'СЕТ СН'!$H$6-'СЕТ СН'!$H$22</f>
        <v>1145.3333508000001</v>
      </c>
      <c r="O98" s="36">
        <f>SUMIFS(СВЦЭМ!$C$33:$C$776,СВЦЭМ!$A$33:$A$776,$A98,СВЦЭМ!$B$33:$B$776,O$83)+'СЕТ СН'!$H$12+СВЦЭМ!$D$10+'СЕТ СН'!$H$6-'СЕТ СН'!$H$22</f>
        <v>1164.16191465</v>
      </c>
      <c r="P98" s="36">
        <f>SUMIFS(СВЦЭМ!$C$33:$C$776,СВЦЭМ!$A$33:$A$776,$A98,СВЦЭМ!$B$33:$B$776,P$83)+'СЕТ СН'!$H$12+СВЦЭМ!$D$10+'СЕТ СН'!$H$6-'СЕТ СН'!$H$22</f>
        <v>1166.7845045499998</v>
      </c>
      <c r="Q98" s="36">
        <f>SUMIFS(СВЦЭМ!$C$33:$C$776,СВЦЭМ!$A$33:$A$776,$A98,СВЦЭМ!$B$33:$B$776,Q$83)+'СЕТ СН'!$H$12+СВЦЭМ!$D$10+'СЕТ СН'!$H$6-'СЕТ СН'!$H$22</f>
        <v>1170.21862291</v>
      </c>
      <c r="R98" s="36">
        <f>SUMIFS(СВЦЭМ!$C$33:$C$776,СВЦЭМ!$A$33:$A$776,$A98,СВЦЭМ!$B$33:$B$776,R$83)+'СЕТ СН'!$H$12+СВЦЭМ!$D$10+'СЕТ СН'!$H$6-'СЕТ СН'!$H$22</f>
        <v>1178.5328671900002</v>
      </c>
      <c r="S98" s="36">
        <f>SUMIFS(СВЦЭМ!$C$33:$C$776,СВЦЭМ!$A$33:$A$776,$A98,СВЦЭМ!$B$33:$B$776,S$83)+'СЕТ СН'!$H$12+СВЦЭМ!$D$10+'СЕТ СН'!$H$6-'СЕТ СН'!$H$22</f>
        <v>1188.71699524</v>
      </c>
      <c r="T98" s="36">
        <f>SUMIFS(СВЦЭМ!$C$33:$C$776,СВЦЭМ!$A$33:$A$776,$A98,СВЦЭМ!$B$33:$B$776,T$83)+'СЕТ СН'!$H$12+СВЦЭМ!$D$10+'СЕТ СН'!$H$6-'СЕТ СН'!$H$22</f>
        <v>1191.8483454</v>
      </c>
      <c r="U98" s="36">
        <f>SUMIFS(СВЦЭМ!$C$33:$C$776,СВЦЭМ!$A$33:$A$776,$A98,СВЦЭМ!$B$33:$B$776,U$83)+'СЕТ СН'!$H$12+СВЦЭМ!$D$10+'СЕТ СН'!$H$6-'СЕТ СН'!$H$22</f>
        <v>1193.9756798799999</v>
      </c>
      <c r="V98" s="36">
        <f>SUMIFS(СВЦЭМ!$C$33:$C$776,СВЦЭМ!$A$33:$A$776,$A98,СВЦЭМ!$B$33:$B$776,V$83)+'СЕТ СН'!$H$12+СВЦЭМ!$D$10+'СЕТ СН'!$H$6-'СЕТ СН'!$H$22</f>
        <v>1202.7549881999998</v>
      </c>
      <c r="W98" s="36">
        <f>SUMIFS(СВЦЭМ!$C$33:$C$776,СВЦЭМ!$A$33:$A$776,$A98,СВЦЭМ!$B$33:$B$776,W$83)+'СЕТ СН'!$H$12+СВЦЭМ!$D$10+'СЕТ СН'!$H$6-'СЕТ СН'!$H$22</f>
        <v>1206.61484307</v>
      </c>
      <c r="X98" s="36">
        <f>SUMIFS(СВЦЭМ!$C$33:$C$776,СВЦЭМ!$A$33:$A$776,$A98,СВЦЭМ!$B$33:$B$776,X$83)+'СЕТ СН'!$H$12+СВЦЭМ!$D$10+'СЕТ СН'!$H$6-'СЕТ СН'!$H$22</f>
        <v>1171.0289176900001</v>
      </c>
      <c r="Y98" s="36">
        <f>SUMIFS(СВЦЭМ!$C$33:$C$776,СВЦЭМ!$A$33:$A$776,$A98,СВЦЭМ!$B$33:$B$776,Y$83)+'СЕТ СН'!$H$12+СВЦЭМ!$D$10+'СЕТ СН'!$H$6-'СЕТ СН'!$H$22</f>
        <v>1113.2923333899998</v>
      </c>
    </row>
    <row r="99" spans="1:25" ht="15.75" x14ac:dyDescent="0.2">
      <c r="A99" s="35">
        <f t="shared" si="2"/>
        <v>43693</v>
      </c>
      <c r="B99" s="36">
        <f>SUMIFS(СВЦЭМ!$C$33:$C$776,СВЦЭМ!$A$33:$A$776,$A99,СВЦЭМ!$B$33:$B$776,B$83)+'СЕТ СН'!$H$12+СВЦЭМ!$D$10+'СЕТ СН'!$H$6-'СЕТ СН'!$H$22</f>
        <v>1222.5351938399999</v>
      </c>
      <c r="C99" s="36">
        <f>SUMIFS(СВЦЭМ!$C$33:$C$776,СВЦЭМ!$A$33:$A$776,$A99,СВЦЭМ!$B$33:$B$776,C$83)+'СЕТ СН'!$H$12+СВЦЭМ!$D$10+'СЕТ СН'!$H$6-'СЕТ СН'!$H$22</f>
        <v>1266.1057895500001</v>
      </c>
      <c r="D99" s="36">
        <f>SUMIFS(СВЦЭМ!$C$33:$C$776,СВЦЭМ!$A$33:$A$776,$A99,СВЦЭМ!$B$33:$B$776,D$83)+'СЕТ СН'!$H$12+СВЦЭМ!$D$10+'СЕТ СН'!$H$6-'СЕТ СН'!$H$22</f>
        <v>1295.9327368499999</v>
      </c>
      <c r="E99" s="36">
        <f>SUMIFS(СВЦЭМ!$C$33:$C$776,СВЦЭМ!$A$33:$A$776,$A99,СВЦЭМ!$B$33:$B$776,E$83)+'СЕТ СН'!$H$12+СВЦЭМ!$D$10+'СЕТ СН'!$H$6-'СЕТ СН'!$H$22</f>
        <v>1304.6526078699999</v>
      </c>
      <c r="F99" s="36">
        <f>SUMIFS(СВЦЭМ!$C$33:$C$776,СВЦЭМ!$A$33:$A$776,$A99,СВЦЭМ!$B$33:$B$776,F$83)+'СЕТ СН'!$H$12+СВЦЭМ!$D$10+'СЕТ СН'!$H$6-'СЕТ СН'!$H$22</f>
        <v>1298.9748046300001</v>
      </c>
      <c r="G99" s="36">
        <f>SUMIFS(СВЦЭМ!$C$33:$C$776,СВЦЭМ!$A$33:$A$776,$A99,СВЦЭМ!$B$33:$B$776,G$83)+'СЕТ СН'!$H$12+СВЦЭМ!$D$10+'СЕТ СН'!$H$6-'СЕТ СН'!$H$22</f>
        <v>1271.7771795899998</v>
      </c>
      <c r="H99" s="36">
        <f>SUMIFS(СВЦЭМ!$C$33:$C$776,СВЦЭМ!$A$33:$A$776,$A99,СВЦЭМ!$B$33:$B$776,H$83)+'СЕТ СН'!$H$12+СВЦЭМ!$D$10+'СЕТ СН'!$H$6-'СЕТ СН'!$H$22</f>
        <v>1241.7127114</v>
      </c>
      <c r="I99" s="36">
        <f>SUMIFS(СВЦЭМ!$C$33:$C$776,СВЦЭМ!$A$33:$A$776,$A99,СВЦЭМ!$B$33:$B$776,I$83)+'СЕТ СН'!$H$12+СВЦЭМ!$D$10+'СЕТ СН'!$H$6-'СЕТ СН'!$H$22</f>
        <v>1180.99087824</v>
      </c>
      <c r="J99" s="36">
        <f>SUMIFS(СВЦЭМ!$C$33:$C$776,СВЦЭМ!$A$33:$A$776,$A99,СВЦЭМ!$B$33:$B$776,J$83)+'СЕТ СН'!$H$12+СВЦЭМ!$D$10+'СЕТ СН'!$H$6-'СЕТ СН'!$H$22</f>
        <v>1155.8916201900001</v>
      </c>
      <c r="K99" s="36">
        <f>SUMIFS(СВЦЭМ!$C$33:$C$776,СВЦЭМ!$A$33:$A$776,$A99,СВЦЭМ!$B$33:$B$776,K$83)+'СЕТ СН'!$H$12+СВЦЭМ!$D$10+'СЕТ СН'!$H$6-'СЕТ СН'!$H$22</f>
        <v>1180.4339025700001</v>
      </c>
      <c r="L99" s="36">
        <f>SUMIFS(СВЦЭМ!$C$33:$C$776,СВЦЭМ!$A$33:$A$776,$A99,СВЦЭМ!$B$33:$B$776,L$83)+'СЕТ СН'!$H$12+СВЦЭМ!$D$10+'СЕТ СН'!$H$6-'СЕТ СН'!$H$22</f>
        <v>1179.10108266</v>
      </c>
      <c r="M99" s="36">
        <f>SUMIFS(СВЦЭМ!$C$33:$C$776,СВЦЭМ!$A$33:$A$776,$A99,СВЦЭМ!$B$33:$B$776,M$83)+'СЕТ СН'!$H$12+СВЦЭМ!$D$10+'СЕТ СН'!$H$6-'СЕТ СН'!$H$22</f>
        <v>1163.67224311</v>
      </c>
      <c r="N99" s="36">
        <f>SUMIFS(СВЦЭМ!$C$33:$C$776,СВЦЭМ!$A$33:$A$776,$A99,СВЦЭМ!$B$33:$B$776,N$83)+'СЕТ СН'!$H$12+СВЦЭМ!$D$10+'СЕТ СН'!$H$6-'СЕТ СН'!$H$22</f>
        <v>1156.05530675</v>
      </c>
      <c r="O99" s="36">
        <f>SUMIFS(СВЦЭМ!$C$33:$C$776,СВЦЭМ!$A$33:$A$776,$A99,СВЦЭМ!$B$33:$B$776,O$83)+'СЕТ СН'!$H$12+СВЦЭМ!$D$10+'СЕТ СН'!$H$6-'СЕТ СН'!$H$22</f>
        <v>1164.99665867</v>
      </c>
      <c r="P99" s="36">
        <f>SUMIFS(СВЦЭМ!$C$33:$C$776,СВЦЭМ!$A$33:$A$776,$A99,СВЦЭМ!$B$33:$B$776,P$83)+'СЕТ СН'!$H$12+СВЦЭМ!$D$10+'СЕТ СН'!$H$6-'СЕТ СН'!$H$22</f>
        <v>1180.8267341400001</v>
      </c>
      <c r="Q99" s="36">
        <f>SUMIFS(СВЦЭМ!$C$33:$C$776,СВЦЭМ!$A$33:$A$776,$A99,СВЦЭМ!$B$33:$B$776,Q$83)+'СЕТ СН'!$H$12+СВЦЭМ!$D$10+'СЕТ СН'!$H$6-'СЕТ СН'!$H$22</f>
        <v>1181.93504644</v>
      </c>
      <c r="R99" s="36">
        <f>SUMIFS(СВЦЭМ!$C$33:$C$776,СВЦЭМ!$A$33:$A$776,$A99,СВЦЭМ!$B$33:$B$776,R$83)+'СЕТ СН'!$H$12+СВЦЭМ!$D$10+'СЕТ СН'!$H$6-'СЕТ СН'!$H$22</f>
        <v>1147.7085564499998</v>
      </c>
      <c r="S99" s="36">
        <f>SUMIFS(СВЦЭМ!$C$33:$C$776,СВЦЭМ!$A$33:$A$776,$A99,СВЦЭМ!$B$33:$B$776,S$83)+'СЕТ СН'!$H$12+СВЦЭМ!$D$10+'СЕТ СН'!$H$6-'СЕТ СН'!$H$22</f>
        <v>1138.26201062</v>
      </c>
      <c r="T99" s="36">
        <f>SUMIFS(СВЦЭМ!$C$33:$C$776,СВЦЭМ!$A$33:$A$776,$A99,СВЦЭМ!$B$33:$B$776,T$83)+'СЕТ СН'!$H$12+СВЦЭМ!$D$10+'СЕТ СН'!$H$6-'СЕТ СН'!$H$22</f>
        <v>1145.5922412899999</v>
      </c>
      <c r="U99" s="36">
        <f>SUMIFS(СВЦЭМ!$C$33:$C$776,СВЦЭМ!$A$33:$A$776,$A99,СВЦЭМ!$B$33:$B$776,U$83)+'СЕТ СН'!$H$12+СВЦЭМ!$D$10+'СЕТ СН'!$H$6-'СЕТ СН'!$H$22</f>
        <v>1139.4375311600002</v>
      </c>
      <c r="V99" s="36">
        <f>SUMIFS(СВЦЭМ!$C$33:$C$776,СВЦЭМ!$A$33:$A$776,$A99,СВЦЭМ!$B$33:$B$776,V$83)+'СЕТ СН'!$H$12+СВЦЭМ!$D$10+'СЕТ СН'!$H$6-'СЕТ СН'!$H$22</f>
        <v>1154.7698374500001</v>
      </c>
      <c r="W99" s="36">
        <f>SUMIFS(СВЦЭМ!$C$33:$C$776,СВЦЭМ!$A$33:$A$776,$A99,СВЦЭМ!$B$33:$B$776,W$83)+'СЕТ СН'!$H$12+СВЦЭМ!$D$10+'СЕТ СН'!$H$6-'СЕТ СН'!$H$22</f>
        <v>1149.47096685</v>
      </c>
      <c r="X99" s="36">
        <f>SUMIFS(СВЦЭМ!$C$33:$C$776,СВЦЭМ!$A$33:$A$776,$A99,СВЦЭМ!$B$33:$B$776,X$83)+'СЕТ СН'!$H$12+СВЦЭМ!$D$10+'СЕТ СН'!$H$6-'СЕТ СН'!$H$22</f>
        <v>1121.5399678600002</v>
      </c>
      <c r="Y99" s="36">
        <f>SUMIFS(СВЦЭМ!$C$33:$C$776,СВЦЭМ!$A$33:$A$776,$A99,СВЦЭМ!$B$33:$B$776,Y$83)+'СЕТ СН'!$H$12+СВЦЭМ!$D$10+'СЕТ СН'!$H$6-'СЕТ СН'!$H$22</f>
        <v>1101.9173014200001</v>
      </c>
    </row>
    <row r="100" spans="1:25" ht="15.75" x14ac:dyDescent="0.2">
      <c r="A100" s="35">
        <f t="shared" si="2"/>
        <v>43694</v>
      </c>
      <c r="B100" s="36">
        <f>SUMIFS(СВЦЭМ!$C$33:$C$776,СВЦЭМ!$A$33:$A$776,$A100,СВЦЭМ!$B$33:$B$776,B$83)+'СЕТ СН'!$H$12+СВЦЭМ!$D$10+'СЕТ СН'!$H$6-'СЕТ СН'!$H$22</f>
        <v>1270.93917257</v>
      </c>
      <c r="C100" s="36">
        <f>SUMIFS(СВЦЭМ!$C$33:$C$776,СВЦЭМ!$A$33:$A$776,$A100,СВЦЭМ!$B$33:$B$776,C$83)+'СЕТ СН'!$H$12+СВЦЭМ!$D$10+'СЕТ СН'!$H$6-'СЕТ СН'!$H$22</f>
        <v>1348.7066263000002</v>
      </c>
      <c r="D100" s="36">
        <f>SUMIFS(СВЦЭМ!$C$33:$C$776,СВЦЭМ!$A$33:$A$776,$A100,СВЦЭМ!$B$33:$B$776,D$83)+'СЕТ СН'!$H$12+СВЦЭМ!$D$10+'СЕТ СН'!$H$6-'СЕТ СН'!$H$22</f>
        <v>1370.5159408</v>
      </c>
      <c r="E100" s="36">
        <f>SUMIFS(СВЦЭМ!$C$33:$C$776,СВЦЭМ!$A$33:$A$776,$A100,СВЦЭМ!$B$33:$B$776,E$83)+'СЕТ СН'!$H$12+СВЦЭМ!$D$10+'СЕТ СН'!$H$6-'СЕТ СН'!$H$22</f>
        <v>1400.6348411200001</v>
      </c>
      <c r="F100" s="36">
        <f>SUMIFS(СВЦЭМ!$C$33:$C$776,СВЦЭМ!$A$33:$A$776,$A100,СВЦЭМ!$B$33:$B$776,F$83)+'СЕТ СН'!$H$12+СВЦЭМ!$D$10+'СЕТ СН'!$H$6-'СЕТ СН'!$H$22</f>
        <v>1392.2930471099999</v>
      </c>
      <c r="G100" s="36">
        <f>SUMIFS(СВЦЭМ!$C$33:$C$776,СВЦЭМ!$A$33:$A$776,$A100,СВЦЭМ!$B$33:$B$776,G$83)+'СЕТ СН'!$H$12+СВЦЭМ!$D$10+'СЕТ СН'!$H$6-'СЕТ СН'!$H$22</f>
        <v>1366.6638975199999</v>
      </c>
      <c r="H100" s="36">
        <f>SUMIFS(СВЦЭМ!$C$33:$C$776,СВЦЭМ!$A$33:$A$776,$A100,СВЦЭМ!$B$33:$B$776,H$83)+'СЕТ СН'!$H$12+СВЦЭМ!$D$10+'СЕТ СН'!$H$6-'СЕТ СН'!$H$22</f>
        <v>1339.10586689</v>
      </c>
      <c r="I100" s="36">
        <f>SUMIFS(СВЦЭМ!$C$33:$C$776,СВЦЭМ!$A$33:$A$776,$A100,СВЦЭМ!$B$33:$B$776,I$83)+'СЕТ СН'!$H$12+СВЦЭМ!$D$10+'СЕТ СН'!$H$6-'СЕТ СН'!$H$22</f>
        <v>1258.43958393</v>
      </c>
      <c r="J100" s="36">
        <f>SUMIFS(СВЦЭМ!$C$33:$C$776,СВЦЭМ!$A$33:$A$776,$A100,СВЦЭМ!$B$33:$B$776,J$83)+'СЕТ СН'!$H$12+СВЦЭМ!$D$10+'СЕТ СН'!$H$6-'СЕТ СН'!$H$22</f>
        <v>1175.16430472</v>
      </c>
      <c r="K100" s="36">
        <f>SUMIFS(СВЦЭМ!$C$33:$C$776,СВЦЭМ!$A$33:$A$776,$A100,СВЦЭМ!$B$33:$B$776,K$83)+'СЕТ СН'!$H$12+СВЦЭМ!$D$10+'СЕТ СН'!$H$6-'СЕТ СН'!$H$22</f>
        <v>1136.7193922400002</v>
      </c>
      <c r="L100" s="36">
        <f>SUMIFS(СВЦЭМ!$C$33:$C$776,СВЦЭМ!$A$33:$A$776,$A100,СВЦЭМ!$B$33:$B$776,L$83)+'СЕТ СН'!$H$12+СВЦЭМ!$D$10+'СЕТ СН'!$H$6-'СЕТ СН'!$H$22</f>
        <v>1146.3415705</v>
      </c>
      <c r="M100" s="36">
        <f>SUMIFS(СВЦЭМ!$C$33:$C$776,СВЦЭМ!$A$33:$A$776,$A100,СВЦЭМ!$B$33:$B$776,M$83)+'СЕТ СН'!$H$12+СВЦЭМ!$D$10+'СЕТ СН'!$H$6-'СЕТ СН'!$H$22</f>
        <v>1140.5155520399999</v>
      </c>
      <c r="N100" s="36">
        <f>SUMIFS(СВЦЭМ!$C$33:$C$776,СВЦЭМ!$A$33:$A$776,$A100,СВЦЭМ!$B$33:$B$776,N$83)+'СЕТ СН'!$H$12+СВЦЭМ!$D$10+'СЕТ СН'!$H$6-'СЕТ СН'!$H$22</f>
        <v>1133.6693685</v>
      </c>
      <c r="O100" s="36">
        <f>SUMIFS(СВЦЭМ!$C$33:$C$776,СВЦЭМ!$A$33:$A$776,$A100,СВЦЭМ!$B$33:$B$776,O$83)+'СЕТ СН'!$H$12+СВЦЭМ!$D$10+'СЕТ СН'!$H$6-'СЕТ СН'!$H$22</f>
        <v>1136.74444139</v>
      </c>
      <c r="P100" s="36">
        <f>SUMIFS(СВЦЭМ!$C$33:$C$776,СВЦЭМ!$A$33:$A$776,$A100,СВЦЭМ!$B$33:$B$776,P$83)+'СЕТ СН'!$H$12+СВЦЭМ!$D$10+'СЕТ СН'!$H$6-'СЕТ СН'!$H$22</f>
        <v>1136.92832423</v>
      </c>
      <c r="Q100" s="36">
        <f>SUMIFS(СВЦЭМ!$C$33:$C$776,СВЦЭМ!$A$33:$A$776,$A100,СВЦЭМ!$B$33:$B$776,Q$83)+'СЕТ СН'!$H$12+СВЦЭМ!$D$10+'СЕТ СН'!$H$6-'СЕТ СН'!$H$22</f>
        <v>1144.2617863800001</v>
      </c>
      <c r="R100" s="36">
        <f>SUMIFS(СВЦЭМ!$C$33:$C$776,СВЦЭМ!$A$33:$A$776,$A100,СВЦЭМ!$B$33:$B$776,R$83)+'СЕТ СН'!$H$12+СВЦЭМ!$D$10+'СЕТ СН'!$H$6-'СЕТ СН'!$H$22</f>
        <v>1097.6936755699999</v>
      </c>
      <c r="S100" s="36">
        <f>SUMIFS(СВЦЭМ!$C$33:$C$776,СВЦЭМ!$A$33:$A$776,$A100,СВЦЭМ!$B$33:$B$776,S$83)+'СЕТ СН'!$H$12+СВЦЭМ!$D$10+'СЕТ СН'!$H$6-'СЕТ СН'!$H$22</f>
        <v>1097.2759514300001</v>
      </c>
      <c r="T100" s="36">
        <f>SUMIFS(СВЦЭМ!$C$33:$C$776,СВЦЭМ!$A$33:$A$776,$A100,СВЦЭМ!$B$33:$B$776,T$83)+'СЕТ СН'!$H$12+СВЦЭМ!$D$10+'СЕТ СН'!$H$6-'СЕТ СН'!$H$22</f>
        <v>1105.3833403600001</v>
      </c>
      <c r="U100" s="36">
        <f>SUMIFS(СВЦЭМ!$C$33:$C$776,СВЦЭМ!$A$33:$A$776,$A100,СВЦЭМ!$B$33:$B$776,U$83)+'СЕТ СН'!$H$12+СВЦЭМ!$D$10+'СЕТ СН'!$H$6-'СЕТ СН'!$H$22</f>
        <v>1106.62001424</v>
      </c>
      <c r="V100" s="36">
        <f>SUMIFS(СВЦЭМ!$C$33:$C$776,СВЦЭМ!$A$33:$A$776,$A100,СВЦЭМ!$B$33:$B$776,V$83)+'СЕТ СН'!$H$12+СВЦЭМ!$D$10+'СЕТ СН'!$H$6-'СЕТ СН'!$H$22</f>
        <v>1116.0867328499999</v>
      </c>
      <c r="W100" s="36">
        <f>SUMIFS(СВЦЭМ!$C$33:$C$776,СВЦЭМ!$A$33:$A$776,$A100,СВЦЭМ!$B$33:$B$776,W$83)+'СЕТ СН'!$H$12+СВЦЭМ!$D$10+'СЕТ СН'!$H$6-'СЕТ СН'!$H$22</f>
        <v>1122.50428923</v>
      </c>
      <c r="X100" s="36">
        <f>SUMIFS(СВЦЭМ!$C$33:$C$776,СВЦЭМ!$A$33:$A$776,$A100,СВЦЭМ!$B$33:$B$776,X$83)+'СЕТ СН'!$H$12+СВЦЭМ!$D$10+'СЕТ СН'!$H$6-'СЕТ СН'!$H$22</f>
        <v>1084.3522771</v>
      </c>
      <c r="Y100" s="36">
        <f>SUMIFS(СВЦЭМ!$C$33:$C$776,СВЦЭМ!$A$33:$A$776,$A100,СВЦЭМ!$B$33:$B$776,Y$83)+'СЕТ СН'!$H$12+СВЦЭМ!$D$10+'СЕТ СН'!$H$6-'СЕТ СН'!$H$22</f>
        <v>1072.9179348799998</v>
      </c>
    </row>
    <row r="101" spans="1:25" ht="15.75" x14ac:dyDescent="0.2">
      <c r="A101" s="35">
        <f t="shared" si="2"/>
        <v>43695</v>
      </c>
      <c r="B101" s="36">
        <f>SUMIFS(СВЦЭМ!$C$33:$C$776,СВЦЭМ!$A$33:$A$776,$A101,СВЦЭМ!$B$33:$B$776,B$83)+'СЕТ СН'!$H$12+СВЦЭМ!$D$10+'СЕТ СН'!$H$6-'СЕТ СН'!$H$22</f>
        <v>1141.07084117</v>
      </c>
      <c r="C101" s="36">
        <f>SUMIFS(СВЦЭМ!$C$33:$C$776,СВЦЭМ!$A$33:$A$776,$A101,СВЦЭМ!$B$33:$B$776,C$83)+'СЕТ СН'!$H$12+СВЦЭМ!$D$10+'СЕТ СН'!$H$6-'СЕТ СН'!$H$22</f>
        <v>1171.90973773</v>
      </c>
      <c r="D101" s="36">
        <f>SUMIFS(СВЦЭМ!$C$33:$C$776,СВЦЭМ!$A$33:$A$776,$A101,СВЦЭМ!$B$33:$B$776,D$83)+'СЕТ СН'!$H$12+СВЦЭМ!$D$10+'СЕТ СН'!$H$6-'СЕТ СН'!$H$22</f>
        <v>1213.6118638399998</v>
      </c>
      <c r="E101" s="36">
        <f>SUMIFS(СВЦЭМ!$C$33:$C$776,СВЦЭМ!$A$33:$A$776,$A101,СВЦЭМ!$B$33:$B$776,E$83)+'СЕТ СН'!$H$12+СВЦЭМ!$D$10+'СЕТ СН'!$H$6-'СЕТ СН'!$H$22</f>
        <v>1221.2403181</v>
      </c>
      <c r="F101" s="36">
        <f>SUMIFS(СВЦЭМ!$C$33:$C$776,СВЦЭМ!$A$33:$A$776,$A101,СВЦЭМ!$B$33:$B$776,F$83)+'СЕТ СН'!$H$12+СВЦЭМ!$D$10+'СЕТ СН'!$H$6-'СЕТ СН'!$H$22</f>
        <v>1216.2893246399999</v>
      </c>
      <c r="G101" s="36">
        <f>SUMIFS(СВЦЭМ!$C$33:$C$776,СВЦЭМ!$A$33:$A$776,$A101,СВЦЭМ!$B$33:$B$776,G$83)+'СЕТ СН'!$H$12+СВЦЭМ!$D$10+'СЕТ СН'!$H$6-'СЕТ СН'!$H$22</f>
        <v>1217.9762090499999</v>
      </c>
      <c r="H101" s="36">
        <f>SUMIFS(СВЦЭМ!$C$33:$C$776,СВЦЭМ!$A$33:$A$776,$A101,СВЦЭМ!$B$33:$B$776,H$83)+'СЕТ СН'!$H$12+СВЦЭМ!$D$10+'СЕТ СН'!$H$6-'СЕТ СН'!$H$22</f>
        <v>1213.80163386</v>
      </c>
      <c r="I101" s="36">
        <f>SUMIFS(СВЦЭМ!$C$33:$C$776,СВЦЭМ!$A$33:$A$776,$A101,СВЦЭМ!$B$33:$B$776,I$83)+'СЕТ СН'!$H$12+СВЦЭМ!$D$10+'СЕТ СН'!$H$6-'СЕТ СН'!$H$22</f>
        <v>1200.7740646</v>
      </c>
      <c r="J101" s="36">
        <f>SUMIFS(СВЦЭМ!$C$33:$C$776,СВЦЭМ!$A$33:$A$776,$A101,СВЦЭМ!$B$33:$B$776,J$83)+'СЕТ СН'!$H$12+СВЦЭМ!$D$10+'СЕТ СН'!$H$6-'СЕТ СН'!$H$22</f>
        <v>1187.26032756</v>
      </c>
      <c r="K101" s="36">
        <f>SUMIFS(СВЦЭМ!$C$33:$C$776,СВЦЭМ!$A$33:$A$776,$A101,СВЦЭМ!$B$33:$B$776,K$83)+'СЕТ СН'!$H$12+СВЦЭМ!$D$10+'СЕТ СН'!$H$6-'СЕТ СН'!$H$22</f>
        <v>1141.11398244</v>
      </c>
      <c r="L101" s="36">
        <f>SUMIFS(СВЦЭМ!$C$33:$C$776,СВЦЭМ!$A$33:$A$776,$A101,СВЦЭМ!$B$33:$B$776,L$83)+'СЕТ СН'!$H$12+СВЦЭМ!$D$10+'СЕТ СН'!$H$6-'СЕТ СН'!$H$22</f>
        <v>1143.0879095800001</v>
      </c>
      <c r="M101" s="36">
        <f>SUMIFS(СВЦЭМ!$C$33:$C$776,СВЦЭМ!$A$33:$A$776,$A101,СВЦЭМ!$B$33:$B$776,M$83)+'СЕТ СН'!$H$12+СВЦЭМ!$D$10+'СЕТ СН'!$H$6-'СЕТ СН'!$H$22</f>
        <v>1146.41098655</v>
      </c>
      <c r="N101" s="36">
        <f>SUMIFS(СВЦЭМ!$C$33:$C$776,СВЦЭМ!$A$33:$A$776,$A101,СВЦЭМ!$B$33:$B$776,N$83)+'СЕТ СН'!$H$12+СВЦЭМ!$D$10+'СЕТ СН'!$H$6-'СЕТ СН'!$H$22</f>
        <v>1131.1735386300002</v>
      </c>
      <c r="O101" s="36">
        <f>SUMIFS(СВЦЭМ!$C$33:$C$776,СВЦЭМ!$A$33:$A$776,$A101,СВЦЭМ!$B$33:$B$776,O$83)+'СЕТ СН'!$H$12+СВЦЭМ!$D$10+'СЕТ СН'!$H$6-'СЕТ СН'!$H$22</f>
        <v>1129.93750039</v>
      </c>
      <c r="P101" s="36">
        <f>SUMIFS(СВЦЭМ!$C$33:$C$776,СВЦЭМ!$A$33:$A$776,$A101,СВЦЭМ!$B$33:$B$776,P$83)+'СЕТ СН'!$H$12+СВЦЭМ!$D$10+'СЕТ СН'!$H$6-'СЕТ СН'!$H$22</f>
        <v>1118.6039688400001</v>
      </c>
      <c r="Q101" s="36">
        <f>SUMIFS(СВЦЭМ!$C$33:$C$776,СВЦЭМ!$A$33:$A$776,$A101,СВЦЭМ!$B$33:$B$776,Q$83)+'СЕТ СН'!$H$12+СВЦЭМ!$D$10+'СЕТ СН'!$H$6-'СЕТ СН'!$H$22</f>
        <v>1123.23073742</v>
      </c>
      <c r="R101" s="36">
        <f>SUMIFS(СВЦЭМ!$C$33:$C$776,СВЦЭМ!$A$33:$A$776,$A101,СВЦЭМ!$B$33:$B$776,R$83)+'СЕТ СН'!$H$12+СВЦЭМ!$D$10+'СЕТ СН'!$H$6-'СЕТ СН'!$H$22</f>
        <v>1092.3058952900001</v>
      </c>
      <c r="S101" s="36">
        <f>SUMIFS(СВЦЭМ!$C$33:$C$776,СВЦЭМ!$A$33:$A$776,$A101,СВЦЭМ!$B$33:$B$776,S$83)+'СЕТ СН'!$H$12+СВЦЭМ!$D$10+'СЕТ СН'!$H$6-'СЕТ СН'!$H$22</f>
        <v>1105.32050579</v>
      </c>
      <c r="T101" s="36">
        <f>SUMIFS(СВЦЭМ!$C$33:$C$776,СВЦЭМ!$A$33:$A$776,$A101,СВЦЭМ!$B$33:$B$776,T$83)+'СЕТ СН'!$H$12+СВЦЭМ!$D$10+'СЕТ СН'!$H$6-'СЕТ СН'!$H$22</f>
        <v>1117.8654474099999</v>
      </c>
      <c r="U101" s="36">
        <f>SUMIFS(СВЦЭМ!$C$33:$C$776,СВЦЭМ!$A$33:$A$776,$A101,СВЦЭМ!$B$33:$B$776,U$83)+'СЕТ СН'!$H$12+СВЦЭМ!$D$10+'СЕТ СН'!$H$6-'СЕТ СН'!$H$22</f>
        <v>1122.0871721399999</v>
      </c>
      <c r="V101" s="36">
        <f>SUMIFS(СВЦЭМ!$C$33:$C$776,СВЦЭМ!$A$33:$A$776,$A101,СВЦЭМ!$B$33:$B$776,V$83)+'СЕТ СН'!$H$12+СВЦЭМ!$D$10+'СЕТ СН'!$H$6-'СЕТ СН'!$H$22</f>
        <v>1127.4968946899999</v>
      </c>
      <c r="W101" s="36">
        <f>SUMIFS(СВЦЭМ!$C$33:$C$776,СВЦЭМ!$A$33:$A$776,$A101,СВЦЭМ!$B$33:$B$776,W$83)+'СЕТ СН'!$H$12+СВЦЭМ!$D$10+'СЕТ СН'!$H$6-'СЕТ СН'!$H$22</f>
        <v>1140.6426858700002</v>
      </c>
      <c r="X101" s="36">
        <f>SUMIFS(СВЦЭМ!$C$33:$C$776,СВЦЭМ!$A$33:$A$776,$A101,СВЦЭМ!$B$33:$B$776,X$83)+'СЕТ СН'!$H$12+СВЦЭМ!$D$10+'СЕТ СН'!$H$6-'СЕТ СН'!$H$22</f>
        <v>1108.51284592</v>
      </c>
      <c r="Y101" s="36">
        <f>SUMIFS(СВЦЭМ!$C$33:$C$776,СВЦЭМ!$A$33:$A$776,$A101,СВЦЭМ!$B$33:$B$776,Y$83)+'СЕТ СН'!$H$12+СВЦЭМ!$D$10+'СЕТ СН'!$H$6-'СЕТ СН'!$H$22</f>
        <v>1135.5960278500002</v>
      </c>
    </row>
    <row r="102" spans="1:25" ht="15.75" x14ac:dyDescent="0.2">
      <c r="A102" s="35">
        <f t="shared" si="2"/>
        <v>43696</v>
      </c>
      <c r="B102" s="36">
        <f>SUMIFS(СВЦЭМ!$C$33:$C$776,СВЦЭМ!$A$33:$A$776,$A102,СВЦЭМ!$B$33:$B$776,B$83)+'СЕТ СН'!$H$12+СВЦЭМ!$D$10+'СЕТ СН'!$H$6-'СЕТ СН'!$H$22</f>
        <v>1182.60830964</v>
      </c>
      <c r="C102" s="36">
        <f>SUMIFS(СВЦЭМ!$C$33:$C$776,СВЦЭМ!$A$33:$A$776,$A102,СВЦЭМ!$B$33:$B$776,C$83)+'СЕТ СН'!$H$12+СВЦЭМ!$D$10+'СЕТ СН'!$H$6-'СЕТ СН'!$H$22</f>
        <v>1224.51888889</v>
      </c>
      <c r="D102" s="36">
        <f>SUMIFS(СВЦЭМ!$C$33:$C$776,СВЦЭМ!$A$33:$A$776,$A102,СВЦЭМ!$B$33:$B$776,D$83)+'СЕТ СН'!$H$12+СВЦЭМ!$D$10+'СЕТ СН'!$H$6-'СЕТ СН'!$H$22</f>
        <v>1255.85362016</v>
      </c>
      <c r="E102" s="36">
        <f>SUMIFS(СВЦЭМ!$C$33:$C$776,СВЦЭМ!$A$33:$A$776,$A102,СВЦЭМ!$B$33:$B$776,E$83)+'СЕТ СН'!$H$12+СВЦЭМ!$D$10+'СЕТ СН'!$H$6-'СЕТ СН'!$H$22</f>
        <v>1270.2015429799999</v>
      </c>
      <c r="F102" s="36">
        <f>SUMIFS(СВЦЭМ!$C$33:$C$776,СВЦЭМ!$A$33:$A$776,$A102,СВЦЭМ!$B$33:$B$776,F$83)+'СЕТ СН'!$H$12+СВЦЭМ!$D$10+'СЕТ СН'!$H$6-'СЕТ СН'!$H$22</f>
        <v>1270.5713118200001</v>
      </c>
      <c r="G102" s="36">
        <f>SUMIFS(СВЦЭМ!$C$33:$C$776,СВЦЭМ!$A$33:$A$776,$A102,СВЦЭМ!$B$33:$B$776,G$83)+'СЕТ СН'!$H$12+СВЦЭМ!$D$10+'СЕТ СН'!$H$6-'СЕТ СН'!$H$22</f>
        <v>1247.54803922</v>
      </c>
      <c r="H102" s="36">
        <f>SUMIFS(СВЦЭМ!$C$33:$C$776,СВЦЭМ!$A$33:$A$776,$A102,СВЦЭМ!$B$33:$B$776,H$83)+'СЕТ СН'!$H$12+СВЦЭМ!$D$10+'СЕТ СН'!$H$6-'СЕТ СН'!$H$22</f>
        <v>1206.60590116</v>
      </c>
      <c r="I102" s="36">
        <f>SUMIFS(СВЦЭМ!$C$33:$C$776,СВЦЭМ!$A$33:$A$776,$A102,СВЦЭМ!$B$33:$B$776,I$83)+'СЕТ СН'!$H$12+СВЦЭМ!$D$10+'СЕТ СН'!$H$6-'СЕТ СН'!$H$22</f>
        <v>1156.70067877</v>
      </c>
      <c r="J102" s="36">
        <f>SUMIFS(СВЦЭМ!$C$33:$C$776,СВЦЭМ!$A$33:$A$776,$A102,СВЦЭМ!$B$33:$B$776,J$83)+'СЕТ СН'!$H$12+СВЦЭМ!$D$10+'СЕТ СН'!$H$6-'СЕТ СН'!$H$22</f>
        <v>1189.24953955</v>
      </c>
      <c r="K102" s="36">
        <f>SUMIFS(СВЦЭМ!$C$33:$C$776,СВЦЭМ!$A$33:$A$776,$A102,СВЦЭМ!$B$33:$B$776,K$83)+'СЕТ СН'!$H$12+СВЦЭМ!$D$10+'СЕТ СН'!$H$6-'СЕТ СН'!$H$22</f>
        <v>1231.0255624900001</v>
      </c>
      <c r="L102" s="36">
        <f>SUMIFS(СВЦЭМ!$C$33:$C$776,СВЦЭМ!$A$33:$A$776,$A102,СВЦЭМ!$B$33:$B$776,L$83)+'СЕТ СН'!$H$12+СВЦЭМ!$D$10+'СЕТ СН'!$H$6-'СЕТ СН'!$H$22</f>
        <v>1229.5051774799999</v>
      </c>
      <c r="M102" s="36">
        <f>SUMIFS(СВЦЭМ!$C$33:$C$776,СВЦЭМ!$A$33:$A$776,$A102,СВЦЭМ!$B$33:$B$776,M$83)+'СЕТ СН'!$H$12+СВЦЭМ!$D$10+'СЕТ СН'!$H$6-'СЕТ СН'!$H$22</f>
        <v>1229.5050432100002</v>
      </c>
      <c r="N102" s="36">
        <f>SUMIFS(СВЦЭМ!$C$33:$C$776,СВЦЭМ!$A$33:$A$776,$A102,СВЦЭМ!$B$33:$B$776,N$83)+'СЕТ СН'!$H$12+СВЦЭМ!$D$10+'СЕТ СН'!$H$6-'СЕТ СН'!$H$22</f>
        <v>1221.5966149400001</v>
      </c>
      <c r="O102" s="36">
        <f>SUMIFS(СВЦЭМ!$C$33:$C$776,СВЦЭМ!$A$33:$A$776,$A102,СВЦЭМ!$B$33:$B$776,O$83)+'СЕТ СН'!$H$12+СВЦЭМ!$D$10+'СЕТ СН'!$H$6-'СЕТ СН'!$H$22</f>
        <v>1232.45158616</v>
      </c>
      <c r="P102" s="36">
        <f>SUMIFS(СВЦЭМ!$C$33:$C$776,СВЦЭМ!$A$33:$A$776,$A102,СВЦЭМ!$B$33:$B$776,P$83)+'СЕТ СН'!$H$12+СВЦЭМ!$D$10+'СЕТ СН'!$H$6-'СЕТ СН'!$H$22</f>
        <v>1235.95390591</v>
      </c>
      <c r="Q102" s="36">
        <f>SUMIFS(СВЦЭМ!$C$33:$C$776,СВЦЭМ!$A$33:$A$776,$A102,СВЦЭМ!$B$33:$B$776,Q$83)+'СЕТ СН'!$H$12+СВЦЭМ!$D$10+'СЕТ СН'!$H$6-'СЕТ СН'!$H$22</f>
        <v>1228.21600122</v>
      </c>
      <c r="R102" s="36">
        <f>SUMIFS(СВЦЭМ!$C$33:$C$776,СВЦЭМ!$A$33:$A$776,$A102,СВЦЭМ!$B$33:$B$776,R$83)+'СЕТ СН'!$H$12+СВЦЭМ!$D$10+'СЕТ СН'!$H$6-'СЕТ СН'!$H$22</f>
        <v>1253.7985376699999</v>
      </c>
      <c r="S102" s="36">
        <f>SUMIFS(СВЦЭМ!$C$33:$C$776,СВЦЭМ!$A$33:$A$776,$A102,СВЦЭМ!$B$33:$B$776,S$83)+'СЕТ СН'!$H$12+СВЦЭМ!$D$10+'СЕТ СН'!$H$6-'СЕТ СН'!$H$22</f>
        <v>1294.1777325799999</v>
      </c>
      <c r="T102" s="36">
        <f>SUMIFS(СВЦЭМ!$C$33:$C$776,СВЦЭМ!$A$33:$A$776,$A102,СВЦЭМ!$B$33:$B$776,T$83)+'СЕТ СН'!$H$12+СВЦЭМ!$D$10+'СЕТ СН'!$H$6-'СЕТ СН'!$H$22</f>
        <v>1293.9399312400001</v>
      </c>
      <c r="U102" s="36">
        <f>SUMIFS(СВЦЭМ!$C$33:$C$776,СВЦЭМ!$A$33:$A$776,$A102,СВЦЭМ!$B$33:$B$776,U$83)+'СЕТ СН'!$H$12+СВЦЭМ!$D$10+'СЕТ СН'!$H$6-'СЕТ СН'!$H$22</f>
        <v>1290.1960826</v>
      </c>
      <c r="V102" s="36">
        <f>SUMIFS(СВЦЭМ!$C$33:$C$776,СВЦЭМ!$A$33:$A$776,$A102,СВЦЭМ!$B$33:$B$776,V$83)+'СЕТ СН'!$H$12+СВЦЭМ!$D$10+'СЕТ СН'!$H$6-'СЕТ СН'!$H$22</f>
        <v>1284.1527274499999</v>
      </c>
      <c r="W102" s="36">
        <f>SUMIFS(СВЦЭМ!$C$33:$C$776,СВЦЭМ!$A$33:$A$776,$A102,СВЦЭМ!$B$33:$B$776,W$83)+'СЕТ СН'!$H$12+СВЦЭМ!$D$10+'СЕТ СН'!$H$6-'СЕТ СН'!$H$22</f>
        <v>1295.9824427600001</v>
      </c>
      <c r="X102" s="36">
        <f>SUMIFS(СВЦЭМ!$C$33:$C$776,СВЦЭМ!$A$33:$A$776,$A102,СВЦЭМ!$B$33:$B$776,X$83)+'СЕТ СН'!$H$12+СВЦЭМ!$D$10+'СЕТ СН'!$H$6-'СЕТ СН'!$H$22</f>
        <v>1364.2687801</v>
      </c>
      <c r="Y102" s="36">
        <f>SUMIFS(СВЦЭМ!$C$33:$C$776,СВЦЭМ!$A$33:$A$776,$A102,СВЦЭМ!$B$33:$B$776,Y$83)+'СЕТ СН'!$H$12+СВЦЭМ!$D$10+'СЕТ СН'!$H$6-'СЕТ СН'!$H$22</f>
        <v>1287.4496463800001</v>
      </c>
    </row>
    <row r="103" spans="1:25" ht="15.75" x14ac:dyDescent="0.2">
      <c r="A103" s="35">
        <f t="shared" si="2"/>
        <v>43697</v>
      </c>
      <c r="B103" s="36">
        <f>SUMIFS(СВЦЭМ!$C$33:$C$776,СВЦЭМ!$A$33:$A$776,$A103,СВЦЭМ!$B$33:$B$776,B$83)+'СЕТ СН'!$H$12+СВЦЭМ!$D$10+'СЕТ СН'!$H$6-'СЕТ СН'!$H$22</f>
        <v>1149.97398481</v>
      </c>
      <c r="C103" s="36">
        <f>SUMIFS(СВЦЭМ!$C$33:$C$776,СВЦЭМ!$A$33:$A$776,$A103,СВЦЭМ!$B$33:$B$776,C$83)+'СЕТ СН'!$H$12+СВЦЭМ!$D$10+'СЕТ СН'!$H$6-'СЕТ СН'!$H$22</f>
        <v>1180.9246123200001</v>
      </c>
      <c r="D103" s="36">
        <f>SUMIFS(СВЦЭМ!$C$33:$C$776,СВЦЭМ!$A$33:$A$776,$A103,СВЦЭМ!$B$33:$B$776,D$83)+'СЕТ СН'!$H$12+СВЦЭМ!$D$10+'СЕТ СН'!$H$6-'СЕТ СН'!$H$22</f>
        <v>1215.6511436199999</v>
      </c>
      <c r="E103" s="36">
        <f>SUMIFS(СВЦЭМ!$C$33:$C$776,СВЦЭМ!$A$33:$A$776,$A103,СВЦЭМ!$B$33:$B$776,E$83)+'СЕТ СН'!$H$12+СВЦЭМ!$D$10+'СЕТ СН'!$H$6-'СЕТ СН'!$H$22</f>
        <v>1231.03970751</v>
      </c>
      <c r="F103" s="36">
        <f>SUMIFS(СВЦЭМ!$C$33:$C$776,СВЦЭМ!$A$33:$A$776,$A103,СВЦЭМ!$B$33:$B$776,F$83)+'СЕТ СН'!$H$12+СВЦЭМ!$D$10+'СЕТ СН'!$H$6-'СЕТ СН'!$H$22</f>
        <v>1240.25352529</v>
      </c>
      <c r="G103" s="36">
        <f>SUMIFS(СВЦЭМ!$C$33:$C$776,СВЦЭМ!$A$33:$A$776,$A103,СВЦЭМ!$B$33:$B$776,G$83)+'СЕТ СН'!$H$12+СВЦЭМ!$D$10+'СЕТ СН'!$H$6-'СЕТ СН'!$H$22</f>
        <v>1218.3798708499999</v>
      </c>
      <c r="H103" s="36">
        <f>SUMIFS(СВЦЭМ!$C$33:$C$776,СВЦЭМ!$A$33:$A$776,$A103,СВЦЭМ!$B$33:$B$776,H$83)+'СЕТ СН'!$H$12+СВЦЭМ!$D$10+'СЕТ СН'!$H$6-'СЕТ СН'!$H$22</f>
        <v>1183.72389615</v>
      </c>
      <c r="I103" s="36">
        <f>SUMIFS(СВЦЭМ!$C$33:$C$776,СВЦЭМ!$A$33:$A$776,$A103,СВЦЭМ!$B$33:$B$776,I$83)+'СЕТ СН'!$H$12+СВЦЭМ!$D$10+'СЕТ СН'!$H$6-'СЕТ СН'!$H$22</f>
        <v>1134.22304158</v>
      </c>
      <c r="J103" s="36">
        <f>SUMIFS(СВЦЭМ!$C$33:$C$776,СВЦЭМ!$A$33:$A$776,$A103,СВЦЭМ!$B$33:$B$776,J$83)+'СЕТ СН'!$H$12+СВЦЭМ!$D$10+'СЕТ СН'!$H$6-'СЕТ СН'!$H$22</f>
        <v>1126.9975015099999</v>
      </c>
      <c r="K103" s="36">
        <f>SUMIFS(СВЦЭМ!$C$33:$C$776,СВЦЭМ!$A$33:$A$776,$A103,СВЦЭМ!$B$33:$B$776,K$83)+'СЕТ СН'!$H$12+СВЦЭМ!$D$10+'СЕТ СН'!$H$6-'СЕТ СН'!$H$22</f>
        <v>1148.5489676500001</v>
      </c>
      <c r="L103" s="36">
        <f>SUMIFS(СВЦЭМ!$C$33:$C$776,СВЦЭМ!$A$33:$A$776,$A103,СВЦЭМ!$B$33:$B$776,L$83)+'СЕТ СН'!$H$12+СВЦЭМ!$D$10+'СЕТ СН'!$H$6-'СЕТ СН'!$H$22</f>
        <v>1147.1133164100002</v>
      </c>
      <c r="M103" s="36">
        <f>SUMIFS(СВЦЭМ!$C$33:$C$776,СВЦЭМ!$A$33:$A$776,$A103,СВЦЭМ!$B$33:$B$776,M$83)+'СЕТ СН'!$H$12+СВЦЭМ!$D$10+'СЕТ СН'!$H$6-'СЕТ СН'!$H$22</f>
        <v>1145.61436045</v>
      </c>
      <c r="N103" s="36">
        <f>SUMIFS(СВЦЭМ!$C$33:$C$776,СВЦЭМ!$A$33:$A$776,$A103,СВЦЭМ!$B$33:$B$776,N$83)+'СЕТ СН'!$H$12+СВЦЭМ!$D$10+'СЕТ СН'!$H$6-'СЕТ СН'!$H$22</f>
        <v>1133.1923357599999</v>
      </c>
      <c r="O103" s="36">
        <f>SUMIFS(СВЦЭМ!$C$33:$C$776,СВЦЭМ!$A$33:$A$776,$A103,СВЦЭМ!$B$33:$B$776,O$83)+'СЕТ СН'!$H$12+СВЦЭМ!$D$10+'СЕТ СН'!$H$6-'СЕТ СН'!$H$22</f>
        <v>1137.0144431899998</v>
      </c>
      <c r="P103" s="36">
        <f>SUMIFS(СВЦЭМ!$C$33:$C$776,СВЦЭМ!$A$33:$A$776,$A103,СВЦЭМ!$B$33:$B$776,P$83)+'СЕТ СН'!$H$12+СВЦЭМ!$D$10+'СЕТ СН'!$H$6-'СЕТ СН'!$H$22</f>
        <v>1142.05698433</v>
      </c>
      <c r="Q103" s="36">
        <f>SUMIFS(СВЦЭМ!$C$33:$C$776,СВЦЭМ!$A$33:$A$776,$A103,СВЦЭМ!$B$33:$B$776,Q$83)+'СЕТ СН'!$H$12+СВЦЭМ!$D$10+'СЕТ СН'!$H$6-'СЕТ СН'!$H$22</f>
        <v>1144.5332019799998</v>
      </c>
      <c r="R103" s="36">
        <f>SUMIFS(СВЦЭМ!$C$33:$C$776,СВЦЭМ!$A$33:$A$776,$A103,СВЦЭМ!$B$33:$B$776,R$83)+'СЕТ СН'!$H$12+СВЦЭМ!$D$10+'СЕТ СН'!$H$6-'СЕТ СН'!$H$22</f>
        <v>1209.47050743</v>
      </c>
      <c r="S103" s="36">
        <f>SUMIFS(СВЦЭМ!$C$33:$C$776,СВЦЭМ!$A$33:$A$776,$A103,СВЦЭМ!$B$33:$B$776,S$83)+'СЕТ СН'!$H$12+СВЦЭМ!$D$10+'СЕТ СН'!$H$6-'СЕТ СН'!$H$22</f>
        <v>1126.27759176</v>
      </c>
      <c r="T103" s="36">
        <f>SUMIFS(СВЦЭМ!$C$33:$C$776,СВЦЭМ!$A$33:$A$776,$A103,СВЦЭМ!$B$33:$B$776,T$83)+'СЕТ СН'!$H$12+СВЦЭМ!$D$10+'СЕТ СН'!$H$6-'СЕТ СН'!$H$22</f>
        <v>1132.4508814000001</v>
      </c>
      <c r="U103" s="36">
        <f>SUMIFS(СВЦЭМ!$C$33:$C$776,СВЦЭМ!$A$33:$A$776,$A103,СВЦЭМ!$B$33:$B$776,U$83)+'СЕТ СН'!$H$12+СВЦЭМ!$D$10+'СЕТ СН'!$H$6-'СЕТ СН'!$H$22</f>
        <v>1135.09643927</v>
      </c>
      <c r="V103" s="36">
        <f>SUMIFS(СВЦЭМ!$C$33:$C$776,СВЦЭМ!$A$33:$A$776,$A103,СВЦЭМ!$B$33:$B$776,V$83)+'СЕТ СН'!$H$12+СВЦЭМ!$D$10+'СЕТ СН'!$H$6-'СЕТ СН'!$H$22</f>
        <v>1145.3143515100001</v>
      </c>
      <c r="W103" s="36">
        <f>SUMIFS(СВЦЭМ!$C$33:$C$776,СВЦЭМ!$A$33:$A$776,$A103,СВЦЭМ!$B$33:$B$776,W$83)+'СЕТ СН'!$H$12+СВЦЭМ!$D$10+'СЕТ СН'!$H$6-'СЕТ СН'!$H$22</f>
        <v>1156.6231620399999</v>
      </c>
      <c r="X103" s="36">
        <f>SUMIFS(СВЦЭМ!$C$33:$C$776,СВЦЭМ!$A$33:$A$776,$A103,СВЦЭМ!$B$33:$B$776,X$83)+'СЕТ СН'!$H$12+СВЦЭМ!$D$10+'СЕТ СН'!$H$6-'СЕТ СН'!$H$22</f>
        <v>1120.56299427</v>
      </c>
      <c r="Y103" s="36">
        <f>SUMIFS(СВЦЭМ!$C$33:$C$776,СВЦЭМ!$A$33:$A$776,$A103,СВЦЭМ!$B$33:$B$776,Y$83)+'СЕТ СН'!$H$12+СВЦЭМ!$D$10+'СЕТ СН'!$H$6-'СЕТ СН'!$H$22</f>
        <v>1071.4963341500002</v>
      </c>
    </row>
    <row r="104" spans="1:25" ht="15.75" x14ac:dyDescent="0.2">
      <c r="A104" s="35">
        <f t="shared" si="2"/>
        <v>43698</v>
      </c>
      <c r="B104" s="36">
        <f>SUMIFS(СВЦЭМ!$C$33:$C$776,СВЦЭМ!$A$33:$A$776,$A104,СВЦЭМ!$B$33:$B$776,B$83)+'СЕТ СН'!$H$12+СВЦЭМ!$D$10+'СЕТ СН'!$H$6-'СЕТ СН'!$H$22</f>
        <v>1135.5945660100001</v>
      </c>
      <c r="C104" s="36">
        <f>SUMIFS(СВЦЭМ!$C$33:$C$776,СВЦЭМ!$A$33:$A$776,$A104,СВЦЭМ!$B$33:$B$776,C$83)+'СЕТ СН'!$H$12+СВЦЭМ!$D$10+'СЕТ СН'!$H$6-'СЕТ СН'!$H$22</f>
        <v>1182.3554260599999</v>
      </c>
      <c r="D104" s="36">
        <f>SUMIFS(СВЦЭМ!$C$33:$C$776,СВЦЭМ!$A$33:$A$776,$A104,СВЦЭМ!$B$33:$B$776,D$83)+'СЕТ СН'!$H$12+СВЦЭМ!$D$10+'СЕТ СН'!$H$6-'СЕТ СН'!$H$22</f>
        <v>1201.58969017</v>
      </c>
      <c r="E104" s="36">
        <f>SUMIFS(СВЦЭМ!$C$33:$C$776,СВЦЭМ!$A$33:$A$776,$A104,СВЦЭМ!$B$33:$B$776,E$83)+'СЕТ СН'!$H$12+СВЦЭМ!$D$10+'СЕТ СН'!$H$6-'СЕТ СН'!$H$22</f>
        <v>1208.0491060300001</v>
      </c>
      <c r="F104" s="36">
        <f>SUMIFS(СВЦЭМ!$C$33:$C$776,СВЦЭМ!$A$33:$A$776,$A104,СВЦЭМ!$B$33:$B$776,F$83)+'СЕТ СН'!$H$12+СВЦЭМ!$D$10+'СЕТ СН'!$H$6-'СЕТ СН'!$H$22</f>
        <v>1213.88141492</v>
      </c>
      <c r="G104" s="36">
        <f>SUMIFS(СВЦЭМ!$C$33:$C$776,СВЦЭМ!$A$33:$A$776,$A104,СВЦЭМ!$B$33:$B$776,G$83)+'СЕТ СН'!$H$12+СВЦЭМ!$D$10+'СЕТ СН'!$H$6-'СЕТ СН'!$H$22</f>
        <v>1184.14834707</v>
      </c>
      <c r="H104" s="36">
        <f>SUMIFS(СВЦЭМ!$C$33:$C$776,СВЦЭМ!$A$33:$A$776,$A104,СВЦЭМ!$B$33:$B$776,H$83)+'СЕТ СН'!$H$12+СВЦЭМ!$D$10+'СЕТ СН'!$H$6-'СЕТ СН'!$H$22</f>
        <v>1136.43606301</v>
      </c>
      <c r="I104" s="36">
        <f>SUMIFS(СВЦЭМ!$C$33:$C$776,СВЦЭМ!$A$33:$A$776,$A104,СВЦЭМ!$B$33:$B$776,I$83)+'СЕТ СН'!$H$12+СВЦЭМ!$D$10+'СЕТ СН'!$H$6-'СЕТ СН'!$H$22</f>
        <v>1081.3108117500001</v>
      </c>
      <c r="J104" s="36">
        <f>SUMIFS(СВЦЭМ!$C$33:$C$776,СВЦЭМ!$A$33:$A$776,$A104,СВЦЭМ!$B$33:$B$776,J$83)+'СЕТ СН'!$H$12+СВЦЭМ!$D$10+'СЕТ СН'!$H$6-'СЕТ СН'!$H$22</f>
        <v>1094.0016438100001</v>
      </c>
      <c r="K104" s="36">
        <f>SUMIFS(СВЦЭМ!$C$33:$C$776,СВЦЭМ!$A$33:$A$776,$A104,СВЦЭМ!$B$33:$B$776,K$83)+'СЕТ СН'!$H$12+СВЦЭМ!$D$10+'СЕТ СН'!$H$6-'СЕТ СН'!$H$22</f>
        <v>1120.13924391</v>
      </c>
      <c r="L104" s="36">
        <f>SUMIFS(СВЦЭМ!$C$33:$C$776,СВЦЭМ!$A$33:$A$776,$A104,СВЦЭМ!$B$33:$B$776,L$83)+'СЕТ СН'!$H$12+СВЦЭМ!$D$10+'СЕТ СН'!$H$6-'СЕТ СН'!$H$22</f>
        <v>1130.53353943</v>
      </c>
      <c r="M104" s="36">
        <f>SUMIFS(СВЦЭМ!$C$33:$C$776,СВЦЭМ!$A$33:$A$776,$A104,СВЦЭМ!$B$33:$B$776,M$83)+'СЕТ СН'!$H$12+СВЦЭМ!$D$10+'СЕТ СН'!$H$6-'СЕТ СН'!$H$22</f>
        <v>1126.8689020900001</v>
      </c>
      <c r="N104" s="36">
        <f>SUMIFS(СВЦЭМ!$C$33:$C$776,СВЦЭМ!$A$33:$A$776,$A104,СВЦЭМ!$B$33:$B$776,N$83)+'СЕТ СН'!$H$12+СВЦЭМ!$D$10+'СЕТ СН'!$H$6-'СЕТ СН'!$H$22</f>
        <v>1121.2962043500002</v>
      </c>
      <c r="O104" s="36">
        <f>SUMIFS(СВЦЭМ!$C$33:$C$776,СВЦЭМ!$A$33:$A$776,$A104,СВЦЭМ!$B$33:$B$776,O$83)+'СЕТ СН'!$H$12+СВЦЭМ!$D$10+'СЕТ СН'!$H$6-'СЕТ СН'!$H$22</f>
        <v>1124.5544831</v>
      </c>
      <c r="P104" s="36">
        <f>SUMIFS(СВЦЭМ!$C$33:$C$776,СВЦЭМ!$A$33:$A$776,$A104,СВЦЭМ!$B$33:$B$776,P$83)+'СЕТ СН'!$H$12+СВЦЭМ!$D$10+'СЕТ СН'!$H$6-'СЕТ СН'!$H$22</f>
        <v>1127.1609196099998</v>
      </c>
      <c r="Q104" s="36">
        <f>SUMIFS(СВЦЭМ!$C$33:$C$776,СВЦЭМ!$A$33:$A$776,$A104,СВЦЭМ!$B$33:$B$776,Q$83)+'СЕТ СН'!$H$12+СВЦЭМ!$D$10+'СЕТ СН'!$H$6-'СЕТ СН'!$H$22</f>
        <v>1135.38917047</v>
      </c>
      <c r="R104" s="36">
        <f>SUMIFS(СВЦЭМ!$C$33:$C$776,СВЦЭМ!$A$33:$A$776,$A104,СВЦЭМ!$B$33:$B$776,R$83)+'СЕТ СН'!$H$12+СВЦЭМ!$D$10+'СЕТ СН'!$H$6-'СЕТ СН'!$H$22</f>
        <v>1136.2782601200001</v>
      </c>
      <c r="S104" s="36">
        <f>SUMIFS(СВЦЭМ!$C$33:$C$776,СВЦЭМ!$A$33:$A$776,$A104,СВЦЭМ!$B$33:$B$776,S$83)+'СЕТ СН'!$H$12+СВЦЭМ!$D$10+'СЕТ СН'!$H$6-'СЕТ СН'!$H$22</f>
        <v>1170.98199871</v>
      </c>
      <c r="T104" s="36">
        <f>SUMIFS(СВЦЭМ!$C$33:$C$776,СВЦЭМ!$A$33:$A$776,$A104,СВЦЭМ!$B$33:$B$776,T$83)+'СЕТ СН'!$H$12+СВЦЭМ!$D$10+'СЕТ СН'!$H$6-'СЕТ СН'!$H$22</f>
        <v>1135.5728193300001</v>
      </c>
      <c r="U104" s="36">
        <f>SUMIFS(СВЦЭМ!$C$33:$C$776,СВЦЭМ!$A$33:$A$776,$A104,СВЦЭМ!$B$33:$B$776,U$83)+'СЕТ СН'!$H$12+СВЦЭМ!$D$10+'СЕТ СН'!$H$6-'СЕТ СН'!$H$22</f>
        <v>1068.6667201400001</v>
      </c>
      <c r="V104" s="36">
        <f>SUMIFS(СВЦЭМ!$C$33:$C$776,СВЦЭМ!$A$33:$A$776,$A104,СВЦЭМ!$B$33:$B$776,V$83)+'СЕТ СН'!$H$12+СВЦЭМ!$D$10+'СЕТ СН'!$H$6-'СЕТ СН'!$H$22</f>
        <v>1083.70020411</v>
      </c>
      <c r="W104" s="36">
        <f>SUMIFS(СВЦЭМ!$C$33:$C$776,СВЦЭМ!$A$33:$A$776,$A104,СВЦЭМ!$B$33:$B$776,W$83)+'СЕТ СН'!$H$12+СВЦЭМ!$D$10+'СЕТ СН'!$H$6-'СЕТ СН'!$H$22</f>
        <v>1078.02135507</v>
      </c>
      <c r="X104" s="36">
        <f>SUMIFS(СВЦЭМ!$C$33:$C$776,СВЦЭМ!$A$33:$A$776,$A104,СВЦЭМ!$B$33:$B$776,X$83)+'СЕТ СН'!$H$12+СВЦЭМ!$D$10+'СЕТ СН'!$H$6-'СЕТ СН'!$H$22</f>
        <v>1038.5719785000001</v>
      </c>
      <c r="Y104" s="36">
        <f>SUMIFS(СВЦЭМ!$C$33:$C$776,СВЦЭМ!$A$33:$A$776,$A104,СВЦЭМ!$B$33:$B$776,Y$83)+'СЕТ СН'!$H$12+СВЦЭМ!$D$10+'СЕТ СН'!$H$6-'СЕТ СН'!$H$22</f>
        <v>1045.68111236</v>
      </c>
    </row>
    <row r="105" spans="1:25" ht="15.75" x14ac:dyDescent="0.2">
      <c r="A105" s="35">
        <f t="shared" si="2"/>
        <v>43699</v>
      </c>
      <c r="B105" s="36">
        <f>SUMIFS(СВЦЭМ!$C$33:$C$776,СВЦЭМ!$A$33:$A$776,$A105,СВЦЭМ!$B$33:$B$776,B$83)+'СЕТ СН'!$H$12+СВЦЭМ!$D$10+'СЕТ СН'!$H$6-'СЕТ СН'!$H$22</f>
        <v>1167.5948101899999</v>
      </c>
      <c r="C105" s="36">
        <f>SUMIFS(СВЦЭМ!$C$33:$C$776,СВЦЭМ!$A$33:$A$776,$A105,СВЦЭМ!$B$33:$B$776,C$83)+'СЕТ СН'!$H$12+СВЦЭМ!$D$10+'СЕТ СН'!$H$6-'СЕТ СН'!$H$22</f>
        <v>1200.2643871599998</v>
      </c>
      <c r="D105" s="36">
        <f>SUMIFS(СВЦЭМ!$C$33:$C$776,СВЦЭМ!$A$33:$A$776,$A105,СВЦЭМ!$B$33:$B$776,D$83)+'СЕТ СН'!$H$12+СВЦЭМ!$D$10+'СЕТ СН'!$H$6-'СЕТ СН'!$H$22</f>
        <v>1210.98852139</v>
      </c>
      <c r="E105" s="36">
        <f>SUMIFS(СВЦЭМ!$C$33:$C$776,СВЦЭМ!$A$33:$A$776,$A105,СВЦЭМ!$B$33:$B$776,E$83)+'СЕТ СН'!$H$12+СВЦЭМ!$D$10+'СЕТ СН'!$H$6-'СЕТ СН'!$H$22</f>
        <v>1226.40634404</v>
      </c>
      <c r="F105" s="36">
        <f>SUMIFS(СВЦЭМ!$C$33:$C$776,СВЦЭМ!$A$33:$A$776,$A105,СВЦЭМ!$B$33:$B$776,F$83)+'СЕТ СН'!$H$12+СВЦЭМ!$D$10+'СЕТ СН'!$H$6-'СЕТ СН'!$H$22</f>
        <v>1235.15049077</v>
      </c>
      <c r="G105" s="36">
        <f>SUMIFS(СВЦЭМ!$C$33:$C$776,СВЦЭМ!$A$33:$A$776,$A105,СВЦЭМ!$B$33:$B$776,G$83)+'СЕТ СН'!$H$12+СВЦЭМ!$D$10+'СЕТ СН'!$H$6-'СЕТ СН'!$H$22</f>
        <v>1213.1238818500001</v>
      </c>
      <c r="H105" s="36">
        <f>SUMIFS(СВЦЭМ!$C$33:$C$776,СВЦЭМ!$A$33:$A$776,$A105,СВЦЭМ!$B$33:$B$776,H$83)+'СЕТ СН'!$H$12+СВЦЭМ!$D$10+'СЕТ СН'!$H$6-'СЕТ СН'!$H$22</f>
        <v>1177.26975021</v>
      </c>
      <c r="I105" s="36">
        <f>SUMIFS(СВЦЭМ!$C$33:$C$776,СВЦЭМ!$A$33:$A$776,$A105,СВЦЭМ!$B$33:$B$776,I$83)+'СЕТ СН'!$H$12+СВЦЭМ!$D$10+'СЕТ СН'!$H$6-'СЕТ СН'!$H$22</f>
        <v>1133.07588859</v>
      </c>
      <c r="J105" s="36">
        <f>SUMIFS(СВЦЭМ!$C$33:$C$776,СВЦЭМ!$A$33:$A$776,$A105,СВЦЭМ!$B$33:$B$776,J$83)+'СЕТ СН'!$H$12+СВЦЭМ!$D$10+'СЕТ СН'!$H$6-'СЕТ СН'!$H$22</f>
        <v>1108.01607167</v>
      </c>
      <c r="K105" s="36">
        <f>SUMIFS(СВЦЭМ!$C$33:$C$776,СВЦЭМ!$A$33:$A$776,$A105,СВЦЭМ!$B$33:$B$776,K$83)+'СЕТ СН'!$H$12+СВЦЭМ!$D$10+'СЕТ СН'!$H$6-'СЕТ СН'!$H$22</f>
        <v>1117.7203152699999</v>
      </c>
      <c r="L105" s="36">
        <f>SUMIFS(СВЦЭМ!$C$33:$C$776,СВЦЭМ!$A$33:$A$776,$A105,СВЦЭМ!$B$33:$B$776,L$83)+'СЕТ СН'!$H$12+СВЦЭМ!$D$10+'СЕТ СН'!$H$6-'СЕТ СН'!$H$22</f>
        <v>1126.37358442</v>
      </c>
      <c r="M105" s="36">
        <f>SUMIFS(СВЦЭМ!$C$33:$C$776,СВЦЭМ!$A$33:$A$776,$A105,СВЦЭМ!$B$33:$B$776,M$83)+'СЕТ СН'!$H$12+СВЦЭМ!$D$10+'СЕТ СН'!$H$6-'СЕТ СН'!$H$22</f>
        <v>1124.98631318</v>
      </c>
      <c r="N105" s="36">
        <f>SUMIFS(СВЦЭМ!$C$33:$C$776,СВЦЭМ!$A$33:$A$776,$A105,СВЦЭМ!$B$33:$B$776,N$83)+'СЕТ СН'!$H$12+СВЦЭМ!$D$10+'СЕТ СН'!$H$6-'СЕТ СН'!$H$22</f>
        <v>1110.5786628999999</v>
      </c>
      <c r="O105" s="36">
        <f>SUMIFS(СВЦЭМ!$C$33:$C$776,СВЦЭМ!$A$33:$A$776,$A105,СВЦЭМ!$B$33:$B$776,O$83)+'СЕТ СН'!$H$12+СВЦЭМ!$D$10+'СЕТ СН'!$H$6-'СЕТ СН'!$H$22</f>
        <v>1115.52439566</v>
      </c>
      <c r="P105" s="36">
        <f>SUMIFS(СВЦЭМ!$C$33:$C$776,СВЦЭМ!$A$33:$A$776,$A105,СВЦЭМ!$B$33:$B$776,P$83)+'СЕТ СН'!$H$12+СВЦЭМ!$D$10+'СЕТ СН'!$H$6-'СЕТ СН'!$H$22</f>
        <v>1115.74107974</v>
      </c>
      <c r="Q105" s="36">
        <f>SUMIFS(СВЦЭМ!$C$33:$C$776,СВЦЭМ!$A$33:$A$776,$A105,СВЦЭМ!$B$33:$B$776,Q$83)+'СЕТ СН'!$H$12+СВЦЭМ!$D$10+'СЕТ СН'!$H$6-'СЕТ СН'!$H$22</f>
        <v>1107.47921019</v>
      </c>
      <c r="R105" s="36">
        <f>SUMIFS(СВЦЭМ!$C$33:$C$776,СВЦЭМ!$A$33:$A$776,$A105,СВЦЭМ!$B$33:$B$776,R$83)+'СЕТ СН'!$H$12+СВЦЭМ!$D$10+'СЕТ СН'!$H$6-'СЕТ СН'!$H$22</f>
        <v>1069.80314995</v>
      </c>
      <c r="S105" s="36">
        <f>SUMIFS(СВЦЭМ!$C$33:$C$776,СВЦЭМ!$A$33:$A$776,$A105,СВЦЭМ!$B$33:$B$776,S$83)+'СЕТ СН'!$H$12+СВЦЭМ!$D$10+'СЕТ СН'!$H$6-'СЕТ СН'!$H$22</f>
        <v>1037.44625408</v>
      </c>
      <c r="T105" s="36">
        <f>SUMIFS(СВЦЭМ!$C$33:$C$776,СВЦЭМ!$A$33:$A$776,$A105,СВЦЭМ!$B$33:$B$776,T$83)+'СЕТ СН'!$H$12+СВЦЭМ!$D$10+'СЕТ СН'!$H$6-'СЕТ СН'!$H$22</f>
        <v>1036.3506562500002</v>
      </c>
      <c r="U105" s="36">
        <f>SUMIFS(СВЦЭМ!$C$33:$C$776,СВЦЭМ!$A$33:$A$776,$A105,СВЦЭМ!$B$33:$B$776,U$83)+'СЕТ СН'!$H$12+СВЦЭМ!$D$10+'СЕТ СН'!$H$6-'СЕТ СН'!$H$22</f>
        <v>1037.6675681299998</v>
      </c>
      <c r="V105" s="36">
        <f>SUMIFS(СВЦЭМ!$C$33:$C$776,СВЦЭМ!$A$33:$A$776,$A105,СВЦЭМ!$B$33:$B$776,V$83)+'СЕТ СН'!$H$12+СВЦЭМ!$D$10+'СЕТ СН'!$H$6-'СЕТ СН'!$H$22</f>
        <v>1055.76294476</v>
      </c>
      <c r="W105" s="36">
        <f>SUMIFS(СВЦЭМ!$C$33:$C$776,СВЦЭМ!$A$33:$A$776,$A105,СВЦЭМ!$B$33:$B$776,W$83)+'СЕТ СН'!$H$12+СВЦЭМ!$D$10+'СЕТ СН'!$H$6-'СЕТ СН'!$H$22</f>
        <v>1058.4651161100001</v>
      </c>
      <c r="X105" s="36">
        <f>SUMIFS(СВЦЭМ!$C$33:$C$776,СВЦЭМ!$A$33:$A$776,$A105,СВЦЭМ!$B$33:$B$776,X$83)+'СЕТ СН'!$H$12+СВЦЭМ!$D$10+'СЕТ СН'!$H$6-'СЕТ СН'!$H$22</f>
        <v>1009.24616457</v>
      </c>
      <c r="Y105" s="36">
        <f>SUMIFS(СВЦЭМ!$C$33:$C$776,СВЦЭМ!$A$33:$A$776,$A105,СВЦЭМ!$B$33:$B$776,Y$83)+'СЕТ СН'!$H$12+СВЦЭМ!$D$10+'СЕТ СН'!$H$6-'СЕТ СН'!$H$22</f>
        <v>1035.4427137799998</v>
      </c>
    </row>
    <row r="106" spans="1:25" ht="15.75" x14ac:dyDescent="0.2">
      <c r="A106" s="35">
        <f t="shared" si="2"/>
        <v>43700</v>
      </c>
      <c r="B106" s="36">
        <f>SUMIFS(СВЦЭМ!$C$33:$C$776,СВЦЭМ!$A$33:$A$776,$A106,СВЦЭМ!$B$33:$B$776,B$83)+'СЕТ СН'!$H$12+СВЦЭМ!$D$10+'СЕТ СН'!$H$6-'СЕТ СН'!$H$22</f>
        <v>1116.8194678499999</v>
      </c>
      <c r="C106" s="36">
        <f>SUMIFS(СВЦЭМ!$C$33:$C$776,СВЦЭМ!$A$33:$A$776,$A106,СВЦЭМ!$B$33:$B$776,C$83)+'СЕТ СН'!$H$12+СВЦЭМ!$D$10+'СЕТ СН'!$H$6-'СЕТ СН'!$H$22</f>
        <v>1152.70141883</v>
      </c>
      <c r="D106" s="36">
        <f>SUMIFS(СВЦЭМ!$C$33:$C$776,СВЦЭМ!$A$33:$A$776,$A106,СВЦЭМ!$B$33:$B$776,D$83)+'СЕТ СН'!$H$12+СВЦЭМ!$D$10+'СЕТ СН'!$H$6-'СЕТ СН'!$H$22</f>
        <v>1132.27197654</v>
      </c>
      <c r="E106" s="36">
        <f>SUMIFS(СВЦЭМ!$C$33:$C$776,СВЦЭМ!$A$33:$A$776,$A106,СВЦЭМ!$B$33:$B$776,E$83)+'СЕТ СН'!$H$12+СВЦЭМ!$D$10+'СЕТ СН'!$H$6-'СЕТ СН'!$H$22</f>
        <v>1125.38797542</v>
      </c>
      <c r="F106" s="36">
        <f>SUMIFS(СВЦЭМ!$C$33:$C$776,СВЦЭМ!$A$33:$A$776,$A106,СВЦЭМ!$B$33:$B$776,F$83)+'СЕТ СН'!$H$12+СВЦЭМ!$D$10+'СЕТ СН'!$H$6-'СЕТ СН'!$H$22</f>
        <v>1126.1655513199998</v>
      </c>
      <c r="G106" s="36">
        <f>SUMIFS(СВЦЭМ!$C$33:$C$776,СВЦЭМ!$A$33:$A$776,$A106,СВЦЭМ!$B$33:$B$776,G$83)+'СЕТ СН'!$H$12+СВЦЭМ!$D$10+'СЕТ СН'!$H$6-'СЕТ СН'!$H$22</f>
        <v>1131.9641958500001</v>
      </c>
      <c r="H106" s="36">
        <f>SUMIFS(СВЦЭМ!$C$33:$C$776,СВЦЭМ!$A$33:$A$776,$A106,СВЦЭМ!$B$33:$B$776,H$83)+'СЕТ СН'!$H$12+СВЦЭМ!$D$10+'СЕТ СН'!$H$6-'СЕТ СН'!$H$22</f>
        <v>1102.6797248</v>
      </c>
      <c r="I106" s="36">
        <f>SUMIFS(СВЦЭМ!$C$33:$C$776,СВЦЭМ!$A$33:$A$776,$A106,СВЦЭМ!$B$33:$B$776,I$83)+'СЕТ СН'!$H$12+СВЦЭМ!$D$10+'СЕТ СН'!$H$6-'СЕТ СН'!$H$22</f>
        <v>1096.68070833</v>
      </c>
      <c r="J106" s="36">
        <f>SUMIFS(СВЦЭМ!$C$33:$C$776,СВЦЭМ!$A$33:$A$776,$A106,СВЦЭМ!$B$33:$B$776,J$83)+'СЕТ СН'!$H$12+СВЦЭМ!$D$10+'СЕТ СН'!$H$6-'СЕТ СН'!$H$22</f>
        <v>1133.48129973</v>
      </c>
      <c r="K106" s="36">
        <f>SUMIFS(СВЦЭМ!$C$33:$C$776,СВЦЭМ!$A$33:$A$776,$A106,СВЦЭМ!$B$33:$B$776,K$83)+'СЕТ СН'!$H$12+СВЦЭМ!$D$10+'СЕТ СН'!$H$6-'СЕТ СН'!$H$22</f>
        <v>1155.18111011</v>
      </c>
      <c r="L106" s="36">
        <f>SUMIFS(СВЦЭМ!$C$33:$C$776,СВЦЭМ!$A$33:$A$776,$A106,СВЦЭМ!$B$33:$B$776,L$83)+'СЕТ СН'!$H$12+СВЦЭМ!$D$10+'СЕТ СН'!$H$6-'СЕТ СН'!$H$22</f>
        <v>1142.6832043499999</v>
      </c>
      <c r="M106" s="36">
        <f>SUMIFS(СВЦЭМ!$C$33:$C$776,СВЦЭМ!$A$33:$A$776,$A106,СВЦЭМ!$B$33:$B$776,M$83)+'СЕТ СН'!$H$12+СВЦЭМ!$D$10+'СЕТ СН'!$H$6-'СЕТ СН'!$H$22</f>
        <v>1139.3869606200001</v>
      </c>
      <c r="N106" s="36">
        <f>SUMIFS(СВЦЭМ!$C$33:$C$776,СВЦЭМ!$A$33:$A$776,$A106,СВЦЭМ!$B$33:$B$776,N$83)+'СЕТ СН'!$H$12+СВЦЭМ!$D$10+'СЕТ СН'!$H$6-'СЕТ СН'!$H$22</f>
        <v>1139.27824882</v>
      </c>
      <c r="O106" s="36">
        <f>SUMIFS(СВЦЭМ!$C$33:$C$776,СВЦЭМ!$A$33:$A$776,$A106,СВЦЭМ!$B$33:$B$776,O$83)+'СЕТ СН'!$H$12+СВЦЭМ!$D$10+'СЕТ СН'!$H$6-'СЕТ СН'!$H$22</f>
        <v>1157.0938775899999</v>
      </c>
      <c r="P106" s="36">
        <f>SUMIFS(СВЦЭМ!$C$33:$C$776,СВЦЭМ!$A$33:$A$776,$A106,СВЦЭМ!$B$33:$B$776,P$83)+'СЕТ СН'!$H$12+СВЦЭМ!$D$10+'СЕТ СН'!$H$6-'СЕТ СН'!$H$22</f>
        <v>1165.11772989</v>
      </c>
      <c r="Q106" s="36">
        <f>SUMIFS(СВЦЭМ!$C$33:$C$776,СВЦЭМ!$A$33:$A$776,$A106,СВЦЭМ!$B$33:$B$776,Q$83)+'СЕТ СН'!$H$12+СВЦЭМ!$D$10+'СЕТ СН'!$H$6-'СЕТ СН'!$H$22</f>
        <v>1165.79061052</v>
      </c>
      <c r="R106" s="36">
        <f>SUMIFS(СВЦЭМ!$C$33:$C$776,СВЦЭМ!$A$33:$A$776,$A106,СВЦЭМ!$B$33:$B$776,R$83)+'СЕТ СН'!$H$12+СВЦЭМ!$D$10+'СЕТ СН'!$H$6-'СЕТ СН'!$H$22</f>
        <v>1147.57757167</v>
      </c>
      <c r="S106" s="36">
        <f>SUMIFS(СВЦЭМ!$C$33:$C$776,СВЦЭМ!$A$33:$A$776,$A106,СВЦЭМ!$B$33:$B$776,S$83)+'СЕТ СН'!$H$12+СВЦЭМ!$D$10+'СЕТ СН'!$H$6-'СЕТ СН'!$H$22</f>
        <v>1126.6807944699999</v>
      </c>
      <c r="T106" s="36">
        <f>SUMIFS(СВЦЭМ!$C$33:$C$776,СВЦЭМ!$A$33:$A$776,$A106,СВЦЭМ!$B$33:$B$776,T$83)+'СЕТ СН'!$H$12+СВЦЭМ!$D$10+'СЕТ СН'!$H$6-'СЕТ СН'!$H$22</f>
        <v>1121.02054615</v>
      </c>
      <c r="U106" s="36">
        <f>SUMIFS(СВЦЭМ!$C$33:$C$776,СВЦЭМ!$A$33:$A$776,$A106,СВЦЭМ!$B$33:$B$776,U$83)+'СЕТ СН'!$H$12+СВЦЭМ!$D$10+'СЕТ СН'!$H$6-'СЕТ СН'!$H$22</f>
        <v>1107.4540326000001</v>
      </c>
      <c r="V106" s="36">
        <f>SUMIFS(СВЦЭМ!$C$33:$C$776,СВЦЭМ!$A$33:$A$776,$A106,СВЦЭМ!$B$33:$B$776,V$83)+'СЕТ СН'!$H$12+СВЦЭМ!$D$10+'СЕТ СН'!$H$6-'СЕТ СН'!$H$22</f>
        <v>1092.10985643</v>
      </c>
      <c r="W106" s="36">
        <f>SUMIFS(СВЦЭМ!$C$33:$C$776,СВЦЭМ!$A$33:$A$776,$A106,СВЦЭМ!$B$33:$B$776,W$83)+'СЕТ СН'!$H$12+СВЦЭМ!$D$10+'СЕТ СН'!$H$6-'СЕТ СН'!$H$22</f>
        <v>1095.0792747</v>
      </c>
      <c r="X106" s="36">
        <f>SUMIFS(СВЦЭМ!$C$33:$C$776,СВЦЭМ!$A$33:$A$776,$A106,СВЦЭМ!$B$33:$B$776,X$83)+'СЕТ СН'!$H$12+СВЦЭМ!$D$10+'СЕТ СН'!$H$6-'СЕТ СН'!$H$22</f>
        <v>1099.60040192</v>
      </c>
      <c r="Y106" s="36">
        <f>SUMIFS(СВЦЭМ!$C$33:$C$776,СВЦЭМ!$A$33:$A$776,$A106,СВЦЭМ!$B$33:$B$776,Y$83)+'СЕТ СН'!$H$12+СВЦЭМ!$D$10+'СЕТ СН'!$H$6-'СЕТ СН'!$H$22</f>
        <v>1143.19740183</v>
      </c>
    </row>
    <row r="107" spans="1:25" ht="15.75" x14ac:dyDescent="0.2">
      <c r="A107" s="35">
        <f t="shared" si="2"/>
        <v>43701</v>
      </c>
      <c r="B107" s="36">
        <f>SUMIFS(СВЦЭМ!$C$33:$C$776,СВЦЭМ!$A$33:$A$776,$A107,СВЦЭМ!$B$33:$B$776,B$83)+'СЕТ СН'!$H$12+СВЦЭМ!$D$10+'СЕТ СН'!$H$6-'СЕТ СН'!$H$22</f>
        <v>1153.21124218</v>
      </c>
      <c r="C107" s="36">
        <f>SUMIFS(СВЦЭМ!$C$33:$C$776,СВЦЭМ!$A$33:$A$776,$A107,СВЦЭМ!$B$33:$B$776,C$83)+'СЕТ СН'!$H$12+СВЦЭМ!$D$10+'СЕТ СН'!$H$6-'СЕТ СН'!$H$22</f>
        <v>1194.3771777500001</v>
      </c>
      <c r="D107" s="36">
        <f>SUMIFS(СВЦЭМ!$C$33:$C$776,СВЦЭМ!$A$33:$A$776,$A107,СВЦЭМ!$B$33:$B$776,D$83)+'СЕТ СН'!$H$12+СВЦЭМ!$D$10+'СЕТ СН'!$H$6-'СЕТ СН'!$H$22</f>
        <v>1220.16894065</v>
      </c>
      <c r="E107" s="36">
        <f>SUMIFS(СВЦЭМ!$C$33:$C$776,СВЦЭМ!$A$33:$A$776,$A107,СВЦЭМ!$B$33:$B$776,E$83)+'СЕТ СН'!$H$12+СВЦЭМ!$D$10+'СЕТ СН'!$H$6-'СЕТ СН'!$H$22</f>
        <v>1239.68371017</v>
      </c>
      <c r="F107" s="36">
        <f>SUMIFS(СВЦЭМ!$C$33:$C$776,СВЦЭМ!$A$33:$A$776,$A107,СВЦЭМ!$B$33:$B$776,F$83)+'СЕТ СН'!$H$12+СВЦЭМ!$D$10+'СЕТ СН'!$H$6-'СЕТ СН'!$H$22</f>
        <v>1231.7761896100001</v>
      </c>
      <c r="G107" s="36">
        <f>SUMIFS(СВЦЭМ!$C$33:$C$776,СВЦЭМ!$A$33:$A$776,$A107,СВЦЭМ!$B$33:$B$776,G$83)+'СЕТ СН'!$H$12+СВЦЭМ!$D$10+'СЕТ СН'!$H$6-'СЕТ СН'!$H$22</f>
        <v>1231.79092687</v>
      </c>
      <c r="H107" s="36">
        <f>SUMIFS(СВЦЭМ!$C$33:$C$776,СВЦЭМ!$A$33:$A$776,$A107,СВЦЭМ!$B$33:$B$776,H$83)+'СЕТ СН'!$H$12+СВЦЭМ!$D$10+'СЕТ СН'!$H$6-'СЕТ СН'!$H$22</f>
        <v>1203.7822665899998</v>
      </c>
      <c r="I107" s="36">
        <f>SUMIFS(СВЦЭМ!$C$33:$C$776,СВЦЭМ!$A$33:$A$776,$A107,СВЦЭМ!$B$33:$B$776,I$83)+'СЕТ СН'!$H$12+СВЦЭМ!$D$10+'СЕТ СН'!$H$6-'СЕТ СН'!$H$22</f>
        <v>1164.2042492800001</v>
      </c>
      <c r="J107" s="36">
        <f>SUMIFS(СВЦЭМ!$C$33:$C$776,СВЦЭМ!$A$33:$A$776,$A107,СВЦЭМ!$B$33:$B$776,J$83)+'СЕТ СН'!$H$12+СВЦЭМ!$D$10+'СЕТ СН'!$H$6-'СЕТ СН'!$H$22</f>
        <v>1110.2026848999999</v>
      </c>
      <c r="K107" s="36">
        <f>SUMIFS(СВЦЭМ!$C$33:$C$776,СВЦЭМ!$A$33:$A$776,$A107,СВЦЭМ!$B$33:$B$776,K$83)+'СЕТ СН'!$H$12+СВЦЭМ!$D$10+'СЕТ СН'!$H$6-'СЕТ СН'!$H$22</f>
        <v>1060.55357553</v>
      </c>
      <c r="L107" s="36">
        <f>SUMIFS(СВЦЭМ!$C$33:$C$776,СВЦЭМ!$A$33:$A$776,$A107,СВЦЭМ!$B$33:$B$776,L$83)+'СЕТ СН'!$H$12+СВЦЭМ!$D$10+'СЕТ СН'!$H$6-'СЕТ СН'!$H$22</f>
        <v>1053.58000427</v>
      </c>
      <c r="M107" s="36">
        <f>SUMIFS(СВЦЭМ!$C$33:$C$776,СВЦЭМ!$A$33:$A$776,$A107,СВЦЭМ!$B$33:$B$776,M$83)+'СЕТ СН'!$H$12+СВЦЭМ!$D$10+'СЕТ СН'!$H$6-'СЕТ СН'!$H$22</f>
        <v>1047.5618523399999</v>
      </c>
      <c r="N107" s="36">
        <f>SUMIFS(СВЦЭМ!$C$33:$C$776,СВЦЭМ!$A$33:$A$776,$A107,СВЦЭМ!$B$33:$B$776,N$83)+'СЕТ СН'!$H$12+СВЦЭМ!$D$10+'СЕТ СН'!$H$6-'СЕТ СН'!$H$22</f>
        <v>1064.4243480599998</v>
      </c>
      <c r="O107" s="36">
        <f>SUMIFS(СВЦЭМ!$C$33:$C$776,СВЦЭМ!$A$33:$A$776,$A107,СВЦЭМ!$B$33:$B$776,O$83)+'СЕТ СН'!$H$12+СВЦЭМ!$D$10+'СЕТ СН'!$H$6-'СЕТ СН'!$H$22</f>
        <v>1076.9400657599999</v>
      </c>
      <c r="P107" s="36">
        <f>SUMIFS(СВЦЭМ!$C$33:$C$776,СВЦЭМ!$A$33:$A$776,$A107,СВЦЭМ!$B$33:$B$776,P$83)+'СЕТ СН'!$H$12+СВЦЭМ!$D$10+'СЕТ СН'!$H$6-'СЕТ СН'!$H$22</f>
        <v>1086.26670689</v>
      </c>
      <c r="Q107" s="36">
        <f>SUMIFS(СВЦЭМ!$C$33:$C$776,СВЦЭМ!$A$33:$A$776,$A107,СВЦЭМ!$B$33:$B$776,Q$83)+'СЕТ СН'!$H$12+СВЦЭМ!$D$10+'СЕТ СН'!$H$6-'СЕТ СН'!$H$22</f>
        <v>1096.63097907</v>
      </c>
      <c r="R107" s="36">
        <f>SUMIFS(СВЦЭМ!$C$33:$C$776,СВЦЭМ!$A$33:$A$776,$A107,СВЦЭМ!$B$33:$B$776,R$83)+'СЕТ СН'!$H$12+СВЦЭМ!$D$10+'СЕТ СН'!$H$6-'СЕТ СН'!$H$22</f>
        <v>1062.4769405900001</v>
      </c>
      <c r="S107" s="36">
        <f>SUMIFS(СВЦЭМ!$C$33:$C$776,СВЦЭМ!$A$33:$A$776,$A107,СВЦЭМ!$B$33:$B$776,S$83)+'СЕТ СН'!$H$12+СВЦЭМ!$D$10+'СЕТ СН'!$H$6-'СЕТ СН'!$H$22</f>
        <v>1028.9355954799998</v>
      </c>
      <c r="T107" s="36">
        <f>SUMIFS(СВЦЭМ!$C$33:$C$776,СВЦЭМ!$A$33:$A$776,$A107,СВЦЭМ!$B$33:$B$776,T$83)+'СЕТ СН'!$H$12+СВЦЭМ!$D$10+'СЕТ СН'!$H$6-'СЕТ СН'!$H$22</f>
        <v>1013.78251963</v>
      </c>
      <c r="U107" s="36">
        <f>SUMIFS(СВЦЭМ!$C$33:$C$776,СВЦЭМ!$A$33:$A$776,$A107,СВЦЭМ!$B$33:$B$776,U$83)+'СЕТ СН'!$H$12+СВЦЭМ!$D$10+'СЕТ СН'!$H$6-'СЕТ СН'!$H$22</f>
        <v>1008.21973038</v>
      </c>
      <c r="V107" s="36">
        <f>SUMIFS(СВЦЭМ!$C$33:$C$776,СВЦЭМ!$A$33:$A$776,$A107,СВЦЭМ!$B$33:$B$776,V$83)+'СЕТ СН'!$H$12+СВЦЭМ!$D$10+'СЕТ СН'!$H$6-'СЕТ СН'!$H$22</f>
        <v>1023.11262028</v>
      </c>
      <c r="W107" s="36">
        <f>SUMIFS(СВЦЭМ!$C$33:$C$776,СВЦЭМ!$A$33:$A$776,$A107,СВЦЭМ!$B$33:$B$776,W$83)+'СЕТ СН'!$H$12+СВЦЭМ!$D$10+'СЕТ СН'!$H$6-'СЕТ СН'!$H$22</f>
        <v>1026.65415469</v>
      </c>
      <c r="X107" s="36">
        <f>SUMIFS(СВЦЭМ!$C$33:$C$776,СВЦЭМ!$A$33:$A$776,$A107,СВЦЭМ!$B$33:$B$776,X$83)+'СЕТ СН'!$H$12+СВЦЭМ!$D$10+'СЕТ СН'!$H$6-'СЕТ СН'!$H$22</f>
        <v>1018.79796088</v>
      </c>
      <c r="Y107" s="36">
        <f>SUMIFS(СВЦЭМ!$C$33:$C$776,СВЦЭМ!$A$33:$A$776,$A107,СВЦЭМ!$B$33:$B$776,Y$83)+'СЕТ СН'!$H$12+СВЦЭМ!$D$10+'СЕТ СН'!$H$6-'СЕТ СН'!$H$22</f>
        <v>1085.6072997000001</v>
      </c>
    </row>
    <row r="108" spans="1:25" ht="15.75" x14ac:dyDescent="0.2">
      <c r="A108" s="35">
        <f t="shared" si="2"/>
        <v>43702</v>
      </c>
      <c r="B108" s="36">
        <f>SUMIFS(СВЦЭМ!$C$33:$C$776,СВЦЭМ!$A$33:$A$776,$A108,СВЦЭМ!$B$33:$B$776,B$83)+'СЕТ СН'!$H$12+СВЦЭМ!$D$10+'СЕТ СН'!$H$6-'СЕТ СН'!$H$22</f>
        <v>1136.1337946899998</v>
      </c>
      <c r="C108" s="36">
        <f>SUMIFS(СВЦЭМ!$C$33:$C$776,СВЦЭМ!$A$33:$A$776,$A108,СВЦЭМ!$B$33:$B$776,C$83)+'СЕТ СН'!$H$12+СВЦЭМ!$D$10+'СЕТ СН'!$H$6-'СЕТ СН'!$H$22</f>
        <v>1172.81037679</v>
      </c>
      <c r="D108" s="36">
        <f>SUMIFS(СВЦЭМ!$C$33:$C$776,СВЦЭМ!$A$33:$A$776,$A108,СВЦЭМ!$B$33:$B$776,D$83)+'СЕТ СН'!$H$12+СВЦЭМ!$D$10+'СЕТ СН'!$H$6-'СЕТ СН'!$H$22</f>
        <v>1172.66239619</v>
      </c>
      <c r="E108" s="36">
        <f>SUMIFS(СВЦЭМ!$C$33:$C$776,СВЦЭМ!$A$33:$A$776,$A108,СВЦЭМ!$B$33:$B$776,E$83)+'СЕТ СН'!$H$12+СВЦЭМ!$D$10+'СЕТ СН'!$H$6-'СЕТ СН'!$H$22</f>
        <v>1181.27244918</v>
      </c>
      <c r="F108" s="36">
        <f>SUMIFS(СВЦЭМ!$C$33:$C$776,СВЦЭМ!$A$33:$A$776,$A108,СВЦЭМ!$B$33:$B$776,F$83)+'СЕТ СН'!$H$12+СВЦЭМ!$D$10+'СЕТ СН'!$H$6-'СЕТ СН'!$H$22</f>
        <v>1176.2766409999999</v>
      </c>
      <c r="G108" s="36">
        <f>SUMIFS(СВЦЭМ!$C$33:$C$776,СВЦЭМ!$A$33:$A$776,$A108,СВЦЭМ!$B$33:$B$776,G$83)+'СЕТ СН'!$H$12+СВЦЭМ!$D$10+'СЕТ СН'!$H$6-'СЕТ СН'!$H$22</f>
        <v>1176.04808454</v>
      </c>
      <c r="H108" s="36">
        <f>SUMIFS(СВЦЭМ!$C$33:$C$776,СВЦЭМ!$A$33:$A$776,$A108,СВЦЭМ!$B$33:$B$776,H$83)+'СЕТ СН'!$H$12+СВЦЭМ!$D$10+'СЕТ СН'!$H$6-'СЕТ СН'!$H$22</f>
        <v>1163.18401255</v>
      </c>
      <c r="I108" s="36">
        <f>SUMIFS(СВЦЭМ!$C$33:$C$776,СВЦЭМ!$A$33:$A$776,$A108,СВЦЭМ!$B$33:$B$776,I$83)+'СЕТ СН'!$H$12+СВЦЭМ!$D$10+'СЕТ СН'!$H$6-'СЕТ СН'!$H$22</f>
        <v>1154.4239532900001</v>
      </c>
      <c r="J108" s="36">
        <f>SUMIFS(СВЦЭМ!$C$33:$C$776,СВЦЭМ!$A$33:$A$776,$A108,СВЦЭМ!$B$33:$B$776,J$83)+'СЕТ СН'!$H$12+СВЦЭМ!$D$10+'СЕТ СН'!$H$6-'СЕТ СН'!$H$22</f>
        <v>1123.49128208</v>
      </c>
      <c r="K108" s="36">
        <f>SUMIFS(СВЦЭМ!$C$33:$C$776,СВЦЭМ!$A$33:$A$776,$A108,СВЦЭМ!$B$33:$B$776,K$83)+'СЕТ СН'!$H$12+СВЦЭМ!$D$10+'СЕТ СН'!$H$6-'СЕТ СН'!$H$22</f>
        <v>1083.27849098</v>
      </c>
      <c r="L108" s="36">
        <f>SUMIFS(СВЦЭМ!$C$33:$C$776,СВЦЭМ!$A$33:$A$776,$A108,СВЦЭМ!$B$33:$B$776,L$83)+'СЕТ СН'!$H$12+СВЦЭМ!$D$10+'СЕТ СН'!$H$6-'СЕТ СН'!$H$22</f>
        <v>1053.27894111</v>
      </c>
      <c r="M108" s="36">
        <f>SUMIFS(СВЦЭМ!$C$33:$C$776,СВЦЭМ!$A$33:$A$776,$A108,СВЦЭМ!$B$33:$B$776,M$83)+'СЕТ СН'!$H$12+СВЦЭМ!$D$10+'СЕТ СН'!$H$6-'СЕТ СН'!$H$22</f>
        <v>1051.6195567899999</v>
      </c>
      <c r="N108" s="36">
        <f>SUMIFS(СВЦЭМ!$C$33:$C$776,СВЦЭМ!$A$33:$A$776,$A108,СВЦЭМ!$B$33:$B$776,N$83)+'СЕТ СН'!$H$12+СВЦЭМ!$D$10+'СЕТ СН'!$H$6-'СЕТ СН'!$H$22</f>
        <v>1068.0011534499999</v>
      </c>
      <c r="O108" s="36">
        <f>SUMIFS(СВЦЭМ!$C$33:$C$776,СВЦЭМ!$A$33:$A$776,$A108,СВЦЭМ!$B$33:$B$776,O$83)+'СЕТ СН'!$H$12+СВЦЭМ!$D$10+'СЕТ СН'!$H$6-'СЕТ СН'!$H$22</f>
        <v>1084.9969224400002</v>
      </c>
      <c r="P108" s="36">
        <f>SUMIFS(СВЦЭМ!$C$33:$C$776,СВЦЭМ!$A$33:$A$776,$A108,СВЦЭМ!$B$33:$B$776,P$83)+'СЕТ СН'!$H$12+СВЦЭМ!$D$10+'СЕТ СН'!$H$6-'СЕТ СН'!$H$22</f>
        <v>1103.1447366500001</v>
      </c>
      <c r="Q108" s="36">
        <f>SUMIFS(СВЦЭМ!$C$33:$C$776,СВЦЭМ!$A$33:$A$776,$A108,СВЦЭМ!$B$33:$B$776,Q$83)+'СЕТ СН'!$H$12+СВЦЭМ!$D$10+'СЕТ СН'!$H$6-'СЕТ СН'!$H$22</f>
        <v>1112.3137461199999</v>
      </c>
      <c r="R108" s="36">
        <f>SUMIFS(СВЦЭМ!$C$33:$C$776,СВЦЭМ!$A$33:$A$776,$A108,СВЦЭМ!$B$33:$B$776,R$83)+'СЕТ СН'!$H$12+СВЦЭМ!$D$10+'СЕТ СН'!$H$6-'СЕТ СН'!$H$22</f>
        <v>1077.1556316199999</v>
      </c>
      <c r="S108" s="36">
        <f>SUMIFS(СВЦЭМ!$C$33:$C$776,СВЦЭМ!$A$33:$A$776,$A108,СВЦЭМ!$B$33:$B$776,S$83)+'СЕТ СН'!$H$12+СВЦЭМ!$D$10+'СЕТ СН'!$H$6-'СЕТ СН'!$H$22</f>
        <v>1039.2110324099999</v>
      </c>
      <c r="T108" s="36">
        <f>SUMIFS(СВЦЭМ!$C$33:$C$776,СВЦЭМ!$A$33:$A$776,$A108,СВЦЭМ!$B$33:$B$776,T$83)+'СЕТ СН'!$H$12+СВЦЭМ!$D$10+'СЕТ СН'!$H$6-'СЕТ СН'!$H$22</f>
        <v>1050.8186513000001</v>
      </c>
      <c r="U108" s="36">
        <f>SUMIFS(СВЦЭМ!$C$33:$C$776,СВЦЭМ!$A$33:$A$776,$A108,СВЦЭМ!$B$33:$B$776,U$83)+'СЕТ СН'!$H$12+СВЦЭМ!$D$10+'СЕТ СН'!$H$6-'СЕТ СН'!$H$22</f>
        <v>1056.6477746099999</v>
      </c>
      <c r="V108" s="36">
        <f>SUMIFS(СВЦЭМ!$C$33:$C$776,СВЦЭМ!$A$33:$A$776,$A108,СВЦЭМ!$B$33:$B$776,V$83)+'СЕТ СН'!$H$12+СВЦЭМ!$D$10+'СЕТ СН'!$H$6-'СЕТ СН'!$H$22</f>
        <v>1029.1409984900001</v>
      </c>
      <c r="W108" s="36">
        <f>SUMIFS(СВЦЭМ!$C$33:$C$776,СВЦЭМ!$A$33:$A$776,$A108,СВЦЭМ!$B$33:$B$776,W$83)+'СЕТ СН'!$H$12+СВЦЭМ!$D$10+'СЕТ СН'!$H$6-'СЕТ СН'!$H$22</f>
        <v>1033.67103946</v>
      </c>
      <c r="X108" s="36">
        <f>SUMIFS(СВЦЭМ!$C$33:$C$776,СВЦЭМ!$A$33:$A$776,$A108,СВЦЭМ!$B$33:$B$776,X$83)+'СЕТ СН'!$H$12+СВЦЭМ!$D$10+'СЕТ СН'!$H$6-'СЕТ СН'!$H$22</f>
        <v>1044.3876507099999</v>
      </c>
      <c r="Y108" s="36">
        <f>SUMIFS(СВЦЭМ!$C$33:$C$776,СВЦЭМ!$A$33:$A$776,$A108,СВЦЭМ!$B$33:$B$776,Y$83)+'СЕТ СН'!$H$12+СВЦЭМ!$D$10+'СЕТ СН'!$H$6-'СЕТ СН'!$H$22</f>
        <v>1115.90150214</v>
      </c>
    </row>
    <row r="109" spans="1:25" ht="15.75" x14ac:dyDescent="0.2">
      <c r="A109" s="35">
        <f t="shared" si="2"/>
        <v>43703</v>
      </c>
      <c r="B109" s="36">
        <f>SUMIFS(СВЦЭМ!$C$33:$C$776,СВЦЭМ!$A$33:$A$776,$A109,СВЦЭМ!$B$33:$B$776,B$83)+'СЕТ СН'!$H$12+СВЦЭМ!$D$10+'СЕТ СН'!$H$6-'СЕТ СН'!$H$22</f>
        <v>1224.5321438800001</v>
      </c>
      <c r="C109" s="36">
        <f>SUMIFS(СВЦЭМ!$C$33:$C$776,СВЦЭМ!$A$33:$A$776,$A109,СВЦЭМ!$B$33:$B$776,C$83)+'СЕТ СН'!$H$12+СВЦЭМ!$D$10+'СЕТ СН'!$H$6-'СЕТ СН'!$H$22</f>
        <v>1277.5523813999998</v>
      </c>
      <c r="D109" s="36">
        <f>SUMIFS(СВЦЭМ!$C$33:$C$776,СВЦЭМ!$A$33:$A$776,$A109,СВЦЭМ!$B$33:$B$776,D$83)+'СЕТ СН'!$H$12+СВЦЭМ!$D$10+'СЕТ СН'!$H$6-'СЕТ СН'!$H$22</f>
        <v>1287.0766572699999</v>
      </c>
      <c r="E109" s="36">
        <f>SUMIFS(СВЦЭМ!$C$33:$C$776,СВЦЭМ!$A$33:$A$776,$A109,СВЦЭМ!$B$33:$B$776,E$83)+'СЕТ СН'!$H$12+СВЦЭМ!$D$10+'СЕТ СН'!$H$6-'СЕТ СН'!$H$22</f>
        <v>1306.13973919</v>
      </c>
      <c r="F109" s="36">
        <f>SUMIFS(СВЦЭМ!$C$33:$C$776,СВЦЭМ!$A$33:$A$776,$A109,СВЦЭМ!$B$33:$B$776,F$83)+'СЕТ СН'!$H$12+СВЦЭМ!$D$10+'СЕТ СН'!$H$6-'СЕТ СН'!$H$22</f>
        <v>1294.1240215600001</v>
      </c>
      <c r="G109" s="36">
        <f>SUMIFS(СВЦЭМ!$C$33:$C$776,СВЦЭМ!$A$33:$A$776,$A109,СВЦЭМ!$B$33:$B$776,G$83)+'СЕТ СН'!$H$12+СВЦЭМ!$D$10+'СЕТ СН'!$H$6-'СЕТ СН'!$H$22</f>
        <v>1261.50965088</v>
      </c>
      <c r="H109" s="36">
        <f>SUMIFS(СВЦЭМ!$C$33:$C$776,СВЦЭМ!$A$33:$A$776,$A109,СВЦЭМ!$B$33:$B$776,H$83)+'СЕТ СН'!$H$12+СВЦЭМ!$D$10+'СЕТ СН'!$H$6-'СЕТ СН'!$H$22</f>
        <v>1264.2037302799999</v>
      </c>
      <c r="I109" s="36">
        <f>SUMIFS(СВЦЭМ!$C$33:$C$776,СВЦЭМ!$A$33:$A$776,$A109,СВЦЭМ!$B$33:$B$776,I$83)+'СЕТ СН'!$H$12+СВЦЭМ!$D$10+'СЕТ СН'!$H$6-'СЕТ СН'!$H$22</f>
        <v>1141.0836434799999</v>
      </c>
      <c r="J109" s="36">
        <f>SUMIFS(СВЦЭМ!$C$33:$C$776,СВЦЭМ!$A$33:$A$776,$A109,СВЦЭМ!$B$33:$B$776,J$83)+'СЕТ СН'!$H$12+СВЦЭМ!$D$10+'СЕТ СН'!$H$6-'СЕТ СН'!$H$22</f>
        <v>1099.81039506</v>
      </c>
      <c r="K109" s="36">
        <f>SUMIFS(СВЦЭМ!$C$33:$C$776,СВЦЭМ!$A$33:$A$776,$A109,СВЦЭМ!$B$33:$B$776,K$83)+'СЕТ СН'!$H$12+СВЦЭМ!$D$10+'СЕТ СН'!$H$6-'СЕТ СН'!$H$22</f>
        <v>1070.7026482799999</v>
      </c>
      <c r="L109" s="36">
        <f>SUMIFS(СВЦЭМ!$C$33:$C$776,СВЦЭМ!$A$33:$A$776,$A109,СВЦЭМ!$B$33:$B$776,L$83)+'СЕТ СН'!$H$12+СВЦЭМ!$D$10+'СЕТ СН'!$H$6-'СЕТ СН'!$H$22</f>
        <v>1053.67067658</v>
      </c>
      <c r="M109" s="36">
        <f>SUMIFS(СВЦЭМ!$C$33:$C$776,СВЦЭМ!$A$33:$A$776,$A109,СВЦЭМ!$B$33:$B$776,M$83)+'СЕТ СН'!$H$12+СВЦЭМ!$D$10+'СЕТ СН'!$H$6-'СЕТ СН'!$H$22</f>
        <v>1049.5289204000001</v>
      </c>
      <c r="N109" s="36">
        <f>SUMIFS(СВЦЭМ!$C$33:$C$776,СВЦЭМ!$A$33:$A$776,$A109,СВЦЭМ!$B$33:$B$776,N$83)+'СЕТ СН'!$H$12+СВЦЭМ!$D$10+'СЕТ СН'!$H$6-'СЕТ СН'!$H$22</f>
        <v>1048.1804638900001</v>
      </c>
      <c r="O109" s="36">
        <f>SUMIFS(СВЦЭМ!$C$33:$C$776,СВЦЭМ!$A$33:$A$776,$A109,СВЦЭМ!$B$33:$B$776,O$83)+'СЕТ СН'!$H$12+СВЦЭМ!$D$10+'СЕТ СН'!$H$6-'СЕТ СН'!$H$22</f>
        <v>1048.02518035</v>
      </c>
      <c r="P109" s="36">
        <f>SUMIFS(СВЦЭМ!$C$33:$C$776,СВЦЭМ!$A$33:$A$776,$A109,СВЦЭМ!$B$33:$B$776,P$83)+'СЕТ СН'!$H$12+СВЦЭМ!$D$10+'СЕТ СН'!$H$6-'СЕТ СН'!$H$22</f>
        <v>1044.2474651</v>
      </c>
      <c r="Q109" s="36">
        <f>SUMIFS(СВЦЭМ!$C$33:$C$776,СВЦЭМ!$A$33:$A$776,$A109,СВЦЭМ!$B$33:$B$776,Q$83)+'СЕТ СН'!$H$12+СВЦЭМ!$D$10+'СЕТ СН'!$H$6-'СЕТ СН'!$H$22</f>
        <v>1052.2892972099999</v>
      </c>
      <c r="R109" s="36">
        <f>SUMIFS(СВЦЭМ!$C$33:$C$776,СВЦЭМ!$A$33:$A$776,$A109,СВЦЭМ!$B$33:$B$776,R$83)+'СЕТ СН'!$H$12+СВЦЭМ!$D$10+'СЕТ СН'!$H$6-'СЕТ СН'!$H$22</f>
        <v>1024.5007498099999</v>
      </c>
      <c r="S109" s="36">
        <f>SUMIFS(СВЦЭМ!$C$33:$C$776,СВЦЭМ!$A$33:$A$776,$A109,СВЦЭМ!$B$33:$B$776,S$83)+'СЕТ СН'!$H$12+СВЦЭМ!$D$10+'СЕТ СН'!$H$6-'СЕТ СН'!$H$22</f>
        <v>1052.66245697</v>
      </c>
      <c r="T109" s="36">
        <f>SUMIFS(СВЦЭМ!$C$33:$C$776,СВЦЭМ!$A$33:$A$776,$A109,СВЦЭМ!$B$33:$B$776,T$83)+'СЕТ СН'!$H$12+СВЦЭМ!$D$10+'СЕТ СН'!$H$6-'СЕТ СН'!$H$22</f>
        <v>1057.44213805</v>
      </c>
      <c r="U109" s="36">
        <f>SUMIFS(СВЦЭМ!$C$33:$C$776,СВЦЭМ!$A$33:$A$776,$A109,СВЦЭМ!$B$33:$B$776,U$83)+'СЕТ СН'!$H$12+СВЦЭМ!$D$10+'СЕТ СН'!$H$6-'СЕТ СН'!$H$22</f>
        <v>1060.4788589</v>
      </c>
      <c r="V109" s="36">
        <f>SUMIFS(СВЦЭМ!$C$33:$C$776,СВЦЭМ!$A$33:$A$776,$A109,СВЦЭМ!$B$33:$B$776,V$83)+'СЕТ СН'!$H$12+СВЦЭМ!$D$10+'СЕТ СН'!$H$6-'СЕТ СН'!$H$22</f>
        <v>1071.92418976</v>
      </c>
      <c r="W109" s="36">
        <f>SUMIFS(СВЦЭМ!$C$33:$C$776,СВЦЭМ!$A$33:$A$776,$A109,СВЦЭМ!$B$33:$B$776,W$83)+'СЕТ СН'!$H$12+СВЦЭМ!$D$10+'СЕТ СН'!$H$6-'СЕТ СН'!$H$22</f>
        <v>1074.2988724699999</v>
      </c>
      <c r="X109" s="36">
        <f>SUMIFS(СВЦЭМ!$C$33:$C$776,СВЦЭМ!$A$33:$A$776,$A109,СВЦЭМ!$B$33:$B$776,X$83)+'СЕТ СН'!$H$12+СВЦЭМ!$D$10+'СЕТ СН'!$H$6-'СЕТ СН'!$H$22</f>
        <v>1037.10326665</v>
      </c>
      <c r="Y109" s="36">
        <f>SUMIFS(СВЦЭМ!$C$33:$C$776,СВЦЭМ!$A$33:$A$776,$A109,СВЦЭМ!$B$33:$B$776,Y$83)+'СЕТ СН'!$H$12+СВЦЭМ!$D$10+'СЕТ СН'!$H$6-'СЕТ СН'!$H$22</f>
        <v>1086.5342473199998</v>
      </c>
    </row>
    <row r="110" spans="1:25" ht="15.75" x14ac:dyDescent="0.2">
      <c r="A110" s="35">
        <f t="shared" si="2"/>
        <v>43704</v>
      </c>
      <c r="B110" s="36">
        <f>SUMIFS(СВЦЭМ!$C$33:$C$776,СВЦЭМ!$A$33:$A$776,$A110,СВЦЭМ!$B$33:$B$776,B$83)+'СЕТ СН'!$H$12+СВЦЭМ!$D$10+'СЕТ СН'!$H$6-'СЕТ СН'!$H$22</f>
        <v>1054.5615476399998</v>
      </c>
      <c r="C110" s="36">
        <f>SUMIFS(СВЦЭМ!$C$33:$C$776,СВЦЭМ!$A$33:$A$776,$A110,СВЦЭМ!$B$33:$B$776,C$83)+'СЕТ СН'!$H$12+СВЦЭМ!$D$10+'СЕТ СН'!$H$6-'СЕТ СН'!$H$22</f>
        <v>1101.27356461</v>
      </c>
      <c r="D110" s="36">
        <f>SUMIFS(СВЦЭМ!$C$33:$C$776,СВЦЭМ!$A$33:$A$776,$A110,СВЦЭМ!$B$33:$B$776,D$83)+'СЕТ СН'!$H$12+СВЦЭМ!$D$10+'СЕТ СН'!$H$6-'СЕТ СН'!$H$22</f>
        <v>1138.5661144800001</v>
      </c>
      <c r="E110" s="36">
        <f>SUMIFS(СВЦЭМ!$C$33:$C$776,СВЦЭМ!$A$33:$A$776,$A110,СВЦЭМ!$B$33:$B$776,E$83)+'СЕТ СН'!$H$12+СВЦЭМ!$D$10+'СЕТ СН'!$H$6-'СЕТ СН'!$H$22</f>
        <v>1148.0552780600001</v>
      </c>
      <c r="F110" s="36">
        <f>SUMIFS(СВЦЭМ!$C$33:$C$776,СВЦЭМ!$A$33:$A$776,$A110,СВЦЭМ!$B$33:$B$776,F$83)+'СЕТ СН'!$H$12+СВЦЭМ!$D$10+'СЕТ СН'!$H$6-'СЕТ СН'!$H$22</f>
        <v>1138.1626821899999</v>
      </c>
      <c r="G110" s="36">
        <f>SUMIFS(СВЦЭМ!$C$33:$C$776,СВЦЭМ!$A$33:$A$776,$A110,СВЦЭМ!$B$33:$B$776,G$83)+'СЕТ СН'!$H$12+СВЦЭМ!$D$10+'СЕТ СН'!$H$6-'СЕТ СН'!$H$22</f>
        <v>1113.2155681899999</v>
      </c>
      <c r="H110" s="36">
        <f>SUMIFS(СВЦЭМ!$C$33:$C$776,СВЦЭМ!$A$33:$A$776,$A110,СВЦЭМ!$B$33:$B$776,H$83)+'СЕТ СН'!$H$12+СВЦЭМ!$D$10+'СЕТ СН'!$H$6-'СЕТ СН'!$H$22</f>
        <v>1105.62526746</v>
      </c>
      <c r="I110" s="36">
        <f>SUMIFS(СВЦЭМ!$C$33:$C$776,СВЦЭМ!$A$33:$A$776,$A110,СВЦЭМ!$B$33:$B$776,I$83)+'СЕТ СН'!$H$12+СВЦЭМ!$D$10+'СЕТ СН'!$H$6-'СЕТ СН'!$H$22</f>
        <v>1063.18214751</v>
      </c>
      <c r="J110" s="36">
        <f>SUMIFS(СВЦЭМ!$C$33:$C$776,СВЦЭМ!$A$33:$A$776,$A110,СВЦЭМ!$B$33:$B$776,J$83)+'СЕТ СН'!$H$12+СВЦЭМ!$D$10+'СЕТ СН'!$H$6-'СЕТ СН'!$H$22</f>
        <v>1113.1796830200001</v>
      </c>
      <c r="K110" s="36">
        <f>SUMIFS(СВЦЭМ!$C$33:$C$776,СВЦЭМ!$A$33:$A$776,$A110,СВЦЭМ!$B$33:$B$776,K$83)+'СЕТ СН'!$H$12+СВЦЭМ!$D$10+'СЕТ СН'!$H$6-'СЕТ СН'!$H$22</f>
        <v>1135.56811541</v>
      </c>
      <c r="L110" s="36">
        <f>SUMIFS(СВЦЭМ!$C$33:$C$776,СВЦЭМ!$A$33:$A$776,$A110,СВЦЭМ!$B$33:$B$776,L$83)+'СЕТ СН'!$H$12+СВЦЭМ!$D$10+'СЕТ СН'!$H$6-'СЕТ СН'!$H$22</f>
        <v>1137.6435776399999</v>
      </c>
      <c r="M110" s="36">
        <f>SUMIFS(СВЦЭМ!$C$33:$C$776,СВЦЭМ!$A$33:$A$776,$A110,СВЦЭМ!$B$33:$B$776,M$83)+'СЕТ СН'!$H$12+СВЦЭМ!$D$10+'СЕТ СН'!$H$6-'СЕТ СН'!$H$22</f>
        <v>1139.5708442099999</v>
      </c>
      <c r="N110" s="36">
        <f>SUMIFS(СВЦЭМ!$C$33:$C$776,СВЦЭМ!$A$33:$A$776,$A110,СВЦЭМ!$B$33:$B$776,N$83)+'СЕТ СН'!$H$12+СВЦЭМ!$D$10+'СЕТ СН'!$H$6-'СЕТ СН'!$H$22</f>
        <v>1143.94086356</v>
      </c>
      <c r="O110" s="36">
        <f>SUMIFS(СВЦЭМ!$C$33:$C$776,СВЦЭМ!$A$33:$A$776,$A110,СВЦЭМ!$B$33:$B$776,O$83)+'СЕТ СН'!$H$12+СВЦЭМ!$D$10+'СЕТ СН'!$H$6-'СЕТ СН'!$H$22</f>
        <v>1143.0490166099999</v>
      </c>
      <c r="P110" s="36">
        <f>SUMIFS(СВЦЭМ!$C$33:$C$776,СВЦЭМ!$A$33:$A$776,$A110,СВЦЭМ!$B$33:$B$776,P$83)+'СЕТ СН'!$H$12+СВЦЭМ!$D$10+'СЕТ СН'!$H$6-'СЕТ СН'!$H$22</f>
        <v>1146.6240256999999</v>
      </c>
      <c r="Q110" s="36">
        <f>SUMIFS(СВЦЭМ!$C$33:$C$776,СВЦЭМ!$A$33:$A$776,$A110,СВЦЭМ!$B$33:$B$776,Q$83)+'СЕТ СН'!$H$12+СВЦЭМ!$D$10+'СЕТ СН'!$H$6-'СЕТ СН'!$H$22</f>
        <v>1148.5353688300002</v>
      </c>
      <c r="R110" s="36">
        <f>SUMIFS(СВЦЭМ!$C$33:$C$776,СВЦЭМ!$A$33:$A$776,$A110,СВЦЭМ!$B$33:$B$776,R$83)+'СЕТ СН'!$H$12+СВЦЭМ!$D$10+'СЕТ СН'!$H$6-'СЕТ СН'!$H$22</f>
        <v>1153.4713733900001</v>
      </c>
      <c r="S110" s="36">
        <f>SUMIFS(СВЦЭМ!$C$33:$C$776,СВЦЭМ!$A$33:$A$776,$A110,СВЦЭМ!$B$33:$B$776,S$83)+'СЕТ СН'!$H$12+СВЦЭМ!$D$10+'СЕТ СН'!$H$6-'СЕТ СН'!$H$22</f>
        <v>1194.1499705799999</v>
      </c>
      <c r="T110" s="36">
        <f>SUMIFS(СВЦЭМ!$C$33:$C$776,СВЦЭМ!$A$33:$A$776,$A110,СВЦЭМ!$B$33:$B$776,T$83)+'СЕТ СН'!$H$12+СВЦЭМ!$D$10+'СЕТ СН'!$H$6-'СЕТ СН'!$H$22</f>
        <v>1198.99718437</v>
      </c>
      <c r="U110" s="36">
        <f>SUMIFS(СВЦЭМ!$C$33:$C$776,СВЦЭМ!$A$33:$A$776,$A110,СВЦЭМ!$B$33:$B$776,U$83)+'СЕТ СН'!$H$12+СВЦЭМ!$D$10+'СЕТ СН'!$H$6-'СЕТ СН'!$H$22</f>
        <v>1201.88547217</v>
      </c>
      <c r="V110" s="36">
        <f>SUMIFS(СВЦЭМ!$C$33:$C$776,СВЦЭМ!$A$33:$A$776,$A110,СВЦЭМ!$B$33:$B$776,V$83)+'СЕТ СН'!$H$12+СВЦЭМ!$D$10+'СЕТ СН'!$H$6-'СЕТ СН'!$H$22</f>
        <v>1215.69215244</v>
      </c>
      <c r="W110" s="36">
        <f>SUMIFS(СВЦЭМ!$C$33:$C$776,СВЦЭМ!$A$33:$A$776,$A110,СВЦЭМ!$B$33:$B$776,W$83)+'СЕТ СН'!$H$12+СВЦЭМ!$D$10+'СЕТ СН'!$H$6-'СЕТ СН'!$H$22</f>
        <v>1216.12836371</v>
      </c>
      <c r="X110" s="36">
        <f>SUMIFS(СВЦЭМ!$C$33:$C$776,СВЦЭМ!$A$33:$A$776,$A110,СВЦЭМ!$B$33:$B$776,X$83)+'СЕТ СН'!$H$12+СВЦЭМ!$D$10+'СЕТ СН'!$H$6-'СЕТ СН'!$H$22</f>
        <v>1187.6891141900001</v>
      </c>
      <c r="Y110" s="36">
        <f>SUMIFS(СВЦЭМ!$C$33:$C$776,СВЦЭМ!$A$33:$A$776,$A110,СВЦЭМ!$B$33:$B$776,Y$83)+'СЕТ СН'!$H$12+СВЦЭМ!$D$10+'СЕТ СН'!$H$6-'СЕТ СН'!$H$22</f>
        <v>1124.69776918</v>
      </c>
    </row>
    <row r="111" spans="1:25" ht="15.75" x14ac:dyDescent="0.2">
      <c r="A111" s="35">
        <f t="shared" si="2"/>
        <v>43705</v>
      </c>
      <c r="B111" s="36">
        <f>SUMIFS(СВЦЭМ!$C$33:$C$776,СВЦЭМ!$A$33:$A$776,$A111,СВЦЭМ!$B$33:$B$776,B$83)+'СЕТ СН'!$H$12+СВЦЭМ!$D$10+'СЕТ СН'!$H$6-'СЕТ СН'!$H$22</f>
        <v>1095.5201977299998</v>
      </c>
      <c r="C111" s="36">
        <f>SUMIFS(СВЦЭМ!$C$33:$C$776,СВЦЭМ!$A$33:$A$776,$A111,СВЦЭМ!$B$33:$B$776,C$83)+'СЕТ СН'!$H$12+СВЦЭМ!$D$10+'СЕТ СН'!$H$6-'СЕТ СН'!$H$22</f>
        <v>1121.3774358800001</v>
      </c>
      <c r="D111" s="36">
        <f>SUMIFS(СВЦЭМ!$C$33:$C$776,СВЦЭМ!$A$33:$A$776,$A111,СВЦЭМ!$B$33:$B$776,D$83)+'СЕТ СН'!$H$12+СВЦЭМ!$D$10+'СЕТ СН'!$H$6-'СЕТ СН'!$H$22</f>
        <v>1151.95169285</v>
      </c>
      <c r="E111" s="36">
        <f>SUMIFS(СВЦЭМ!$C$33:$C$776,СВЦЭМ!$A$33:$A$776,$A111,СВЦЭМ!$B$33:$B$776,E$83)+'СЕТ СН'!$H$12+СВЦЭМ!$D$10+'СЕТ СН'!$H$6-'СЕТ СН'!$H$22</f>
        <v>1160.27469294</v>
      </c>
      <c r="F111" s="36">
        <f>SUMIFS(СВЦЭМ!$C$33:$C$776,СВЦЭМ!$A$33:$A$776,$A111,СВЦЭМ!$B$33:$B$776,F$83)+'СЕТ СН'!$H$12+СВЦЭМ!$D$10+'СЕТ СН'!$H$6-'СЕТ СН'!$H$22</f>
        <v>1160.31644493</v>
      </c>
      <c r="G111" s="36">
        <f>SUMIFS(СВЦЭМ!$C$33:$C$776,СВЦЭМ!$A$33:$A$776,$A111,СВЦЭМ!$B$33:$B$776,G$83)+'СЕТ СН'!$H$12+СВЦЭМ!$D$10+'СЕТ СН'!$H$6-'СЕТ СН'!$H$22</f>
        <v>1139.31976416</v>
      </c>
      <c r="H111" s="36">
        <f>SUMIFS(СВЦЭМ!$C$33:$C$776,СВЦЭМ!$A$33:$A$776,$A111,СВЦЭМ!$B$33:$B$776,H$83)+'СЕТ СН'!$H$12+СВЦЭМ!$D$10+'СЕТ СН'!$H$6-'СЕТ СН'!$H$22</f>
        <v>1107.6538519199999</v>
      </c>
      <c r="I111" s="36">
        <f>SUMIFS(СВЦЭМ!$C$33:$C$776,СВЦЭМ!$A$33:$A$776,$A111,СВЦЭМ!$B$33:$B$776,I$83)+'СЕТ СН'!$H$12+СВЦЭМ!$D$10+'СЕТ СН'!$H$6-'СЕТ СН'!$H$22</f>
        <v>1105.0430208299999</v>
      </c>
      <c r="J111" s="36">
        <f>SUMIFS(СВЦЭМ!$C$33:$C$776,СВЦЭМ!$A$33:$A$776,$A111,СВЦЭМ!$B$33:$B$776,J$83)+'СЕТ СН'!$H$12+СВЦЭМ!$D$10+'СЕТ СН'!$H$6-'СЕТ СН'!$H$22</f>
        <v>1101.5448384199999</v>
      </c>
      <c r="K111" s="36">
        <f>SUMIFS(СВЦЭМ!$C$33:$C$776,СВЦЭМ!$A$33:$A$776,$A111,СВЦЭМ!$B$33:$B$776,K$83)+'СЕТ СН'!$H$12+СВЦЭМ!$D$10+'СЕТ СН'!$H$6-'СЕТ СН'!$H$22</f>
        <v>1135.9786829700001</v>
      </c>
      <c r="L111" s="36">
        <f>SUMIFS(СВЦЭМ!$C$33:$C$776,СВЦЭМ!$A$33:$A$776,$A111,СВЦЭМ!$B$33:$B$776,L$83)+'СЕТ СН'!$H$12+СВЦЭМ!$D$10+'СЕТ СН'!$H$6-'СЕТ СН'!$H$22</f>
        <v>1153.4725657700001</v>
      </c>
      <c r="M111" s="36">
        <f>SUMIFS(СВЦЭМ!$C$33:$C$776,СВЦЭМ!$A$33:$A$776,$A111,СВЦЭМ!$B$33:$B$776,M$83)+'СЕТ СН'!$H$12+СВЦЭМ!$D$10+'СЕТ СН'!$H$6-'СЕТ СН'!$H$22</f>
        <v>1155.6675401500001</v>
      </c>
      <c r="N111" s="36">
        <f>SUMIFS(СВЦЭМ!$C$33:$C$776,СВЦЭМ!$A$33:$A$776,$A111,СВЦЭМ!$B$33:$B$776,N$83)+'СЕТ СН'!$H$12+СВЦЭМ!$D$10+'СЕТ СН'!$H$6-'СЕТ СН'!$H$22</f>
        <v>1146.928639</v>
      </c>
      <c r="O111" s="36">
        <f>SUMIFS(СВЦЭМ!$C$33:$C$776,СВЦЭМ!$A$33:$A$776,$A111,СВЦЭМ!$B$33:$B$776,O$83)+'СЕТ СН'!$H$12+СВЦЭМ!$D$10+'СЕТ СН'!$H$6-'СЕТ СН'!$H$22</f>
        <v>1143.23233071</v>
      </c>
      <c r="P111" s="36">
        <f>SUMIFS(СВЦЭМ!$C$33:$C$776,СВЦЭМ!$A$33:$A$776,$A111,СВЦЭМ!$B$33:$B$776,P$83)+'СЕТ СН'!$H$12+СВЦЭМ!$D$10+'СЕТ СН'!$H$6-'СЕТ СН'!$H$22</f>
        <v>1143.7861765799998</v>
      </c>
      <c r="Q111" s="36">
        <f>SUMIFS(СВЦЭМ!$C$33:$C$776,СВЦЭМ!$A$33:$A$776,$A111,СВЦЭМ!$B$33:$B$776,Q$83)+'СЕТ СН'!$H$12+СВЦЭМ!$D$10+'СЕТ СН'!$H$6-'СЕТ СН'!$H$22</f>
        <v>1141.9959781100001</v>
      </c>
      <c r="R111" s="36">
        <f>SUMIFS(СВЦЭМ!$C$33:$C$776,СВЦЭМ!$A$33:$A$776,$A111,СВЦЭМ!$B$33:$B$776,R$83)+'СЕТ СН'!$H$12+СВЦЭМ!$D$10+'СЕТ СН'!$H$6-'СЕТ СН'!$H$22</f>
        <v>1174.75361613</v>
      </c>
      <c r="S111" s="36">
        <f>SUMIFS(СВЦЭМ!$C$33:$C$776,СВЦЭМ!$A$33:$A$776,$A111,СВЦЭМ!$B$33:$B$776,S$83)+'СЕТ СН'!$H$12+СВЦЭМ!$D$10+'СЕТ СН'!$H$6-'СЕТ СН'!$H$22</f>
        <v>1216.41600128</v>
      </c>
      <c r="T111" s="36">
        <f>SUMIFS(СВЦЭМ!$C$33:$C$776,СВЦЭМ!$A$33:$A$776,$A111,СВЦЭМ!$B$33:$B$776,T$83)+'СЕТ СН'!$H$12+СВЦЭМ!$D$10+'СЕТ СН'!$H$6-'СЕТ СН'!$H$22</f>
        <v>1219.4007478399999</v>
      </c>
      <c r="U111" s="36">
        <f>SUMIFS(СВЦЭМ!$C$33:$C$776,СВЦЭМ!$A$33:$A$776,$A111,СВЦЭМ!$B$33:$B$776,U$83)+'СЕТ СН'!$H$12+СВЦЭМ!$D$10+'СЕТ СН'!$H$6-'СЕТ СН'!$H$22</f>
        <v>1217.02373618</v>
      </c>
      <c r="V111" s="36">
        <f>SUMIFS(СВЦЭМ!$C$33:$C$776,СВЦЭМ!$A$33:$A$776,$A111,СВЦЭМ!$B$33:$B$776,V$83)+'СЕТ СН'!$H$12+СВЦЭМ!$D$10+'СЕТ СН'!$H$6-'СЕТ СН'!$H$22</f>
        <v>1221.3446302100001</v>
      </c>
      <c r="W111" s="36">
        <f>SUMIFS(СВЦЭМ!$C$33:$C$776,СВЦЭМ!$A$33:$A$776,$A111,СВЦЭМ!$B$33:$B$776,W$83)+'СЕТ СН'!$H$12+СВЦЭМ!$D$10+'СЕТ СН'!$H$6-'СЕТ СН'!$H$22</f>
        <v>1229.6010675699999</v>
      </c>
      <c r="X111" s="36">
        <f>SUMIFS(СВЦЭМ!$C$33:$C$776,СВЦЭМ!$A$33:$A$776,$A111,СВЦЭМ!$B$33:$B$776,X$83)+'СЕТ СН'!$H$12+СВЦЭМ!$D$10+'СЕТ СН'!$H$6-'СЕТ СН'!$H$22</f>
        <v>1205.0801087</v>
      </c>
      <c r="Y111" s="36">
        <f>SUMIFS(СВЦЭМ!$C$33:$C$776,СВЦЭМ!$A$33:$A$776,$A111,СВЦЭМ!$B$33:$B$776,Y$83)+'СЕТ СН'!$H$12+СВЦЭМ!$D$10+'СЕТ СН'!$H$6-'СЕТ СН'!$H$22</f>
        <v>1111.8869475699998</v>
      </c>
    </row>
    <row r="112" spans="1:25" ht="15.75" x14ac:dyDescent="0.2">
      <c r="A112" s="35">
        <f t="shared" si="2"/>
        <v>43706</v>
      </c>
      <c r="B112" s="36">
        <f>SUMIFS(СВЦЭМ!$C$33:$C$776,СВЦЭМ!$A$33:$A$776,$A112,СВЦЭМ!$B$33:$B$776,B$83)+'СЕТ СН'!$H$12+СВЦЭМ!$D$10+'СЕТ СН'!$H$6-'СЕТ СН'!$H$22</f>
        <v>1103.0988179400001</v>
      </c>
      <c r="C112" s="36">
        <f>SUMIFS(СВЦЭМ!$C$33:$C$776,СВЦЭМ!$A$33:$A$776,$A112,СВЦЭМ!$B$33:$B$776,C$83)+'СЕТ СН'!$H$12+СВЦЭМ!$D$10+'СЕТ СН'!$H$6-'СЕТ СН'!$H$22</f>
        <v>1131.32143516</v>
      </c>
      <c r="D112" s="36">
        <f>SUMIFS(СВЦЭМ!$C$33:$C$776,СВЦЭМ!$A$33:$A$776,$A112,СВЦЭМ!$B$33:$B$776,D$83)+'СЕТ СН'!$H$12+СВЦЭМ!$D$10+'СЕТ СН'!$H$6-'СЕТ СН'!$H$22</f>
        <v>1156.4446811600001</v>
      </c>
      <c r="E112" s="36">
        <f>SUMIFS(СВЦЭМ!$C$33:$C$776,СВЦЭМ!$A$33:$A$776,$A112,СВЦЭМ!$B$33:$B$776,E$83)+'СЕТ СН'!$H$12+СВЦЭМ!$D$10+'СЕТ СН'!$H$6-'СЕТ СН'!$H$22</f>
        <v>1171.3062047600001</v>
      </c>
      <c r="F112" s="36">
        <f>SUMIFS(СВЦЭМ!$C$33:$C$776,СВЦЭМ!$A$33:$A$776,$A112,СВЦЭМ!$B$33:$B$776,F$83)+'СЕТ СН'!$H$12+СВЦЭМ!$D$10+'СЕТ СН'!$H$6-'СЕТ СН'!$H$22</f>
        <v>1185.2213445</v>
      </c>
      <c r="G112" s="36">
        <f>SUMIFS(СВЦЭМ!$C$33:$C$776,СВЦЭМ!$A$33:$A$776,$A112,СВЦЭМ!$B$33:$B$776,G$83)+'СЕТ СН'!$H$12+СВЦЭМ!$D$10+'СЕТ СН'!$H$6-'СЕТ СН'!$H$22</f>
        <v>1166.0759439399999</v>
      </c>
      <c r="H112" s="36">
        <f>SUMIFS(СВЦЭМ!$C$33:$C$776,СВЦЭМ!$A$33:$A$776,$A112,СВЦЭМ!$B$33:$B$776,H$83)+'СЕТ СН'!$H$12+СВЦЭМ!$D$10+'СЕТ СН'!$H$6-'СЕТ СН'!$H$22</f>
        <v>1137.5319148999999</v>
      </c>
      <c r="I112" s="36">
        <f>SUMIFS(СВЦЭМ!$C$33:$C$776,СВЦЭМ!$A$33:$A$776,$A112,СВЦЭМ!$B$33:$B$776,I$83)+'СЕТ СН'!$H$12+СВЦЭМ!$D$10+'СЕТ СН'!$H$6-'СЕТ СН'!$H$22</f>
        <v>1104.40353555</v>
      </c>
      <c r="J112" s="36">
        <f>SUMIFS(СВЦЭМ!$C$33:$C$776,СВЦЭМ!$A$33:$A$776,$A112,СВЦЭМ!$B$33:$B$776,J$83)+'СЕТ СН'!$H$12+СВЦЭМ!$D$10+'СЕТ СН'!$H$6-'СЕТ СН'!$H$22</f>
        <v>1114.7509295</v>
      </c>
      <c r="K112" s="36">
        <f>SUMIFS(СВЦЭМ!$C$33:$C$776,СВЦЭМ!$A$33:$A$776,$A112,СВЦЭМ!$B$33:$B$776,K$83)+'СЕТ СН'!$H$12+СВЦЭМ!$D$10+'СЕТ СН'!$H$6-'СЕТ СН'!$H$22</f>
        <v>1127.8861028400001</v>
      </c>
      <c r="L112" s="36">
        <f>SUMIFS(СВЦЭМ!$C$33:$C$776,СВЦЭМ!$A$33:$A$776,$A112,СВЦЭМ!$B$33:$B$776,L$83)+'СЕТ СН'!$H$12+СВЦЭМ!$D$10+'СЕТ СН'!$H$6-'СЕТ СН'!$H$22</f>
        <v>1144.65246437</v>
      </c>
      <c r="M112" s="36">
        <f>SUMIFS(СВЦЭМ!$C$33:$C$776,СВЦЭМ!$A$33:$A$776,$A112,СВЦЭМ!$B$33:$B$776,M$83)+'СЕТ СН'!$H$12+СВЦЭМ!$D$10+'СЕТ СН'!$H$6-'СЕТ СН'!$H$22</f>
        <v>1143.9924142300001</v>
      </c>
      <c r="N112" s="36">
        <f>SUMIFS(СВЦЭМ!$C$33:$C$776,СВЦЭМ!$A$33:$A$776,$A112,СВЦЭМ!$B$33:$B$776,N$83)+'СЕТ СН'!$H$12+СВЦЭМ!$D$10+'СЕТ СН'!$H$6-'СЕТ СН'!$H$22</f>
        <v>1134.60455015</v>
      </c>
      <c r="O112" s="36">
        <f>SUMIFS(СВЦЭМ!$C$33:$C$776,СВЦЭМ!$A$33:$A$776,$A112,СВЦЭМ!$B$33:$B$776,O$83)+'СЕТ СН'!$H$12+СВЦЭМ!$D$10+'СЕТ СН'!$H$6-'СЕТ СН'!$H$22</f>
        <v>1134.48486342</v>
      </c>
      <c r="P112" s="36">
        <f>SUMIFS(СВЦЭМ!$C$33:$C$776,СВЦЭМ!$A$33:$A$776,$A112,СВЦЭМ!$B$33:$B$776,P$83)+'СЕТ СН'!$H$12+СВЦЭМ!$D$10+'СЕТ СН'!$H$6-'СЕТ СН'!$H$22</f>
        <v>1135.61338529</v>
      </c>
      <c r="Q112" s="36">
        <f>SUMIFS(СВЦЭМ!$C$33:$C$776,СВЦЭМ!$A$33:$A$776,$A112,СВЦЭМ!$B$33:$B$776,Q$83)+'СЕТ СН'!$H$12+СВЦЭМ!$D$10+'СЕТ СН'!$H$6-'СЕТ СН'!$H$22</f>
        <v>1134.9824718700002</v>
      </c>
      <c r="R112" s="36">
        <f>SUMIFS(СВЦЭМ!$C$33:$C$776,СВЦЭМ!$A$33:$A$776,$A112,СВЦЭМ!$B$33:$B$776,R$83)+'СЕТ СН'!$H$12+СВЦЭМ!$D$10+'СЕТ СН'!$H$6-'СЕТ СН'!$H$22</f>
        <v>1159.8692232399999</v>
      </c>
      <c r="S112" s="36">
        <f>SUMIFS(СВЦЭМ!$C$33:$C$776,СВЦЭМ!$A$33:$A$776,$A112,СВЦЭМ!$B$33:$B$776,S$83)+'СЕТ СН'!$H$12+СВЦЭМ!$D$10+'СЕТ СН'!$H$6-'СЕТ СН'!$H$22</f>
        <v>1194.3459280299999</v>
      </c>
      <c r="T112" s="36">
        <f>SUMIFS(СВЦЭМ!$C$33:$C$776,СВЦЭМ!$A$33:$A$776,$A112,СВЦЭМ!$B$33:$B$776,T$83)+'СЕТ СН'!$H$12+СВЦЭМ!$D$10+'СЕТ СН'!$H$6-'СЕТ СН'!$H$22</f>
        <v>1196.2966630599999</v>
      </c>
      <c r="U112" s="36">
        <f>SUMIFS(СВЦЭМ!$C$33:$C$776,СВЦЭМ!$A$33:$A$776,$A112,СВЦЭМ!$B$33:$B$776,U$83)+'СЕТ СН'!$H$12+СВЦЭМ!$D$10+'СЕТ СН'!$H$6-'СЕТ СН'!$H$22</f>
        <v>1198.37126868</v>
      </c>
      <c r="V112" s="36">
        <f>SUMIFS(СВЦЭМ!$C$33:$C$776,СВЦЭМ!$A$33:$A$776,$A112,СВЦЭМ!$B$33:$B$776,V$83)+'СЕТ СН'!$H$12+СВЦЭМ!$D$10+'СЕТ СН'!$H$6-'СЕТ СН'!$H$22</f>
        <v>1208.0158702399999</v>
      </c>
      <c r="W112" s="36">
        <f>SUMIFS(СВЦЭМ!$C$33:$C$776,СВЦЭМ!$A$33:$A$776,$A112,СВЦЭМ!$B$33:$B$776,W$83)+'СЕТ СН'!$H$12+СВЦЭМ!$D$10+'СЕТ СН'!$H$6-'СЕТ СН'!$H$22</f>
        <v>1208.8954252200001</v>
      </c>
      <c r="X112" s="36">
        <f>SUMIFS(СВЦЭМ!$C$33:$C$776,СВЦЭМ!$A$33:$A$776,$A112,СВЦЭМ!$B$33:$B$776,X$83)+'СЕТ СН'!$H$12+СВЦЭМ!$D$10+'СЕТ СН'!$H$6-'СЕТ СН'!$H$22</f>
        <v>1168.47079267</v>
      </c>
      <c r="Y112" s="36">
        <f>SUMIFS(СВЦЭМ!$C$33:$C$776,СВЦЭМ!$A$33:$A$776,$A112,СВЦЭМ!$B$33:$B$776,Y$83)+'СЕТ СН'!$H$12+СВЦЭМ!$D$10+'СЕТ СН'!$H$6-'СЕТ СН'!$H$22</f>
        <v>1100.1337038299998</v>
      </c>
    </row>
    <row r="113" spans="1:27" ht="15.75" x14ac:dyDescent="0.2">
      <c r="A113" s="35">
        <f t="shared" si="2"/>
        <v>43707</v>
      </c>
      <c r="B113" s="36">
        <f>SUMIFS(СВЦЭМ!$C$33:$C$776,СВЦЭМ!$A$33:$A$776,$A113,СВЦЭМ!$B$33:$B$776,B$83)+'СЕТ СН'!$H$12+СВЦЭМ!$D$10+'СЕТ СН'!$H$6-'СЕТ СН'!$H$22</f>
        <v>1156.18559261</v>
      </c>
      <c r="C113" s="36">
        <f>SUMIFS(СВЦЭМ!$C$33:$C$776,СВЦЭМ!$A$33:$A$776,$A113,СВЦЭМ!$B$33:$B$776,C$83)+'СЕТ СН'!$H$12+СВЦЭМ!$D$10+'СЕТ СН'!$H$6-'СЕТ СН'!$H$22</f>
        <v>1163.96244271</v>
      </c>
      <c r="D113" s="36">
        <f>SUMIFS(СВЦЭМ!$C$33:$C$776,СВЦЭМ!$A$33:$A$776,$A113,СВЦЭМ!$B$33:$B$776,D$83)+'СЕТ СН'!$H$12+СВЦЭМ!$D$10+'СЕТ СН'!$H$6-'СЕТ СН'!$H$22</f>
        <v>1197.25781499</v>
      </c>
      <c r="E113" s="36">
        <f>SUMIFS(СВЦЭМ!$C$33:$C$776,СВЦЭМ!$A$33:$A$776,$A113,СВЦЭМ!$B$33:$B$776,E$83)+'СЕТ СН'!$H$12+СВЦЭМ!$D$10+'СЕТ СН'!$H$6-'СЕТ СН'!$H$22</f>
        <v>1214.76528128</v>
      </c>
      <c r="F113" s="36">
        <f>SUMIFS(СВЦЭМ!$C$33:$C$776,СВЦЭМ!$A$33:$A$776,$A113,СВЦЭМ!$B$33:$B$776,F$83)+'СЕТ СН'!$H$12+СВЦЭМ!$D$10+'СЕТ СН'!$H$6-'СЕТ СН'!$H$22</f>
        <v>1227.13105952</v>
      </c>
      <c r="G113" s="36">
        <f>SUMIFS(СВЦЭМ!$C$33:$C$776,СВЦЭМ!$A$33:$A$776,$A113,СВЦЭМ!$B$33:$B$776,G$83)+'СЕТ СН'!$H$12+СВЦЭМ!$D$10+'СЕТ СН'!$H$6-'СЕТ СН'!$H$22</f>
        <v>1207.1704624700001</v>
      </c>
      <c r="H113" s="36">
        <f>SUMIFS(СВЦЭМ!$C$33:$C$776,СВЦЭМ!$A$33:$A$776,$A113,СВЦЭМ!$B$33:$B$776,H$83)+'СЕТ СН'!$H$12+СВЦЭМ!$D$10+'СЕТ СН'!$H$6-'СЕТ СН'!$H$22</f>
        <v>1160.0937748199999</v>
      </c>
      <c r="I113" s="36">
        <f>SUMIFS(СВЦЭМ!$C$33:$C$776,СВЦЭМ!$A$33:$A$776,$A113,СВЦЭМ!$B$33:$B$776,I$83)+'СЕТ СН'!$H$12+СВЦЭМ!$D$10+'СЕТ СН'!$H$6-'СЕТ СН'!$H$22</f>
        <v>1101.72143224</v>
      </c>
      <c r="J113" s="36">
        <f>SUMIFS(СВЦЭМ!$C$33:$C$776,СВЦЭМ!$A$33:$A$776,$A113,СВЦЭМ!$B$33:$B$776,J$83)+'СЕТ СН'!$H$12+СВЦЭМ!$D$10+'СЕТ СН'!$H$6-'СЕТ СН'!$H$22</f>
        <v>1072.33634656</v>
      </c>
      <c r="K113" s="36">
        <f>SUMIFS(СВЦЭМ!$C$33:$C$776,СВЦЭМ!$A$33:$A$776,$A113,СВЦЭМ!$B$33:$B$776,K$83)+'СЕТ СН'!$H$12+СВЦЭМ!$D$10+'СЕТ СН'!$H$6-'СЕТ СН'!$H$22</f>
        <v>1089.9211228899999</v>
      </c>
      <c r="L113" s="36">
        <f>SUMIFS(СВЦЭМ!$C$33:$C$776,СВЦЭМ!$A$33:$A$776,$A113,СВЦЭМ!$B$33:$B$776,L$83)+'СЕТ СН'!$H$12+СВЦЭМ!$D$10+'СЕТ СН'!$H$6-'СЕТ СН'!$H$22</f>
        <v>1106.3968265600001</v>
      </c>
      <c r="M113" s="36">
        <f>SUMIFS(СВЦЭМ!$C$33:$C$776,СВЦЭМ!$A$33:$A$776,$A113,СВЦЭМ!$B$33:$B$776,M$83)+'СЕТ СН'!$H$12+СВЦЭМ!$D$10+'СЕТ СН'!$H$6-'СЕТ СН'!$H$22</f>
        <v>1108.9110043599999</v>
      </c>
      <c r="N113" s="36">
        <f>SUMIFS(СВЦЭМ!$C$33:$C$776,СВЦЭМ!$A$33:$A$776,$A113,СВЦЭМ!$B$33:$B$776,N$83)+'СЕТ СН'!$H$12+СВЦЭМ!$D$10+'СЕТ СН'!$H$6-'СЕТ СН'!$H$22</f>
        <v>1102.8558028899999</v>
      </c>
      <c r="O113" s="36">
        <f>SUMIFS(СВЦЭМ!$C$33:$C$776,СВЦЭМ!$A$33:$A$776,$A113,СВЦЭМ!$B$33:$B$776,O$83)+'СЕТ СН'!$H$12+СВЦЭМ!$D$10+'СЕТ СН'!$H$6-'СЕТ СН'!$H$22</f>
        <v>1110.0582459500001</v>
      </c>
      <c r="P113" s="36">
        <f>SUMIFS(СВЦЭМ!$C$33:$C$776,СВЦЭМ!$A$33:$A$776,$A113,СВЦЭМ!$B$33:$B$776,P$83)+'СЕТ СН'!$H$12+СВЦЭМ!$D$10+'СЕТ СН'!$H$6-'СЕТ СН'!$H$22</f>
        <v>1114.9551544999999</v>
      </c>
      <c r="Q113" s="36">
        <f>SUMIFS(СВЦЭМ!$C$33:$C$776,СВЦЭМ!$A$33:$A$776,$A113,СВЦЭМ!$B$33:$B$776,Q$83)+'СЕТ СН'!$H$12+СВЦЭМ!$D$10+'СЕТ СН'!$H$6-'СЕТ СН'!$H$22</f>
        <v>1108.21754268</v>
      </c>
      <c r="R113" s="36">
        <f>SUMIFS(СВЦЭМ!$C$33:$C$776,СВЦЭМ!$A$33:$A$776,$A113,СВЦЭМ!$B$33:$B$776,R$83)+'СЕТ СН'!$H$12+СВЦЭМ!$D$10+'СЕТ СН'!$H$6-'СЕТ СН'!$H$22</f>
        <v>1136.4308105999999</v>
      </c>
      <c r="S113" s="36">
        <f>SUMIFS(СВЦЭМ!$C$33:$C$776,СВЦЭМ!$A$33:$A$776,$A113,СВЦЭМ!$B$33:$B$776,S$83)+'СЕТ СН'!$H$12+СВЦЭМ!$D$10+'СЕТ СН'!$H$6-'СЕТ СН'!$H$22</f>
        <v>1177.1046874899998</v>
      </c>
      <c r="T113" s="36">
        <f>SUMIFS(СВЦЭМ!$C$33:$C$776,СВЦЭМ!$A$33:$A$776,$A113,СВЦЭМ!$B$33:$B$776,T$83)+'СЕТ СН'!$H$12+СВЦЭМ!$D$10+'СЕТ СН'!$H$6-'СЕТ СН'!$H$22</f>
        <v>1176.88434026</v>
      </c>
      <c r="U113" s="36">
        <f>SUMIFS(СВЦЭМ!$C$33:$C$776,СВЦЭМ!$A$33:$A$776,$A113,СВЦЭМ!$B$33:$B$776,U$83)+'СЕТ СН'!$H$12+СВЦЭМ!$D$10+'СЕТ СН'!$H$6-'СЕТ СН'!$H$22</f>
        <v>1171.3240085500001</v>
      </c>
      <c r="V113" s="36">
        <f>SUMIFS(СВЦЭМ!$C$33:$C$776,СВЦЭМ!$A$33:$A$776,$A113,СВЦЭМ!$B$33:$B$776,V$83)+'СЕТ СН'!$H$12+СВЦЭМ!$D$10+'СЕТ СН'!$H$6-'СЕТ СН'!$H$22</f>
        <v>1174.8001960000001</v>
      </c>
      <c r="W113" s="36">
        <f>SUMIFS(СВЦЭМ!$C$33:$C$776,СВЦЭМ!$A$33:$A$776,$A113,СВЦЭМ!$B$33:$B$776,W$83)+'СЕТ СН'!$H$12+СВЦЭМ!$D$10+'СЕТ СН'!$H$6-'СЕТ СН'!$H$22</f>
        <v>1189.0452860400001</v>
      </c>
      <c r="X113" s="36">
        <f>SUMIFS(СВЦЭМ!$C$33:$C$776,СВЦЭМ!$A$33:$A$776,$A113,СВЦЭМ!$B$33:$B$776,X$83)+'СЕТ СН'!$H$12+СВЦЭМ!$D$10+'СЕТ СН'!$H$6-'СЕТ СН'!$H$22</f>
        <v>1159.1191650000001</v>
      </c>
      <c r="Y113" s="36">
        <f>SUMIFS(СВЦЭМ!$C$33:$C$776,СВЦЭМ!$A$33:$A$776,$A113,СВЦЭМ!$B$33:$B$776,Y$83)+'СЕТ СН'!$H$12+СВЦЭМ!$D$10+'СЕТ СН'!$H$6-'СЕТ СН'!$H$22</f>
        <v>1070.2292611399998</v>
      </c>
      <c r="AA113" s="37"/>
    </row>
    <row r="114" spans="1:27" ht="15.75" x14ac:dyDescent="0.2">
      <c r="A114" s="35">
        <f t="shared" si="2"/>
        <v>43708</v>
      </c>
      <c r="B114" s="36">
        <f>SUMIFS(СВЦЭМ!$C$33:$C$776,СВЦЭМ!$A$33:$A$776,$A114,СВЦЭМ!$B$33:$B$776,B$83)+'СЕТ СН'!$H$12+СВЦЭМ!$D$10+'СЕТ СН'!$H$6-'СЕТ СН'!$H$22</f>
        <v>1124.42578968</v>
      </c>
      <c r="C114" s="36">
        <f>SUMIFS(СВЦЭМ!$C$33:$C$776,СВЦЭМ!$A$33:$A$776,$A114,СВЦЭМ!$B$33:$B$776,C$83)+'СЕТ СН'!$H$12+СВЦЭМ!$D$10+'СЕТ СН'!$H$6-'СЕТ СН'!$H$22</f>
        <v>1163.46630162</v>
      </c>
      <c r="D114" s="36">
        <f>SUMIFS(СВЦЭМ!$C$33:$C$776,СВЦЭМ!$A$33:$A$776,$A114,СВЦЭМ!$B$33:$B$776,D$83)+'СЕТ СН'!$H$12+СВЦЭМ!$D$10+'СЕТ СН'!$H$6-'СЕТ СН'!$H$22</f>
        <v>1189.4531092500001</v>
      </c>
      <c r="E114" s="36">
        <f>SUMIFS(СВЦЭМ!$C$33:$C$776,СВЦЭМ!$A$33:$A$776,$A114,СВЦЭМ!$B$33:$B$776,E$83)+'СЕТ СН'!$H$12+СВЦЭМ!$D$10+'СЕТ СН'!$H$6-'СЕТ СН'!$H$22</f>
        <v>1201.4644252600001</v>
      </c>
      <c r="F114" s="36">
        <f>SUMIFS(СВЦЭМ!$C$33:$C$776,СВЦЭМ!$A$33:$A$776,$A114,СВЦЭМ!$B$33:$B$776,F$83)+'СЕТ СН'!$H$12+СВЦЭМ!$D$10+'СЕТ СН'!$H$6-'СЕТ СН'!$H$22</f>
        <v>1211.1947113199999</v>
      </c>
      <c r="G114" s="36">
        <f>SUMIFS(СВЦЭМ!$C$33:$C$776,СВЦЭМ!$A$33:$A$776,$A114,СВЦЭМ!$B$33:$B$776,G$83)+'СЕТ СН'!$H$12+СВЦЭМ!$D$10+'СЕТ СН'!$H$6-'СЕТ СН'!$H$22</f>
        <v>1200.7052688799999</v>
      </c>
      <c r="H114" s="36">
        <f>SUMIFS(СВЦЭМ!$C$33:$C$776,СВЦЭМ!$A$33:$A$776,$A114,СВЦЭМ!$B$33:$B$776,H$83)+'СЕТ СН'!$H$12+СВЦЭМ!$D$10+'СЕТ СН'!$H$6-'СЕТ СН'!$H$22</f>
        <v>1186.8636888599999</v>
      </c>
      <c r="I114" s="36">
        <f>SUMIFS(СВЦЭМ!$C$33:$C$776,СВЦЭМ!$A$33:$A$776,$A114,СВЦЭМ!$B$33:$B$776,I$83)+'СЕТ СН'!$H$12+СВЦЭМ!$D$10+'СЕТ СН'!$H$6-'СЕТ СН'!$H$22</f>
        <v>1138.76415331</v>
      </c>
      <c r="J114" s="36">
        <f>SUMIFS(СВЦЭМ!$C$33:$C$776,СВЦЭМ!$A$33:$A$776,$A114,СВЦЭМ!$B$33:$B$776,J$83)+'СЕТ СН'!$H$12+СВЦЭМ!$D$10+'СЕТ СН'!$H$6-'СЕТ СН'!$H$22</f>
        <v>1074.17234689</v>
      </c>
      <c r="K114" s="36">
        <f>SUMIFS(СВЦЭМ!$C$33:$C$776,СВЦЭМ!$A$33:$A$776,$A114,СВЦЭМ!$B$33:$B$776,K$83)+'СЕТ СН'!$H$12+СВЦЭМ!$D$10+'СЕТ СН'!$H$6-'СЕТ СН'!$H$22</f>
        <v>1021.48129159</v>
      </c>
      <c r="L114" s="36">
        <f>SUMIFS(СВЦЭМ!$C$33:$C$776,СВЦЭМ!$A$33:$A$776,$A114,СВЦЭМ!$B$33:$B$776,L$83)+'СЕТ СН'!$H$12+СВЦЭМ!$D$10+'СЕТ СН'!$H$6-'СЕТ СН'!$H$22</f>
        <v>1010.6693114</v>
      </c>
      <c r="M114" s="36">
        <f>SUMIFS(СВЦЭМ!$C$33:$C$776,СВЦЭМ!$A$33:$A$776,$A114,СВЦЭМ!$B$33:$B$776,M$83)+'СЕТ СН'!$H$12+СВЦЭМ!$D$10+'СЕТ СН'!$H$6-'СЕТ СН'!$H$22</f>
        <v>1007.0806591099999</v>
      </c>
      <c r="N114" s="36">
        <f>SUMIFS(СВЦЭМ!$C$33:$C$776,СВЦЭМ!$A$33:$A$776,$A114,СВЦЭМ!$B$33:$B$776,N$83)+'СЕТ СН'!$H$12+СВЦЭМ!$D$10+'СЕТ СН'!$H$6-'СЕТ СН'!$H$22</f>
        <v>1006.98250762</v>
      </c>
      <c r="O114" s="36">
        <f>SUMIFS(СВЦЭМ!$C$33:$C$776,СВЦЭМ!$A$33:$A$776,$A114,СВЦЭМ!$B$33:$B$776,O$83)+'СЕТ СН'!$H$12+СВЦЭМ!$D$10+'СЕТ СН'!$H$6-'СЕТ СН'!$H$22</f>
        <v>1007.9931012</v>
      </c>
      <c r="P114" s="36">
        <f>SUMIFS(СВЦЭМ!$C$33:$C$776,СВЦЭМ!$A$33:$A$776,$A114,СВЦЭМ!$B$33:$B$776,P$83)+'СЕТ СН'!$H$12+СВЦЭМ!$D$10+'СЕТ СН'!$H$6-'СЕТ СН'!$H$22</f>
        <v>1012.87093938</v>
      </c>
      <c r="Q114" s="36">
        <f>SUMIFS(СВЦЭМ!$C$33:$C$776,СВЦЭМ!$A$33:$A$776,$A114,СВЦЭМ!$B$33:$B$776,Q$83)+'СЕТ СН'!$H$12+СВЦЭМ!$D$10+'СЕТ СН'!$H$6-'СЕТ СН'!$H$22</f>
        <v>1019.1873171</v>
      </c>
      <c r="R114" s="36">
        <f>SUMIFS(СВЦЭМ!$C$33:$C$776,СВЦЭМ!$A$33:$A$776,$A114,СВЦЭМ!$B$33:$B$776,R$83)+'СЕТ СН'!$H$12+СВЦЭМ!$D$10+'СЕТ СН'!$H$6-'СЕТ СН'!$H$22</f>
        <v>981.31498825999995</v>
      </c>
      <c r="S114" s="36">
        <f>SUMIFS(СВЦЭМ!$C$33:$C$776,СВЦЭМ!$A$33:$A$776,$A114,СВЦЭМ!$B$33:$B$776,S$83)+'СЕТ СН'!$H$12+СВЦЭМ!$D$10+'СЕТ СН'!$H$6-'СЕТ СН'!$H$22</f>
        <v>943.06717458000003</v>
      </c>
      <c r="T114" s="36">
        <f>SUMIFS(СВЦЭМ!$C$33:$C$776,СВЦЭМ!$A$33:$A$776,$A114,СВЦЭМ!$B$33:$B$776,T$83)+'СЕТ СН'!$H$12+СВЦЭМ!$D$10+'СЕТ СН'!$H$6-'СЕТ СН'!$H$22</f>
        <v>936.33649324999999</v>
      </c>
      <c r="U114" s="36">
        <f>SUMIFS(СВЦЭМ!$C$33:$C$776,СВЦЭМ!$A$33:$A$776,$A114,СВЦЭМ!$B$33:$B$776,U$83)+'СЕТ СН'!$H$12+СВЦЭМ!$D$10+'СЕТ СН'!$H$6-'СЕТ СН'!$H$22</f>
        <v>932.19991821999997</v>
      </c>
      <c r="V114" s="36">
        <f>SUMIFS(СВЦЭМ!$C$33:$C$776,СВЦЭМ!$A$33:$A$776,$A114,СВЦЭМ!$B$33:$B$776,V$83)+'СЕТ СН'!$H$12+СВЦЭМ!$D$10+'СЕТ СН'!$H$6-'СЕТ СН'!$H$22</f>
        <v>932.15055778999999</v>
      </c>
      <c r="W114" s="36">
        <f>SUMIFS(СВЦЭМ!$C$33:$C$776,СВЦЭМ!$A$33:$A$776,$A114,СВЦЭМ!$B$33:$B$776,W$83)+'СЕТ СН'!$H$12+СВЦЭМ!$D$10+'СЕТ СН'!$H$6-'СЕТ СН'!$H$22</f>
        <v>926.86460678000003</v>
      </c>
      <c r="X114" s="36">
        <f>SUMIFS(СВЦЭМ!$C$33:$C$776,СВЦЭМ!$A$33:$A$776,$A114,СВЦЭМ!$B$33:$B$776,X$83)+'СЕТ СН'!$H$12+СВЦЭМ!$D$10+'СЕТ СН'!$H$6-'СЕТ СН'!$H$22</f>
        <v>944.81445349000001</v>
      </c>
      <c r="Y114" s="36">
        <f>SUMIFS(СВЦЭМ!$C$33:$C$776,СВЦЭМ!$A$33:$A$776,$A114,СВЦЭМ!$B$33:$B$776,Y$83)+'СЕТ СН'!$H$12+СВЦЭМ!$D$10+'СЕТ СН'!$H$6-'СЕТ СН'!$H$22</f>
        <v>1020.24884496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СН'!$I$12+СВЦЭМ!$D$10+'СЕТ СН'!$I$6-'СЕТ СН'!$I$22</f>
        <v>1390.3474189899998</v>
      </c>
      <c r="C120" s="36">
        <f>SUMIFS(СВЦЭМ!$C$33:$C$776,СВЦЭМ!$A$33:$A$776,$A120,СВЦЭМ!$B$33:$B$776,C$119)+'СЕТ СН'!$I$12+СВЦЭМ!$D$10+'СЕТ СН'!$I$6-'СЕТ СН'!$I$22</f>
        <v>1490.9313056599999</v>
      </c>
      <c r="D120" s="36">
        <f>SUMIFS(СВЦЭМ!$C$33:$C$776,СВЦЭМ!$A$33:$A$776,$A120,СВЦЭМ!$B$33:$B$776,D$119)+'СЕТ СН'!$I$12+СВЦЭМ!$D$10+'СЕТ СН'!$I$6-'СЕТ СН'!$I$22</f>
        <v>1533.7970792799999</v>
      </c>
      <c r="E120" s="36">
        <f>SUMIFS(СВЦЭМ!$C$33:$C$776,СВЦЭМ!$A$33:$A$776,$A120,СВЦЭМ!$B$33:$B$776,E$119)+'СЕТ СН'!$I$12+СВЦЭМ!$D$10+'СЕТ СН'!$I$6-'СЕТ СН'!$I$22</f>
        <v>1573.6327914799999</v>
      </c>
      <c r="F120" s="36">
        <f>SUMIFS(СВЦЭМ!$C$33:$C$776,СВЦЭМ!$A$33:$A$776,$A120,СВЦЭМ!$B$33:$B$776,F$119)+'СЕТ СН'!$I$12+СВЦЭМ!$D$10+'СЕТ СН'!$I$6-'СЕТ СН'!$I$22</f>
        <v>1590.5086530799999</v>
      </c>
      <c r="G120" s="36">
        <f>SUMIFS(СВЦЭМ!$C$33:$C$776,СВЦЭМ!$A$33:$A$776,$A120,СВЦЭМ!$B$33:$B$776,G$119)+'СЕТ СН'!$I$12+СВЦЭМ!$D$10+'СЕТ СН'!$I$6-'СЕТ СН'!$I$22</f>
        <v>1558.36765053</v>
      </c>
      <c r="H120" s="36">
        <f>SUMIFS(СВЦЭМ!$C$33:$C$776,СВЦЭМ!$A$33:$A$776,$A120,СВЦЭМ!$B$33:$B$776,H$119)+'СЕТ СН'!$I$12+СВЦЭМ!$D$10+'СЕТ СН'!$I$6-'СЕТ СН'!$I$22</f>
        <v>1501.7328271399999</v>
      </c>
      <c r="I120" s="36">
        <f>SUMIFS(СВЦЭМ!$C$33:$C$776,СВЦЭМ!$A$33:$A$776,$A120,СВЦЭМ!$B$33:$B$776,I$119)+'СЕТ СН'!$I$12+СВЦЭМ!$D$10+'СЕТ СН'!$I$6-'СЕТ СН'!$I$22</f>
        <v>1458.1035889300001</v>
      </c>
      <c r="J120" s="36">
        <f>SUMIFS(СВЦЭМ!$C$33:$C$776,СВЦЭМ!$A$33:$A$776,$A120,СВЦЭМ!$B$33:$B$776,J$119)+'СЕТ СН'!$I$12+СВЦЭМ!$D$10+'СЕТ СН'!$I$6-'СЕТ СН'!$I$22</f>
        <v>1495.623458</v>
      </c>
      <c r="K120" s="36">
        <f>SUMIFS(СВЦЭМ!$C$33:$C$776,СВЦЭМ!$A$33:$A$776,$A120,СВЦЭМ!$B$33:$B$776,K$119)+'СЕТ СН'!$I$12+СВЦЭМ!$D$10+'СЕТ СН'!$I$6-'СЕТ СН'!$I$22</f>
        <v>1506.5062431900001</v>
      </c>
      <c r="L120" s="36">
        <f>SUMIFS(СВЦЭМ!$C$33:$C$776,СВЦЭМ!$A$33:$A$776,$A120,СВЦЭМ!$B$33:$B$776,L$119)+'СЕТ СН'!$I$12+СВЦЭМ!$D$10+'СЕТ СН'!$I$6-'СЕТ СН'!$I$22</f>
        <v>1508.7107356699998</v>
      </c>
      <c r="M120" s="36">
        <f>SUMIFS(СВЦЭМ!$C$33:$C$776,СВЦЭМ!$A$33:$A$776,$A120,СВЦЭМ!$B$33:$B$776,M$119)+'СЕТ СН'!$I$12+СВЦЭМ!$D$10+'СЕТ СН'!$I$6-'СЕТ СН'!$I$22</f>
        <v>1512.02286108</v>
      </c>
      <c r="N120" s="36">
        <f>SUMIFS(СВЦЭМ!$C$33:$C$776,СВЦЭМ!$A$33:$A$776,$A120,СВЦЭМ!$B$33:$B$776,N$119)+'СЕТ СН'!$I$12+СВЦЭМ!$D$10+'СЕТ СН'!$I$6-'СЕТ СН'!$I$22</f>
        <v>1519.88234283</v>
      </c>
      <c r="O120" s="36">
        <f>SUMIFS(СВЦЭМ!$C$33:$C$776,СВЦЭМ!$A$33:$A$776,$A120,СВЦЭМ!$B$33:$B$776,O$119)+'СЕТ СН'!$I$12+СВЦЭМ!$D$10+'СЕТ СН'!$I$6-'СЕТ СН'!$I$22</f>
        <v>1525.5775708699998</v>
      </c>
      <c r="P120" s="36">
        <f>SUMIFS(СВЦЭМ!$C$33:$C$776,СВЦЭМ!$A$33:$A$776,$A120,СВЦЭМ!$B$33:$B$776,P$119)+'СЕТ СН'!$I$12+СВЦЭМ!$D$10+'СЕТ СН'!$I$6-'СЕТ СН'!$I$22</f>
        <v>1518.54344859</v>
      </c>
      <c r="Q120" s="36">
        <f>SUMIFS(СВЦЭМ!$C$33:$C$776,СВЦЭМ!$A$33:$A$776,$A120,СВЦЭМ!$B$33:$B$776,Q$119)+'СЕТ СН'!$I$12+СВЦЭМ!$D$10+'СЕТ СН'!$I$6-'СЕТ СН'!$I$22</f>
        <v>1518.2912024799998</v>
      </c>
      <c r="R120" s="36">
        <f>SUMIFS(СВЦЭМ!$C$33:$C$776,СВЦЭМ!$A$33:$A$776,$A120,СВЦЭМ!$B$33:$B$776,R$119)+'СЕТ СН'!$I$12+СВЦЭМ!$D$10+'СЕТ СН'!$I$6-'СЕТ СН'!$I$22</f>
        <v>1525.58156594</v>
      </c>
      <c r="S120" s="36">
        <f>SUMIFS(СВЦЭМ!$C$33:$C$776,СВЦЭМ!$A$33:$A$776,$A120,СВЦЭМ!$B$33:$B$776,S$119)+'СЕТ СН'!$I$12+СВЦЭМ!$D$10+'СЕТ СН'!$I$6-'СЕТ СН'!$I$22</f>
        <v>1525.5855929499999</v>
      </c>
      <c r="T120" s="36">
        <f>SUMIFS(СВЦЭМ!$C$33:$C$776,СВЦЭМ!$A$33:$A$776,$A120,СВЦЭМ!$B$33:$B$776,T$119)+'СЕТ СН'!$I$12+СВЦЭМ!$D$10+'СЕТ СН'!$I$6-'СЕТ СН'!$I$22</f>
        <v>1516.8059120299999</v>
      </c>
      <c r="U120" s="36">
        <f>SUMIFS(СВЦЭМ!$C$33:$C$776,СВЦЭМ!$A$33:$A$776,$A120,СВЦЭМ!$B$33:$B$776,U$119)+'СЕТ СН'!$I$12+СВЦЭМ!$D$10+'СЕТ СН'!$I$6-'СЕТ СН'!$I$22</f>
        <v>1509.99216093</v>
      </c>
      <c r="V120" s="36">
        <f>SUMIFS(СВЦЭМ!$C$33:$C$776,СВЦЭМ!$A$33:$A$776,$A120,СВЦЭМ!$B$33:$B$776,V$119)+'СЕТ СН'!$I$12+СВЦЭМ!$D$10+'СЕТ СН'!$I$6-'СЕТ СН'!$I$22</f>
        <v>1507.1432785</v>
      </c>
      <c r="W120" s="36">
        <f>SUMIFS(СВЦЭМ!$C$33:$C$776,СВЦЭМ!$A$33:$A$776,$A120,СВЦЭМ!$B$33:$B$776,W$119)+'СЕТ СН'!$I$12+СВЦЭМ!$D$10+'СЕТ СН'!$I$6-'СЕТ СН'!$I$22</f>
        <v>1510.1218665299998</v>
      </c>
      <c r="X120" s="36">
        <f>SUMIFS(СВЦЭМ!$C$33:$C$776,СВЦЭМ!$A$33:$A$776,$A120,СВЦЭМ!$B$33:$B$776,X$119)+'СЕТ СН'!$I$12+СВЦЭМ!$D$10+'СЕТ СН'!$I$6-'СЕТ СН'!$I$22</f>
        <v>1487.1370373300001</v>
      </c>
      <c r="Y120" s="36">
        <f>SUMIFS(СВЦЭМ!$C$33:$C$776,СВЦЭМ!$A$33:$A$776,$A120,СВЦЭМ!$B$33:$B$776,Y$119)+'СЕТ СН'!$I$12+СВЦЭМ!$D$10+'СЕТ СН'!$I$6-'СЕТ СН'!$I$22</f>
        <v>1454.2658757099998</v>
      </c>
    </row>
    <row r="121" spans="1:27" ht="15.75" x14ac:dyDescent="0.2">
      <c r="A121" s="35">
        <f>A120+1</f>
        <v>43679</v>
      </c>
      <c r="B121" s="36">
        <f>SUMIFS(СВЦЭМ!$C$33:$C$776,СВЦЭМ!$A$33:$A$776,$A121,СВЦЭМ!$B$33:$B$776,B$119)+'СЕТ СН'!$I$12+СВЦЭМ!$D$10+'СЕТ СН'!$I$6-'СЕТ СН'!$I$22</f>
        <v>1427.6715654</v>
      </c>
      <c r="C121" s="36">
        <f>SUMIFS(СВЦЭМ!$C$33:$C$776,СВЦЭМ!$A$33:$A$776,$A121,СВЦЭМ!$B$33:$B$776,C$119)+'СЕТ СН'!$I$12+СВЦЭМ!$D$10+'СЕТ СН'!$I$6-'СЕТ СН'!$I$22</f>
        <v>1452.55167263</v>
      </c>
      <c r="D121" s="36">
        <f>SUMIFS(СВЦЭМ!$C$33:$C$776,СВЦЭМ!$A$33:$A$776,$A121,СВЦЭМ!$B$33:$B$776,D$119)+'СЕТ СН'!$I$12+СВЦЭМ!$D$10+'СЕТ СН'!$I$6-'СЕТ СН'!$I$22</f>
        <v>1476.99368123</v>
      </c>
      <c r="E121" s="36">
        <f>SUMIFS(СВЦЭМ!$C$33:$C$776,СВЦЭМ!$A$33:$A$776,$A121,СВЦЭМ!$B$33:$B$776,E$119)+'СЕТ СН'!$I$12+СВЦЭМ!$D$10+'СЕТ СН'!$I$6-'СЕТ СН'!$I$22</f>
        <v>1494.4547561300001</v>
      </c>
      <c r="F121" s="36">
        <f>SUMIFS(СВЦЭМ!$C$33:$C$776,СВЦЭМ!$A$33:$A$776,$A121,СВЦЭМ!$B$33:$B$776,F$119)+'СЕТ СН'!$I$12+СВЦЭМ!$D$10+'СЕТ СН'!$I$6-'СЕТ СН'!$I$22</f>
        <v>1496.3344022900001</v>
      </c>
      <c r="G121" s="36">
        <f>SUMIFS(СВЦЭМ!$C$33:$C$776,СВЦЭМ!$A$33:$A$776,$A121,СВЦЭМ!$B$33:$B$776,G$119)+'СЕТ СН'!$I$12+СВЦЭМ!$D$10+'СЕТ СН'!$I$6-'СЕТ СН'!$I$22</f>
        <v>1477.8209175500001</v>
      </c>
      <c r="H121" s="36">
        <f>SUMIFS(СВЦЭМ!$C$33:$C$776,СВЦЭМ!$A$33:$A$776,$A121,СВЦЭМ!$B$33:$B$776,H$119)+'СЕТ СН'!$I$12+СВЦЭМ!$D$10+'СЕТ СН'!$I$6-'СЕТ СН'!$I$22</f>
        <v>1442.5701051799999</v>
      </c>
      <c r="I121" s="36">
        <f>SUMIFS(СВЦЭМ!$C$33:$C$776,СВЦЭМ!$A$33:$A$776,$A121,СВЦЭМ!$B$33:$B$776,I$119)+'СЕТ СН'!$I$12+СВЦЭМ!$D$10+'СЕТ СН'!$I$6-'СЕТ СН'!$I$22</f>
        <v>1447.0956380799998</v>
      </c>
      <c r="J121" s="36">
        <f>SUMIFS(СВЦЭМ!$C$33:$C$776,СВЦЭМ!$A$33:$A$776,$A121,СВЦЭМ!$B$33:$B$776,J$119)+'СЕТ СН'!$I$12+СВЦЭМ!$D$10+'СЕТ СН'!$I$6-'СЕТ СН'!$I$22</f>
        <v>1490.99035828</v>
      </c>
      <c r="K121" s="36">
        <f>SUMIFS(СВЦЭМ!$C$33:$C$776,СВЦЭМ!$A$33:$A$776,$A121,СВЦЭМ!$B$33:$B$776,K$119)+'СЕТ СН'!$I$12+СВЦЭМ!$D$10+'СЕТ СН'!$I$6-'СЕТ СН'!$I$22</f>
        <v>1515.38460255</v>
      </c>
      <c r="L121" s="36">
        <f>SUMIFS(СВЦЭМ!$C$33:$C$776,СВЦЭМ!$A$33:$A$776,$A121,СВЦЭМ!$B$33:$B$776,L$119)+'СЕТ СН'!$I$12+СВЦЭМ!$D$10+'СЕТ СН'!$I$6-'СЕТ СН'!$I$22</f>
        <v>1505.52184345</v>
      </c>
      <c r="M121" s="36">
        <f>SUMIFS(СВЦЭМ!$C$33:$C$776,СВЦЭМ!$A$33:$A$776,$A121,СВЦЭМ!$B$33:$B$776,M$119)+'СЕТ СН'!$I$12+СВЦЭМ!$D$10+'СЕТ СН'!$I$6-'СЕТ СН'!$I$22</f>
        <v>1506.3866464600001</v>
      </c>
      <c r="N121" s="36">
        <f>SUMIFS(СВЦЭМ!$C$33:$C$776,СВЦЭМ!$A$33:$A$776,$A121,СВЦЭМ!$B$33:$B$776,N$119)+'СЕТ СН'!$I$12+СВЦЭМ!$D$10+'СЕТ СН'!$I$6-'СЕТ СН'!$I$22</f>
        <v>1503.9432278700001</v>
      </c>
      <c r="O121" s="36">
        <f>SUMIFS(СВЦЭМ!$C$33:$C$776,СВЦЭМ!$A$33:$A$776,$A121,СВЦЭМ!$B$33:$B$776,O$119)+'СЕТ СН'!$I$12+СВЦЭМ!$D$10+'СЕТ СН'!$I$6-'СЕТ СН'!$I$22</f>
        <v>1506.1194802099999</v>
      </c>
      <c r="P121" s="36">
        <f>SUMIFS(СВЦЭМ!$C$33:$C$776,СВЦЭМ!$A$33:$A$776,$A121,СВЦЭМ!$B$33:$B$776,P$119)+'СЕТ СН'!$I$12+СВЦЭМ!$D$10+'СЕТ СН'!$I$6-'СЕТ СН'!$I$22</f>
        <v>1506.72692639</v>
      </c>
      <c r="Q121" s="36">
        <f>SUMIFS(СВЦЭМ!$C$33:$C$776,СВЦЭМ!$A$33:$A$776,$A121,СВЦЭМ!$B$33:$B$776,Q$119)+'СЕТ СН'!$I$12+СВЦЭМ!$D$10+'СЕТ СН'!$I$6-'СЕТ СН'!$I$22</f>
        <v>1508.4957835599998</v>
      </c>
      <c r="R121" s="36">
        <f>SUMIFS(СВЦЭМ!$C$33:$C$776,СВЦЭМ!$A$33:$A$776,$A121,СВЦЭМ!$B$33:$B$776,R$119)+'СЕТ СН'!$I$12+СВЦЭМ!$D$10+'СЕТ СН'!$I$6-'СЕТ СН'!$I$22</f>
        <v>1500.6978030199998</v>
      </c>
      <c r="S121" s="36">
        <f>SUMIFS(СВЦЭМ!$C$33:$C$776,СВЦЭМ!$A$33:$A$776,$A121,СВЦЭМ!$B$33:$B$776,S$119)+'СЕТ СН'!$I$12+СВЦЭМ!$D$10+'СЕТ СН'!$I$6-'СЕТ СН'!$I$22</f>
        <v>1497.67937181</v>
      </c>
      <c r="T121" s="36">
        <f>SUMIFS(СВЦЭМ!$C$33:$C$776,СВЦЭМ!$A$33:$A$776,$A121,СВЦЭМ!$B$33:$B$776,T$119)+'СЕТ СН'!$I$12+СВЦЭМ!$D$10+'СЕТ СН'!$I$6-'СЕТ СН'!$I$22</f>
        <v>1492.7221343000001</v>
      </c>
      <c r="U121" s="36">
        <f>SUMIFS(СВЦЭМ!$C$33:$C$776,СВЦЭМ!$A$33:$A$776,$A121,СВЦЭМ!$B$33:$B$776,U$119)+'СЕТ СН'!$I$12+СВЦЭМ!$D$10+'СЕТ СН'!$I$6-'СЕТ СН'!$I$22</f>
        <v>1489.6491832500001</v>
      </c>
      <c r="V121" s="36">
        <f>SUMIFS(СВЦЭМ!$C$33:$C$776,СВЦЭМ!$A$33:$A$776,$A121,СВЦЭМ!$B$33:$B$776,V$119)+'СЕТ СН'!$I$12+СВЦЭМ!$D$10+'СЕТ СН'!$I$6-'СЕТ СН'!$I$22</f>
        <v>1493.63575726</v>
      </c>
      <c r="W121" s="36">
        <f>SUMIFS(СВЦЭМ!$C$33:$C$776,СВЦЭМ!$A$33:$A$776,$A121,СВЦЭМ!$B$33:$B$776,W$119)+'СЕТ СН'!$I$12+СВЦЭМ!$D$10+'СЕТ СН'!$I$6-'СЕТ СН'!$I$22</f>
        <v>1494.82204183</v>
      </c>
      <c r="X121" s="36">
        <f>SUMIFS(СВЦЭМ!$C$33:$C$776,СВЦЭМ!$A$33:$A$776,$A121,СВЦЭМ!$B$33:$B$776,X$119)+'СЕТ СН'!$I$12+СВЦЭМ!$D$10+'СЕТ СН'!$I$6-'СЕТ СН'!$I$22</f>
        <v>1472.2006477499999</v>
      </c>
      <c r="Y121" s="36">
        <f>SUMIFS(СВЦЭМ!$C$33:$C$776,СВЦЭМ!$A$33:$A$776,$A121,СВЦЭМ!$B$33:$B$776,Y$119)+'СЕТ СН'!$I$12+СВЦЭМ!$D$10+'СЕТ СН'!$I$6-'СЕТ СН'!$I$22</f>
        <v>1442.93098207</v>
      </c>
    </row>
    <row r="122" spans="1:27" ht="15.75" x14ac:dyDescent="0.2">
      <c r="A122" s="35">
        <f t="shared" ref="A122:A150" si="3">A121+1</f>
        <v>43680</v>
      </c>
      <c r="B122" s="36">
        <f>SUMIFS(СВЦЭМ!$C$33:$C$776,СВЦЭМ!$A$33:$A$776,$A122,СВЦЭМ!$B$33:$B$776,B$119)+'СЕТ СН'!$I$12+СВЦЭМ!$D$10+'СЕТ СН'!$I$6-'СЕТ СН'!$I$22</f>
        <v>1425.95527642</v>
      </c>
      <c r="C122" s="36">
        <f>SUMIFS(СВЦЭМ!$C$33:$C$776,СВЦЭМ!$A$33:$A$776,$A122,СВЦЭМ!$B$33:$B$776,C$119)+'СЕТ СН'!$I$12+СВЦЭМ!$D$10+'СЕТ СН'!$I$6-'СЕТ СН'!$I$22</f>
        <v>1440.48418578</v>
      </c>
      <c r="D122" s="36">
        <f>SUMIFS(СВЦЭМ!$C$33:$C$776,СВЦЭМ!$A$33:$A$776,$A122,СВЦЭМ!$B$33:$B$776,D$119)+'СЕТ СН'!$I$12+СВЦЭМ!$D$10+'СЕТ СН'!$I$6-'СЕТ СН'!$I$22</f>
        <v>1481.35367219</v>
      </c>
      <c r="E122" s="36">
        <f>SUMIFS(СВЦЭМ!$C$33:$C$776,СВЦЭМ!$A$33:$A$776,$A122,СВЦЭМ!$B$33:$B$776,E$119)+'СЕТ СН'!$I$12+СВЦЭМ!$D$10+'СЕТ СН'!$I$6-'СЕТ СН'!$I$22</f>
        <v>1484.3514094100001</v>
      </c>
      <c r="F122" s="36">
        <f>SUMIFS(СВЦЭМ!$C$33:$C$776,СВЦЭМ!$A$33:$A$776,$A122,СВЦЭМ!$B$33:$B$776,F$119)+'СЕТ СН'!$I$12+СВЦЭМ!$D$10+'СЕТ СН'!$I$6-'СЕТ СН'!$I$22</f>
        <v>1487.0986773</v>
      </c>
      <c r="G122" s="36">
        <f>SUMIFS(СВЦЭМ!$C$33:$C$776,СВЦЭМ!$A$33:$A$776,$A122,СВЦЭМ!$B$33:$B$776,G$119)+'СЕТ СН'!$I$12+СВЦЭМ!$D$10+'СЕТ СН'!$I$6-'СЕТ СН'!$I$22</f>
        <v>1477.15391772</v>
      </c>
      <c r="H122" s="36">
        <f>SUMIFS(СВЦЭМ!$C$33:$C$776,СВЦЭМ!$A$33:$A$776,$A122,СВЦЭМ!$B$33:$B$776,H$119)+'СЕТ СН'!$I$12+СВЦЭМ!$D$10+'СЕТ СН'!$I$6-'СЕТ СН'!$I$22</f>
        <v>1466.97707154</v>
      </c>
      <c r="I122" s="36">
        <f>SUMIFS(СВЦЭМ!$C$33:$C$776,СВЦЭМ!$A$33:$A$776,$A122,СВЦЭМ!$B$33:$B$776,I$119)+'СЕТ СН'!$I$12+СВЦЭМ!$D$10+'СЕТ СН'!$I$6-'СЕТ СН'!$I$22</f>
        <v>1426.6166758099998</v>
      </c>
      <c r="J122" s="36">
        <f>SUMIFS(СВЦЭМ!$C$33:$C$776,СВЦЭМ!$A$33:$A$776,$A122,СВЦЭМ!$B$33:$B$776,J$119)+'СЕТ СН'!$I$12+СВЦЭМ!$D$10+'СЕТ СН'!$I$6-'СЕТ СН'!$I$22</f>
        <v>1362.87077368</v>
      </c>
      <c r="K122" s="36">
        <f>SUMIFS(СВЦЭМ!$C$33:$C$776,СВЦЭМ!$A$33:$A$776,$A122,СВЦЭМ!$B$33:$B$776,K$119)+'СЕТ СН'!$I$12+СВЦЭМ!$D$10+'СЕТ СН'!$I$6-'СЕТ СН'!$I$22</f>
        <v>1358.9495141</v>
      </c>
      <c r="L122" s="36">
        <f>SUMIFS(СВЦЭМ!$C$33:$C$776,СВЦЭМ!$A$33:$A$776,$A122,СВЦЭМ!$B$33:$B$776,L$119)+'СЕТ СН'!$I$12+СВЦЭМ!$D$10+'СЕТ СН'!$I$6-'СЕТ СН'!$I$22</f>
        <v>1380.8677481300001</v>
      </c>
      <c r="M122" s="36">
        <f>SUMIFS(СВЦЭМ!$C$33:$C$776,СВЦЭМ!$A$33:$A$776,$A122,СВЦЭМ!$B$33:$B$776,M$119)+'СЕТ СН'!$I$12+СВЦЭМ!$D$10+'СЕТ СН'!$I$6-'СЕТ СН'!$I$22</f>
        <v>1374.25755067</v>
      </c>
      <c r="N122" s="36">
        <f>SUMIFS(СВЦЭМ!$C$33:$C$776,СВЦЭМ!$A$33:$A$776,$A122,СВЦЭМ!$B$33:$B$776,N$119)+'СЕТ СН'!$I$12+СВЦЭМ!$D$10+'СЕТ СН'!$I$6-'СЕТ СН'!$I$22</f>
        <v>1376.2079986799999</v>
      </c>
      <c r="O122" s="36">
        <f>SUMIFS(СВЦЭМ!$C$33:$C$776,СВЦЭМ!$A$33:$A$776,$A122,СВЦЭМ!$B$33:$B$776,O$119)+'СЕТ СН'!$I$12+СВЦЭМ!$D$10+'СЕТ СН'!$I$6-'СЕТ СН'!$I$22</f>
        <v>1381.3753410300001</v>
      </c>
      <c r="P122" s="36">
        <f>SUMIFS(СВЦЭМ!$C$33:$C$776,СВЦЭМ!$A$33:$A$776,$A122,СВЦЭМ!$B$33:$B$776,P$119)+'СЕТ СН'!$I$12+СВЦЭМ!$D$10+'СЕТ СН'!$I$6-'СЕТ СН'!$I$22</f>
        <v>1378.5182370699999</v>
      </c>
      <c r="Q122" s="36">
        <f>SUMIFS(СВЦЭМ!$C$33:$C$776,СВЦЭМ!$A$33:$A$776,$A122,СВЦЭМ!$B$33:$B$776,Q$119)+'СЕТ СН'!$I$12+СВЦЭМ!$D$10+'СЕТ СН'!$I$6-'СЕТ СН'!$I$22</f>
        <v>1384.52533126</v>
      </c>
      <c r="R122" s="36">
        <f>SUMIFS(СВЦЭМ!$C$33:$C$776,СВЦЭМ!$A$33:$A$776,$A122,СВЦЭМ!$B$33:$B$776,R$119)+'СЕТ СН'!$I$12+СВЦЭМ!$D$10+'СЕТ СН'!$I$6-'СЕТ СН'!$I$22</f>
        <v>1376.7256722299999</v>
      </c>
      <c r="S122" s="36">
        <f>SUMIFS(СВЦЭМ!$C$33:$C$776,СВЦЭМ!$A$33:$A$776,$A122,СВЦЭМ!$B$33:$B$776,S$119)+'СЕТ СН'!$I$12+СВЦЭМ!$D$10+'СЕТ СН'!$I$6-'СЕТ СН'!$I$22</f>
        <v>1375.3037025200001</v>
      </c>
      <c r="T122" s="36">
        <f>SUMIFS(СВЦЭМ!$C$33:$C$776,СВЦЭМ!$A$33:$A$776,$A122,СВЦЭМ!$B$33:$B$776,T$119)+'СЕТ СН'!$I$12+СВЦЭМ!$D$10+'СЕТ СН'!$I$6-'СЕТ СН'!$I$22</f>
        <v>1381.94843421</v>
      </c>
      <c r="U122" s="36">
        <f>SUMIFS(СВЦЭМ!$C$33:$C$776,СВЦЭМ!$A$33:$A$776,$A122,СВЦЭМ!$B$33:$B$776,U$119)+'СЕТ СН'!$I$12+СВЦЭМ!$D$10+'СЕТ СН'!$I$6-'СЕТ СН'!$I$22</f>
        <v>1379.2516467299999</v>
      </c>
      <c r="V122" s="36">
        <f>SUMIFS(СВЦЭМ!$C$33:$C$776,СВЦЭМ!$A$33:$A$776,$A122,СВЦЭМ!$B$33:$B$776,V$119)+'СЕТ СН'!$I$12+СВЦЭМ!$D$10+'СЕТ СН'!$I$6-'СЕТ СН'!$I$22</f>
        <v>1372.8567069000001</v>
      </c>
      <c r="W122" s="36">
        <f>SUMIFS(СВЦЭМ!$C$33:$C$776,СВЦЭМ!$A$33:$A$776,$A122,СВЦЭМ!$B$33:$B$776,W$119)+'СЕТ СН'!$I$12+СВЦЭМ!$D$10+'СЕТ СН'!$I$6-'СЕТ СН'!$I$22</f>
        <v>1381.42148449</v>
      </c>
      <c r="X122" s="36">
        <f>SUMIFS(СВЦЭМ!$C$33:$C$776,СВЦЭМ!$A$33:$A$776,$A122,СВЦЭМ!$B$33:$B$776,X$119)+'СЕТ СН'!$I$12+СВЦЭМ!$D$10+'СЕТ СН'!$I$6-'СЕТ СН'!$I$22</f>
        <v>1356.8927903499998</v>
      </c>
      <c r="Y122" s="36">
        <f>SUMIFS(СВЦЭМ!$C$33:$C$776,СВЦЭМ!$A$33:$A$776,$A122,СВЦЭМ!$B$33:$B$776,Y$119)+'СЕТ СН'!$I$12+СВЦЭМ!$D$10+'СЕТ СН'!$I$6-'СЕТ СН'!$I$22</f>
        <v>1374.7086340199999</v>
      </c>
    </row>
    <row r="123" spans="1:27" ht="15.75" x14ac:dyDescent="0.2">
      <c r="A123" s="35">
        <f t="shared" si="3"/>
        <v>43681</v>
      </c>
      <c r="B123" s="36">
        <f>SUMIFS(СВЦЭМ!$C$33:$C$776,СВЦЭМ!$A$33:$A$776,$A123,СВЦЭМ!$B$33:$B$776,B$119)+'СЕТ СН'!$I$12+СВЦЭМ!$D$10+'СЕТ СН'!$I$6-'СЕТ СН'!$I$22</f>
        <v>1376.22984935</v>
      </c>
      <c r="C123" s="36">
        <f>SUMIFS(СВЦЭМ!$C$33:$C$776,СВЦЭМ!$A$33:$A$776,$A123,СВЦЭМ!$B$33:$B$776,C$119)+'СЕТ СН'!$I$12+СВЦЭМ!$D$10+'СЕТ СН'!$I$6-'СЕТ СН'!$I$22</f>
        <v>1414.25213237</v>
      </c>
      <c r="D123" s="36">
        <f>SUMIFS(СВЦЭМ!$C$33:$C$776,СВЦЭМ!$A$33:$A$776,$A123,СВЦЭМ!$B$33:$B$776,D$119)+'СЕТ СН'!$I$12+СВЦЭМ!$D$10+'СЕТ СН'!$I$6-'СЕТ СН'!$I$22</f>
        <v>1435.31272904</v>
      </c>
      <c r="E123" s="36">
        <f>SUMIFS(СВЦЭМ!$C$33:$C$776,СВЦЭМ!$A$33:$A$776,$A123,СВЦЭМ!$B$33:$B$776,E$119)+'СЕТ СН'!$I$12+СВЦЭМ!$D$10+'СЕТ СН'!$I$6-'СЕТ СН'!$I$22</f>
        <v>1461.09543072</v>
      </c>
      <c r="F123" s="36">
        <f>SUMIFS(СВЦЭМ!$C$33:$C$776,СВЦЭМ!$A$33:$A$776,$A123,СВЦЭМ!$B$33:$B$776,F$119)+'СЕТ СН'!$I$12+СВЦЭМ!$D$10+'СЕТ СН'!$I$6-'СЕТ СН'!$I$22</f>
        <v>1462.4954629499998</v>
      </c>
      <c r="G123" s="36">
        <f>SUMIFS(СВЦЭМ!$C$33:$C$776,СВЦЭМ!$A$33:$A$776,$A123,СВЦЭМ!$B$33:$B$776,G$119)+'СЕТ СН'!$I$12+СВЦЭМ!$D$10+'СЕТ СН'!$I$6-'СЕТ СН'!$I$22</f>
        <v>1477.7293585299999</v>
      </c>
      <c r="H123" s="36">
        <f>SUMIFS(СВЦЭМ!$C$33:$C$776,СВЦЭМ!$A$33:$A$776,$A123,СВЦЭМ!$B$33:$B$776,H$119)+'СЕТ СН'!$I$12+СВЦЭМ!$D$10+'СЕТ СН'!$I$6-'СЕТ СН'!$I$22</f>
        <v>1447.3300845599999</v>
      </c>
      <c r="I123" s="36">
        <f>SUMIFS(СВЦЭМ!$C$33:$C$776,СВЦЭМ!$A$33:$A$776,$A123,СВЦЭМ!$B$33:$B$776,I$119)+'СЕТ СН'!$I$12+СВЦЭМ!$D$10+'СЕТ СН'!$I$6-'СЕТ СН'!$I$22</f>
        <v>1415.28323232</v>
      </c>
      <c r="J123" s="36">
        <f>SUMIFS(СВЦЭМ!$C$33:$C$776,СВЦЭМ!$A$33:$A$776,$A123,СВЦЭМ!$B$33:$B$776,J$119)+'СЕТ СН'!$I$12+СВЦЭМ!$D$10+'СЕТ СН'!$I$6-'СЕТ СН'!$I$22</f>
        <v>1374.80341602</v>
      </c>
      <c r="K123" s="36">
        <f>SUMIFS(СВЦЭМ!$C$33:$C$776,СВЦЭМ!$A$33:$A$776,$A123,СВЦЭМ!$B$33:$B$776,K$119)+'СЕТ СН'!$I$12+СВЦЭМ!$D$10+'СЕТ СН'!$I$6-'СЕТ СН'!$I$22</f>
        <v>1370.84360313</v>
      </c>
      <c r="L123" s="36">
        <f>SUMIFS(СВЦЭМ!$C$33:$C$776,СВЦЭМ!$A$33:$A$776,$A123,СВЦЭМ!$B$33:$B$776,L$119)+'СЕТ СН'!$I$12+СВЦЭМ!$D$10+'СЕТ СН'!$I$6-'СЕТ СН'!$I$22</f>
        <v>1398.3951799500001</v>
      </c>
      <c r="M123" s="36">
        <f>SUMIFS(СВЦЭМ!$C$33:$C$776,СВЦЭМ!$A$33:$A$776,$A123,СВЦЭМ!$B$33:$B$776,M$119)+'СЕТ СН'!$I$12+СВЦЭМ!$D$10+'СЕТ СН'!$I$6-'СЕТ СН'!$I$22</f>
        <v>1396.8243675599999</v>
      </c>
      <c r="N123" s="36">
        <f>SUMIFS(СВЦЭМ!$C$33:$C$776,СВЦЭМ!$A$33:$A$776,$A123,СВЦЭМ!$B$33:$B$776,N$119)+'СЕТ СН'!$I$12+СВЦЭМ!$D$10+'СЕТ СН'!$I$6-'СЕТ СН'!$I$22</f>
        <v>1392.00202743</v>
      </c>
      <c r="O123" s="36">
        <f>SUMIFS(СВЦЭМ!$C$33:$C$776,СВЦЭМ!$A$33:$A$776,$A123,СВЦЭМ!$B$33:$B$776,O$119)+'СЕТ СН'!$I$12+СВЦЭМ!$D$10+'СЕТ СН'!$I$6-'СЕТ СН'!$I$22</f>
        <v>1390.09781015</v>
      </c>
      <c r="P123" s="36">
        <f>SUMIFS(СВЦЭМ!$C$33:$C$776,СВЦЭМ!$A$33:$A$776,$A123,СВЦЭМ!$B$33:$B$776,P$119)+'СЕТ СН'!$I$12+СВЦЭМ!$D$10+'СЕТ СН'!$I$6-'СЕТ СН'!$I$22</f>
        <v>1386.32464396</v>
      </c>
      <c r="Q123" s="36">
        <f>SUMIFS(СВЦЭМ!$C$33:$C$776,СВЦЭМ!$A$33:$A$776,$A123,СВЦЭМ!$B$33:$B$776,Q$119)+'СЕТ СН'!$I$12+СВЦЭМ!$D$10+'СЕТ СН'!$I$6-'СЕТ СН'!$I$22</f>
        <v>1386.44276423</v>
      </c>
      <c r="R123" s="36">
        <f>SUMIFS(СВЦЭМ!$C$33:$C$776,СВЦЭМ!$A$33:$A$776,$A123,СВЦЭМ!$B$33:$B$776,R$119)+'СЕТ СН'!$I$12+СВЦЭМ!$D$10+'СЕТ СН'!$I$6-'СЕТ СН'!$I$22</f>
        <v>1348.0159087699999</v>
      </c>
      <c r="S123" s="36">
        <f>SUMIFS(СВЦЭМ!$C$33:$C$776,СВЦЭМ!$A$33:$A$776,$A123,СВЦЭМ!$B$33:$B$776,S$119)+'СЕТ СН'!$I$12+СВЦЭМ!$D$10+'СЕТ СН'!$I$6-'СЕТ СН'!$I$22</f>
        <v>1314.3861841600001</v>
      </c>
      <c r="T123" s="36">
        <f>SUMIFS(СВЦЭМ!$C$33:$C$776,СВЦЭМ!$A$33:$A$776,$A123,СВЦЭМ!$B$33:$B$776,T$119)+'СЕТ СН'!$I$12+СВЦЭМ!$D$10+'СЕТ СН'!$I$6-'СЕТ СН'!$I$22</f>
        <v>1305.24542281</v>
      </c>
      <c r="U123" s="36">
        <f>SUMIFS(СВЦЭМ!$C$33:$C$776,СВЦЭМ!$A$33:$A$776,$A123,СВЦЭМ!$B$33:$B$776,U$119)+'СЕТ СН'!$I$12+СВЦЭМ!$D$10+'СЕТ СН'!$I$6-'СЕТ СН'!$I$22</f>
        <v>1307.42674687</v>
      </c>
      <c r="V123" s="36">
        <f>SUMIFS(СВЦЭМ!$C$33:$C$776,СВЦЭМ!$A$33:$A$776,$A123,СВЦЭМ!$B$33:$B$776,V$119)+'СЕТ СН'!$I$12+СВЦЭМ!$D$10+'СЕТ СН'!$I$6-'СЕТ СН'!$I$22</f>
        <v>1309.97838415</v>
      </c>
      <c r="W123" s="36">
        <f>SUMIFS(СВЦЭМ!$C$33:$C$776,СВЦЭМ!$A$33:$A$776,$A123,СВЦЭМ!$B$33:$B$776,W$119)+'СЕТ СН'!$I$12+СВЦЭМ!$D$10+'СЕТ СН'!$I$6-'СЕТ СН'!$I$22</f>
        <v>1322.4407204899999</v>
      </c>
      <c r="X123" s="36">
        <f>SUMIFS(СВЦЭМ!$C$33:$C$776,СВЦЭМ!$A$33:$A$776,$A123,СВЦЭМ!$B$33:$B$776,X$119)+'СЕТ СН'!$I$12+СВЦЭМ!$D$10+'СЕТ СН'!$I$6-'СЕТ СН'!$I$22</f>
        <v>1297.0214191300001</v>
      </c>
      <c r="Y123" s="36">
        <f>SUMIFS(СВЦЭМ!$C$33:$C$776,СВЦЭМ!$A$33:$A$776,$A123,СВЦЭМ!$B$33:$B$776,Y$119)+'СЕТ СН'!$I$12+СВЦЭМ!$D$10+'СЕТ СН'!$I$6-'СЕТ СН'!$I$22</f>
        <v>1287.1402653499999</v>
      </c>
    </row>
    <row r="124" spans="1:27" ht="15.75" x14ac:dyDescent="0.2">
      <c r="A124" s="35">
        <f t="shared" si="3"/>
        <v>43682</v>
      </c>
      <c r="B124" s="36">
        <f>SUMIFS(СВЦЭМ!$C$33:$C$776,СВЦЭМ!$A$33:$A$776,$A124,СВЦЭМ!$B$33:$B$776,B$119)+'СЕТ СН'!$I$12+СВЦЭМ!$D$10+'СЕТ СН'!$I$6-'СЕТ СН'!$I$22</f>
        <v>1375.75803079</v>
      </c>
      <c r="C124" s="36">
        <f>SUMIFS(СВЦЭМ!$C$33:$C$776,СВЦЭМ!$A$33:$A$776,$A124,СВЦЭМ!$B$33:$B$776,C$119)+'СЕТ СН'!$I$12+СВЦЭМ!$D$10+'СЕТ СН'!$I$6-'СЕТ СН'!$I$22</f>
        <v>1408.90234581</v>
      </c>
      <c r="D124" s="36">
        <f>SUMIFS(СВЦЭМ!$C$33:$C$776,СВЦЭМ!$A$33:$A$776,$A124,СВЦЭМ!$B$33:$B$776,D$119)+'СЕТ СН'!$I$12+СВЦЭМ!$D$10+'СЕТ СН'!$I$6-'СЕТ СН'!$I$22</f>
        <v>1438.3521013</v>
      </c>
      <c r="E124" s="36">
        <f>SUMIFS(СВЦЭМ!$C$33:$C$776,СВЦЭМ!$A$33:$A$776,$A124,СВЦЭМ!$B$33:$B$776,E$119)+'СЕТ СН'!$I$12+СВЦЭМ!$D$10+'СЕТ СН'!$I$6-'СЕТ СН'!$I$22</f>
        <v>1446.7453451000001</v>
      </c>
      <c r="F124" s="36">
        <f>SUMIFS(СВЦЭМ!$C$33:$C$776,СВЦЭМ!$A$33:$A$776,$A124,СВЦЭМ!$B$33:$B$776,F$119)+'СЕТ СН'!$I$12+СВЦЭМ!$D$10+'СЕТ СН'!$I$6-'СЕТ СН'!$I$22</f>
        <v>1446.8560803</v>
      </c>
      <c r="G124" s="36">
        <f>SUMIFS(СВЦЭМ!$C$33:$C$776,СВЦЭМ!$A$33:$A$776,$A124,СВЦЭМ!$B$33:$B$776,G$119)+'СЕТ СН'!$I$12+СВЦЭМ!$D$10+'СЕТ СН'!$I$6-'СЕТ СН'!$I$22</f>
        <v>1429.5727584400001</v>
      </c>
      <c r="H124" s="36">
        <f>SUMIFS(СВЦЭМ!$C$33:$C$776,СВЦЭМ!$A$33:$A$776,$A124,СВЦЭМ!$B$33:$B$776,H$119)+'СЕТ СН'!$I$12+СВЦЭМ!$D$10+'СЕТ СН'!$I$6-'СЕТ СН'!$I$22</f>
        <v>1395.72893598</v>
      </c>
      <c r="I124" s="36">
        <f>SUMIFS(СВЦЭМ!$C$33:$C$776,СВЦЭМ!$A$33:$A$776,$A124,СВЦЭМ!$B$33:$B$776,I$119)+'СЕТ СН'!$I$12+СВЦЭМ!$D$10+'СЕТ СН'!$I$6-'СЕТ СН'!$I$22</f>
        <v>1377.8217061999999</v>
      </c>
      <c r="J124" s="36">
        <f>SUMIFS(СВЦЭМ!$C$33:$C$776,СВЦЭМ!$A$33:$A$776,$A124,СВЦЭМ!$B$33:$B$776,J$119)+'СЕТ СН'!$I$12+СВЦЭМ!$D$10+'СЕТ СН'!$I$6-'СЕТ СН'!$I$22</f>
        <v>1375.5701693599999</v>
      </c>
      <c r="K124" s="36">
        <f>SUMIFS(СВЦЭМ!$C$33:$C$776,СВЦЭМ!$A$33:$A$776,$A124,СВЦЭМ!$B$33:$B$776,K$119)+'СЕТ СН'!$I$12+СВЦЭМ!$D$10+'СЕТ СН'!$I$6-'СЕТ СН'!$I$22</f>
        <v>1396.9466458699999</v>
      </c>
      <c r="L124" s="36">
        <f>SUMIFS(СВЦЭМ!$C$33:$C$776,СВЦЭМ!$A$33:$A$776,$A124,СВЦЭМ!$B$33:$B$776,L$119)+'СЕТ СН'!$I$12+СВЦЭМ!$D$10+'СЕТ СН'!$I$6-'СЕТ СН'!$I$22</f>
        <v>1397.91454026</v>
      </c>
      <c r="M124" s="36">
        <f>SUMIFS(СВЦЭМ!$C$33:$C$776,СВЦЭМ!$A$33:$A$776,$A124,СВЦЭМ!$B$33:$B$776,M$119)+'СЕТ СН'!$I$12+СВЦЭМ!$D$10+'СЕТ СН'!$I$6-'СЕТ СН'!$I$22</f>
        <v>1405.2685623899999</v>
      </c>
      <c r="N124" s="36">
        <f>SUMIFS(СВЦЭМ!$C$33:$C$776,СВЦЭМ!$A$33:$A$776,$A124,СВЦЭМ!$B$33:$B$776,N$119)+'СЕТ СН'!$I$12+СВЦЭМ!$D$10+'СЕТ СН'!$I$6-'СЕТ СН'!$I$22</f>
        <v>1402.0720547999999</v>
      </c>
      <c r="O124" s="36">
        <f>SUMIFS(СВЦЭМ!$C$33:$C$776,СВЦЭМ!$A$33:$A$776,$A124,СВЦЭМ!$B$33:$B$776,O$119)+'СЕТ СН'!$I$12+СВЦЭМ!$D$10+'СЕТ СН'!$I$6-'СЕТ СН'!$I$22</f>
        <v>1408.4609607500001</v>
      </c>
      <c r="P124" s="36">
        <f>SUMIFS(СВЦЭМ!$C$33:$C$776,СВЦЭМ!$A$33:$A$776,$A124,СВЦЭМ!$B$33:$B$776,P$119)+'СЕТ СН'!$I$12+СВЦЭМ!$D$10+'СЕТ СН'!$I$6-'СЕТ СН'!$I$22</f>
        <v>1414.4708555699999</v>
      </c>
      <c r="Q124" s="36">
        <f>SUMIFS(СВЦЭМ!$C$33:$C$776,СВЦЭМ!$A$33:$A$776,$A124,СВЦЭМ!$B$33:$B$776,Q$119)+'СЕТ СН'!$I$12+СВЦЭМ!$D$10+'СЕТ СН'!$I$6-'СЕТ СН'!$I$22</f>
        <v>1410.9269685099998</v>
      </c>
      <c r="R124" s="36">
        <f>SUMIFS(СВЦЭМ!$C$33:$C$776,СВЦЭМ!$A$33:$A$776,$A124,СВЦЭМ!$B$33:$B$776,R$119)+'СЕТ СН'!$I$12+СВЦЭМ!$D$10+'СЕТ СН'!$I$6-'СЕТ СН'!$I$22</f>
        <v>1380.0141051400001</v>
      </c>
      <c r="S124" s="36">
        <f>SUMIFS(СВЦЭМ!$C$33:$C$776,СВЦЭМ!$A$33:$A$776,$A124,СВЦЭМ!$B$33:$B$776,S$119)+'СЕТ СН'!$I$12+СВЦЭМ!$D$10+'СЕТ СН'!$I$6-'СЕТ СН'!$I$22</f>
        <v>1337.25533081</v>
      </c>
      <c r="T124" s="36">
        <f>SUMIFS(СВЦЭМ!$C$33:$C$776,СВЦЭМ!$A$33:$A$776,$A124,СВЦЭМ!$B$33:$B$776,T$119)+'СЕТ СН'!$I$12+СВЦЭМ!$D$10+'СЕТ СН'!$I$6-'СЕТ СН'!$I$22</f>
        <v>1328.7558282699999</v>
      </c>
      <c r="U124" s="36">
        <f>SUMIFS(СВЦЭМ!$C$33:$C$776,СВЦЭМ!$A$33:$A$776,$A124,СВЦЭМ!$B$33:$B$776,U$119)+'СЕТ СН'!$I$12+СВЦЭМ!$D$10+'СЕТ СН'!$I$6-'СЕТ СН'!$I$22</f>
        <v>1322.95723701</v>
      </c>
      <c r="V124" s="36">
        <f>SUMIFS(СВЦЭМ!$C$33:$C$776,СВЦЭМ!$A$33:$A$776,$A124,СВЦЭМ!$B$33:$B$776,V$119)+'СЕТ СН'!$I$12+СВЦЭМ!$D$10+'СЕТ СН'!$I$6-'СЕТ СН'!$I$22</f>
        <v>1321.2359038899999</v>
      </c>
      <c r="W124" s="36">
        <f>SUMIFS(СВЦЭМ!$C$33:$C$776,СВЦЭМ!$A$33:$A$776,$A124,СВЦЭМ!$B$33:$B$776,W$119)+'СЕТ СН'!$I$12+СВЦЭМ!$D$10+'СЕТ СН'!$I$6-'СЕТ СН'!$I$22</f>
        <v>1333.9716869200001</v>
      </c>
      <c r="X124" s="36">
        <f>SUMIFS(СВЦЭМ!$C$33:$C$776,СВЦЭМ!$A$33:$A$776,$A124,СВЦЭМ!$B$33:$B$776,X$119)+'СЕТ СН'!$I$12+СВЦЭМ!$D$10+'СЕТ СН'!$I$6-'СЕТ СН'!$I$22</f>
        <v>1314.5694500899999</v>
      </c>
      <c r="Y124" s="36">
        <f>SUMIFS(СВЦЭМ!$C$33:$C$776,СВЦЭМ!$A$33:$A$776,$A124,СВЦЭМ!$B$33:$B$776,Y$119)+'СЕТ СН'!$I$12+СВЦЭМ!$D$10+'СЕТ СН'!$I$6-'СЕТ СН'!$I$22</f>
        <v>1320.7725457399999</v>
      </c>
    </row>
    <row r="125" spans="1:27" ht="15.75" x14ac:dyDescent="0.2">
      <c r="A125" s="35">
        <f t="shared" si="3"/>
        <v>43683</v>
      </c>
      <c r="B125" s="36">
        <f>SUMIFS(СВЦЭМ!$C$33:$C$776,СВЦЭМ!$A$33:$A$776,$A125,СВЦЭМ!$B$33:$B$776,B$119)+'СЕТ СН'!$I$12+СВЦЭМ!$D$10+'СЕТ СН'!$I$6-'СЕТ СН'!$I$22</f>
        <v>1379.50932801</v>
      </c>
      <c r="C125" s="36">
        <f>SUMIFS(СВЦЭМ!$C$33:$C$776,СВЦЭМ!$A$33:$A$776,$A125,СВЦЭМ!$B$33:$B$776,C$119)+'СЕТ СН'!$I$12+СВЦЭМ!$D$10+'СЕТ СН'!$I$6-'СЕТ СН'!$I$22</f>
        <v>1412.2727847900001</v>
      </c>
      <c r="D125" s="36">
        <f>SUMIFS(СВЦЭМ!$C$33:$C$776,СВЦЭМ!$A$33:$A$776,$A125,СВЦЭМ!$B$33:$B$776,D$119)+'СЕТ СН'!$I$12+СВЦЭМ!$D$10+'СЕТ СН'!$I$6-'СЕТ СН'!$I$22</f>
        <v>1435.54974735</v>
      </c>
      <c r="E125" s="36">
        <f>SUMIFS(СВЦЭМ!$C$33:$C$776,СВЦЭМ!$A$33:$A$776,$A125,СВЦЭМ!$B$33:$B$776,E$119)+'СЕТ СН'!$I$12+СВЦЭМ!$D$10+'СЕТ СН'!$I$6-'СЕТ СН'!$I$22</f>
        <v>1443.9535374299999</v>
      </c>
      <c r="F125" s="36">
        <f>SUMIFS(СВЦЭМ!$C$33:$C$776,СВЦЭМ!$A$33:$A$776,$A125,СВЦЭМ!$B$33:$B$776,F$119)+'СЕТ СН'!$I$12+СВЦЭМ!$D$10+'СЕТ СН'!$I$6-'СЕТ СН'!$I$22</f>
        <v>1453.2245066</v>
      </c>
      <c r="G125" s="36">
        <f>SUMIFS(СВЦЭМ!$C$33:$C$776,СВЦЭМ!$A$33:$A$776,$A125,СВЦЭМ!$B$33:$B$776,G$119)+'СЕТ СН'!$I$12+СВЦЭМ!$D$10+'СЕТ СН'!$I$6-'СЕТ СН'!$I$22</f>
        <v>1430.44343147</v>
      </c>
      <c r="H125" s="36">
        <f>SUMIFS(СВЦЭМ!$C$33:$C$776,СВЦЭМ!$A$33:$A$776,$A125,СВЦЭМ!$B$33:$B$776,H$119)+'СЕТ СН'!$I$12+СВЦЭМ!$D$10+'СЕТ СН'!$I$6-'СЕТ СН'!$I$22</f>
        <v>1395.8577761500001</v>
      </c>
      <c r="I125" s="36">
        <f>SUMIFS(СВЦЭМ!$C$33:$C$776,СВЦЭМ!$A$33:$A$776,$A125,СВЦЭМ!$B$33:$B$776,I$119)+'СЕТ СН'!$I$12+СВЦЭМ!$D$10+'СЕТ СН'!$I$6-'СЕТ СН'!$I$22</f>
        <v>1352.05864193</v>
      </c>
      <c r="J125" s="36">
        <f>SUMIFS(СВЦЭМ!$C$33:$C$776,СВЦЭМ!$A$33:$A$776,$A125,СВЦЭМ!$B$33:$B$776,J$119)+'СЕТ СН'!$I$12+СВЦЭМ!$D$10+'СЕТ СН'!$I$6-'СЕТ СН'!$I$22</f>
        <v>1381.22504766</v>
      </c>
      <c r="K125" s="36">
        <f>SUMIFS(СВЦЭМ!$C$33:$C$776,СВЦЭМ!$A$33:$A$776,$A125,СВЦЭМ!$B$33:$B$776,K$119)+'СЕТ СН'!$I$12+СВЦЭМ!$D$10+'СЕТ СН'!$I$6-'СЕТ СН'!$I$22</f>
        <v>1419.63830904</v>
      </c>
      <c r="L125" s="36">
        <f>SUMIFS(СВЦЭМ!$C$33:$C$776,СВЦЭМ!$A$33:$A$776,$A125,СВЦЭМ!$B$33:$B$776,L$119)+'СЕТ СН'!$I$12+СВЦЭМ!$D$10+'СЕТ СН'!$I$6-'СЕТ СН'!$I$22</f>
        <v>1423.0067768700001</v>
      </c>
      <c r="M125" s="36">
        <f>SUMIFS(СВЦЭМ!$C$33:$C$776,СВЦЭМ!$A$33:$A$776,$A125,СВЦЭМ!$B$33:$B$776,M$119)+'СЕТ СН'!$I$12+СВЦЭМ!$D$10+'СЕТ СН'!$I$6-'СЕТ СН'!$I$22</f>
        <v>1422.0779025699999</v>
      </c>
      <c r="N125" s="36">
        <f>SUMIFS(СВЦЭМ!$C$33:$C$776,СВЦЭМ!$A$33:$A$776,$A125,СВЦЭМ!$B$33:$B$776,N$119)+'СЕТ СН'!$I$12+СВЦЭМ!$D$10+'СЕТ СН'!$I$6-'СЕТ СН'!$I$22</f>
        <v>1421.81304864</v>
      </c>
      <c r="O125" s="36">
        <f>SUMIFS(СВЦЭМ!$C$33:$C$776,СВЦЭМ!$A$33:$A$776,$A125,СВЦЭМ!$B$33:$B$776,O$119)+'СЕТ СН'!$I$12+СВЦЭМ!$D$10+'СЕТ СН'!$I$6-'СЕТ СН'!$I$22</f>
        <v>1420.6654267200001</v>
      </c>
      <c r="P125" s="36">
        <f>SUMIFS(СВЦЭМ!$C$33:$C$776,СВЦЭМ!$A$33:$A$776,$A125,СВЦЭМ!$B$33:$B$776,P$119)+'СЕТ СН'!$I$12+СВЦЭМ!$D$10+'СЕТ СН'!$I$6-'СЕТ СН'!$I$22</f>
        <v>1425.6062766599998</v>
      </c>
      <c r="Q125" s="36">
        <f>SUMIFS(СВЦЭМ!$C$33:$C$776,СВЦЭМ!$A$33:$A$776,$A125,СВЦЭМ!$B$33:$B$776,Q$119)+'СЕТ СН'!$I$12+СВЦЭМ!$D$10+'СЕТ СН'!$I$6-'СЕТ СН'!$I$22</f>
        <v>1426.3334881999999</v>
      </c>
      <c r="R125" s="36">
        <f>SUMIFS(СВЦЭМ!$C$33:$C$776,СВЦЭМ!$A$33:$A$776,$A125,СВЦЭМ!$B$33:$B$776,R$119)+'СЕТ СН'!$I$12+СВЦЭМ!$D$10+'СЕТ СН'!$I$6-'СЕТ СН'!$I$22</f>
        <v>1380.1894059699998</v>
      </c>
      <c r="S125" s="36">
        <f>SUMIFS(СВЦЭМ!$C$33:$C$776,СВЦЭМ!$A$33:$A$776,$A125,СВЦЭМ!$B$33:$B$776,S$119)+'СЕТ СН'!$I$12+СВЦЭМ!$D$10+'СЕТ СН'!$I$6-'СЕТ СН'!$I$22</f>
        <v>1338.9238154300001</v>
      </c>
      <c r="T125" s="36">
        <f>SUMIFS(СВЦЭМ!$C$33:$C$776,СВЦЭМ!$A$33:$A$776,$A125,СВЦЭМ!$B$33:$B$776,T$119)+'СЕТ СН'!$I$12+СВЦЭМ!$D$10+'СЕТ СН'!$I$6-'СЕТ СН'!$I$22</f>
        <v>1324.5218770399999</v>
      </c>
      <c r="U125" s="36">
        <f>SUMIFS(СВЦЭМ!$C$33:$C$776,СВЦЭМ!$A$33:$A$776,$A125,СВЦЭМ!$B$33:$B$776,U$119)+'СЕТ СН'!$I$12+СВЦЭМ!$D$10+'СЕТ СН'!$I$6-'СЕТ СН'!$I$22</f>
        <v>1326.7825905999998</v>
      </c>
      <c r="V125" s="36">
        <f>SUMIFS(СВЦЭМ!$C$33:$C$776,СВЦЭМ!$A$33:$A$776,$A125,СВЦЭМ!$B$33:$B$776,V$119)+'СЕТ СН'!$I$12+СВЦЭМ!$D$10+'СЕТ СН'!$I$6-'СЕТ СН'!$I$22</f>
        <v>1325.4027761699999</v>
      </c>
      <c r="W125" s="36">
        <f>SUMIFS(СВЦЭМ!$C$33:$C$776,СВЦЭМ!$A$33:$A$776,$A125,СВЦЭМ!$B$33:$B$776,W$119)+'СЕТ СН'!$I$12+СВЦЭМ!$D$10+'СЕТ СН'!$I$6-'СЕТ СН'!$I$22</f>
        <v>1324.8012423599998</v>
      </c>
      <c r="X125" s="36">
        <f>SUMIFS(СВЦЭМ!$C$33:$C$776,СВЦЭМ!$A$33:$A$776,$A125,СВЦЭМ!$B$33:$B$776,X$119)+'СЕТ СН'!$I$12+СВЦЭМ!$D$10+'СЕТ СН'!$I$6-'СЕТ СН'!$I$22</f>
        <v>1307.4390452299999</v>
      </c>
      <c r="Y125" s="36">
        <f>SUMIFS(СВЦЭМ!$C$33:$C$776,СВЦЭМ!$A$33:$A$776,$A125,СВЦЭМ!$B$33:$B$776,Y$119)+'СЕТ СН'!$I$12+СВЦЭМ!$D$10+'СЕТ СН'!$I$6-'СЕТ СН'!$I$22</f>
        <v>1316.0668617000001</v>
      </c>
    </row>
    <row r="126" spans="1:27" ht="15.75" x14ac:dyDescent="0.2">
      <c r="A126" s="35">
        <f t="shared" si="3"/>
        <v>43684</v>
      </c>
      <c r="B126" s="36">
        <f>SUMIFS(СВЦЭМ!$C$33:$C$776,СВЦЭМ!$A$33:$A$776,$A126,СВЦЭМ!$B$33:$B$776,B$119)+'СЕТ СН'!$I$12+СВЦЭМ!$D$10+'СЕТ СН'!$I$6-'СЕТ СН'!$I$22</f>
        <v>1384.57842308</v>
      </c>
      <c r="C126" s="36">
        <f>SUMIFS(СВЦЭМ!$C$33:$C$776,СВЦЭМ!$A$33:$A$776,$A126,СВЦЭМ!$B$33:$B$776,C$119)+'СЕТ СН'!$I$12+СВЦЭМ!$D$10+'СЕТ СН'!$I$6-'СЕТ СН'!$I$22</f>
        <v>1388.4617876500001</v>
      </c>
      <c r="D126" s="36">
        <f>SUMIFS(СВЦЭМ!$C$33:$C$776,СВЦЭМ!$A$33:$A$776,$A126,СВЦЭМ!$B$33:$B$776,D$119)+'СЕТ СН'!$I$12+СВЦЭМ!$D$10+'СЕТ СН'!$I$6-'СЕТ СН'!$I$22</f>
        <v>1412.7018790500001</v>
      </c>
      <c r="E126" s="36">
        <f>SUMIFS(СВЦЭМ!$C$33:$C$776,СВЦЭМ!$A$33:$A$776,$A126,СВЦЭМ!$B$33:$B$776,E$119)+'СЕТ СН'!$I$12+СВЦЭМ!$D$10+'СЕТ СН'!$I$6-'СЕТ СН'!$I$22</f>
        <v>1415.53891873</v>
      </c>
      <c r="F126" s="36">
        <f>SUMIFS(СВЦЭМ!$C$33:$C$776,СВЦЭМ!$A$33:$A$776,$A126,СВЦЭМ!$B$33:$B$776,F$119)+'СЕТ СН'!$I$12+СВЦЭМ!$D$10+'СЕТ СН'!$I$6-'СЕТ СН'!$I$22</f>
        <v>1422.60425341</v>
      </c>
      <c r="G126" s="36">
        <f>SUMIFS(СВЦЭМ!$C$33:$C$776,СВЦЭМ!$A$33:$A$776,$A126,СВЦЭМ!$B$33:$B$776,G$119)+'СЕТ СН'!$I$12+СВЦЭМ!$D$10+'СЕТ СН'!$I$6-'СЕТ СН'!$I$22</f>
        <v>1413.2080402399999</v>
      </c>
      <c r="H126" s="36">
        <f>SUMIFS(СВЦЭМ!$C$33:$C$776,СВЦЭМ!$A$33:$A$776,$A126,СВЦЭМ!$B$33:$B$776,H$119)+'СЕТ СН'!$I$12+СВЦЭМ!$D$10+'СЕТ СН'!$I$6-'СЕТ СН'!$I$22</f>
        <v>1381.5021770399999</v>
      </c>
      <c r="I126" s="36">
        <f>SUMIFS(СВЦЭМ!$C$33:$C$776,СВЦЭМ!$A$33:$A$776,$A126,СВЦЭМ!$B$33:$B$776,I$119)+'СЕТ СН'!$I$12+СВЦЭМ!$D$10+'СЕТ СН'!$I$6-'СЕТ СН'!$I$22</f>
        <v>1365.45421104</v>
      </c>
      <c r="J126" s="36">
        <f>SUMIFS(СВЦЭМ!$C$33:$C$776,СВЦЭМ!$A$33:$A$776,$A126,СВЦЭМ!$B$33:$B$776,J$119)+'СЕТ СН'!$I$12+СВЦЭМ!$D$10+'СЕТ СН'!$I$6-'СЕТ СН'!$I$22</f>
        <v>1391.3169340499999</v>
      </c>
      <c r="K126" s="36">
        <f>SUMIFS(СВЦЭМ!$C$33:$C$776,СВЦЭМ!$A$33:$A$776,$A126,СВЦЭМ!$B$33:$B$776,K$119)+'СЕТ СН'!$I$12+СВЦЭМ!$D$10+'СЕТ СН'!$I$6-'СЕТ СН'!$I$22</f>
        <v>1407.2341433299998</v>
      </c>
      <c r="L126" s="36">
        <f>SUMIFS(СВЦЭМ!$C$33:$C$776,СВЦЭМ!$A$33:$A$776,$A126,СВЦЭМ!$B$33:$B$776,L$119)+'СЕТ СН'!$I$12+СВЦЭМ!$D$10+'СЕТ СН'!$I$6-'СЕТ СН'!$I$22</f>
        <v>1410.9349752099999</v>
      </c>
      <c r="M126" s="36">
        <f>SUMIFS(СВЦЭМ!$C$33:$C$776,СВЦЭМ!$A$33:$A$776,$A126,СВЦЭМ!$B$33:$B$776,M$119)+'СЕТ СН'!$I$12+СВЦЭМ!$D$10+'СЕТ СН'!$I$6-'СЕТ СН'!$I$22</f>
        <v>1412.65947452</v>
      </c>
      <c r="N126" s="36">
        <f>SUMIFS(СВЦЭМ!$C$33:$C$776,СВЦЭМ!$A$33:$A$776,$A126,СВЦЭМ!$B$33:$B$776,N$119)+'СЕТ СН'!$I$12+СВЦЭМ!$D$10+'СЕТ СН'!$I$6-'СЕТ СН'!$I$22</f>
        <v>1400.37525052</v>
      </c>
      <c r="O126" s="36">
        <f>SUMIFS(СВЦЭМ!$C$33:$C$776,СВЦЭМ!$A$33:$A$776,$A126,СВЦЭМ!$B$33:$B$776,O$119)+'СЕТ СН'!$I$12+СВЦЭМ!$D$10+'СЕТ СН'!$I$6-'СЕТ СН'!$I$22</f>
        <v>1410.84561764</v>
      </c>
      <c r="P126" s="36">
        <f>SUMIFS(СВЦЭМ!$C$33:$C$776,СВЦЭМ!$A$33:$A$776,$A126,СВЦЭМ!$B$33:$B$776,P$119)+'СЕТ СН'!$I$12+СВЦЭМ!$D$10+'СЕТ СН'!$I$6-'СЕТ СН'!$I$22</f>
        <v>1414.3941175499999</v>
      </c>
      <c r="Q126" s="36">
        <f>SUMIFS(СВЦЭМ!$C$33:$C$776,СВЦЭМ!$A$33:$A$776,$A126,СВЦЭМ!$B$33:$B$776,Q$119)+'СЕТ СН'!$I$12+СВЦЭМ!$D$10+'СЕТ СН'!$I$6-'СЕТ СН'!$I$22</f>
        <v>1412.4546112099999</v>
      </c>
      <c r="R126" s="36">
        <f>SUMIFS(СВЦЭМ!$C$33:$C$776,СВЦЭМ!$A$33:$A$776,$A126,СВЦЭМ!$B$33:$B$776,R$119)+'СЕТ СН'!$I$12+СВЦЭМ!$D$10+'СЕТ СН'!$I$6-'СЕТ СН'!$I$22</f>
        <v>1374.0910853999999</v>
      </c>
      <c r="S126" s="36">
        <f>SUMIFS(СВЦЭМ!$C$33:$C$776,СВЦЭМ!$A$33:$A$776,$A126,СВЦЭМ!$B$33:$B$776,S$119)+'СЕТ СН'!$I$12+СВЦЭМ!$D$10+'СЕТ СН'!$I$6-'СЕТ СН'!$I$22</f>
        <v>1330.9660339299999</v>
      </c>
      <c r="T126" s="36">
        <f>SUMIFS(СВЦЭМ!$C$33:$C$776,СВЦЭМ!$A$33:$A$776,$A126,СВЦЭМ!$B$33:$B$776,T$119)+'СЕТ СН'!$I$12+СВЦЭМ!$D$10+'СЕТ СН'!$I$6-'СЕТ СН'!$I$22</f>
        <v>1319.8589205799999</v>
      </c>
      <c r="U126" s="36">
        <f>SUMIFS(СВЦЭМ!$C$33:$C$776,СВЦЭМ!$A$33:$A$776,$A126,СВЦЭМ!$B$33:$B$776,U$119)+'СЕТ СН'!$I$12+СВЦЭМ!$D$10+'СЕТ СН'!$I$6-'СЕТ СН'!$I$22</f>
        <v>1320.9134586999999</v>
      </c>
      <c r="V126" s="36">
        <f>SUMIFS(СВЦЭМ!$C$33:$C$776,СВЦЭМ!$A$33:$A$776,$A126,СВЦЭМ!$B$33:$B$776,V$119)+'СЕТ СН'!$I$12+СВЦЭМ!$D$10+'СЕТ СН'!$I$6-'СЕТ СН'!$I$22</f>
        <v>1316.9594628300001</v>
      </c>
      <c r="W126" s="36">
        <f>SUMIFS(СВЦЭМ!$C$33:$C$776,СВЦЭМ!$A$33:$A$776,$A126,СВЦЭМ!$B$33:$B$776,W$119)+'СЕТ СН'!$I$12+СВЦЭМ!$D$10+'СЕТ СН'!$I$6-'СЕТ СН'!$I$22</f>
        <v>1324.9215491599998</v>
      </c>
      <c r="X126" s="36">
        <f>SUMIFS(СВЦЭМ!$C$33:$C$776,СВЦЭМ!$A$33:$A$776,$A126,СВЦЭМ!$B$33:$B$776,X$119)+'СЕТ СН'!$I$12+СВЦЭМ!$D$10+'СЕТ СН'!$I$6-'СЕТ СН'!$I$22</f>
        <v>1299.1359464899999</v>
      </c>
      <c r="Y126" s="36">
        <f>SUMIFS(СВЦЭМ!$C$33:$C$776,СВЦЭМ!$A$33:$A$776,$A126,СВЦЭМ!$B$33:$B$776,Y$119)+'СЕТ СН'!$I$12+СВЦЭМ!$D$10+'СЕТ СН'!$I$6-'СЕТ СН'!$I$22</f>
        <v>1327.8040939299999</v>
      </c>
    </row>
    <row r="127" spans="1:27" ht="15.75" x14ac:dyDescent="0.2">
      <c r="A127" s="35">
        <f t="shared" si="3"/>
        <v>43685</v>
      </c>
      <c r="B127" s="36">
        <f>SUMIFS(СВЦЭМ!$C$33:$C$776,СВЦЭМ!$A$33:$A$776,$A127,СВЦЭМ!$B$33:$B$776,B$119)+'СЕТ СН'!$I$12+СВЦЭМ!$D$10+'СЕТ СН'!$I$6-'СЕТ СН'!$I$22</f>
        <v>1416.4557329199999</v>
      </c>
      <c r="C127" s="36">
        <f>SUMIFS(СВЦЭМ!$C$33:$C$776,СВЦЭМ!$A$33:$A$776,$A127,СВЦЭМ!$B$33:$B$776,C$119)+'СЕТ СН'!$I$12+СВЦЭМ!$D$10+'СЕТ СН'!$I$6-'СЕТ СН'!$I$22</f>
        <v>1454.9349206699999</v>
      </c>
      <c r="D127" s="36">
        <f>SUMIFS(СВЦЭМ!$C$33:$C$776,СВЦЭМ!$A$33:$A$776,$A127,СВЦЭМ!$B$33:$B$776,D$119)+'СЕТ СН'!$I$12+СВЦЭМ!$D$10+'СЕТ СН'!$I$6-'СЕТ СН'!$I$22</f>
        <v>1482.8592232599999</v>
      </c>
      <c r="E127" s="36">
        <f>SUMIFS(СВЦЭМ!$C$33:$C$776,СВЦЭМ!$A$33:$A$776,$A127,СВЦЭМ!$B$33:$B$776,E$119)+'СЕТ СН'!$I$12+СВЦЭМ!$D$10+'СЕТ СН'!$I$6-'СЕТ СН'!$I$22</f>
        <v>1503.8187518300001</v>
      </c>
      <c r="F127" s="36">
        <f>SUMIFS(СВЦЭМ!$C$33:$C$776,СВЦЭМ!$A$33:$A$776,$A127,СВЦЭМ!$B$33:$B$776,F$119)+'СЕТ СН'!$I$12+СВЦЭМ!$D$10+'СЕТ СН'!$I$6-'СЕТ СН'!$I$22</f>
        <v>1545.7126624100001</v>
      </c>
      <c r="G127" s="36">
        <f>SUMIFS(СВЦЭМ!$C$33:$C$776,СВЦЭМ!$A$33:$A$776,$A127,СВЦЭМ!$B$33:$B$776,G$119)+'СЕТ СН'!$I$12+СВЦЭМ!$D$10+'СЕТ СН'!$I$6-'СЕТ СН'!$I$22</f>
        <v>1527.63575081</v>
      </c>
      <c r="H127" s="36">
        <f>SUMIFS(СВЦЭМ!$C$33:$C$776,СВЦЭМ!$A$33:$A$776,$A127,СВЦЭМ!$B$33:$B$776,H$119)+'СЕТ СН'!$I$12+СВЦЭМ!$D$10+'СЕТ СН'!$I$6-'СЕТ СН'!$I$22</f>
        <v>1486.1231174</v>
      </c>
      <c r="I127" s="36">
        <f>SUMIFS(СВЦЭМ!$C$33:$C$776,СВЦЭМ!$A$33:$A$776,$A127,СВЦЭМ!$B$33:$B$776,I$119)+'СЕТ СН'!$I$12+СВЦЭМ!$D$10+'СЕТ СН'!$I$6-'СЕТ СН'!$I$22</f>
        <v>1436.80965107</v>
      </c>
      <c r="J127" s="36">
        <f>SUMIFS(СВЦЭМ!$C$33:$C$776,СВЦЭМ!$A$33:$A$776,$A127,СВЦЭМ!$B$33:$B$776,J$119)+'СЕТ СН'!$I$12+СВЦЭМ!$D$10+'СЕТ СН'!$I$6-'СЕТ СН'!$I$22</f>
        <v>1398.0418953600001</v>
      </c>
      <c r="K127" s="36">
        <f>SUMIFS(СВЦЭМ!$C$33:$C$776,СВЦЭМ!$A$33:$A$776,$A127,СВЦЭМ!$B$33:$B$776,K$119)+'СЕТ СН'!$I$12+СВЦЭМ!$D$10+'СЕТ СН'!$I$6-'СЕТ СН'!$I$22</f>
        <v>1426.75446491</v>
      </c>
      <c r="L127" s="36">
        <f>SUMIFS(СВЦЭМ!$C$33:$C$776,СВЦЭМ!$A$33:$A$776,$A127,СВЦЭМ!$B$33:$B$776,L$119)+'СЕТ СН'!$I$12+СВЦЭМ!$D$10+'СЕТ СН'!$I$6-'СЕТ СН'!$I$22</f>
        <v>1438.20486089</v>
      </c>
      <c r="M127" s="36">
        <f>SUMIFS(СВЦЭМ!$C$33:$C$776,СВЦЭМ!$A$33:$A$776,$A127,СВЦЭМ!$B$33:$B$776,M$119)+'СЕТ СН'!$I$12+СВЦЭМ!$D$10+'СЕТ СН'!$I$6-'СЕТ СН'!$I$22</f>
        <v>1438.79511712</v>
      </c>
      <c r="N127" s="36">
        <f>SUMIFS(СВЦЭМ!$C$33:$C$776,СВЦЭМ!$A$33:$A$776,$A127,СВЦЭМ!$B$33:$B$776,N$119)+'СЕТ СН'!$I$12+СВЦЭМ!$D$10+'СЕТ СН'!$I$6-'СЕТ СН'!$I$22</f>
        <v>1434.6942150099999</v>
      </c>
      <c r="O127" s="36">
        <f>SUMIFS(СВЦЭМ!$C$33:$C$776,СВЦЭМ!$A$33:$A$776,$A127,СВЦЭМ!$B$33:$B$776,O$119)+'СЕТ СН'!$I$12+СВЦЭМ!$D$10+'СЕТ СН'!$I$6-'СЕТ СН'!$I$22</f>
        <v>1441.91371613</v>
      </c>
      <c r="P127" s="36">
        <f>SUMIFS(СВЦЭМ!$C$33:$C$776,СВЦЭМ!$A$33:$A$776,$A127,СВЦЭМ!$B$33:$B$776,P$119)+'СЕТ СН'!$I$12+СВЦЭМ!$D$10+'СЕТ СН'!$I$6-'СЕТ СН'!$I$22</f>
        <v>1438.0811395400001</v>
      </c>
      <c r="Q127" s="36">
        <f>SUMIFS(СВЦЭМ!$C$33:$C$776,СВЦЭМ!$A$33:$A$776,$A127,СВЦЭМ!$B$33:$B$776,Q$119)+'СЕТ СН'!$I$12+СВЦЭМ!$D$10+'СЕТ СН'!$I$6-'СЕТ СН'!$I$22</f>
        <v>1445.4303205400001</v>
      </c>
      <c r="R127" s="36">
        <f>SUMIFS(СВЦЭМ!$C$33:$C$776,СВЦЭМ!$A$33:$A$776,$A127,СВЦЭМ!$B$33:$B$776,R$119)+'СЕТ СН'!$I$12+СВЦЭМ!$D$10+'СЕТ СН'!$I$6-'СЕТ СН'!$I$22</f>
        <v>1393.8863829699999</v>
      </c>
      <c r="S127" s="36">
        <f>SUMIFS(СВЦЭМ!$C$33:$C$776,СВЦЭМ!$A$33:$A$776,$A127,СВЦЭМ!$B$33:$B$776,S$119)+'СЕТ СН'!$I$12+СВЦЭМ!$D$10+'СЕТ СН'!$I$6-'СЕТ СН'!$I$22</f>
        <v>1375.57257592</v>
      </c>
      <c r="T127" s="36">
        <f>SUMIFS(СВЦЭМ!$C$33:$C$776,СВЦЭМ!$A$33:$A$776,$A127,СВЦЭМ!$B$33:$B$776,T$119)+'СЕТ СН'!$I$12+СВЦЭМ!$D$10+'СЕТ СН'!$I$6-'СЕТ СН'!$I$22</f>
        <v>1376.6265314899999</v>
      </c>
      <c r="U127" s="36">
        <f>SUMIFS(СВЦЭМ!$C$33:$C$776,СВЦЭМ!$A$33:$A$776,$A127,СВЦЭМ!$B$33:$B$776,U$119)+'СЕТ СН'!$I$12+СВЦЭМ!$D$10+'СЕТ СН'!$I$6-'СЕТ СН'!$I$22</f>
        <v>1337.40032365</v>
      </c>
      <c r="V127" s="36">
        <f>SUMIFS(СВЦЭМ!$C$33:$C$776,СВЦЭМ!$A$33:$A$776,$A127,СВЦЭМ!$B$33:$B$776,V$119)+'СЕТ СН'!$I$12+СВЦЭМ!$D$10+'СЕТ СН'!$I$6-'СЕТ СН'!$I$22</f>
        <v>1336.64123535</v>
      </c>
      <c r="W127" s="36">
        <f>SUMIFS(СВЦЭМ!$C$33:$C$776,СВЦЭМ!$A$33:$A$776,$A127,СВЦЭМ!$B$33:$B$776,W$119)+'СЕТ СН'!$I$12+СВЦЭМ!$D$10+'СЕТ СН'!$I$6-'СЕТ СН'!$I$22</f>
        <v>1340.4870683099998</v>
      </c>
      <c r="X127" s="36">
        <f>SUMIFS(СВЦЭМ!$C$33:$C$776,СВЦЭМ!$A$33:$A$776,$A127,СВЦЭМ!$B$33:$B$776,X$119)+'СЕТ СН'!$I$12+СВЦЭМ!$D$10+'СЕТ СН'!$I$6-'СЕТ СН'!$I$22</f>
        <v>1318.72732995</v>
      </c>
      <c r="Y127" s="36">
        <f>SUMIFS(СВЦЭМ!$C$33:$C$776,СВЦЭМ!$A$33:$A$776,$A127,СВЦЭМ!$B$33:$B$776,Y$119)+'СЕТ СН'!$I$12+СВЦЭМ!$D$10+'СЕТ СН'!$I$6-'СЕТ СН'!$I$22</f>
        <v>1347.6421922899999</v>
      </c>
    </row>
    <row r="128" spans="1:27" ht="15.75" x14ac:dyDescent="0.2">
      <c r="A128" s="35">
        <f t="shared" si="3"/>
        <v>43686</v>
      </c>
      <c r="B128" s="36">
        <f>SUMIFS(СВЦЭМ!$C$33:$C$776,СВЦЭМ!$A$33:$A$776,$A128,СВЦЭМ!$B$33:$B$776,B$119)+'СЕТ СН'!$I$12+СВЦЭМ!$D$10+'СЕТ СН'!$I$6-'СЕТ СН'!$I$22</f>
        <v>1434.40526185</v>
      </c>
      <c r="C128" s="36">
        <f>SUMIFS(СВЦЭМ!$C$33:$C$776,СВЦЭМ!$A$33:$A$776,$A128,СВЦЭМ!$B$33:$B$776,C$119)+'СЕТ СН'!$I$12+СВЦЭМ!$D$10+'СЕТ СН'!$I$6-'СЕТ СН'!$I$22</f>
        <v>1475.9393239199999</v>
      </c>
      <c r="D128" s="36">
        <f>SUMIFS(СВЦЭМ!$C$33:$C$776,СВЦЭМ!$A$33:$A$776,$A128,СВЦЭМ!$B$33:$B$776,D$119)+'СЕТ СН'!$I$12+СВЦЭМ!$D$10+'СЕТ СН'!$I$6-'СЕТ СН'!$I$22</f>
        <v>1496.3914250299999</v>
      </c>
      <c r="E128" s="36">
        <f>SUMIFS(СВЦЭМ!$C$33:$C$776,СВЦЭМ!$A$33:$A$776,$A128,СВЦЭМ!$B$33:$B$776,E$119)+'СЕТ СН'!$I$12+СВЦЭМ!$D$10+'СЕТ СН'!$I$6-'СЕТ СН'!$I$22</f>
        <v>1516.83953047</v>
      </c>
      <c r="F128" s="36">
        <f>SUMIFS(СВЦЭМ!$C$33:$C$776,СВЦЭМ!$A$33:$A$776,$A128,СВЦЭМ!$B$33:$B$776,F$119)+'СЕТ СН'!$I$12+СВЦЭМ!$D$10+'СЕТ СН'!$I$6-'СЕТ СН'!$I$22</f>
        <v>1528.1020186400001</v>
      </c>
      <c r="G128" s="36">
        <f>SUMIFS(СВЦЭМ!$C$33:$C$776,СВЦЭМ!$A$33:$A$776,$A128,СВЦЭМ!$B$33:$B$776,G$119)+'СЕТ СН'!$I$12+СВЦЭМ!$D$10+'СЕТ СН'!$I$6-'СЕТ СН'!$I$22</f>
        <v>1510.3660316599999</v>
      </c>
      <c r="H128" s="36">
        <f>SUMIFS(СВЦЭМ!$C$33:$C$776,СВЦЭМ!$A$33:$A$776,$A128,СВЦЭМ!$B$33:$B$776,H$119)+'СЕТ СН'!$I$12+СВЦЭМ!$D$10+'СЕТ СН'!$I$6-'СЕТ СН'!$I$22</f>
        <v>1489.2289287200001</v>
      </c>
      <c r="I128" s="36">
        <f>SUMIFS(СВЦЭМ!$C$33:$C$776,СВЦЭМ!$A$33:$A$776,$A128,СВЦЭМ!$B$33:$B$776,I$119)+'СЕТ СН'!$I$12+СВЦЭМ!$D$10+'СЕТ СН'!$I$6-'СЕТ СН'!$I$22</f>
        <v>1456.23236071</v>
      </c>
      <c r="J128" s="36">
        <f>SUMIFS(СВЦЭМ!$C$33:$C$776,СВЦЭМ!$A$33:$A$776,$A128,СВЦЭМ!$B$33:$B$776,J$119)+'СЕТ СН'!$I$12+СВЦЭМ!$D$10+'СЕТ СН'!$I$6-'СЕТ СН'!$I$22</f>
        <v>1411.9029834099999</v>
      </c>
      <c r="K128" s="36">
        <f>SUMIFS(СВЦЭМ!$C$33:$C$776,СВЦЭМ!$A$33:$A$776,$A128,СВЦЭМ!$B$33:$B$776,K$119)+'СЕТ СН'!$I$12+СВЦЭМ!$D$10+'СЕТ СН'!$I$6-'СЕТ СН'!$I$22</f>
        <v>1429.3206221800001</v>
      </c>
      <c r="L128" s="36">
        <f>SUMIFS(СВЦЭМ!$C$33:$C$776,СВЦЭМ!$A$33:$A$776,$A128,СВЦЭМ!$B$33:$B$776,L$119)+'СЕТ СН'!$I$12+СВЦЭМ!$D$10+'СЕТ СН'!$I$6-'СЕТ СН'!$I$22</f>
        <v>1439.67210303</v>
      </c>
      <c r="M128" s="36">
        <f>SUMIFS(СВЦЭМ!$C$33:$C$776,СВЦЭМ!$A$33:$A$776,$A128,СВЦЭМ!$B$33:$B$776,M$119)+'СЕТ СН'!$I$12+СВЦЭМ!$D$10+'СЕТ СН'!$I$6-'СЕТ СН'!$I$22</f>
        <v>1440.97353729</v>
      </c>
      <c r="N128" s="36">
        <f>SUMIFS(СВЦЭМ!$C$33:$C$776,СВЦЭМ!$A$33:$A$776,$A128,СВЦЭМ!$B$33:$B$776,N$119)+'СЕТ СН'!$I$12+СВЦЭМ!$D$10+'СЕТ СН'!$I$6-'СЕТ СН'!$I$22</f>
        <v>1433.4551091200001</v>
      </c>
      <c r="O128" s="36">
        <f>SUMIFS(СВЦЭМ!$C$33:$C$776,СВЦЭМ!$A$33:$A$776,$A128,СВЦЭМ!$B$33:$B$776,O$119)+'СЕТ СН'!$I$12+СВЦЭМ!$D$10+'СЕТ СН'!$I$6-'СЕТ СН'!$I$22</f>
        <v>1432.9083676800001</v>
      </c>
      <c r="P128" s="36">
        <f>SUMIFS(СВЦЭМ!$C$33:$C$776,СВЦЭМ!$A$33:$A$776,$A128,СВЦЭМ!$B$33:$B$776,P$119)+'СЕТ СН'!$I$12+СВЦЭМ!$D$10+'СЕТ СН'!$I$6-'СЕТ СН'!$I$22</f>
        <v>1456.6758416</v>
      </c>
      <c r="Q128" s="36">
        <f>SUMIFS(СВЦЭМ!$C$33:$C$776,СВЦЭМ!$A$33:$A$776,$A128,СВЦЭМ!$B$33:$B$776,Q$119)+'СЕТ СН'!$I$12+СВЦЭМ!$D$10+'СЕТ СН'!$I$6-'СЕТ СН'!$I$22</f>
        <v>1459.9096225399999</v>
      </c>
      <c r="R128" s="36">
        <f>SUMIFS(СВЦЭМ!$C$33:$C$776,СВЦЭМ!$A$33:$A$776,$A128,СВЦЭМ!$B$33:$B$776,R$119)+'СЕТ СН'!$I$12+СВЦЭМ!$D$10+'СЕТ СН'!$I$6-'СЕТ СН'!$I$22</f>
        <v>1418.3263987</v>
      </c>
      <c r="S128" s="36">
        <f>SUMIFS(СВЦЭМ!$C$33:$C$776,СВЦЭМ!$A$33:$A$776,$A128,СВЦЭМ!$B$33:$B$776,S$119)+'СЕТ СН'!$I$12+СВЦЭМ!$D$10+'СЕТ СН'!$I$6-'СЕТ СН'!$I$22</f>
        <v>1371.95177655</v>
      </c>
      <c r="T128" s="36">
        <f>SUMIFS(СВЦЭМ!$C$33:$C$776,СВЦЭМ!$A$33:$A$776,$A128,СВЦЭМ!$B$33:$B$776,T$119)+'СЕТ СН'!$I$12+СВЦЭМ!$D$10+'СЕТ СН'!$I$6-'СЕТ СН'!$I$22</f>
        <v>1360.5046231599999</v>
      </c>
      <c r="U128" s="36">
        <f>SUMIFS(СВЦЭМ!$C$33:$C$776,СВЦЭМ!$A$33:$A$776,$A128,СВЦЭМ!$B$33:$B$776,U$119)+'СЕТ СН'!$I$12+СВЦЭМ!$D$10+'СЕТ СН'!$I$6-'СЕТ СН'!$I$22</f>
        <v>1358.6316207699999</v>
      </c>
      <c r="V128" s="36">
        <f>SUMIFS(СВЦЭМ!$C$33:$C$776,СВЦЭМ!$A$33:$A$776,$A128,СВЦЭМ!$B$33:$B$776,V$119)+'СЕТ СН'!$I$12+СВЦЭМ!$D$10+'СЕТ СН'!$I$6-'СЕТ СН'!$I$22</f>
        <v>1336.46511418</v>
      </c>
      <c r="W128" s="36">
        <f>SUMIFS(СВЦЭМ!$C$33:$C$776,СВЦЭМ!$A$33:$A$776,$A128,СВЦЭМ!$B$33:$B$776,W$119)+'СЕТ СН'!$I$12+СВЦЭМ!$D$10+'СЕТ СН'!$I$6-'СЕТ СН'!$I$22</f>
        <v>1343.0134407800001</v>
      </c>
      <c r="X128" s="36">
        <f>SUMIFS(СВЦЭМ!$C$33:$C$776,СВЦЭМ!$A$33:$A$776,$A128,СВЦЭМ!$B$33:$B$776,X$119)+'СЕТ СН'!$I$12+СВЦЭМ!$D$10+'СЕТ СН'!$I$6-'СЕТ СН'!$I$22</f>
        <v>1320.22077111</v>
      </c>
      <c r="Y128" s="36">
        <f>SUMIFS(СВЦЭМ!$C$33:$C$776,СВЦЭМ!$A$33:$A$776,$A128,СВЦЭМ!$B$33:$B$776,Y$119)+'СЕТ СН'!$I$12+СВЦЭМ!$D$10+'СЕТ СН'!$I$6-'СЕТ СН'!$I$22</f>
        <v>1374.1154070699999</v>
      </c>
    </row>
    <row r="129" spans="1:25" ht="15.75" x14ac:dyDescent="0.2">
      <c r="A129" s="35">
        <f t="shared" si="3"/>
        <v>43687</v>
      </c>
      <c r="B129" s="36">
        <f>SUMIFS(СВЦЭМ!$C$33:$C$776,СВЦЭМ!$A$33:$A$776,$A129,СВЦЭМ!$B$33:$B$776,B$119)+'СЕТ СН'!$I$12+СВЦЭМ!$D$10+'СЕТ СН'!$I$6-'СЕТ СН'!$I$22</f>
        <v>1497.64231952</v>
      </c>
      <c r="C129" s="36">
        <f>SUMIFS(СВЦЭМ!$C$33:$C$776,СВЦЭМ!$A$33:$A$776,$A129,СВЦЭМ!$B$33:$B$776,C$119)+'СЕТ СН'!$I$12+СВЦЭМ!$D$10+'СЕТ СН'!$I$6-'СЕТ СН'!$I$22</f>
        <v>1507.8435571</v>
      </c>
      <c r="D129" s="36">
        <f>SUMIFS(СВЦЭМ!$C$33:$C$776,СВЦЭМ!$A$33:$A$776,$A129,СВЦЭМ!$B$33:$B$776,D$119)+'СЕТ СН'!$I$12+СВЦЭМ!$D$10+'СЕТ СН'!$I$6-'СЕТ СН'!$I$22</f>
        <v>1515.16338653</v>
      </c>
      <c r="E129" s="36">
        <f>SUMIFS(СВЦЭМ!$C$33:$C$776,СВЦЭМ!$A$33:$A$776,$A129,СВЦЭМ!$B$33:$B$776,E$119)+'СЕТ СН'!$I$12+СВЦЭМ!$D$10+'СЕТ СН'!$I$6-'СЕТ СН'!$I$22</f>
        <v>1538.5571777599998</v>
      </c>
      <c r="F129" s="36">
        <f>SUMIFS(СВЦЭМ!$C$33:$C$776,СВЦЭМ!$A$33:$A$776,$A129,СВЦЭМ!$B$33:$B$776,F$119)+'СЕТ СН'!$I$12+СВЦЭМ!$D$10+'СЕТ СН'!$I$6-'СЕТ СН'!$I$22</f>
        <v>1555.0984563100001</v>
      </c>
      <c r="G129" s="36">
        <f>SUMIFS(СВЦЭМ!$C$33:$C$776,СВЦЭМ!$A$33:$A$776,$A129,СВЦЭМ!$B$33:$B$776,G$119)+'СЕТ СН'!$I$12+СВЦЭМ!$D$10+'СЕТ СН'!$I$6-'СЕТ СН'!$I$22</f>
        <v>1533.6652560499999</v>
      </c>
      <c r="H129" s="36">
        <f>SUMIFS(СВЦЭМ!$C$33:$C$776,СВЦЭМ!$A$33:$A$776,$A129,СВЦЭМ!$B$33:$B$776,H$119)+'СЕТ СН'!$I$12+СВЦЭМ!$D$10+'СЕТ СН'!$I$6-'СЕТ СН'!$I$22</f>
        <v>1491.63330043</v>
      </c>
      <c r="I129" s="36">
        <f>SUMIFS(СВЦЭМ!$C$33:$C$776,СВЦЭМ!$A$33:$A$776,$A129,СВЦЭМ!$B$33:$B$776,I$119)+'СЕТ СН'!$I$12+СВЦЭМ!$D$10+'СЕТ СН'!$I$6-'СЕТ СН'!$I$22</f>
        <v>1509.552692</v>
      </c>
      <c r="J129" s="36">
        <f>SUMIFS(СВЦЭМ!$C$33:$C$776,СВЦЭМ!$A$33:$A$776,$A129,СВЦЭМ!$B$33:$B$776,J$119)+'СЕТ СН'!$I$12+СВЦЭМ!$D$10+'СЕТ СН'!$I$6-'СЕТ СН'!$I$22</f>
        <v>1415.8197539</v>
      </c>
      <c r="K129" s="36">
        <f>SUMIFS(СВЦЭМ!$C$33:$C$776,СВЦЭМ!$A$33:$A$776,$A129,СВЦЭМ!$B$33:$B$776,K$119)+'СЕТ СН'!$I$12+СВЦЭМ!$D$10+'СЕТ СН'!$I$6-'СЕТ СН'!$I$22</f>
        <v>1434.9087193</v>
      </c>
      <c r="L129" s="36">
        <f>SUMIFS(СВЦЭМ!$C$33:$C$776,СВЦЭМ!$A$33:$A$776,$A129,СВЦЭМ!$B$33:$B$776,L$119)+'СЕТ СН'!$I$12+СВЦЭМ!$D$10+'СЕТ СН'!$I$6-'СЕТ СН'!$I$22</f>
        <v>1455.19896969</v>
      </c>
      <c r="M129" s="36">
        <f>SUMIFS(СВЦЭМ!$C$33:$C$776,СВЦЭМ!$A$33:$A$776,$A129,СВЦЭМ!$B$33:$B$776,M$119)+'СЕТ СН'!$I$12+СВЦЭМ!$D$10+'СЕТ СН'!$I$6-'СЕТ СН'!$I$22</f>
        <v>1445.3534937300001</v>
      </c>
      <c r="N129" s="36">
        <f>SUMIFS(СВЦЭМ!$C$33:$C$776,СВЦЭМ!$A$33:$A$776,$A129,СВЦЭМ!$B$33:$B$776,N$119)+'СЕТ СН'!$I$12+СВЦЭМ!$D$10+'СЕТ СН'!$I$6-'СЕТ СН'!$I$22</f>
        <v>1440.5904847100001</v>
      </c>
      <c r="O129" s="36">
        <f>SUMIFS(СВЦЭМ!$C$33:$C$776,СВЦЭМ!$A$33:$A$776,$A129,СВЦЭМ!$B$33:$B$776,O$119)+'СЕТ СН'!$I$12+СВЦЭМ!$D$10+'СЕТ СН'!$I$6-'СЕТ СН'!$I$22</f>
        <v>1439.1967089999998</v>
      </c>
      <c r="P129" s="36">
        <f>SUMIFS(СВЦЭМ!$C$33:$C$776,СВЦЭМ!$A$33:$A$776,$A129,СВЦЭМ!$B$33:$B$776,P$119)+'СЕТ СН'!$I$12+СВЦЭМ!$D$10+'СЕТ СН'!$I$6-'СЕТ СН'!$I$22</f>
        <v>1440.06734192</v>
      </c>
      <c r="Q129" s="36">
        <f>SUMIFS(СВЦЭМ!$C$33:$C$776,СВЦЭМ!$A$33:$A$776,$A129,СВЦЭМ!$B$33:$B$776,Q$119)+'СЕТ СН'!$I$12+СВЦЭМ!$D$10+'СЕТ СН'!$I$6-'СЕТ СН'!$I$22</f>
        <v>1451.1080546799999</v>
      </c>
      <c r="R129" s="36">
        <f>SUMIFS(СВЦЭМ!$C$33:$C$776,СВЦЭМ!$A$33:$A$776,$A129,СВЦЭМ!$B$33:$B$776,R$119)+'СЕТ СН'!$I$12+СВЦЭМ!$D$10+'СЕТ СН'!$I$6-'СЕТ СН'!$I$22</f>
        <v>1399.4199655500001</v>
      </c>
      <c r="S129" s="36">
        <f>SUMIFS(СВЦЭМ!$C$33:$C$776,СВЦЭМ!$A$33:$A$776,$A129,СВЦЭМ!$B$33:$B$776,S$119)+'СЕТ СН'!$I$12+СВЦЭМ!$D$10+'СЕТ СН'!$I$6-'СЕТ СН'!$I$22</f>
        <v>1395.5494741</v>
      </c>
      <c r="T129" s="36">
        <f>SUMIFS(СВЦЭМ!$C$33:$C$776,СВЦЭМ!$A$33:$A$776,$A129,СВЦЭМ!$B$33:$B$776,T$119)+'СЕТ СН'!$I$12+СВЦЭМ!$D$10+'СЕТ СН'!$I$6-'СЕТ СН'!$I$22</f>
        <v>1390.1276100999999</v>
      </c>
      <c r="U129" s="36">
        <f>SUMIFS(СВЦЭМ!$C$33:$C$776,СВЦЭМ!$A$33:$A$776,$A129,СВЦЭМ!$B$33:$B$776,U$119)+'СЕТ СН'!$I$12+СВЦЭМ!$D$10+'СЕТ СН'!$I$6-'СЕТ СН'!$I$22</f>
        <v>1383.39670308</v>
      </c>
      <c r="V129" s="36">
        <f>SUMIFS(СВЦЭМ!$C$33:$C$776,СВЦЭМ!$A$33:$A$776,$A129,СВЦЭМ!$B$33:$B$776,V$119)+'СЕТ СН'!$I$12+СВЦЭМ!$D$10+'СЕТ СН'!$I$6-'СЕТ СН'!$I$22</f>
        <v>1391.6069219199999</v>
      </c>
      <c r="W129" s="36">
        <f>SUMIFS(СВЦЭМ!$C$33:$C$776,СВЦЭМ!$A$33:$A$776,$A129,СВЦЭМ!$B$33:$B$776,W$119)+'СЕТ СН'!$I$12+СВЦЭМ!$D$10+'СЕТ СН'!$I$6-'СЕТ СН'!$I$22</f>
        <v>1408.8463449000001</v>
      </c>
      <c r="X129" s="36">
        <f>SUMIFS(СВЦЭМ!$C$33:$C$776,СВЦЭМ!$A$33:$A$776,$A129,СВЦЭМ!$B$33:$B$776,X$119)+'СЕТ СН'!$I$12+СВЦЭМ!$D$10+'СЕТ СН'!$I$6-'СЕТ СН'!$I$22</f>
        <v>1386.2884675999999</v>
      </c>
      <c r="Y129" s="36">
        <f>SUMIFS(СВЦЭМ!$C$33:$C$776,СВЦЭМ!$A$33:$A$776,$A129,СВЦЭМ!$B$33:$B$776,Y$119)+'СЕТ СН'!$I$12+СВЦЭМ!$D$10+'СЕТ СН'!$I$6-'СЕТ СН'!$I$22</f>
        <v>1380.0189332599998</v>
      </c>
    </row>
    <row r="130" spans="1:25" ht="15.75" x14ac:dyDescent="0.2">
      <c r="A130" s="35">
        <f t="shared" si="3"/>
        <v>43688</v>
      </c>
      <c r="B130" s="36">
        <f>SUMIFS(СВЦЭМ!$C$33:$C$776,СВЦЭМ!$A$33:$A$776,$A130,СВЦЭМ!$B$33:$B$776,B$119)+'СЕТ СН'!$I$12+СВЦЭМ!$D$10+'СЕТ СН'!$I$6-'СЕТ СН'!$I$22</f>
        <v>1487.03500274</v>
      </c>
      <c r="C130" s="36">
        <f>SUMIFS(СВЦЭМ!$C$33:$C$776,СВЦЭМ!$A$33:$A$776,$A130,СВЦЭМ!$B$33:$B$776,C$119)+'СЕТ СН'!$I$12+СВЦЭМ!$D$10+'СЕТ СН'!$I$6-'СЕТ СН'!$I$22</f>
        <v>1518.67206913</v>
      </c>
      <c r="D130" s="36">
        <f>SUMIFS(СВЦЭМ!$C$33:$C$776,СВЦЭМ!$A$33:$A$776,$A130,СВЦЭМ!$B$33:$B$776,D$119)+'СЕТ СН'!$I$12+СВЦЭМ!$D$10+'СЕТ СН'!$I$6-'СЕТ СН'!$I$22</f>
        <v>1547.0766938500001</v>
      </c>
      <c r="E130" s="36">
        <f>SUMIFS(СВЦЭМ!$C$33:$C$776,СВЦЭМ!$A$33:$A$776,$A130,СВЦЭМ!$B$33:$B$776,E$119)+'СЕТ СН'!$I$12+СВЦЭМ!$D$10+'СЕТ СН'!$I$6-'СЕТ СН'!$I$22</f>
        <v>1550.63557145</v>
      </c>
      <c r="F130" s="36">
        <f>SUMIFS(СВЦЭМ!$C$33:$C$776,СВЦЭМ!$A$33:$A$776,$A130,СВЦЭМ!$B$33:$B$776,F$119)+'СЕТ СН'!$I$12+СВЦЭМ!$D$10+'СЕТ СН'!$I$6-'СЕТ СН'!$I$22</f>
        <v>1571.7082449300001</v>
      </c>
      <c r="G130" s="36">
        <f>SUMIFS(СВЦЭМ!$C$33:$C$776,СВЦЭМ!$A$33:$A$776,$A130,СВЦЭМ!$B$33:$B$776,G$119)+'СЕТ СН'!$I$12+СВЦЭМ!$D$10+'СЕТ СН'!$I$6-'СЕТ СН'!$I$22</f>
        <v>1558.85870047</v>
      </c>
      <c r="H130" s="36">
        <f>SUMIFS(СВЦЭМ!$C$33:$C$776,СВЦЭМ!$A$33:$A$776,$A130,СВЦЭМ!$B$33:$B$776,H$119)+'СЕТ СН'!$I$12+СВЦЭМ!$D$10+'СЕТ СН'!$I$6-'СЕТ СН'!$I$22</f>
        <v>1549.0764706800001</v>
      </c>
      <c r="I130" s="36">
        <f>SUMIFS(СВЦЭМ!$C$33:$C$776,СВЦЭМ!$A$33:$A$776,$A130,СВЦЭМ!$B$33:$B$776,I$119)+'СЕТ СН'!$I$12+СВЦЭМ!$D$10+'СЕТ СН'!$I$6-'СЕТ СН'!$I$22</f>
        <v>1529.56344515</v>
      </c>
      <c r="J130" s="36">
        <f>SUMIFS(СВЦЭМ!$C$33:$C$776,СВЦЭМ!$A$33:$A$776,$A130,СВЦЭМ!$B$33:$B$776,J$119)+'СЕТ СН'!$I$12+СВЦЭМ!$D$10+'СЕТ СН'!$I$6-'СЕТ СН'!$I$22</f>
        <v>1456.36930889</v>
      </c>
      <c r="K130" s="36">
        <f>SUMIFS(СВЦЭМ!$C$33:$C$776,СВЦЭМ!$A$33:$A$776,$A130,СВЦЭМ!$B$33:$B$776,K$119)+'СЕТ СН'!$I$12+СВЦЭМ!$D$10+'СЕТ СН'!$I$6-'СЕТ СН'!$I$22</f>
        <v>1423.1526038100001</v>
      </c>
      <c r="L130" s="36">
        <f>SUMIFS(СВЦЭМ!$C$33:$C$776,СВЦЭМ!$A$33:$A$776,$A130,СВЦЭМ!$B$33:$B$776,L$119)+'СЕТ СН'!$I$12+СВЦЭМ!$D$10+'СЕТ СН'!$I$6-'СЕТ СН'!$I$22</f>
        <v>1440.1480365100001</v>
      </c>
      <c r="M130" s="36">
        <f>SUMIFS(СВЦЭМ!$C$33:$C$776,СВЦЭМ!$A$33:$A$776,$A130,СВЦЭМ!$B$33:$B$776,M$119)+'СЕТ СН'!$I$12+СВЦЭМ!$D$10+'СЕТ СН'!$I$6-'СЕТ СН'!$I$22</f>
        <v>1431.8855461600001</v>
      </c>
      <c r="N130" s="36">
        <f>SUMIFS(СВЦЭМ!$C$33:$C$776,СВЦЭМ!$A$33:$A$776,$A130,СВЦЭМ!$B$33:$B$776,N$119)+'СЕТ СН'!$I$12+СВЦЭМ!$D$10+'СЕТ СН'!$I$6-'СЕТ СН'!$I$22</f>
        <v>1428.7148925000001</v>
      </c>
      <c r="O130" s="36">
        <f>SUMIFS(СВЦЭМ!$C$33:$C$776,СВЦЭМ!$A$33:$A$776,$A130,СВЦЭМ!$B$33:$B$776,O$119)+'СЕТ СН'!$I$12+СВЦЭМ!$D$10+'СЕТ СН'!$I$6-'СЕТ СН'!$I$22</f>
        <v>1430.7340492399999</v>
      </c>
      <c r="P130" s="36">
        <f>SUMIFS(СВЦЭМ!$C$33:$C$776,СВЦЭМ!$A$33:$A$776,$A130,СВЦЭМ!$B$33:$B$776,P$119)+'СЕТ СН'!$I$12+СВЦЭМ!$D$10+'СЕТ СН'!$I$6-'СЕТ СН'!$I$22</f>
        <v>1433.7531393199999</v>
      </c>
      <c r="Q130" s="36">
        <f>SUMIFS(СВЦЭМ!$C$33:$C$776,СВЦЭМ!$A$33:$A$776,$A130,СВЦЭМ!$B$33:$B$776,Q$119)+'СЕТ СН'!$I$12+СВЦЭМ!$D$10+'СЕТ СН'!$I$6-'СЕТ СН'!$I$22</f>
        <v>1422.5142622399999</v>
      </c>
      <c r="R130" s="36">
        <f>SUMIFS(СВЦЭМ!$C$33:$C$776,СВЦЭМ!$A$33:$A$776,$A130,СВЦЭМ!$B$33:$B$776,R$119)+'СЕТ СН'!$I$12+СВЦЭМ!$D$10+'СЕТ СН'!$I$6-'СЕТ СН'!$I$22</f>
        <v>1393.9094729600001</v>
      </c>
      <c r="S130" s="36">
        <f>SUMIFS(СВЦЭМ!$C$33:$C$776,СВЦЭМ!$A$33:$A$776,$A130,СВЦЭМ!$B$33:$B$776,S$119)+'СЕТ СН'!$I$12+СВЦЭМ!$D$10+'СЕТ СН'!$I$6-'СЕТ СН'!$I$22</f>
        <v>1391.72723627</v>
      </c>
      <c r="T130" s="36">
        <f>SUMIFS(СВЦЭМ!$C$33:$C$776,СВЦЭМ!$A$33:$A$776,$A130,СВЦЭМ!$B$33:$B$776,T$119)+'СЕТ СН'!$I$12+СВЦЭМ!$D$10+'СЕТ СН'!$I$6-'СЕТ СН'!$I$22</f>
        <v>1400.01833341</v>
      </c>
      <c r="U130" s="36">
        <f>SUMIFS(СВЦЭМ!$C$33:$C$776,СВЦЭМ!$A$33:$A$776,$A130,СВЦЭМ!$B$33:$B$776,U$119)+'СЕТ СН'!$I$12+СВЦЭМ!$D$10+'СЕТ СН'!$I$6-'СЕТ СН'!$I$22</f>
        <v>1404.8422097299999</v>
      </c>
      <c r="V130" s="36">
        <f>SUMIFS(СВЦЭМ!$C$33:$C$776,СВЦЭМ!$A$33:$A$776,$A130,СВЦЭМ!$B$33:$B$776,V$119)+'СЕТ СН'!$I$12+СВЦЭМ!$D$10+'СЕТ СН'!$I$6-'СЕТ СН'!$I$22</f>
        <v>1412.7684587399999</v>
      </c>
      <c r="W130" s="36">
        <f>SUMIFS(СВЦЭМ!$C$33:$C$776,СВЦЭМ!$A$33:$A$776,$A130,СВЦЭМ!$B$33:$B$776,W$119)+'СЕТ СН'!$I$12+СВЦЭМ!$D$10+'СЕТ СН'!$I$6-'СЕТ СН'!$I$22</f>
        <v>1427.13176641</v>
      </c>
      <c r="X130" s="36">
        <f>SUMIFS(СВЦЭМ!$C$33:$C$776,СВЦЭМ!$A$33:$A$776,$A130,СВЦЭМ!$B$33:$B$776,X$119)+'СЕТ СН'!$I$12+СВЦЭМ!$D$10+'СЕТ СН'!$I$6-'СЕТ СН'!$I$22</f>
        <v>1393.68626677</v>
      </c>
      <c r="Y130" s="36">
        <f>SUMIFS(СВЦЭМ!$C$33:$C$776,СВЦЭМ!$A$33:$A$776,$A130,СВЦЭМ!$B$33:$B$776,Y$119)+'СЕТ СН'!$I$12+СВЦЭМ!$D$10+'СЕТ СН'!$I$6-'СЕТ СН'!$I$22</f>
        <v>1377.4110647</v>
      </c>
    </row>
    <row r="131" spans="1:25" ht="15.75" x14ac:dyDescent="0.2">
      <c r="A131" s="35">
        <f t="shared" si="3"/>
        <v>43689</v>
      </c>
      <c r="B131" s="36">
        <f>SUMIFS(СВЦЭМ!$C$33:$C$776,СВЦЭМ!$A$33:$A$776,$A131,СВЦЭМ!$B$33:$B$776,B$119)+'СЕТ СН'!$I$12+СВЦЭМ!$D$10+'СЕТ СН'!$I$6-'СЕТ СН'!$I$22</f>
        <v>1457.92908472</v>
      </c>
      <c r="C131" s="36">
        <f>SUMIFS(СВЦЭМ!$C$33:$C$776,СВЦЭМ!$A$33:$A$776,$A131,СВЦЭМ!$B$33:$B$776,C$119)+'СЕТ СН'!$I$12+СВЦЭМ!$D$10+'СЕТ СН'!$I$6-'СЕТ СН'!$I$22</f>
        <v>1496.84930932</v>
      </c>
      <c r="D131" s="36">
        <f>SUMIFS(СВЦЭМ!$C$33:$C$776,СВЦЭМ!$A$33:$A$776,$A131,СВЦЭМ!$B$33:$B$776,D$119)+'СЕТ СН'!$I$12+СВЦЭМ!$D$10+'СЕТ СН'!$I$6-'СЕТ СН'!$I$22</f>
        <v>1546.5890392199999</v>
      </c>
      <c r="E131" s="36">
        <f>SUMIFS(СВЦЭМ!$C$33:$C$776,СВЦЭМ!$A$33:$A$776,$A131,СВЦЭМ!$B$33:$B$776,E$119)+'СЕТ СН'!$I$12+СВЦЭМ!$D$10+'СЕТ СН'!$I$6-'СЕТ СН'!$I$22</f>
        <v>1552.6821522800001</v>
      </c>
      <c r="F131" s="36">
        <f>SUMIFS(СВЦЭМ!$C$33:$C$776,СВЦЭМ!$A$33:$A$776,$A131,СВЦЭМ!$B$33:$B$776,F$119)+'СЕТ СН'!$I$12+СВЦЭМ!$D$10+'СЕТ СН'!$I$6-'СЕТ СН'!$I$22</f>
        <v>1565.8825212299998</v>
      </c>
      <c r="G131" s="36">
        <f>SUMIFS(СВЦЭМ!$C$33:$C$776,СВЦЭМ!$A$33:$A$776,$A131,СВЦЭМ!$B$33:$B$776,G$119)+'СЕТ СН'!$I$12+СВЦЭМ!$D$10+'СЕТ СН'!$I$6-'СЕТ СН'!$I$22</f>
        <v>1545.0487650800001</v>
      </c>
      <c r="H131" s="36">
        <f>SUMIFS(СВЦЭМ!$C$33:$C$776,СВЦЭМ!$A$33:$A$776,$A131,СВЦЭМ!$B$33:$B$776,H$119)+'СЕТ СН'!$I$12+СВЦЭМ!$D$10+'СЕТ СН'!$I$6-'СЕТ СН'!$I$22</f>
        <v>1509.3617535399999</v>
      </c>
      <c r="I131" s="36">
        <f>SUMIFS(СВЦЭМ!$C$33:$C$776,СВЦЭМ!$A$33:$A$776,$A131,СВЦЭМ!$B$33:$B$776,I$119)+'СЕТ СН'!$I$12+СВЦЭМ!$D$10+'СЕТ СН'!$I$6-'СЕТ СН'!$I$22</f>
        <v>1465.6015294200001</v>
      </c>
      <c r="J131" s="36">
        <f>SUMIFS(СВЦЭМ!$C$33:$C$776,СВЦЭМ!$A$33:$A$776,$A131,СВЦЭМ!$B$33:$B$776,J$119)+'СЕТ СН'!$I$12+СВЦЭМ!$D$10+'СЕТ СН'!$I$6-'СЕТ СН'!$I$22</f>
        <v>1441.6434508799998</v>
      </c>
      <c r="K131" s="36">
        <f>SUMIFS(СВЦЭМ!$C$33:$C$776,СВЦЭМ!$A$33:$A$776,$A131,СВЦЭМ!$B$33:$B$776,K$119)+'СЕТ СН'!$I$12+СВЦЭМ!$D$10+'СЕТ СН'!$I$6-'СЕТ СН'!$I$22</f>
        <v>1459.2926236600001</v>
      </c>
      <c r="L131" s="36">
        <f>SUMIFS(СВЦЭМ!$C$33:$C$776,СВЦЭМ!$A$33:$A$776,$A131,СВЦЭМ!$B$33:$B$776,L$119)+'СЕТ СН'!$I$12+СВЦЭМ!$D$10+'СЕТ СН'!$I$6-'СЕТ СН'!$I$22</f>
        <v>1460.8715622700001</v>
      </c>
      <c r="M131" s="36">
        <f>SUMIFS(СВЦЭМ!$C$33:$C$776,СВЦЭМ!$A$33:$A$776,$A131,СВЦЭМ!$B$33:$B$776,M$119)+'СЕТ СН'!$I$12+СВЦЭМ!$D$10+'СЕТ СН'!$I$6-'СЕТ СН'!$I$22</f>
        <v>1470.0497922999998</v>
      </c>
      <c r="N131" s="36">
        <f>SUMIFS(СВЦЭМ!$C$33:$C$776,СВЦЭМ!$A$33:$A$776,$A131,СВЦЭМ!$B$33:$B$776,N$119)+'СЕТ СН'!$I$12+СВЦЭМ!$D$10+'СЕТ СН'!$I$6-'СЕТ СН'!$I$22</f>
        <v>1464.9232208200001</v>
      </c>
      <c r="O131" s="36">
        <f>SUMIFS(СВЦЭМ!$C$33:$C$776,СВЦЭМ!$A$33:$A$776,$A131,СВЦЭМ!$B$33:$B$776,O$119)+'СЕТ СН'!$I$12+СВЦЭМ!$D$10+'СЕТ СН'!$I$6-'СЕТ СН'!$I$22</f>
        <v>1465.54984266</v>
      </c>
      <c r="P131" s="36">
        <f>SUMIFS(СВЦЭМ!$C$33:$C$776,СВЦЭМ!$A$33:$A$776,$A131,СВЦЭМ!$B$33:$B$776,P$119)+'СЕТ СН'!$I$12+СВЦЭМ!$D$10+'СЕТ СН'!$I$6-'СЕТ СН'!$I$22</f>
        <v>1463.97646766</v>
      </c>
      <c r="Q131" s="36">
        <f>SUMIFS(СВЦЭМ!$C$33:$C$776,СВЦЭМ!$A$33:$A$776,$A131,СВЦЭМ!$B$33:$B$776,Q$119)+'СЕТ СН'!$I$12+СВЦЭМ!$D$10+'СЕТ СН'!$I$6-'СЕТ СН'!$I$22</f>
        <v>1459.2663883</v>
      </c>
      <c r="R131" s="36">
        <f>SUMIFS(СВЦЭМ!$C$33:$C$776,СВЦЭМ!$A$33:$A$776,$A131,СВЦЭМ!$B$33:$B$776,R$119)+'СЕТ СН'!$I$12+СВЦЭМ!$D$10+'СЕТ СН'!$I$6-'СЕТ СН'!$I$22</f>
        <v>1418.2416012899998</v>
      </c>
      <c r="S131" s="36">
        <f>SUMIFS(СВЦЭМ!$C$33:$C$776,СВЦЭМ!$A$33:$A$776,$A131,СВЦЭМ!$B$33:$B$776,S$119)+'СЕТ СН'!$I$12+СВЦЭМ!$D$10+'СЕТ СН'!$I$6-'СЕТ СН'!$I$22</f>
        <v>1406.5526256399999</v>
      </c>
      <c r="T131" s="36">
        <f>SUMIFS(СВЦЭМ!$C$33:$C$776,СВЦЭМ!$A$33:$A$776,$A131,СВЦЭМ!$B$33:$B$776,T$119)+'СЕТ СН'!$I$12+СВЦЭМ!$D$10+'СЕТ СН'!$I$6-'СЕТ СН'!$I$22</f>
        <v>1405.3705458300001</v>
      </c>
      <c r="U131" s="36">
        <f>SUMIFS(СВЦЭМ!$C$33:$C$776,СВЦЭМ!$A$33:$A$776,$A131,СВЦЭМ!$B$33:$B$776,U$119)+'СЕТ СН'!$I$12+СВЦЭМ!$D$10+'СЕТ СН'!$I$6-'СЕТ СН'!$I$22</f>
        <v>1401.14461437</v>
      </c>
      <c r="V131" s="36">
        <f>SUMIFS(СВЦЭМ!$C$33:$C$776,СВЦЭМ!$A$33:$A$776,$A131,СВЦЭМ!$B$33:$B$776,V$119)+'СЕТ СН'!$I$12+СВЦЭМ!$D$10+'СЕТ СН'!$I$6-'СЕТ СН'!$I$22</f>
        <v>1402.3418608900001</v>
      </c>
      <c r="W131" s="36">
        <f>SUMIFS(СВЦЭМ!$C$33:$C$776,СВЦЭМ!$A$33:$A$776,$A131,СВЦЭМ!$B$33:$B$776,W$119)+'СЕТ СН'!$I$12+СВЦЭМ!$D$10+'СЕТ СН'!$I$6-'СЕТ СН'!$I$22</f>
        <v>1410.1496688299999</v>
      </c>
      <c r="X131" s="36">
        <f>SUMIFS(СВЦЭМ!$C$33:$C$776,СВЦЭМ!$A$33:$A$776,$A131,СВЦЭМ!$B$33:$B$776,X$119)+'СЕТ СН'!$I$12+СВЦЭМ!$D$10+'СЕТ СН'!$I$6-'СЕТ СН'!$I$22</f>
        <v>1379.8402000799999</v>
      </c>
      <c r="Y131" s="36">
        <f>SUMIFS(СВЦЭМ!$C$33:$C$776,СВЦЭМ!$A$33:$A$776,$A131,СВЦЭМ!$B$33:$B$776,Y$119)+'СЕТ СН'!$I$12+СВЦЭМ!$D$10+'СЕТ СН'!$I$6-'СЕТ СН'!$I$22</f>
        <v>1405.2533461200001</v>
      </c>
    </row>
    <row r="132" spans="1:25" ht="15.75" x14ac:dyDescent="0.2">
      <c r="A132" s="35">
        <f t="shared" si="3"/>
        <v>43690</v>
      </c>
      <c r="B132" s="36">
        <f>SUMIFS(СВЦЭМ!$C$33:$C$776,СВЦЭМ!$A$33:$A$776,$A132,СВЦЭМ!$B$33:$B$776,B$119)+'СЕТ СН'!$I$12+СВЦЭМ!$D$10+'СЕТ СН'!$I$6-'СЕТ СН'!$I$22</f>
        <v>1490.4477244899999</v>
      </c>
      <c r="C132" s="36">
        <f>SUMIFS(СВЦЭМ!$C$33:$C$776,СВЦЭМ!$A$33:$A$776,$A132,СВЦЭМ!$B$33:$B$776,C$119)+'СЕТ СН'!$I$12+СВЦЭМ!$D$10+'СЕТ СН'!$I$6-'СЕТ СН'!$I$22</f>
        <v>1534.8533086799998</v>
      </c>
      <c r="D132" s="36">
        <f>SUMIFS(СВЦЭМ!$C$33:$C$776,СВЦЭМ!$A$33:$A$776,$A132,СВЦЭМ!$B$33:$B$776,D$119)+'СЕТ СН'!$I$12+СВЦЭМ!$D$10+'СЕТ СН'!$I$6-'СЕТ СН'!$I$22</f>
        <v>1559.9847958599998</v>
      </c>
      <c r="E132" s="36">
        <f>SUMIFS(СВЦЭМ!$C$33:$C$776,СВЦЭМ!$A$33:$A$776,$A132,СВЦЭМ!$B$33:$B$776,E$119)+'СЕТ СН'!$I$12+СВЦЭМ!$D$10+'СЕТ СН'!$I$6-'СЕТ СН'!$I$22</f>
        <v>1566.8099271199999</v>
      </c>
      <c r="F132" s="36">
        <f>SUMIFS(СВЦЭМ!$C$33:$C$776,СВЦЭМ!$A$33:$A$776,$A132,СВЦЭМ!$B$33:$B$776,F$119)+'СЕТ СН'!$I$12+СВЦЭМ!$D$10+'СЕТ СН'!$I$6-'СЕТ СН'!$I$22</f>
        <v>1567.79619779</v>
      </c>
      <c r="G132" s="36">
        <f>SUMIFS(СВЦЭМ!$C$33:$C$776,СВЦЭМ!$A$33:$A$776,$A132,СВЦЭМ!$B$33:$B$776,G$119)+'СЕТ СН'!$I$12+СВЦЭМ!$D$10+'СЕТ СН'!$I$6-'СЕТ СН'!$I$22</f>
        <v>1558.9597689899999</v>
      </c>
      <c r="H132" s="36">
        <f>SUMIFS(СВЦЭМ!$C$33:$C$776,СВЦЭМ!$A$33:$A$776,$A132,СВЦЭМ!$B$33:$B$776,H$119)+'СЕТ СН'!$I$12+СВЦЭМ!$D$10+'СЕТ СН'!$I$6-'СЕТ СН'!$I$22</f>
        <v>1527.04339708</v>
      </c>
      <c r="I132" s="36">
        <f>SUMIFS(СВЦЭМ!$C$33:$C$776,СВЦЭМ!$A$33:$A$776,$A132,СВЦЭМ!$B$33:$B$776,I$119)+'СЕТ СН'!$I$12+СВЦЭМ!$D$10+'СЕТ СН'!$I$6-'СЕТ СН'!$I$22</f>
        <v>1484.7262069899998</v>
      </c>
      <c r="J132" s="36">
        <f>SUMIFS(СВЦЭМ!$C$33:$C$776,СВЦЭМ!$A$33:$A$776,$A132,СВЦЭМ!$B$33:$B$776,J$119)+'СЕТ СН'!$I$12+СВЦЭМ!$D$10+'СЕТ СН'!$I$6-'СЕТ СН'!$I$22</f>
        <v>1465.96872179</v>
      </c>
      <c r="K132" s="36">
        <f>SUMIFS(СВЦЭМ!$C$33:$C$776,СВЦЭМ!$A$33:$A$776,$A132,СВЦЭМ!$B$33:$B$776,K$119)+'СЕТ СН'!$I$12+СВЦЭМ!$D$10+'СЕТ СН'!$I$6-'СЕТ СН'!$I$22</f>
        <v>1425.0847220000001</v>
      </c>
      <c r="L132" s="36">
        <f>SUMIFS(СВЦЭМ!$C$33:$C$776,СВЦЭМ!$A$33:$A$776,$A132,СВЦЭМ!$B$33:$B$776,L$119)+'СЕТ СН'!$I$12+СВЦЭМ!$D$10+'СЕТ СН'!$I$6-'СЕТ СН'!$I$22</f>
        <v>1433.8316611999999</v>
      </c>
      <c r="M132" s="36">
        <f>SUMIFS(СВЦЭМ!$C$33:$C$776,СВЦЭМ!$A$33:$A$776,$A132,СВЦЭМ!$B$33:$B$776,M$119)+'СЕТ СН'!$I$12+СВЦЭМ!$D$10+'СЕТ СН'!$I$6-'СЕТ СН'!$I$22</f>
        <v>1434.7650543899999</v>
      </c>
      <c r="N132" s="36">
        <f>SUMIFS(СВЦЭМ!$C$33:$C$776,СВЦЭМ!$A$33:$A$776,$A132,СВЦЭМ!$B$33:$B$776,N$119)+'СЕТ СН'!$I$12+СВЦЭМ!$D$10+'СЕТ СН'!$I$6-'СЕТ СН'!$I$22</f>
        <v>1421.46373051</v>
      </c>
      <c r="O132" s="36">
        <f>SUMIFS(СВЦЭМ!$C$33:$C$776,СВЦЭМ!$A$33:$A$776,$A132,СВЦЭМ!$B$33:$B$776,O$119)+'СЕТ СН'!$I$12+СВЦЭМ!$D$10+'СЕТ СН'!$I$6-'СЕТ СН'!$I$22</f>
        <v>1429.9770147300001</v>
      </c>
      <c r="P132" s="36">
        <f>SUMIFS(СВЦЭМ!$C$33:$C$776,СВЦЭМ!$A$33:$A$776,$A132,СВЦЭМ!$B$33:$B$776,P$119)+'СЕТ СН'!$I$12+СВЦЭМ!$D$10+'СЕТ СН'!$I$6-'СЕТ СН'!$I$22</f>
        <v>1431.9510277499999</v>
      </c>
      <c r="Q132" s="36">
        <f>SUMIFS(СВЦЭМ!$C$33:$C$776,СВЦЭМ!$A$33:$A$776,$A132,СВЦЭМ!$B$33:$B$776,Q$119)+'СЕТ СН'!$I$12+СВЦЭМ!$D$10+'СЕТ СН'!$I$6-'СЕТ СН'!$I$22</f>
        <v>1431.2340080899999</v>
      </c>
      <c r="R132" s="36">
        <f>SUMIFS(СВЦЭМ!$C$33:$C$776,СВЦЭМ!$A$33:$A$776,$A132,СВЦЭМ!$B$33:$B$776,R$119)+'СЕТ СН'!$I$12+СВЦЭМ!$D$10+'СЕТ СН'!$I$6-'СЕТ СН'!$I$22</f>
        <v>1386.4584214900001</v>
      </c>
      <c r="S132" s="36">
        <f>SUMIFS(СВЦЭМ!$C$33:$C$776,СВЦЭМ!$A$33:$A$776,$A132,СВЦЭМ!$B$33:$B$776,S$119)+'СЕТ СН'!$I$12+СВЦЭМ!$D$10+'СЕТ СН'!$I$6-'СЕТ СН'!$I$22</f>
        <v>1381.9852103600001</v>
      </c>
      <c r="T132" s="36">
        <f>SUMIFS(СВЦЭМ!$C$33:$C$776,СВЦЭМ!$A$33:$A$776,$A132,СВЦЭМ!$B$33:$B$776,T$119)+'СЕТ СН'!$I$12+СВЦЭМ!$D$10+'СЕТ СН'!$I$6-'СЕТ СН'!$I$22</f>
        <v>1387.6423689799999</v>
      </c>
      <c r="U132" s="36">
        <f>SUMIFS(СВЦЭМ!$C$33:$C$776,СВЦЭМ!$A$33:$A$776,$A132,СВЦЭМ!$B$33:$B$776,U$119)+'СЕТ СН'!$I$12+СВЦЭМ!$D$10+'СЕТ СН'!$I$6-'СЕТ СН'!$I$22</f>
        <v>1379.84974913</v>
      </c>
      <c r="V132" s="36">
        <f>SUMIFS(СВЦЭМ!$C$33:$C$776,СВЦЭМ!$A$33:$A$776,$A132,СВЦЭМ!$B$33:$B$776,V$119)+'СЕТ СН'!$I$12+СВЦЭМ!$D$10+'СЕТ СН'!$I$6-'СЕТ СН'!$I$22</f>
        <v>1389.6606860699999</v>
      </c>
      <c r="W132" s="36">
        <f>SUMIFS(СВЦЭМ!$C$33:$C$776,СВЦЭМ!$A$33:$A$776,$A132,СВЦЭМ!$B$33:$B$776,W$119)+'СЕТ СН'!$I$12+СВЦЭМ!$D$10+'СЕТ СН'!$I$6-'СЕТ СН'!$I$22</f>
        <v>1391.1588146899999</v>
      </c>
      <c r="X132" s="36">
        <f>SUMIFS(СВЦЭМ!$C$33:$C$776,СВЦЭМ!$A$33:$A$776,$A132,СВЦЭМ!$B$33:$B$776,X$119)+'СЕТ СН'!$I$12+СВЦЭМ!$D$10+'СЕТ СН'!$I$6-'СЕТ СН'!$I$22</f>
        <v>1358.0954693899998</v>
      </c>
      <c r="Y132" s="36">
        <f>SUMIFS(СВЦЭМ!$C$33:$C$776,СВЦЭМ!$A$33:$A$776,$A132,СВЦЭМ!$B$33:$B$776,Y$119)+'СЕТ СН'!$I$12+СВЦЭМ!$D$10+'СЕТ СН'!$I$6-'СЕТ СН'!$I$22</f>
        <v>1384.0172671</v>
      </c>
    </row>
    <row r="133" spans="1:25" ht="15.75" x14ac:dyDescent="0.2">
      <c r="A133" s="35">
        <f t="shared" si="3"/>
        <v>43691</v>
      </c>
      <c r="B133" s="36">
        <f>SUMIFS(СВЦЭМ!$C$33:$C$776,СВЦЭМ!$A$33:$A$776,$A133,СВЦЭМ!$B$33:$B$776,B$119)+'СЕТ СН'!$I$12+СВЦЭМ!$D$10+'СЕТ СН'!$I$6-'СЕТ СН'!$I$22</f>
        <v>1478.7209511999999</v>
      </c>
      <c r="C133" s="36">
        <f>SUMIFS(СВЦЭМ!$C$33:$C$776,СВЦЭМ!$A$33:$A$776,$A133,СВЦЭМ!$B$33:$B$776,C$119)+'СЕТ СН'!$I$12+СВЦЭМ!$D$10+'СЕТ СН'!$I$6-'СЕТ СН'!$I$22</f>
        <v>1493.4108355399999</v>
      </c>
      <c r="D133" s="36">
        <f>SUMIFS(СВЦЭМ!$C$33:$C$776,СВЦЭМ!$A$33:$A$776,$A133,СВЦЭМ!$B$33:$B$776,D$119)+'СЕТ СН'!$I$12+СВЦЭМ!$D$10+'СЕТ СН'!$I$6-'СЕТ СН'!$I$22</f>
        <v>1491.8214825300001</v>
      </c>
      <c r="E133" s="36">
        <f>SUMIFS(СВЦЭМ!$C$33:$C$776,СВЦЭМ!$A$33:$A$776,$A133,СВЦЭМ!$B$33:$B$776,E$119)+'СЕТ СН'!$I$12+СВЦЭМ!$D$10+'СЕТ СН'!$I$6-'СЕТ СН'!$I$22</f>
        <v>1492.1400646100001</v>
      </c>
      <c r="F133" s="36">
        <f>SUMIFS(СВЦЭМ!$C$33:$C$776,СВЦЭМ!$A$33:$A$776,$A133,СВЦЭМ!$B$33:$B$776,F$119)+'СЕТ СН'!$I$12+СВЦЭМ!$D$10+'СЕТ СН'!$I$6-'СЕТ СН'!$I$22</f>
        <v>1490.9124943699999</v>
      </c>
      <c r="G133" s="36">
        <f>SUMIFS(СВЦЭМ!$C$33:$C$776,СВЦЭМ!$A$33:$A$776,$A133,СВЦЭМ!$B$33:$B$776,G$119)+'СЕТ СН'!$I$12+СВЦЭМ!$D$10+'СЕТ СН'!$I$6-'СЕТ СН'!$I$22</f>
        <v>1474.99865978</v>
      </c>
      <c r="H133" s="36">
        <f>SUMIFS(СВЦЭМ!$C$33:$C$776,СВЦЭМ!$A$33:$A$776,$A133,СВЦЭМ!$B$33:$B$776,H$119)+'СЕТ СН'!$I$12+СВЦЭМ!$D$10+'СЕТ СН'!$I$6-'СЕТ СН'!$I$22</f>
        <v>1454.2553141999999</v>
      </c>
      <c r="I133" s="36">
        <f>SUMIFS(СВЦЭМ!$C$33:$C$776,СВЦЭМ!$A$33:$A$776,$A133,СВЦЭМ!$B$33:$B$776,I$119)+'СЕТ СН'!$I$12+СВЦЭМ!$D$10+'СЕТ СН'!$I$6-'СЕТ СН'!$I$22</f>
        <v>1399.30538402</v>
      </c>
      <c r="J133" s="36">
        <f>SUMIFS(СВЦЭМ!$C$33:$C$776,СВЦЭМ!$A$33:$A$776,$A133,СВЦЭМ!$B$33:$B$776,J$119)+'СЕТ СН'!$I$12+СВЦЭМ!$D$10+'СЕТ СН'!$I$6-'СЕТ СН'!$I$22</f>
        <v>1393.8356177400001</v>
      </c>
      <c r="K133" s="36">
        <f>SUMIFS(СВЦЭМ!$C$33:$C$776,СВЦЭМ!$A$33:$A$776,$A133,СВЦЭМ!$B$33:$B$776,K$119)+'СЕТ СН'!$I$12+СВЦЭМ!$D$10+'СЕТ СН'!$I$6-'СЕТ СН'!$I$22</f>
        <v>1411.0336154399999</v>
      </c>
      <c r="L133" s="36">
        <f>SUMIFS(СВЦЭМ!$C$33:$C$776,СВЦЭМ!$A$33:$A$776,$A133,СВЦЭМ!$B$33:$B$776,L$119)+'СЕТ СН'!$I$12+СВЦЭМ!$D$10+'СЕТ СН'!$I$6-'СЕТ СН'!$I$22</f>
        <v>1420.69491662</v>
      </c>
      <c r="M133" s="36">
        <f>SUMIFS(СВЦЭМ!$C$33:$C$776,СВЦЭМ!$A$33:$A$776,$A133,СВЦЭМ!$B$33:$B$776,M$119)+'СЕТ СН'!$I$12+СВЦЭМ!$D$10+'СЕТ СН'!$I$6-'СЕТ СН'!$I$22</f>
        <v>1423.55509044</v>
      </c>
      <c r="N133" s="36">
        <f>SUMIFS(СВЦЭМ!$C$33:$C$776,СВЦЭМ!$A$33:$A$776,$A133,СВЦЭМ!$B$33:$B$776,N$119)+'СЕТ СН'!$I$12+СВЦЭМ!$D$10+'СЕТ СН'!$I$6-'СЕТ СН'!$I$22</f>
        <v>1404.8766025599998</v>
      </c>
      <c r="O133" s="36">
        <f>SUMIFS(СВЦЭМ!$C$33:$C$776,СВЦЭМ!$A$33:$A$776,$A133,СВЦЭМ!$B$33:$B$776,O$119)+'СЕТ СН'!$I$12+СВЦЭМ!$D$10+'СЕТ СН'!$I$6-'СЕТ СН'!$I$22</f>
        <v>1429.6367962700001</v>
      </c>
      <c r="P133" s="36">
        <f>SUMIFS(СВЦЭМ!$C$33:$C$776,СВЦЭМ!$A$33:$A$776,$A133,СВЦЭМ!$B$33:$B$776,P$119)+'СЕТ СН'!$I$12+СВЦЭМ!$D$10+'СЕТ СН'!$I$6-'СЕТ СН'!$I$22</f>
        <v>1415.4578375999999</v>
      </c>
      <c r="Q133" s="36">
        <f>SUMIFS(СВЦЭМ!$C$33:$C$776,СВЦЭМ!$A$33:$A$776,$A133,СВЦЭМ!$B$33:$B$776,Q$119)+'СЕТ СН'!$I$12+СВЦЭМ!$D$10+'СЕТ СН'!$I$6-'СЕТ СН'!$I$22</f>
        <v>1415.45024562</v>
      </c>
      <c r="R133" s="36">
        <f>SUMIFS(СВЦЭМ!$C$33:$C$776,СВЦЭМ!$A$33:$A$776,$A133,СВЦЭМ!$B$33:$B$776,R$119)+'СЕТ СН'!$I$12+СВЦЭМ!$D$10+'СЕТ СН'!$I$6-'СЕТ СН'!$I$22</f>
        <v>1377.6504171299998</v>
      </c>
      <c r="S133" s="36">
        <f>SUMIFS(СВЦЭМ!$C$33:$C$776,СВЦЭМ!$A$33:$A$776,$A133,СВЦЭМ!$B$33:$B$776,S$119)+'СЕТ СН'!$I$12+СВЦЭМ!$D$10+'СЕТ СН'!$I$6-'СЕТ СН'!$I$22</f>
        <v>1383.59150813</v>
      </c>
      <c r="T133" s="36">
        <f>SUMIFS(СВЦЭМ!$C$33:$C$776,СВЦЭМ!$A$33:$A$776,$A133,СВЦЭМ!$B$33:$B$776,T$119)+'СЕТ СН'!$I$12+СВЦЭМ!$D$10+'СЕТ СН'!$I$6-'СЕТ СН'!$I$22</f>
        <v>1387.4884061499999</v>
      </c>
      <c r="U133" s="36">
        <f>SUMIFS(СВЦЭМ!$C$33:$C$776,СВЦЭМ!$A$33:$A$776,$A133,СВЦЭМ!$B$33:$B$776,U$119)+'СЕТ СН'!$I$12+СВЦЭМ!$D$10+'СЕТ СН'!$I$6-'СЕТ СН'!$I$22</f>
        <v>1381.38975252</v>
      </c>
      <c r="V133" s="36">
        <f>SUMIFS(СВЦЭМ!$C$33:$C$776,СВЦЭМ!$A$33:$A$776,$A133,СВЦЭМ!$B$33:$B$776,V$119)+'СЕТ СН'!$I$12+СВЦЭМ!$D$10+'СЕТ СН'!$I$6-'СЕТ СН'!$I$22</f>
        <v>1394.5591782299998</v>
      </c>
      <c r="W133" s="36">
        <f>SUMIFS(СВЦЭМ!$C$33:$C$776,СВЦЭМ!$A$33:$A$776,$A133,СВЦЭМ!$B$33:$B$776,W$119)+'СЕТ СН'!$I$12+СВЦЭМ!$D$10+'СЕТ СН'!$I$6-'СЕТ СН'!$I$22</f>
        <v>1406.52188787</v>
      </c>
      <c r="X133" s="36">
        <f>SUMIFS(СВЦЭМ!$C$33:$C$776,СВЦЭМ!$A$33:$A$776,$A133,СВЦЭМ!$B$33:$B$776,X$119)+'СЕТ СН'!$I$12+СВЦЭМ!$D$10+'СЕТ СН'!$I$6-'СЕТ СН'!$I$22</f>
        <v>1370.50072301</v>
      </c>
      <c r="Y133" s="36">
        <f>SUMIFS(СВЦЭМ!$C$33:$C$776,СВЦЭМ!$A$33:$A$776,$A133,СВЦЭМ!$B$33:$B$776,Y$119)+'СЕТ СН'!$I$12+СВЦЭМ!$D$10+'СЕТ СН'!$I$6-'СЕТ СН'!$I$22</f>
        <v>1351.46688789</v>
      </c>
    </row>
    <row r="134" spans="1:25" ht="15.75" x14ac:dyDescent="0.2">
      <c r="A134" s="35">
        <f t="shared" si="3"/>
        <v>43692</v>
      </c>
      <c r="B134" s="36">
        <f>SUMIFS(СВЦЭМ!$C$33:$C$776,СВЦЭМ!$A$33:$A$776,$A134,СВЦЭМ!$B$33:$B$776,B$119)+'СЕТ СН'!$I$12+СВЦЭМ!$D$10+'СЕТ СН'!$I$6-'СЕТ СН'!$I$22</f>
        <v>1368.39422517</v>
      </c>
      <c r="C134" s="36">
        <f>SUMIFS(СВЦЭМ!$C$33:$C$776,СВЦЭМ!$A$33:$A$776,$A134,СВЦЭМ!$B$33:$B$776,C$119)+'СЕТ СН'!$I$12+СВЦЭМ!$D$10+'СЕТ СН'!$I$6-'СЕТ СН'!$I$22</f>
        <v>1415.80352309</v>
      </c>
      <c r="D134" s="36">
        <f>SUMIFS(СВЦЭМ!$C$33:$C$776,СВЦЭМ!$A$33:$A$776,$A134,СВЦЭМ!$B$33:$B$776,D$119)+'СЕТ СН'!$I$12+СВЦЭМ!$D$10+'СЕТ СН'!$I$6-'СЕТ СН'!$I$22</f>
        <v>1433.6467296400001</v>
      </c>
      <c r="E134" s="36">
        <f>SUMIFS(СВЦЭМ!$C$33:$C$776,СВЦЭМ!$A$33:$A$776,$A134,СВЦЭМ!$B$33:$B$776,E$119)+'СЕТ СН'!$I$12+СВЦЭМ!$D$10+'СЕТ СН'!$I$6-'СЕТ СН'!$I$22</f>
        <v>1442.5926395399999</v>
      </c>
      <c r="F134" s="36">
        <f>SUMIFS(СВЦЭМ!$C$33:$C$776,СВЦЭМ!$A$33:$A$776,$A134,СВЦЭМ!$B$33:$B$776,F$119)+'СЕТ СН'!$I$12+СВЦЭМ!$D$10+'СЕТ СН'!$I$6-'СЕТ СН'!$I$22</f>
        <v>1444.63863225</v>
      </c>
      <c r="G134" s="36">
        <f>SUMIFS(СВЦЭМ!$C$33:$C$776,СВЦЭМ!$A$33:$A$776,$A134,СВЦЭМ!$B$33:$B$776,G$119)+'СЕТ СН'!$I$12+СВЦЭМ!$D$10+'СЕТ СН'!$I$6-'СЕТ СН'!$I$22</f>
        <v>1432.5250355200001</v>
      </c>
      <c r="H134" s="36">
        <f>SUMIFS(СВЦЭМ!$C$33:$C$776,СВЦЭМ!$A$33:$A$776,$A134,СВЦЭМ!$B$33:$B$776,H$119)+'СЕТ СН'!$I$12+СВЦЭМ!$D$10+'СЕТ СН'!$I$6-'СЕТ СН'!$I$22</f>
        <v>1400.7367468500001</v>
      </c>
      <c r="I134" s="36">
        <f>SUMIFS(СВЦЭМ!$C$33:$C$776,СВЦЭМ!$A$33:$A$776,$A134,СВЦЭМ!$B$33:$B$776,I$119)+'СЕТ СН'!$I$12+СВЦЭМ!$D$10+'СЕТ СН'!$I$6-'СЕТ СН'!$I$22</f>
        <v>1369.1097349199999</v>
      </c>
      <c r="J134" s="36">
        <f>SUMIFS(СВЦЭМ!$C$33:$C$776,СВЦЭМ!$A$33:$A$776,$A134,СВЦЭМ!$B$33:$B$776,J$119)+'СЕТ СН'!$I$12+СВЦЭМ!$D$10+'СЕТ СН'!$I$6-'СЕТ СН'!$I$22</f>
        <v>1379.59887445</v>
      </c>
      <c r="K134" s="36">
        <f>SUMIFS(СВЦЭМ!$C$33:$C$776,СВЦЭМ!$A$33:$A$776,$A134,СВЦЭМ!$B$33:$B$776,K$119)+'СЕТ СН'!$I$12+СВЦЭМ!$D$10+'СЕТ СН'!$I$6-'СЕТ СН'!$I$22</f>
        <v>1389.8893487800001</v>
      </c>
      <c r="L134" s="36">
        <f>SUMIFS(СВЦЭМ!$C$33:$C$776,СВЦЭМ!$A$33:$A$776,$A134,СВЦЭМ!$B$33:$B$776,L$119)+'СЕТ СН'!$I$12+СВЦЭМ!$D$10+'СЕТ СН'!$I$6-'СЕТ СН'!$I$22</f>
        <v>1390.7963207600001</v>
      </c>
      <c r="M134" s="36">
        <f>SUMIFS(СВЦЭМ!$C$33:$C$776,СВЦЭМ!$A$33:$A$776,$A134,СВЦЭМ!$B$33:$B$776,M$119)+'СЕТ СН'!$I$12+СВЦЭМ!$D$10+'СЕТ СН'!$I$6-'СЕТ СН'!$I$22</f>
        <v>1385.6605155699999</v>
      </c>
      <c r="N134" s="36">
        <f>SUMIFS(СВЦЭМ!$C$33:$C$776,СВЦЭМ!$A$33:$A$776,$A134,СВЦЭМ!$B$33:$B$776,N$119)+'СЕТ СН'!$I$12+СВЦЭМ!$D$10+'СЕТ СН'!$I$6-'СЕТ СН'!$I$22</f>
        <v>1382.2333507999999</v>
      </c>
      <c r="O134" s="36">
        <f>SUMIFS(СВЦЭМ!$C$33:$C$776,СВЦЭМ!$A$33:$A$776,$A134,СВЦЭМ!$B$33:$B$776,O$119)+'СЕТ СН'!$I$12+СВЦЭМ!$D$10+'СЕТ СН'!$I$6-'СЕТ СН'!$I$22</f>
        <v>1401.0619146499998</v>
      </c>
      <c r="P134" s="36">
        <f>SUMIFS(СВЦЭМ!$C$33:$C$776,СВЦЭМ!$A$33:$A$776,$A134,СВЦЭМ!$B$33:$B$776,P$119)+'СЕТ СН'!$I$12+СВЦЭМ!$D$10+'СЕТ СН'!$I$6-'СЕТ СН'!$I$22</f>
        <v>1403.6845045499999</v>
      </c>
      <c r="Q134" s="36">
        <f>SUMIFS(СВЦЭМ!$C$33:$C$776,СВЦЭМ!$A$33:$A$776,$A134,СВЦЭМ!$B$33:$B$776,Q$119)+'СЕТ СН'!$I$12+СВЦЭМ!$D$10+'СЕТ СН'!$I$6-'СЕТ СН'!$I$22</f>
        <v>1407.1186229099999</v>
      </c>
      <c r="R134" s="36">
        <f>SUMIFS(СВЦЭМ!$C$33:$C$776,СВЦЭМ!$A$33:$A$776,$A134,СВЦЭМ!$B$33:$B$776,R$119)+'СЕТ СН'!$I$12+СВЦЭМ!$D$10+'СЕТ СН'!$I$6-'СЕТ СН'!$I$22</f>
        <v>1415.43286719</v>
      </c>
      <c r="S134" s="36">
        <f>SUMIFS(СВЦЭМ!$C$33:$C$776,СВЦЭМ!$A$33:$A$776,$A134,СВЦЭМ!$B$33:$B$776,S$119)+'СЕТ СН'!$I$12+СВЦЭМ!$D$10+'СЕТ СН'!$I$6-'СЕТ СН'!$I$22</f>
        <v>1425.6169952400001</v>
      </c>
      <c r="T134" s="36">
        <f>SUMIFS(СВЦЭМ!$C$33:$C$776,СВЦЭМ!$A$33:$A$776,$A134,СВЦЭМ!$B$33:$B$776,T$119)+'СЕТ СН'!$I$12+СВЦЭМ!$D$10+'СЕТ СН'!$I$6-'СЕТ СН'!$I$22</f>
        <v>1428.7483453999998</v>
      </c>
      <c r="U134" s="36">
        <f>SUMIFS(СВЦЭМ!$C$33:$C$776,СВЦЭМ!$A$33:$A$776,$A134,СВЦЭМ!$B$33:$B$776,U$119)+'СЕТ СН'!$I$12+СВЦЭМ!$D$10+'СЕТ СН'!$I$6-'СЕТ СН'!$I$22</f>
        <v>1430.87567988</v>
      </c>
      <c r="V134" s="36">
        <f>SUMIFS(СВЦЭМ!$C$33:$C$776,СВЦЭМ!$A$33:$A$776,$A134,СВЦЭМ!$B$33:$B$776,V$119)+'СЕТ СН'!$I$12+СВЦЭМ!$D$10+'СЕТ СН'!$I$6-'СЕТ СН'!$I$22</f>
        <v>1439.6549881999999</v>
      </c>
      <c r="W134" s="36">
        <f>SUMIFS(СВЦЭМ!$C$33:$C$776,СВЦЭМ!$A$33:$A$776,$A134,СВЦЭМ!$B$33:$B$776,W$119)+'СЕТ СН'!$I$12+СВЦЭМ!$D$10+'СЕТ СН'!$I$6-'СЕТ СН'!$I$22</f>
        <v>1443.5148430700001</v>
      </c>
      <c r="X134" s="36">
        <f>SUMIFS(СВЦЭМ!$C$33:$C$776,СВЦЭМ!$A$33:$A$776,$A134,СВЦЭМ!$B$33:$B$776,X$119)+'СЕТ СН'!$I$12+СВЦЭМ!$D$10+'СЕТ СН'!$I$6-'СЕТ СН'!$I$22</f>
        <v>1407.9289176899999</v>
      </c>
      <c r="Y134" s="36">
        <f>SUMIFS(СВЦЭМ!$C$33:$C$776,СВЦЭМ!$A$33:$A$776,$A134,СВЦЭМ!$B$33:$B$776,Y$119)+'СЕТ СН'!$I$12+СВЦЭМ!$D$10+'СЕТ СН'!$I$6-'СЕТ СН'!$I$22</f>
        <v>1350.1923333899999</v>
      </c>
    </row>
    <row r="135" spans="1:25" ht="15.75" x14ac:dyDescent="0.2">
      <c r="A135" s="35">
        <f t="shared" si="3"/>
        <v>43693</v>
      </c>
      <c r="B135" s="36">
        <f>SUMIFS(СВЦЭМ!$C$33:$C$776,СВЦЭМ!$A$33:$A$776,$A135,СВЦЭМ!$B$33:$B$776,B$119)+'СЕТ СН'!$I$12+СВЦЭМ!$D$10+'СЕТ СН'!$I$6-'СЕТ СН'!$I$22</f>
        <v>1459.43519384</v>
      </c>
      <c r="C135" s="36">
        <f>SUMIFS(СВЦЭМ!$C$33:$C$776,СВЦЭМ!$A$33:$A$776,$A135,СВЦЭМ!$B$33:$B$776,C$119)+'СЕТ СН'!$I$12+СВЦЭМ!$D$10+'СЕТ СН'!$I$6-'СЕТ СН'!$I$22</f>
        <v>1503.0057895499999</v>
      </c>
      <c r="D135" s="36">
        <f>SUMIFS(СВЦЭМ!$C$33:$C$776,СВЦЭМ!$A$33:$A$776,$A135,СВЦЭМ!$B$33:$B$776,D$119)+'СЕТ СН'!$I$12+СВЦЭМ!$D$10+'СЕТ СН'!$I$6-'СЕТ СН'!$I$22</f>
        <v>1532.8327368499999</v>
      </c>
      <c r="E135" s="36">
        <f>SUMIFS(СВЦЭМ!$C$33:$C$776,СВЦЭМ!$A$33:$A$776,$A135,СВЦЭМ!$B$33:$B$776,E$119)+'СЕТ СН'!$I$12+СВЦЭМ!$D$10+'СЕТ СН'!$I$6-'СЕТ СН'!$I$22</f>
        <v>1541.55260787</v>
      </c>
      <c r="F135" s="36">
        <f>SUMIFS(СВЦЭМ!$C$33:$C$776,СВЦЭМ!$A$33:$A$776,$A135,СВЦЭМ!$B$33:$B$776,F$119)+'СЕТ СН'!$I$12+СВЦЭМ!$D$10+'СЕТ СН'!$I$6-'СЕТ СН'!$I$22</f>
        <v>1535.87480463</v>
      </c>
      <c r="G135" s="36">
        <f>SUMIFS(СВЦЭМ!$C$33:$C$776,СВЦЭМ!$A$33:$A$776,$A135,СВЦЭМ!$B$33:$B$776,G$119)+'СЕТ СН'!$I$12+СВЦЭМ!$D$10+'СЕТ СН'!$I$6-'СЕТ СН'!$I$22</f>
        <v>1508.6771795899999</v>
      </c>
      <c r="H135" s="36">
        <f>SUMIFS(СВЦЭМ!$C$33:$C$776,СВЦЭМ!$A$33:$A$776,$A135,СВЦЭМ!$B$33:$B$776,H$119)+'СЕТ СН'!$I$12+СВЦЭМ!$D$10+'СЕТ СН'!$I$6-'СЕТ СН'!$I$22</f>
        <v>1478.6127114000001</v>
      </c>
      <c r="I135" s="36">
        <f>SUMIFS(СВЦЭМ!$C$33:$C$776,СВЦЭМ!$A$33:$A$776,$A135,СВЦЭМ!$B$33:$B$776,I$119)+'СЕТ СН'!$I$12+СВЦЭМ!$D$10+'СЕТ СН'!$I$6-'СЕТ СН'!$I$22</f>
        <v>1417.8908782399999</v>
      </c>
      <c r="J135" s="36">
        <f>SUMIFS(СВЦЭМ!$C$33:$C$776,СВЦЭМ!$A$33:$A$776,$A135,СВЦЭМ!$B$33:$B$776,J$119)+'СЕТ СН'!$I$12+СВЦЭМ!$D$10+'СЕТ СН'!$I$6-'СЕТ СН'!$I$22</f>
        <v>1392.79162019</v>
      </c>
      <c r="K135" s="36">
        <f>SUMIFS(СВЦЭМ!$C$33:$C$776,СВЦЭМ!$A$33:$A$776,$A135,СВЦЭМ!$B$33:$B$776,K$119)+'СЕТ СН'!$I$12+СВЦЭМ!$D$10+'СЕТ СН'!$I$6-'СЕТ СН'!$I$22</f>
        <v>1417.33390257</v>
      </c>
      <c r="L135" s="36">
        <f>SUMIFS(СВЦЭМ!$C$33:$C$776,СВЦЭМ!$A$33:$A$776,$A135,СВЦЭМ!$B$33:$B$776,L$119)+'СЕТ СН'!$I$12+СВЦЭМ!$D$10+'СЕТ СН'!$I$6-'СЕТ СН'!$I$22</f>
        <v>1416.0010826600001</v>
      </c>
      <c r="M135" s="36">
        <f>SUMIFS(СВЦЭМ!$C$33:$C$776,СВЦЭМ!$A$33:$A$776,$A135,СВЦЭМ!$B$33:$B$776,M$119)+'СЕТ СН'!$I$12+СВЦЭМ!$D$10+'СЕТ СН'!$I$6-'СЕТ СН'!$I$22</f>
        <v>1400.5722431099998</v>
      </c>
      <c r="N135" s="36">
        <f>SUMIFS(СВЦЭМ!$C$33:$C$776,СВЦЭМ!$A$33:$A$776,$A135,СВЦЭМ!$B$33:$B$776,N$119)+'СЕТ СН'!$I$12+СВЦЭМ!$D$10+'СЕТ СН'!$I$6-'СЕТ СН'!$I$22</f>
        <v>1392.9553067500001</v>
      </c>
      <c r="O135" s="36">
        <f>SUMIFS(СВЦЭМ!$C$33:$C$776,СВЦЭМ!$A$33:$A$776,$A135,СВЦЭМ!$B$33:$B$776,O$119)+'СЕТ СН'!$I$12+СВЦЭМ!$D$10+'СЕТ СН'!$I$6-'СЕТ СН'!$I$22</f>
        <v>1401.8966586699999</v>
      </c>
      <c r="P135" s="36">
        <f>SUMIFS(СВЦЭМ!$C$33:$C$776,СВЦЭМ!$A$33:$A$776,$A135,СВЦЭМ!$B$33:$B$776,P$119)+'СЕТ СН'!$I$12+СВЦЭМ!$D$10+'СЕТ СН'!$I$6-'СЕТ СН'!$I$22</f>
        <v>1417.72673414</v>
      </c>
      <c r="Q135" s="36">
        <f>SUMIFS(СВЦЭМ!$C$33:$C$776,СВЦЭМ!$A$33:$A$776,$A135,СВЦЭМ!$B$33:$B$776,Q$119)+'СЕТ СН'!$I$12+СВЦЭМ!$D$10+'СЕТ СН'!$I$6-'СЕТ СН'!$I$22</f>
        <v>1418.83504644</v>
      </c>
      <c r="R135" s="36">
        <f>SUMIFS(СВЦЭМ!$C$33:$C$776,СВЦЭМ!$A$33:$A$776,$A135,СВЦЭМ!$B$33:$B$776,R$119)+'СЕТ СН'!$I$12+СВЦЭМ!$D$10+'СЕТ СН'!$I$6-'СЕТ СН'!$I$22</f>
        <v>1384.6085564499999</v>
      </c>
      <c r="S135" s="36">
        <f>SUMIFS(СВЦЭМ!$C$33:$C$776,СВЦЭМ!$A$33:$A$776,$A135,СВЦЭМ!$B$33:$B$776,S$119)+'СЕТ СН'!$I$12+СВЦЭМ!$D$10+'СЕТ СН'!$I$6-'СЕТ СН'!$I$22</f>
        <v>1375.1620106199998</v>
      </c>
      <c r="T135" s="36">
        <f>SUMIFS(СВЦЭМ!$C$33:$C$776,СВЦЭМ!$A$33:$A$776,$A135,СВЦЭМ!$B$33:$B$776,T$119)+'СЕТ СН'!$I$12+СВЦЭМ!$D$10+'СЕТ СН'!$I$6-'СЕТ СН'!$I$22</f>
        <v>1382.49224129</v>
      </c>
      <c r="U135" s="36">
        <f>SUMIFS(СВЦЭМ!$C$33:$C$776,СВЦЭМ!$A$33:$A$776,$A135,СВЦЭМ!$B$33:$B$776,U$119)+'СЕТ СН'!$I$12+СВЦЭМ!$D$10+'СЕТ СН'!$I$6-'СЕТ СН'!$I$22</f>
        <v>1376.33753116</v>
      </c>
      <c r="V135" s="36">
        <f>SUMIFS(СВЦЭМ!$C$33:$C$776,СВЦЭМ!$A$33:$A$776,$A135,СВЦЭМ!$B$33:$B$776,V$119)+'СЕТ СН'!$I$12+СВЦЭМ!$D$10+'СЕТ СН'!$I$6-'СЕТ СН'!$I$22</f>
        <v>1391.6698374499999</v>
      </c>
      <c r="W135" s="36">
        <f>SUMIFS(СВЦЭМ!$C$33:$C$776,СВЦЭМ!$A$33:$A$776,$A135,СВЦЭМ!$B$33:$B$776,W$119)+'СЕТ СН'!$I$12+СВЦЭМ!$D$10+'СЕТ СН'!$I$6-'СЕТ СН'!$I$22</f>
        <v>1386.3709668500001</v>
      </c>
      <c r="X135" s="36">
        <f>SUMIFS(СВЦЭМ!$C$33:$C$776,СВЦЭМ!$A$33:$A$776,$A135,СВЦЭМ!$B$33:$B$776,X$119)+'СЕТ СН'!$I$12+СВЦЭМ!$D$10+'СЕТ СН'!$I$6-'СЕТ СН'!$I$22</f>
        <v>1358.43996786</v>
      </c>
      <c r="Y135" s="36">
        <f>SUMIFS(СВЦЭМ!$C$33:$C$776,СВЦЭМ!$A$33:$A$776,$A135,СВЦЭМ!$B$33:$B$776,Y$119)+'СЕТ СН'!$I$12+СВЦЭМ!$D$10+'СЕТ СН'!$I$6-'СЕТ СН'!$I$22</f>
        <v>1338.8173014199999</v>
      </c>
    </row>
    <row r="136" spans="1:25" ht="15.75" x14ac:dyDescent="0.2">
      <c r="A136" s="35">
        <f t="shared" si="3"/>
        <v>43694</v>
      </c>
      <c r="B136" s="36">
        <f>SUMIFS(СВЦЭМ!$C$33:$C$776,СВЦЭМ!$A$33:$A$776,$A136,СВЦЭМ!$B$33:$B$776,B$119)+'СЕТ СН'!$I$12+СВЦЭМ!$D$10+'СЕТ СН'!$I$6-'СЕТ СН'!$I$22</f>
        <v>1507.8391725699998</v>
      </c>
      <c r="C136" s="36">
        <f>SUMIFS(СВЦЭМ!$C$33:$C$776,СВЦЭМ!$A$33:$A$776,$A136,СВЦЭМ!$B$33:$B$776,C$119)+'СЕТ СН'!$I$12+СВЦЭМ!$D$10+'СЕТ СН'!$I$6-'СЕТ СН'!$I$22</f>
        <v>1585.6066263</v>
      </c>
      <c r="D136" s="36">
        <f>SUMIFS(СВЦЭМ!$C$33:$C$776,СВЦЭМ!$A$33:$A$776,$A136,СВЦЭМ!$B$33:$B$776,D$119)+'СЕТ СН'!$I$12+СВЦЭМ!$D$10+'СЕТ СН'!$I$6-'СЕТ СН'!$I$22</f>
        <v>1607.4159408</v>
      </c>
      <c r="E136" s="36">
        <f>SUMIFS(СВЦЭМ!$C$33:$C$776,СВЦЭМ!$A$33:$A$776,$A136,СВЦЭМ!$B$33:$B$776,E$119)+'СЕТ СН'!$I$12+СВЦЭМ!$D$10+'СЕТ СН'!$I$6-'СЕТ СН'!$I$22</f>
        <v>1637.53484112</v>
      </c>
      <c r="F136" s="36">
        <f>SUMIFS(СВЦЭМ!$C$33:$C$776,СВЦЭМ!$A$33:$A$776,$A136,СВЦЭМ!$B$33:$B$776,F$119)+'СЕТ СН'!$I$12+СВЦЭМ!$D$10+'СЕТ СН'!$I$6-'СЕТ СН'!$I$22</f>
        <v>1629.19304711</v>
      </c>
      <c r="G136" s="36">
        <f>SUMIFS(СВЦЭМ!$C$33:$C$776,СВЦЭМ!$A$33:$A$776,$A136,СВЦЭМ!$B$33:$B$776,G$119)+'СЕТ СН'!$I$12+СВЦЭМ!$D$10+'СЕТ СН'!$I$6-'СЕТ СН'!$I$22</f>
        <v>1603.56389752</v>
      </c>
      <c r="H136" s="36">
        <f>SUMIFS(СВЦЭМ!$C$33:$C$776,СВЦЭМ!$A$33:$A$776,$A136,СВЦЭМ!$B$33:$B$776,H$119)+'СЕТ СН'!$I$12+СВЦЭМ!$D$10+'СЕТ СН'!$I$6-'СЕТ СН'!$I$22</f>
        <v>1576.0058668900001</v>
      </c>
      <c r="I136" s="36">
        <f>SUMIFS(СВЦЭМ!$C$33:$C$776,СВЦЭМ!$A$33:$A$776,$A136,СВЦЭМ!$B$33:$B$776,I$119)+'СЕТ СН'!$I$12+СВЦЭМ!$D$10+'СЕТ СН'!$I$6-'СЕТ СН'!$I$22</f>
        <v>1495.3395839300001</v>
      </c>
      <c r="J136" s="36">
        <f>SUMIFS(СВЦЭМ!$C$33:$C$776,СВЦЭМ!$A$33:$A$776,$A136,СВЦЭМ!$B$33:$B$776,J$119)+'СЕТ СН'!$I$12+СВЦЭМ!$D$10+'СЕТ СН'!$I$6-'СЕТ СН'!$I$22</f>
        <v>1412.0643047200001</v>
      </c>
      <c r="K136" s="36">
        <f>SUMIFS(СВЦЭМ!$C$33:$C$776,СВЦЭМ!$A$33:$A$776,$A136,СВЦЭМ!$B$33:$B$776,K$119)+'СЕТ СН'!$I$12+СВЦЭМ!$D$10+'СЕТ СН'!$I$6-'СЕТ СН'!$I$22</f>
        <v>1373.61939224</v>
      </c>
      <c r="L136" s="36">
        <f>SUMIFS(СВЦЭМ!$C$33:$C$776,СВЦЭМ!$A$33:$A$776,$A136,СВЦЭМ!$B$33:$B$776,L$119)+'СЕТ СН'!$I$12+СВЦЭМ!$D$10+'СЕТ СН'!$I$6-'СЕТ СН'!$I$22</f>
        <v>1383.2415704999999</v>
      </c>
      <c r="M136" s="36">
        <f>SUMIFS(СВЦЭМ!$C$33:$C$776,СВЦЭМ!$A$33:$A$776,$A136,СВЦЭМ!$B$33:$B$776,M$119)+'СЕТ СН'!$I$12+СВЦЭМ!$D$10+'СЕТ СН'!$I$6-'СЕТ СН'!$I$22</f>
        <v>1377.41555204</v>
      </c>
      <c r="N136" s="36">
        <f>SUMIFS(СВЦЭМ!$C$33:$C$776,СВЦЭМ!$A$33:$A$776,$A136,СВЦЭМ!$B$33:$B$776,N$119)+'СЕТ СН'!$I$12+СВЦЭМ!$D$10+'СЕТ СН'!$I$6-'СЕТ СН'!$I$22</f>
        <v>1370.5693685000001</v>
      </c>
      <c r="O136" s="36">
        <f>SUMIFS(СВЦЭМ!$C$33:$C$776,СВЦЭМ!$A$33:$A$776,$A136,СВЦЭМ!$B$33:$B$776,O$119)+'СЕТ СН'!$I$12+СВЦЭМ!$D$10+'СЕТ СН'!$I$6-'СЕТ СН'!$I$22</f>
        <v>1373.6444413899999</v>
      </c>
      <c r="P136" s="36">
        <f>SUMIFS(СВЦЭМ!$C$33:$C$776,СВЦЭМ!$A$33:$A$776,$A136,СВЦЭМ!$B$33:$B$776,P$119)+'СЕТ СН'!$I$12+СВЦЭМ!$D$10+'СЕТ СН'!$I$6-'СЕТ СН'!$I$22</f>
        <v>1373.8283242299999</v>
      </c>
      <c r="Q136" s="36">
        <f>SUMIFS(СВЦЭМ!$C$33:$C$776,СВЦЭМ!$A$33:$A$776,$A136,СВЦЭМ!$B$33:$B$776,Q$119)+'СЕТ СН'!$I$12+СВЦЭМ!$D$10+'СЕТ СН'!$I$6-'СЕТ СН'!$I$22</f>
        <v>1381.16178638</v>
      </c>
      <c r="R136" s="36">
        <f>SUMIFS(СВЦЭМ!$C$33:$C$776,СВЦЭМ!$A$33:$A$776,$A136,СВЦЭМ!$B$33:$B$776,R$119)+'СЕТ СН'!$I$12+СВЦЭМ!$D$10+'СЕТ СН'!$I$6-'СЕТ СН'!$I$22</f>
        <v>1334.59367557</v>
      </c>
      <c r="S136" s="36">
        <f>SUMIFS(СВЦЭМ!$C$33:$C$776,СВЦЭМ!$A$33:$A$776,$A136,СВЦЭМ!$B$33:$B$776,S$119)+'СЕТ СН'!$I$12+СВЦЭМ!$D$10+'СЕТ СН'!$I$6-'СЕТ СН'!$I$22</f>
        <v>1334.1759514299999</v>
      </c>
      <c r="T136" s="36">
        <f>SUMIFS(СВЦЭМ!$C$33:$C$776,СВЦЭМ!$A$33:$A$776,$A136,СВЦЭМ!$B$33:$B$776,T$119)+'СЕТ СН'!$I$12+СВЦЭМ!$D$10+'СЕТ СН'!$I$6-'СЕТ СН'!$I$22</f>
        <v>1342.28334036</v>
      </c>
      <c r="U136" s="36">
        <f>SUMIFS(СВЦЭМ!$C$33:$C$776,СВЦЭМ!$A$33:$A$776,$A136,СВЦЭМ!$B$33:$B$776,U$119)+'СЕТ СН'!$I$12+СВЦЭМ!$D$10+'СЕТ СН'!$I$6-'СЕТ СН'!$I$22</f>
        <v>1343.5200142399999</v>
      </c>
      <c r="V136" s="36">
        <f>SUMIFS(СВЦЭМ!$C$33:$C$776,СВЦЭМ!$A$33:$A$776,$A136,СВЦЭМ!$B$33:$B$776,V$119)+'СЕТ СН'!$I$12+СВЦЭМ!$D$10+'СЕТ СН'!$I$6-'СЕТ СН'!$I$22</f>
        <v>1352.98673285</v>
      </c>
      <c r="W136" s="36">
        <f>SUMIFS(СВЦЭМ!$C$33:$C$776,СВЦЭМ!$A$33:$A$776,$A136,СВЦЭМ!$B$33:$B$776,W$119)+'СЕТ СН'!$I$12+СВЦЭМ!$D$10+'СЕТ СН'!$I$6-'СЕТ СН'!$I$22</f>
        <v>1359.4042892299999</v>
      </c>
      <c r="X136" s="36">
        <f>SUMIFS(СВЦЭМ!$C$33:$C$776,СВЦЭМ!$A$33:$A$776,$A136,СВЦЭМ!$B$33:$B$776,X$119)+'СЕТ СН'!$I$12+СВЦЭМ!$D$10+'СЕТ СН'!$I$6-'СЕТ СН'!$I$22</f>
        <v>1321.2522770999999</v>
      </c>
      <c r="Y136" s="36">
        <f>SUMIFS(СВЦЭМ!$C$33:$C$776,СВЦЭМ!$A$33:$A$776,$A136,СВЦЭМ!$B$33:$B$776,Y$119)+'СЕТ СН'!$I$12+СВЦЭМ!$D$10+'СЕТ СН'!$I$6-'СЕТ СН'!$I$22</f>
        <v>1309.8179348799999</v>
      </c>
    </row>
    <row r="137" spans="1:25" ht="15.75" x14ac:dyDescent="0.2">
      <c r="A137" s="35">
        <f t="shared" si="3"/>
        <v>43695</v>
      </c>
      <c r="B137" s="36">
        <f>SUMIFS(СВЦЭМ!$C$33:$C$776,СВЦЭМ!$A$33:$A$776,$A137,СВЦЭМ!$B$33:$B$776,B$119)+'СЕТ СН'!$I$12+СВЦЭМ!$D$10+'СЕТ СН'!$I$6-'СЕТ СН'!$I$22</f>
        <v>1377.9708411699999</v>
      </c>
      <c r="C137" s="36">
        <f>SUMIFS(СВЦЭМ!$C$33:$C$776,СВЦЭМ!$A$33:$A$776,$A137,СВЦЭМ!$B$33:$B$776,C$119)+'СЕТ СН'!$I$12+СВЦЭМ!$D$10+'СЕТ СН'!$I$6-'СЕТ СН'!$I$22</f>
        <v>1408.8097377300001</v>
      </c>
      <c r="D137" s="36">
        <f>SUMIFS(СВЦЭМ!$C$33:$C$776,СВЦЭМ!$A$33:$A$776,$A137,СВЦЭМ!$B$33:$B$776,D$119)+'СЕТ СН'!$I$12+СВЦЭМ!$D$10+'СЕТ СН'!$I$6-'СЕТ СН'!$I$22</f>
        <v>1450.5118638399999</v>
      </c>
      <c r="E137" s="36">
        <f>SUMIFS(СВЦЭМ!$C$33:$C$776,СВЦЭМ!$A$33:$A$776,$A137,СВЦЭМ!$B$33:$B$776,E$119)+'СЕТ СН'!$I$12+СВЦЭМ!$D$10+'СЕТ СН'!$I$6-'СЕТ СН'!$I$22</f>
        <v>1458.1403181000001</v>
      </c>
      <c r="F137" s="36">
        <f>SUMIFS(СВЦЭМ!$C$33:$C$776,СВЦЭМ!$A$33:$A$776,$A137,СВЦЭМ!$B$33:$B$776,F$119)+'СЕТ СН'!$I$12+СВЦЭМ!$D$10+'СЕТ СН'!$I$6-'СЕТ СН'!$I$22</f>
        <v>1453.18932464</v>
      </c>
      <c r="G137" s="36">
        <f>SUMIFS(СВЦЭМ!$C$33:$C$776,СВЦЭМ!$A$33:$A$776,$A137,СВЦЭМ!$B$33:$B$776,G$119)+'СЕТ СН'!$I$12+СВЦЭМ!$D$10+'СЕТ СН'!$I$6-'СЕТ СН'!$I$22</f>
        <v>1454.8762090499999</v>
      </c>
      <c r="H137" s="36">
        <f>SUMIFS(СВЦЭМ!$C$33:$C$776,СВЦЭМ!$A$33:$A$776,$A137,СВЦЭМ!$B$33:$B$776,H$119)+'СЕТ СН'!$I$12+СВЦЭМ!$D$10+'СЕТ СН'!$I$6-'СЕТ СН'!$I$22</f>
        <v>1450.7016338600001</v>
      </c>
      <c r="I137" s="36">
        <f>SUMIFS(СВЦЭМ!$C$33:$C$776,СВЦЭМ!$A$33:$A$776,$A137,СВЦЭМ!$B$33:$B$776,I$119)+'СЕТ СН'!$I$12+СВЦЭМ!$D$10+'СЕТ СН'!$I$6-'СЕТ СН'!$I$22</f>
        <v>1437.6740645999998</v>
      </c>
      <c r="J137" s="36">
        <f>SUMIFS(СВЦЭМ!$C$33:$C$776,СВЦЭМ!$A$33:$A$776,$A137,СВЦЭМ!$B$33:$B$776,J$119)+'СЕТ СН'!$I$12+СВЦЭМ!$D$10+'СЕТ СН'!$I$6-'СЕТ СН'!$I$22</f>
        <v>1424.16032756</v>
      </c>
      <c r="K137" s="36">
        <f>SUMIFS(СВЦЭМ!$C$33:$C$776,СВЦЭМ!$A$33:$A$776,$A137,СВЦЭМ!$B$33:$B$776,K$119)+'СЕТ СН'!$I$12+СВЦЭМ!$D$10+'СЕТ СН'!$I$6-'СЕТ СН'!$I$22</f>
        <v>1378.0139824399998</v>
      </c>
      <c r="L137" s="36">
        <f>SUMIFS(СВЦЭМ!$C$33:$C$776,СВЦЭМ!$A$33:$A$776,$A137,СВЦЭМ!$B$33:$B$776,L$119)+'СЕТ СН'!$I$12+СВЦЭМ!$D$10+'СЕТ СН'!$I$6-'СЕТ СН'!$I$22</f>
        <v>1379.98790958</v>
      </c>
      <c r="M137" s="36">
        <f>SUMIFS(СВЦЭМ!$C$33:$C$776,СВЦЭМ!$A$33:$A$776,$A137,СВЦЭМ!$B$33:$B$776,M$119)+'СЕТ СН'!$I$12+СВЦЭМ!$D$10+'СЕТ СН'!$I$6-'СЕТ СН'!$I$22</f>
        <v>1383.3109865500001</v>
      </c>
      <c r="N137" s="36">
        <f>SUMIFS(СВЦЭМ!$C$33:$C$776,СВЦЭМ!$A$33:$A$776,$A137,СВЦЭМ!$B$33:$B$776,N$119)+'СЕТ СН'!$I$12+СВЦЭМ!$D$10+'СЕТ СН'!$I$6-'СЕТ СН'!$I$22</f>
        <v>1368.07353863</v>
      </c>
      <c r="O137" s="36">
        <f>SUMIFS(СВЦЭМ!$C$33:$C$776,СВЦЭМ!$A$33:$A$776,$A137,СВЦЭМ!$B$33:$B$776,O$119)+'СЕТ СН'!$I$12+СВЦЭМ!$D$10+'СЕТ СН'!$I$6-'СЕТ СН'!$I$22</f>
        <v>1366.8375003900001</v>
      </c>
      <c r="P137" s="36">
        <f>SUMIFS(СВЦЭМ!$C$33:$C$776,СВЦЭМ!$A$33:$A$776,$A137,СВЦЭМ!$B$33:$B$776,P$119)+'СЕТ СН'!$I$12+СВЦЭМ!$D$10+'СЕТ СН'!$I$6-'СЕТ СН'!$I$22</f>
        <v>1355.50396884</v>
      </c>
      <c r="Q137" s="36">
        <f>SUMIFS(СВЦЭМ!$C$33:$C$776,СВЦЭМ!$A$33:$A$776,$A137,СВЦЭМ!$B$33:$B$776,Q$119)+'СЕТ СН'!$I$12+СВЦЭМ!$D$10+'СЕТ СН'!$I$6-'СЕТ СН'!$I$22</f>
        <v>1360.1307374200001</v>
      </c>
      <c r="R137" s="36">
        <f>SUMIFS(СВЦЭМ!$C$33:$C$776,СВЦЭМ!$A$33:$A$776,$A137,СВЦЭМ!$B$33:$B$776,R$119)+'СЕТ СН'!$I$12+СВЦЭМ!$D$10+'СЕТ СН'!$I$6-'СЕТ СН'!$I$22</f>
        <v>1329.2058952899999</v>
      </c>
      <c r="S137" s="36">
        <f>SUMIFS(СВЦЭМ!$C$33:$C$776,СВЦЭМ!$A$33:$A$776,$A137,СВЦЭМ!$B$33:$B$776,S$119)+'СЕТ СН'!$I$12+СВЦЭМ!$D$10+'СЕТ СН'!$I$6-'СЕТ СН'!$I$22</f>
        <v>1342.2205057900001</v>
      </c>
      <c r="T137" s="36">
        <f>SUMIFS(СВЦЭМ!$C$33:$C$776,СВЦЭМ!$A$33:$A$776,$A137,СВЦЭМ!$B$33:$B$776,T$119)+'СЕТ СН'!$I$12+СВЦЭМ!$D$10+'СЕТ СН'!$I$6-'СЕТ СН'!$I$22</f>
        <v>1354.76544741</v>
      </c>
      <c r="U137" s="36">
        <f>SUMIFS(СВЦЭМ!$C$33:$C$776,СВЦЭМ!$A$33:$A$776,$A137,СВЦЭМ!$B$33:$B$776,U$119)+'СЕТ СН'!$I$12+СВЦЭМ!$D$10+'СЕТ СН'!$I$6-'СЕТ СН'!$I$22</f>
        <v>1358.98717214</v>
      </c>
      <c r="V137" s="36">
        <f>SUMIFS(СВЦЭМ!$C$33:$C$776,СВЦЭМ!$A$33:$A$776,$A137,СВЦЭМ!$B$33:$B$776,V$119)+'СЕТ СН'!$I$12+СВЦЭМ!$D$10+'СЕТ СН'!$I$6-'СЕТ СН'!$I$22</f>
        <v>1364.39689469</v>
      </c>
      <c r="W137" s="36">
        <f>SUMIFS(СВЦЭМ!$C$33:$C$776,СВЦЭМ!$A$33:$A$776,$A137,СВЦЭМ!$B$33:$B$776,W$119)+'СЕТ СН'!$I$12+СВЦЭМ!$D$10+'СЕТ СН'!$I$6-'СЕТ СН'!$I$22</f>
        <v>1377.54268587</v>
      </c>
      <c r="X137" s="36">
        <f>SUMIFS(СВЦЭМ!$C$33:$C$776,СВЦЭМ!$A$33:$A$776,$A137,СВЦЭМ!$B$33:$B$776,X$119)+'СЕТ СН'!$I$12+СВЦЭМ!$D$10+'СЕТ СН'!$I$6-'СЕТ СН'!$I$22</f>
        <v>1345.4128459200001</v>
      </c>
      <c r="Y137" s="36">
        <f>SUMIFS(СВЦЭМ!$C$33:$C$776,СВЦЭМ!$A$33:$A$776,$A137,СВЦЭМ!$B$33:$B$776,Y$119)+'СЕТ СН'!$I$12+СВЦЭМ!$D$10+'СЕТ СН'!$I$6-'СЕТ СН'!$I$22</f>
        <v>1372.49602785</v>
      </c>
    </row>
    <row r="138" spans="1:25" ht="15.75" x14ac:dyDescent="0.2">
      <c r="A138" s="35">
        <f t="shared" si="3"/>
        <v>43696</v>
      </c>
      <c r="B138" s="36">
        <f>SUMIFS(СВЦЭМ!$C$33:$C$776,СВЦЭМ!$A$33:$A$776,$A138,СВЦЭМ!$B$33:$B$776,B$119)+'СЕТ СН'!$I$12+СВЦЭМ!$D$10+'СЕТ СН'!$I$6-'СЕТ СН'!$I$22</f>
        <v>1419.5083096399999</v>
      </c>
      <c r="C138" s="36">
        <f>SUMIFS(СВЦЭМ!$C$33:$C$776,СВЦЭМ!$A$33:$A$776,$A138,СВЦЭМ!$B$33:$B$776,C$119)+'СЕТ СН'!$I$12+СВЦЭМ!$D$10+'СЕТ СН'!$I$6-'СЕТ СН'!$I$22</f>
        <v>1461.4188888899998</v>
      </c>
      <c r="D138" s="36">
        <f>SUMIFS(СВЦЭМ!$C$33:$C$776,СВЦЭМ!$A$33:$A$776,$A138,СВЦЭМ!$B$33:$B$776,D$119)+'СЕТ СН'!$I$12+СВЦЭМ!$D$10+'СЕТ СН'!$I$6-'СЕТ СН'!$I$22</f>
        <v>1492.7536201600001</v>
      </c>
      <c r="E138" s="36">
        <f>SUMIFS(СВЦЭМ!$C$33:$C$776,СВЦЭМ!$A$33:$A$776,$A138,СВЦЭМ!$B$33:$B$776,E$119)+'СЕТ СН'!$I$12+СВЦЭМ!$D$10+'СЕТ СН'!$I$6-'СЕТ СН'!$I$22</f>
        <v>1507.10154298</v>
      </c>
      <c r="F138" s="36">
        <f>SUMIFS(СВЦЭМ!$C$33:$C$776,СВЦЭМ!$A$33:$A$776,$A138,СВЦЭМ!$B$33:$B$776,F$119)+'СЕТ СН'!$I$12+СВЦЭМ!$D$10+'СЕТ СН'!$I$6-'СЕТ СН'!$I$22</f>
        <v>1507.47131182</v>
      </c>
      <c r="G138" s="36">
        <f>SUMIFS(СВЦЭМ!$C$33:$C$776,СВЦЭМ!$A$33:$A$776,$A138,СВЦЭМ!$B$33:$B$776,G$119)+'СЕТ СН'!$I$12+СВЦЭМ!$D$10+'СЕТ СН'!$I$6-'СЕТ СН'!$I$22</f>
        <v>1484.4480392199998</v>
      </c>
      <c r="H138" s="36">
        <f>SUMIFS(СВЦЭМ!$C$33:$C$776,СВЦЭМ!$A$33:$A$776,$A138,СВЦЭМ!$B$33:$B$776,H$119)+'СЕТ СН'!$I$12+СВЦЭМ!$D$10+'СЕТ СН'!$I$6-'СЕТ СН'!$I$22</f>
        <v>1443.5059011600001</v>
      </c>
      <c r="I138" s="36">
        <f>SUMIFS(СВЦЭМ!$C$33:$C$776,СВЦЭМ!$A$33:$A$776,$A138,СВЦЭМ!$B$33:$B$776,I$119)+'СЕТ СН'!$I$12+СВЦЭМ!$D$10+'СЕТ СН'!$I$6-'СЕТ СН'!$I$22</f>
        <v>1393.6006787699998</v>
      </c>
      <c r="J138" s="36">
        <f>SUMIFS(СВЦЭМ!$C$33:$C$776,СВЦЭМ!$A$33:$A$776,$A138,СВЦЭМ!$B$33:$B$776,J$119)+'СЕТ СН'!$I$12+СВЦЭМ!$D$10+'СЕТ СН'!$I$6-'СЕТ СН'!$I$22</f>
        <v>1426.1495395500001</v>
      </c>
      <c r="K138" s="36">
        <f>SUMIFS(СВЦЭМ!$C$33:$C$776,СВЦЭМ!$A$33:$A$776,$A138,СВЦЭМ!$B$33:$B$776,K$119)+'СЕТ СН'!$I$12+СВЦЭМ!$D$10+'СЕТ СН'!$I$6-'СЕТ СН'!$I$22</f>
        <v>1467.9255624899999</v>
      </c>
      <c r="L138" s="36">
        <f>SUMIFS(СВЦЭМ!$C$33:$C$776,СВЦЭМ!$A$33:$A$776,$A138,СВЦЭМ!$B$33:$B$776,L$119)+'СЕТ СН'!$I$12+СВЦЭМ!$D$10+'СЕТ СН'!$I$6-'СЕТ СН'!$I$22</f>
        <v>1466.40517748</v>
      </c>
      <c r="M138" s="36">
        <f>SUMIFS(СВЦЭМ!$C$33:$C$776,СВЦЭМ!$A$33:$A$776,$A138,СВЦЭМ!$B$33:$B$776,M$119)+'СЕТ СН'!$I$12+СВЦЭМ!$D$10+'СЕТ СН'!$I$6-'СЕТ СН'!$I$22</f>
        <v>1466.40504321</v>
      </c>
      <c r="N138" s="36">
        <f>SUMIFS(СВЦЭМ!$C$33:$C$776,СВЦЭМ!$A$33:$A$776,$A138,СВЦЭМ!$B$33:$B$776,N$119)+'СЕТ СН'!$I$12+СВЦЭМ!$D$10+'СЕТ СН'!$I$6-'СЕТ СН'!$I$22</f>
        <v>1458.49661494</v>
      </c>
      <c r="O138" s="36">
        <f>SUMIFS(СВЦЭМ!$C$33:$C$776,СВЦЭМ!$A$33:$A$776,$A138,СВЦЭМ!$B$33:$B$776,O$119)+'СЕТ СН'!$I$12+СВЦЭМ!$D$10+'СЕТ СН'!$I$6-'СЕТ СН'!$I$22</f>
        <v>1469.3515861599999</v>
      </c>
      <c r="P138" s="36">
        <f>SUMIFS(СВЦЭМ!$C$33:$C$776,СВЦЭМ!$A$33:$A$776,$A138,СВЦЭМ!$B$33:$B$776,P$119)+'СЕТ СН'!$I$12+СВЦЭМ!$D$10+'СЕТ СН'!$I$6-'СЕТ СН'!$I$22</f>
        <v>1472.8539059099999</v>
      </c>
      <c r="Q138" s="36">
        <f>SUMIFS(СВЦЭМ!$C$33:$C$776,СВЦЭМ!$A$33:$A$776,$A138,СВЦЭМ!$B$33:$B$776,Q$119)+'СЕТ СН'!$I$12+СВЦЭМ!$D$10+'СЕТ СН'!$I$6-'СЕТ СН'!$I$22</f>
        <v>1465.1160012199998</v>
      </c>
      <c r="R138" s="36">
        <f>SUMIFS(СВЦЭМ!$C$33:$C$776,СВЦЭМ!$A$33:$A$776,$A138,СВЦЭМ!$B$33:$B$776,R$119)+'СЕТ СН'!$I$12+СВЦЭМ!$D$10+'СЕТ СН'!$I$6-'СЕТ СН'!$I$22</f>
        <v>1490.69853767</v>
      </c>
      <c r="S138" s="36">
        <f>SUMIFS(СВЦЭМ!$C$33:$C$776,СВЦЭМ!$A$33:$A$776,$A138,СВЦЭМ!$B$33:$B$776,S$119)+'СЕТ СН'!$I$12+СВЦЭМ!$D$10+'СЕТ СН'!$I$6-'СЕТ СН'!$I$22</f>
        <v>1531.07773258</v>
      </c>
      <c r="T138" s="36">
        <f>SUMIFS(СВЦЭМ!$C$33:$C$776,СВЦЭМ!$A$33:$A$776,$A138,СВЦЭМ!$B$33:$B$776,T$119)+'СЕТ СН'!$I$12+СВЦЭМ!$D$10+'СЕТ СН'!$I$6-'СЕТ СН'!$I$22</f>
        <v>1530.8399312399999</v>
      </c>
      <c r="U138" s="36">
        <f>SUMIFS(СВЦЭМ!$C$33:$C$776,СВЦЭМ!$A$33:$A$776,$A138,СВЦЭМ!$B$33:$B$776,U$119)+'СЕТ СН'!$I$12+СВЦЭМ!$D$10+'СЕТ СН'!$I$6-'СЕТ СН'!$I$22</f>
        <v>1527.0960826</v>
      </c>
      <c r="V138" s="36">
        <f>SUMIFS(СВЦЭМ!$C$33:$C$776,СВЦЭМ!$A$33:$A$776,$A138,СВЦЭМ!$B$33:$B$776,V$119)+'СЕТ СН'!$I$12+СВЦЭМ!$D$10+'СЕТ СН'!$I$6-'СЕТ СН'!$I$22</f>
        <v>1521.05272745</v>
      </c>
      <c r="W138" s="36">
        <f>SUMIFS(СВЦЭМ!$C$33:$C$776,СВЦЭМ!$A$33:$A$776,$A138,СВЦЭМ!$B$33:$B$776,W$119)+'СЕТ СН'!$I$12+СВЦЭМ!$D$10+'СЕТ СН'!$I$6-'СЕТ СН'!$I$22</f>
        <v>1532.88244276</v>
      </c>
      <c r="X138" s="36">
        <f>SUMIFS(СВЦЭМ!$C$33:$C$776,СВЦЭМ!$A$33:$A$776,$A138,СВЦЭМ!$B$33:$B$776,X$119)+'СЕТ СН'!$I$12+СВЦЭМ!$D$10+'СЕТ СН'!$I$6-'СЕТ СН'!$I$22</f>
        <v>1601.1687800999998</v>
      </c>
      <c r="Y138" s="36">
        <f>SUMIFS(СВЦЭМ!$C$33:$C$776,СВЦЭМ!$A$33:$A$776,$A138,СВЦЭМ!$B$33:$B$776,Y$119)+'СЕТ СН'!$I$12+СВЦЭМ!$D$10+'СЕТ СН'!$I$6-'СЕТ СН'!$I$22</f>
        <v>1524.34964638</v>
      </c>
    </row>
    <row r="139" spans="1:25" ht="15.75" x14ac:dyDescent="0.2">
      <c r="A139" s="35">
        <f t="shared" si="3"/>
        <v>43697</v>
      </c>
      <c r="B139" s="36">
        <f>SUMIFS(СВЦЭМ!$C$33:$C$776,СВЦЭМ!$A$33:$A$776,$A139,СВЦЭМ!$B$33:$B$776,B$119)+'СЕТ СН'!$I$12+СВЦЭМ!$D$10+'СЕТ СН'!$I$6-'СЕТ СН'!$I$22</f>
        <v>1386.8739848099999</v>
      </c>
      <c r="C139" s="36">
        <f>SUMIFS(СВЦЭМ!$C$33:$C$776,СВЦЭМ!$A$33:$A$776,$A139,СВЦЭМ!$B$33:$B$776,C$119)+'СЕТ СН'!$I$12+СВЦЭМ!$D$10+'СЕТ СН'!$I$6-'СЕТ СН'!$I$22</f>
        <v>1417.8246123200001</v>
      </c>
      <c r="D139" s="36">
        <f>SUMIFS(СВЦЭМ!$C$33:$C$776,СВЦЭМ!$A$33:$A$776,$A139,СВЦЭМ!$B$33:$B$776,D$119)+'СЕТ СН'!$I$12+СВЦЭМ!$D$10+'СЕТ СН'!$I$6-'СЕТ СН'!$I$22</f>
        <v>1452.5511436199999</v>
      </c>
      <c r="E139" s="36">
        <f>SUMIFS(СВЦЭМ!$C$33:$C$776,СВЦЭМ!$A$33:$A$776,$A139,СВЦЭМ!$B$33:$B$776,E$119)+'СЕТ СН'!$I$12+СВЦЭМ!$D$10+'СЕТ СН'!$I$6-'СЕТ СН'!$I$22</f>
        <v>1467.9397075100001</v>
      </c>
      <c r="F139" s="36">
        <f>SUMIFS(СВЦЭМ!$C$33:$C$776,СВЦЭМ!$A$33:$A$776,$A139,СВЦЭМ!$B$33:$B$776,F$119)+'СЕТ СН'!$I$12+СВЦЭМ!$D$10+'СЕТ СН'!$I$6-'СЕТ СН'!$I$22</f>
        <v>1477.1535252899998</v>
      </c>
      <c r="G139" s="36">
        <f>SUMIFS(СВЦЭМ!$C$33:$C$776,СВЦЭМ!$A$33:$A$776,$A139,СВЦЭМ!$B$33:$B$776,G$119)+'СЕТ СН'!$I$12+СВЦЭМ!$D$10+'СЕТ СН'!$I$6-'СЕТ СН'!$I$22</f>
        <v>1455.27987085</v>
      </c>
      <c r="H139" s="36">
        <f>SUMIFS(СВЦЭМ!$C$33:$C$776,СВЦЭМ!$A$33:$A$776,$A139,СВЦЭМ!$B$33:$B$776,H$119)+'СЕТ СН'!$I$12+СВЦЭМ!$D$10+'СЕТ СН'!$I$6-'СЕТ СН'!$I$22</f>
        <v>1420.6238961499998</v>
      </c>
      <c r="I139" s="36">
        <f>SUMIFS(СВЦЭМ!$C$33:$C$776,СВЦЭМ!$A$33:$A$776,$A139,СВЦЭМ!$B$33:$B$776,I$119)+'СЕТ СН'!$I$12+СВЦЭМ!$D$10+'СЕТ СН'!$I$6-'СЕТ СН'!$I$22</f>
        <v>1371.1230415800001</v>
      </c>
      <c r="J139" s="36">
        <f>SUMIFS(СВЦЭМ!$C$33:$C$776,СВЦЭМ!$A$33:$A$776,$A139,СВЦЭМ!$B$33:$B$776,J$119)+'СЕТ СН'!$I$12+СВЦЭМ!$D$10+'СЕТ СН'!$I$6-'СЕТ СН'!$I$22</f>
        <v>1363.89750151</v>
      </c>
      <c r="K139" s="36">
        <f>SUMIFS(СВЦЭМ!$C$33:$C$776,СВЦЭМ!$A$33:$A$776,$A139,СВЦЭМ!$B$33:$B$776,K$119)+'СЕТ СН'!$I$12+СВЦЭМ!$D$10+'СЕТ СН'!$I$6-'СЕТ СН'!$I$22</f>
        <v>1385.44896765</v>
      </c>
      <c r="L139" s="36">
        <f>SUMIFS(СВЦЭМ!$C$33:$C$776,СВЦЭМ!$A$33:$A$776,$A139,СВЦЭМ!$B$33:$B$776,L$119)+'СЕТ СН'!$I$12+СВЦЭМ!$D$10+'СЕТ СН'!$I$6-'СЕТ СН'!$I$22</f>
        <v>1384.01331641</v>
      </c>
      <c r="M139" s="36">
        <f>SUMIFS(СВЦЭМ!$C$33:$C$776,СВЦЭМ!$A$33:$A$776,$A139,СВЦЭМ!$B$33:$B$776,M$119)+'СЕТ СН'!$I$12+СВЦЭМ!$D$10+'СЕТ СН'!$I$6-'СЕТ СН'!$I$22</f>
        <v>1382.5143604499999</v>
      </c>
      <c r="N139" s="36">
        <f>SUMIFS(СВЦЭМ!$C$33:$C$776,СВЦЭМ!$A$33:$A$776,$A139,СВЦЭМ!$B$33:$B$776,N$119)+'СЕТ СН'!$I$12+СВЦЭМ!$D$10+'СЕТ СН'!$I$6-'СЕТ СН'!$I$22</f>
        <v>1370.09233576</v>
      </c>
      <c r="O139" s="36">
        <f>SUMIFS(СВЦЭМ!$C$33:$C$776,СВЦЭМ!$A$33:$A$776,$A139,СВЦЭМ!$B$33:$B$776,O$119)+'СЕТ СН'!$I$12+СВЦЭМ!$D$10+'СЕТ СН'!$I$6-'СЕТ СН'!$I$22</f>
        <v>1373.9144431899999</v>
      </c>
      <c r="P139" s="36">
        <f>SUMIFS(СВЦЭМ!$C$33:$C$776,СВЦЭМ!$A$33:$A$776,$A139,СВЦЭМ!$B$33:$B$776,P$119)+'СЕТ СН'!$I$12+СВЦЭМ!$D$10+'СЕТ СН'!$I$6-'СЕТ СН'!$I$22</f>
        <v>1378.9569843300001</v>
      </c>
      <c r="Q139" s="36">
        <f>SUMIFS(СВЦЭМ!$C$33:$C$776,СВЦЭМ!$A$33:$A$776,$A139,СВЦЭМ!$B$33:$B$776,Q$119)+'СЕТ СН'!$I$12+СВЦЭМ!$D$10+'СЕТ СН'!$I$6-'СЕТ СН'!$I$22</f>
        <v>1381.4332019799999</v>
      </c>
      <c r="R139" s="36">
        <f>SUMIFS(СВЦЭМ!$C$33:$C$776,СВЦЭМ!$A$33:$A$776,$A139,СВЦЭМ!$B$33:$B$776,R$119)+'СЕТ СН'!$I$12+СВЦЭМ!$D$10+'СЕТ СН'!$I$6-'СЕТ СН'!$I$22</f>
        <v>1446.3705074300001</v>
      </c>
      <c r="S139" s="36">
        <f>SUMIFS(СВЦЭМ!$C$33:$C$776,СВЦЭМ!$A$33:$A$776,$A139,СВЦЭМ!$B$33:$B$776,S$119)+'СЕТ СН'!$I$12+СВЦЭМ!$D$10+'СЕТ СН'!$I$6-'СЕТ СН'!$I$22</f>
        <v>1363.1775917599998</v>
      </c>
      <c r="T139" s="36">
        <f>SUMIFS(СВЦЭМ!$C$33:$C$776,СВЦЭМ!$A$33:$A$776,$A139,СВЦЭМ!$B$33:$B$776,T$119)+'СЕТ СН'!$I$12+СВЦЭМ!$D$10+'СЕТ СН'!$I$6-'СЕТ СН'!$I$22</f>
        <v>1369.3508813999999</v>
      </c>
      <c r="U139" s="36">
        <f>SUMIFS(СВЦЭМ!$C$33:$C$776,СВЦЭМ!$A$33:$A$776,$A139,СВЦЭМ!$B$33:$B$776,U$119)+'СЕТ СН'!$I$12+СВЦЭМ!$D$10+'СЕТ СН'!$I$6-'СЕТ СН'!$I$22</f>
        <v>1371.9964392699999</v>
      </c>
      <c r="V139" s="36">
        <f>SUMIFS(СВЦЭМ!$C$33:$C$776,СВЦЭМ!$A$33:$A$776,$A139,СВЦЭМ!$B$33:$B$776,V$119)+'СЕТ СН'!$I$12+СВЦЭМ!$D$10+'СЕТ СН'!$I$6-'СЕТ СН'!$I$22</f>
        <v>1382.2143515100001</v>
      </c>
      <c r="W139" s="36">
        <f>SUMIFS(СВЦЭМ!$C$33:$C$776,СВЦЭМ!$A$33:$A$776,$A139,СВЦЭМ!$B$33:$B$776,W$119)+'СЕТ СН'!$I$12+СВЦЭМ!$D$10+'СЕТ СН'!$I$6-'СЕТ СН'!$I$22</f>
        <v>1393.52316204</v>
      </c>
      <c r="X139" s="36">
        <f>SUMIFS(СВЦЭМ!$C$33:$C$776,СВЦЭМ!$A$33:$A$776,$A139,СВЦЭМ!$B$33:$B$776,X$119)+'СЕТ СН'!$I$12+СВЦЭМ!$D$10+'СЕТ СН'!$I$6-'СЕТ СН'!$I$22</f>
        <v>1357.4629942699999</v>
      </c>
      <c r="Y139" s="36">
        <f>SUMIFS(СВЦЭМ!$C$33:$C$776,СВЦЭМ!$A$33:$A$776,$A139,СВЦЭМ!$B$33:$B$776,Y$119)+'СЕТ СН'!$I$12+СВЦЭМ!$D$10+'СЕТ СН'!$I$6-'СЕТ СН'!$I$22</f>
        <v>1308.39633415</v>
      </c>
    </row>
    <row r="140" spans="1:25" ht="15.75" x14ac:dyDescent="0.2">
      <c r="A140" s="35">
        <f t="shared" si="3"/>
        <v>43698</v>
      </c>
      <c r="B140" s="36">
        <f>SUMIFS(СВЦЭМ!$C$33:$C$776,СВЦЭМ!$A$33:$A$776,$A140,СВЦЭМ!$B$33:$B$776,B$119)+'СЕТ СН'!$I$12+СВЦЭМ!$D$10+'СЕТ СН'!$I$6-'СЕТ СН'!$I$22</f>
        <v>1372.49456601</v>
      </c>
      <c r="C140" s="36">
        <f>SUMIFS(СВЦЭМ!$C$33:$C$776,СВЦЭМ!$A$33:$A$776,$A140,СВЦЭМ!$B$33:$B$776,C$119)+'СЕТ СН'!$I$12+СВЦЭМ!$D$10+'СЕТ СН'!$I$6-'СЕТ СН'!$I$22</f>
        <v>1419.25542606</v>
      </c>
      <c r="D140" s="36">
        <f>SUMIFS(СВЦЭМ!$C$33:$C$776,СВЦЭМ!$A$33:$A$776,$A140,СВЦЭМ!$B$33:$B$776,D$119)+'СЕТ СН'!$I$12+СВЦЭМ!$D$10+'СЕТ СН'!$I$6-'СЕТ СН'!$I$22</f>
        <v>1438.4896901699999</v>
      </c>
      <c r="E140" s="36">
        <f>SUMIFS(СВЦЭМ!$C$33:$C$776,СВЦЭМ!$A$33:$A$776,$A140,СВЦЭМ!$B$33:$B$776,E$119)+'СЕТ СН'!$I$12+СВЦЭМ!$D$10+'СЕТ СН'!$I$6-'СЕТ СН'!$I$22</f>
        <v>1444.9491060299999</v>
      </c>
      <c r="F140" s="36">
        <f>SUMIFS(СВЦЭМ!$C$33:$C$776,СВЦЭМ!$A$33:$A$776,$A140,СВЦЭМ!$B$33:$B$776,F$119)+'СЕТ СН'!$I$12+СВЦЭМ!$D$10+'СЕТ СН'!$I$6-'СЕТ СН'!$I$22</f>
        <v>1450.7814149199999</v>
      </c>
      <c r="G140" s="36">
        <f>SUMIFS(СВЦЭМ!$C$33:$C$776,СВЦЭМ!$A$33:$A$776,$A140,СВЦЭМ!$B$33:$B$776,G$119)+'СЕТ СН'!$I$12+СВЦЭМ!$D$10+'СЕТ СН'!$I$6-'СЕТ СН'!$I$22</f>
        <v>1421.0483470700001</v>
      </c>
      <c r="H140" s="36">
        <f>SUMIFS(СВЦЭМ!$C$33:$C$776,СВЦЭМ!$A$33:$A$776,$A140,СВЦЭМ!$B$33:$B$776,H$119)+'СЕТ СН'!$I$12+СВЦЭМ!$D$10+'СЕТ СН'!$I$6-'СЕТ СН'!$I$22</f>
        <v>1373.3360630100001</v>
      </c>
      <c r="I140" s="36">
        <f>SUMIFS(СВЦЭМ!$C$33:$C$776,СВЦЭМ!$A$33:$A$776,$A140,СВЦЭМ!$B$33:$B$776,I$119)+'СЕТ СН'!$I$12+СВЦЭМ!$D$10+'СЕТ СН'!$I$6-'СЕТ СН'!$I$22</f>
        <v>1318.2108117499999</v>
      </c>
      <c r="J140" s="36">
        <f>SUMIFS(СВЦЭМ!$C$33:$C$776,СВЦЭМ!$A$33:$A$776,$A140,СВЦЭМ!$B$33:$B$776,J$119)+'СЕТ СН'!$I$12+СВЦЭМ!$D$10+'СЕТ СН'!$I$6-'СЕТ СН'!$I$22</f>
        <v>1330.90164381</v>
      </c>
      <c r="K140" s="36">
        <f>SUMIFS(СВЦЭМ!$C$33:$C$776,СВЦЭМ!$A$33:$A$776,$A140,СВЦЭМ!$B$33:$B$776,K$119)+'СЕТ СН'!$I$12+СВЦЭМ!$D$10+'СЕТ СН'!$I$6-'СЕТ СН'!$I$22</f>
        <v>1357.0392439100001</v>
      </c>
      <c r="L140" s="36">
        <f>SUMIFS(СВЦЭМ!$C$33:$C$776,СВЦЭМ!$A$33:$A$776,$A140,СВЦЭМ!$B$33:$B$776,L$119)+'СЕТ СН'!$I$12+СВЦЭМ!$D$10+'СЕТ СН'!$I$6-'СЕТ СН'!$I$22</f>
        <v>1367.4335394300001</v>
      </c>
      <c r="M140" s="36">
        <f>SUMIFS(СВЦЭМ!$C$33:$C$776,СВЦЭМ!$A$33:$A$776,$A140,СВЦЭМ!$B$33:$B$776,M$119)+'СЕТ СН'!$I$12+СВЦЭМ!$D$10+'СЕТ СН'!$I$6-'СЕТ СН'!$I$22</f>
        <v>1363.76890209</v>
      </c>
      <c r="N140" s="36">
        <f>SUMIFS(СВЦЭМ!$C$33:$C$776,СВЦЭМ!$A$33:$A$776,$A140,СВЦЭМ!$B$33:$B$776,N$119)+'СЕТ СН'!$I$12+СВЦЭМ!$D$10+'СЕТ СН'!$I$6-'СЕТ СН'!$I$22</f>
        <v>1358.19620435</v>
      </c>
      <c r="O140" s="36">
        <f>SUMIFS(СВЦЭМ!$C$33:$C$776,СВЦЭМ!$A$33:$A$776,$A140,СВЦЭМ!$B$33:$B$776,O$119)+'СЕТ СН'!$I$12+СВЦЭМ!$D$10+'СЕТ СН'!$I$6-'СЕТ СН'!$I$22</f>
        <v>1361.4544830999998</v>
      </c>
      <c r="P140" s="36">
        <f>SUMIFS(СВЦЭМ!$C$33:$C$776,СВЦЭМ!$A$33:$A$776,$A140,СВЦЭМ!$B$33:$B$776,P$119)+'СЕТ СН'!$I$12+СВЦЭМ!$D$10+'СЕТ СН'!$I$6-'СЕТ СН'!$I$22</f>
        <v>1364.0609196099999</v>
      </c>
      <c r="Q140" s="36">
        <f>SUMIFS(СВЦЭМ!$C$33:$C$776,СВЦЭМ!$A$33:$A$776,$A140,СВЦЭМ!$B$33:$B$776,Q$119)+'СЕТ СН'!$I$12+СВЦЭМ!$D$10+'СЕТ СН'!$I$6-'СЕТ СН'!$I$22</f>
        <v>1372.28917047</v>
      </c>
      <c r="R140" s="36">
        <f>SUMIFS(СВЦЭМ!$C$33:$C$776,СВЦЭМ!$A$33:$A$776,$A140,СВЦЭМ!$B$33:$B$776,R$119)+'СЕТ СН'!$I$12+СВЦЭМ!$D$10+'СЕТ СН'!$I$6-'СЕТ СН'!$I$22</f>
        <v>1373.17826012</v>
      </c>
      <c r="S140" s="36">
        <f>SUMIFS(СВЦЭМ!$C$33:$C$776,СВЦЭМ!$A$33:$A$776,$A140,СВЦЭМ!$B$33:$B$776,S$119)+'СЕТ СН'!$I$12+СВЦЭМ!$D$10+'СЕТ СН'!$I$6-'СЕТ СН'!$I$22</f>
        <v>1407.8819987100001</v>
      </c>
      <c r="T140" s="36">
        <f>SUMIFS(СВЦЭМ!$C$33:$C$776,СВЦЭМ!$A$33:$A$776,$A140,СВЦЭМ!$B$33:$B$776,T$119)+'СЕТ СН'!$I$12+СВЦЭМ!$D$10+'СЕТ СН'!$I$6-'СЕТ СН'!$I$22</f>
        <v>1372.47281933</v>
      </c>
      <c r="U140" s="36">
        <f>SUMIFS(СВЦЭМ!$C$33:$C$776,СВЦЭМ!$A$33:$A$776,$A140,СВЦЭМ!$B$33:$B$776,U$119)+'СЕТ СН'!$I$12+СВЦЭМ!$D$10+'СЕТ СН'!$I$6-'СЕТ СН'!$I$22</f>
        <v>1305.5667201400001</v>
      </c>
      <c r="V140" s="36">
        <f>SUMIFS(СВЦЭМ!$C$33:$C$776,СВЦЭМ!$A$33:$A$776,$A140,СВЦЭМ!$B$33:$B$776,V$119)+'СЕТ СН'!$I$12+СВЦЭМ!$D$10+'СЕТ СН'!$I$6-'СЕТ СН'!$I$22</f>
        <v>1320.60020411</v>
      </c>
      <c r="W140" s="36">
        <f>SUMIFS(СВЦЭМ!$C$33:$C$776,СВЦЭМ!$A$33:$A$776,$A140,СВЦЭМ!$B$33:$B$776,W$119)+'СЕТ СН'!$I$12+СВЦЭМ!$D$10+'СЕТ СН'!$I$6-'СЕТ СН'!$I$22</f>
        <v>1314.9213550700001</v>
      </c>
      <c r="X140" s="36">
        <f>SUMIFS(СВЦЭМ!$C$33:$C$776,СВЦЭМ!$A$33:$A$776,$A140,СВЦЭМ!$B$33:$B$776,X$119)+'СЕТ СН'!$I$12+СВЦЭМ!$D$10+'СЕТ СН'!$I$6-'СЕТ СН'!$I$22</f>
        <v>1275.4719785</v>
      </c>
      <c r="Y140" s="36">
        <f>SUMIFS(СВЦЭМ!$C$33:$C$776,СВЦЭМ!$A$33:$A$776,$A140,СВЦЭМ!$B$33:$B$776,Y$119)+'СЕТ СН'!$I$12+СВЦЭМ!$D$10+'СЕТ СН'!$I$6-'СЕТ СН'!$I$22</f>
        <v>1282.5811123600001</v>
      </c>
    </row>
    <row r="141" spans="1:25" ht="15.75" x14ac:dyDescent="0.2">
      <c r="A141" s="35">
        <f t="shared" si="3"/>
        <v>43699</v>
      </c>
      <c r="B141" s="36">
        <f>SUMIFS(СВЦЭМ!$C$33:$C$776,СВЦЭМ!$A$33:$A$776,$A141,СВЦЭМ!$B$33:$B$776,B$119)+'СЕТ СН'!$I$12+СВЦЭМ!$D$10+'СЕТ СН'!$I$6-'СЕТ СН'!$I$22</f>
        <v>1404.49481019</v>
      </c>
      <c r="C141" s="36">
        <f>SUMIFS(СВЦЭМ!$C$33:$C$776,СВЦЭМ!$A$33:$A$776,$A141,СВЦЭМ!$B$33:$B$776,C$119)+'СЕТ СН'!$I$12+СВЦЭМ!$D$10+'СЕТ СН'!$I$6-'СЕТ СН'!$I$22</f>
        <v>1437.1643871599999</v>
      </c>
      <c r="D141" s="36">
        <f>SUMIFS(СВЦЭМ!$C$33:$C$776,СВЦЭМ!$A$33:$A$776,$A141,СВЦЭМ!$B$33:$B$776,D$119)+'СЕТ СН'!$I$12+СВЦЭМ!$D$10+'СЕТ СН'!$I$6-'СЕТ СН'!$I$22</f>
        <v>1447.8885213899998</v>
      </c>
      <c r="E141" s="36">
        <f>SUMIFS(СВЦЭМ!$C$33:$C$776,СВЦЭМ!$A$33:$A$776,$A141,СВЦЭМ!$B$33:$B$776,E$119)+'СЕТ СН'!$I$12+СВЦЭМ!$D$10+'СЕТ СН'!$I$6-'СЕТ СН'!$I$22</f>
        <v>1463.3063440400001</v>
      </c>
      <c r="F141" s="36">
        <f>SUMIFS(СВЦЭМ!$C$33:$C$776,СВЦЭМ!$A$33:$A$776,$A141,СВЦЭМ!$B$33:$B$776,F$119)+'СЕТ СН'!$I$12+СВЦЭМ!$D$10+'СЕТ СН'!$I$6-'СЕТ СН'!$I$22</f>
        <v>1472.0504907700001</v>
      </c>
      <c r="G141" s="36">
        <f>SUMIFS(СВЦЭМ!$C$33:$C$776,СВЦЭМ!$A$33:$A$776,$A141,СВЦЭМ!$B$33:$B$776,G$119)+'СЕТ СН'!$I$12+СВЦЭМ!$D$10+'СЕТ СН'!$I$6-'СЕТ СН'!$I$22</f>
        <v>1450.02388185</v>
      </c>
      <c r="H141" s="36">
        <f>SUMIFS(СВЦЭМ!$C$33:$C$776,СВЦЭМ!$A$33:$A$776,$A141,СВЦЭМ!$B$33:$B$776,H$119)+'СЕТ СН'!$I$12+СВЦЭМ!$D$10+'СЕТ СН'!$I$6-'СЕТ СН'!$I$22</f>
        <v>1414.1697502100001</v>
      </c>
      <c r="I141" s="36">
        <f>SUMIFS(СВЦЭМ!$C$33:$C$776,СВЦЭМ!$A$33:$A$776,$A141,СВЦЭМ!$B$33:$B$776,I$119)+'СЕТ СН'!$I$12+СВЦЭМ!$D$10+'СЕТ СН'!$I$6-'СЕТ СН'!$I$22</f>
        <v>1369.9758885900001</v>
      </c>
      <c r="J141" s="36">
        <f>SUMIFS(СВЦЭМ!$C$33:$C$776,СВЦЭМ!$A$33:$A$776,$A141,СВЦЭМ!$B$33:$B$776,J$119)+'СЕТ СН'!$I$12+СВЦЭМ!$D$10+'СЕТ СН'!$I$6-'СЕТ СН'!$I$22</f>
        <v>1344.9160716699998</v>
      </c>
      <c r="K141" s="36">
        <f>SUMIFS(СВЦЭМ!$C$33:$C$776,СВЦЭМ!$A$33:$A$776,$A141,СВЦЭМ!$B$33:$B$776,K$119)+'СЕТ СН'!$I$12+СВЦЭМ!$D$10+'СЕТ СН'!$I$6-'СЕТ СН'!$I$22</f>
        <v>1354.62031527</v>
      </c>
      <c r="L141" s="36">
        <f>SUMIFS(СВЦЭМ!$C$33:$C$776,СВЦЭМ!$A$33:$A$776,$A141,СВЦЭМ!$B$33:$B$776,L$119)+'СЕТ СН'!$I$12+СВЦЭМ!$D$10+'СЕТ СН'!$I$6-'СЕТ СН'!$I$22</f>
        <v>1363.2735844200001</v>
      </c>
      <c r="M141" s="36">
        <f>SUMIFS(СВЦЭМ!$C$33:$C$776,СВЦЭМ!$A$33:$A$776,$A141,СВЦЭМ!$B$33:$B$776,M$119)+'СЕТ СН'!$I$12+СВЦЭМ!$D$10+'СЕТ СН'!$I$6-'СЕТ СН'!$I$22</f>
        <v>1361.8863131799999</v>
      </c>
      <c r="N141" s="36">
        <f>SUMIFS(СВЦЭМ!$C$33:$C$776,СВЦЭМ!$A$33:$A$776,$A141,СВЦЭМ!$B$33:$B$776,N$119)+'СЕТ СН'!$I$12+СВЦЭМ!$D$10+'СЕТ СН'!$I$6-'СЕТ СН'!$I$22</f>
        <v>1347.4786629</v>
      </c>
      <c r="O141" s="36">
        <f>SUMIFS(СВЦЭМ!$C$33:$C$776,СВЦЭМ!$A$33:$A$776,$A141,СВЦЭМ!$B$33:$B$776,O$119)+'СЕТ СН'!$I$12+СВЦЭМ!$D$10+'СЕТ СН'!$I$6-'СЕТ СН'!$I$22</f>
        <v>1352.4243956599998</v>
      </c>
      <c r="P141" s="36">
        <f>SUMIFS(СВЦЭМ!$C$33:$C$776,СВЦЭМ!$A$33:$A$776,$A141,СВЦЭМ!$B$33:$B$776,P$119)+'СЕТ СН'!$I$12+СВЦЭМ!$D$10+'СЕТ СН'!$I$6-'СЕТ СН'!$I$22</f>
        <v>1352.6410797399999</v>
      </c>
      <c r="Q141" s="36">
        <f>SUMIFS(СВЦЭМ!$C$33:$C$776,СВЦЭМ!$A$33:$A$776,$A141,СВЦЭМ!$B$33:$B$776,Q$119)+'СЕТ СН'!$I$12+СВЦЭМ!$D$10+'СЕТ СН'!$I$6-'СЕТ СН'!$I$22</f>
        <v>1344.3792101899999</v>
      </c>
      <c r="R141" s="36">
        <f>SUMIFS(СВЦЭМ!$C$33:$C$776,СВЦЭМ!$A$33:$A$776,$A141,СВЦЭМ!$B$33:$B$776,R$119)+'СЕТ СН'!$I$12+СВЦЭМ!$D$10+'СЕТ СН'!$I$6-'СЕТ СН'!$I$22</f>
        <v>1306.7031499499999</v>
      </c>
      <c r="S141" s="36">
        <f>SUMIFS(СВЦЭМ!$C$33:$C$776,СВЦЭМ!$A$33:$A$776,$A141,СВЦЭМ!$B$33:$B$776,S$119)+'СЕТ СН'!$I$12+СВЦЭМ!$D$10+'СЕТ СН'!$I$6-'СЕТ СН'!$I$22</f>
        <v>1274.3462540800001</v>
      </c>
      <c r="T141" s="36">
        <f>SUMIFS(СВЦЭМ!$C$33:$C$776,СВЦЭМ!$A$33:$A$776,$A141,СВЦЭМ!$B$33:$B$776,T$119)+'СЕТ СН'!$I$12+СВЦЭМ!$D$10+'СЕТ СН'!$I$6-'СЕТ СН'!$I$22</f>
        <v>1273.25065625</v>
      </c>
      <c r="U141" s="36">
        <f>SUMIFS(СВЦЭМ!$C$33:$C$776,СВЦЭМ!$A$33:$A$776,$A141,СВЦЭМ!$B$33:$B$776,U$119)+'СЕТ СН'!$I$12+СВЦЭМ!$D$10+'СЕТ СН'!$I$6-'СЕТ СН'!$I$22</f>
        <v>1274.5675681299999</v>
      </c>
      <c r="V141" s="36">
        <f>SUMIFS(СВЦЭМ!$C$33:$C$776,СВЦЭМ!$A$33:$A$776,$A141,СВЦЭМ!$B$33:$B$776,V$119)+'СЕТ СН'!$I$12+СВЦЭМ!$D$10+'СЕТ СН'!$I$6-'СЕТ СН'!$I$22</f>
        <v>1292.6629447599998</v>
      </c>
      <c r="W141" s="36">
        <f>SUMIFS(СВЦЭМ!$C$33:$C$776,СВЦЭМ!$A$33:$A$776,$A141,СВЦЭМ!$B$33:$B$776,W$119)+'СЕТ СН'!$I$12+СВЦЭМ!$D$10+'СЕТ СН'!$I$6-'СЕТ СН'!$I$22</f>
        <v>1295.3651161100001</v>
      </c>
      <c r="X141" s="36">
        <f>SUMIFS(СВЦЭМ!$C$33:$C$776,СВЦЭМ!$A$33:$A$776,$A141,СВЦЭМ!$B$33:$B$776,X$119)+'СЕТ СН'!$I$12+СВЦЭМ!$D$10+'СЕТ СН'!$I$6-'СЕТ СН'!$I$22</f>
        <v>1246.1461645700001</v>
      </c>
      <c r="Y141" s="36">
        <f>SUMIFS(СВЦЭМ!$C$33:$C$776,СВЦЭМ!$A$33:$A$776,$A141,СВЦЭМ!$B$33:$B$776,Y$119)+'СЕТ СН'!$I$12+СВЦЭМ!$D$10+'СЕТ СН'!$I$6-'СЕТ СН'!$I$22</f>
        <v>1272.3427137799999</v>
      </c>
    </row>
    <row r="142" spans="1:25" ht="15.75" x14ac:dyDescent="0.2">
      <c r="A142" s="35">
        <f t="shared" si="3"/>
        <v>43700</v>
      </c>
      <c r="B142" s="36">
        <f>SUMIFS(СВЦЭМ!$C$33:$C$776,СВЦЭМ!$A$33:$A$776,$A142,СВЦЭМ!$B$33:$B$776,B$119)+'СЕТ СН'!$I$12+СВЦЭМ!$D$10+'СЕТ СН'!$I$6-'СЕТ СН'!$I$22</f>
        <v>1353.71946785</v>
      </c>
      <c r="C142" s="36">
        <f>SUMIFS(СВЦЭМ!$C$33:$C$776,СВЦЭМ!$A$33:$A$776,$A142,СВЦЭМ!$B$33:$B$776,C$119)+'СЕТ СН'!$I$12+СВЦЭМ!$D$10+'СЕТ СН'!$I$6-'СЕТ СН'!$I$22</f>
        <v>1389.6014188300001</v>
      </c>
      <c r="D142" s="36">
        <f>SUMIFS(СВЦЭМ!$C$33:$C$776,СВЦЭМ!$A$33:$A$776,$A142,СВЦЭМ!$B$33:$B$776,D$119)+'СЕТ СН'!$I$12+СВЦЭМ!$D$10+'СЕТ СН'!$I$6-'СЕТ СН'!$I$22</f>
        <v>1369.1719765399998</v>
      </c>
      <c r="E142" s="36">
        <f>SUMIFS(СВЦЭМ!$C$33:$C$776,СВЦЭМ!$A$33:$A$776,$A142,СВЦЭМ!$B$33:$B$776,E$119)+'СЕТ СН'!$I$12+СВЦЭМ!$D$10+'СЕТ СН'!$I$6-'СЕТ СН'!$I$22</f>
        <v>1362.2879754199998</v>
      </c>
      <c r="F142" s="36">
        <f>SUMIFS(СВЦЭМ!$C$33:$C$776,СВЦЭМ!$A$33:$A$776,$A142,СВЦЭМ!$B$33:$B$776,F$119)+'СЕТ СН'!$I$12+СВЦЭМ!$D$10+'СЕТ СН'!$I$6-'СЕТ СН'!$I$22</f>
        <v>1363.0655513199999</v>
      </c>
      <c r="G142" s="36">
        <f>SUMIFS(СВЦЭМ!$C$33:$C$776,СВЦЭМ!$A$33:$A$776,$A142,СВЦЭМ!$B$33:$B$776,G$119)+'СЕТ СН'!$I$12+СВЦЭМ!$D$10+'СЕТ СН'!$I$6-'СЕТ СН'!$I$22</f>
        <v>1368.86419585</v>
      </c>
      <c r="H142" s="36">
        <f>SUMIFS(СВЦЭМ!$C$33:$C$776,СВЦЭМ!$A$33:$A$776,$A142,СВЦЭМ!$B$33:$B$776,H$119)+'СЕТ СН'!$I$12+СВЦЭМ!$D$10+'СЕТ СН'!$I$6-'СЕТ СН'!$I$22</f>
        <v>1339.5797247999999</v>
      </c>
      <c r="I142" s="36">
        <f>SUMIFS(СВЦЭМ!$C$33:$C$776,СВЦЭМ!$A$33:$A$776,$A142,СВЦЭМ!$B$33:$B$776,I$119)+'СЕТ СН'!$I$12+СВЦЭМ!$D$10+'СЕТ СН'!$I$6-'СЕТ СН'!$I$22</f>
        <v>1333.5807083300001</v>
      </c>
      <c r="J142" s="36">
        <f>SUMIFS(СВЦЭМ!$C$33:$C$776,СВЦЭМ!$A$33:$A$776,$A142,СВЦЭМ!$B$33:$B$776,J$119)+'СЕТ СН'!$I$12+СВЦЭМ!$D$10+'СЕТ СН'!$I$6-'СЕТ СН'!$I$22</f>
        <v>1370.3812997300001</v>
      </c>
      <c r="K142" s="36">
        <f>SUMIFS(СВЦЭМ!$C$33:$C$776,СВЦЭМ!$A$33:$A$776,$A142,СВЦЭМ!$B$33:$B$776,K$119)+'СЕТ СН'!$I$12+СВЦЭМ!$D$10+'СЕТ СН'!$I$6-'СЕТ СН'!$I$22</f>
        <v>1392.0811101099998</v>
      </c>
      <c r="L142" s="36">
        <f>SUMIFS(СВЦЭМ!$C$33:$C$776,СВЦЭМ!$A$33:$A$776,$A142,СВЦЭМ!$B$33:$B$776,L$119)+'СЕТ СН'!$I$12+СВЦЭМ!$D$10+'СЕТ СН'!$I$6-'СЕТ СН'!$I$22</f>
        <v>1379.58320435</v>
      </c>
      <c r="M142" s="36">
        <f>SUMIFS(СВЦЭМ!$C$33:$C$776,СВЦЭМ!$A$33:$A$776,$A142,СВЦЭМ!$B$33:$B$776,M$119)+'СЕТ СН'!$I$12+СВЦЭМ!$D$10+'СЕТ СН'!$I$6-'СЕТ СН'!$I$22</f>
        <v>1376.2869606199999</v>
      </c>
      <c r="N142" s="36">
        <f>SUMIFS(СВЦЭМ!$C$33:$C$776,СВЦЭМ!$A$33:$A$776,$A142,СВЦЭМ!$B$33:$B$776,N$119)+'СЕТ СН'!$I$12+СВЦЭМ!$D$10+'СЕТ СН'!$I$6-'СЕТ СН'!$I$22</f>
        <v>1376.1782488200001</v>
      </c>
      <c r="O142" s="36">
        <f>SUMIFS(СВЦЭМ!$C$33:$C$776,СВЦЭМ!$A$33:$A$776,$A142,СВЦЭМ!$B$33:$B$776,O$119)+'СЕТ СН'!$I$12+СВЦЭМ!$D$10+'СЕТ СН'!$I$6-'СЕТ СН'!$I$22</f>
        <v>1393.99387759</v>
      </c>
      <c r="P142" s="36">
        <f>SUMIFS(СВЦЭМ!$C$33:$C$776,СВЦЭМ!$A$33:$A$776,$A142,СВЦЭМ!$B$33:$B$776,P$119)+'СЕТ СН'!$I$12+СВЦЭМ!$D$10+'СЕТ СН'!$I$6-'СЕТ СН'!$I$22</f>
        <v>1402.0177298899998</v>
      </c>
      <c r="Q142" s="36">
        <f>SUMIFS(СВЦЭМ!$C$33:$C$776,СВЦЭМ!$A$33:$A$776,$A142,СВЦЭМ!$B$33:$B$776,Q$119)+'СЕТ СН'!$I$12+СВЦЭМ!$D$10+'СЕТ СН'!$I$6-'СЕТ СН'!$I$22</f>
        <v>1402.6906105200001</v>
      </c>
      <c r="R142" s="36">
        <f>SUMIFS(СВЦЭМ!$C$33:$C$776,СВЦЭМ!$A$33:$A$776,$A142,СВЦЭМ!$B$33:$B$776,R$119)+'СЕТ СН'!$I$12+СВЦЭМ!$D$10+'СЕТ СН'!$I$6-'СЕТ СН'!$I$22</f>
        <v>1384.4775716700001</v>
      </c>
      <c r="S142" s="36">
        <f>SUMIFS(СВЦЭМ!$C$33:$C$776,СВЦЭМ!$A$33:$A$776,$A142,СВЦЭМ!$B$33:$B$776,S$119)+'СЕТ СН'!$I$12+СВЦЭМ!$D$10+'СЕТ СН'!$I$6-'СЕТ СН'!$I$22</f>
        <v>1363.58079447</v>
      </c>
      <c r="T142" s="36">
        <f>SUMIFS(СВЦЭМ!$C$33:$C$776,СВЦЭМ!$A$33:$A$776,$A142,СВЦЭМ!$B$33:$B$776,T$119)+'СЕТ СН'!$I$12+СВЦЭМ!$D$10+'СЕТ СН'!$I$6-'СЕТ СН'!$I$22</f>
        <v>1357.9205461500001</v>
      </c>
      <c r="U142" s="36">
        <f>SUMIFS(СВЦЭМ!$C$33:$C$776,СВЦЭМ!$A$33:$A$776,$A142,СВЦЭМ!$B$33:$B$776,U$119)+'СЕТ СН'!$I$12+СВЦЭМ!$D$10+'СЕТ СН'!$I$6-'СЕТ СН'!$I$22</f>
        <v>1344.3540326</v>
      </c>
      <c r="V142" s="36">
        <f>SUMIFS(СВЦЭМ!$C$33:$C$776,СВЦЭМ!$A$33:$A$776,$A142,СВЦЭМ!$B$33:$B$776,V$119)+'СЕТ СН'!$I$12+СВЦЭМ!$D$10+'СЕТ СН'!$I$6-'СЕТ СН'!$I$22</f>
        <v>1329.0098564300001</v>
      </c>
      <c r="W142" s="36">
        <f>SUMIFS(СВЦЭМ!$C$33:$C$776,СВЦЭМ!$A$33:$A$776,$A142,СВЦЭМ!$B$33:$B$776,W$119)+'СЕТ СН'!$I$12+СВЦЭМ!$D$10+'СЕТ СН'!$I$6-'СЕТ СН'!$I$22</f>
        <v>1331.9792747000001</v>
      </c>
      <c r="X142" s="36">
        <f>SUMIFS(СВЦЭМ!$C$33:$C$776,СВЦЭМ!$A$33:$A$776,$A142,СВЦЭМ!$B$33:$B$776,X$119)+'СЕТ СН'!$I$12+СВЦЭМ!$D$10+'СЕТ СН'!$I$6-'СЕТ СН'!$I$22</f>
        <v>1336.5004019200001</v>
      </c>
      <c r="Y142" s="36">
        <f>SUMIFS(СВЦЭМ!$C$33:$C$776,СВЦЭМ!$A$33:$A$776,$A142,СВЦЭМ!$B$33:$B$776,Y$119)+'СЕТ СН'!$I$12+СВЦЭМ!$D$10+'СЕТ СН'!$I$6-'СЕТ СН'!$I$22</f>
        <v>1380.0974018299999</v>
      </c>
    </row>
    <row r="143" spans="1:25" ht="15.75" x14ac:dyDescent="0.2">
      <c r="A143" s="35">
        <f t="shared" si="3"/>
        <v>43701</v>
      </c>
      <c r="B143" s="36">
        <f>SUMIFS(СВЦЭМ!$C$33:$C$776,СВЦЭМ!$A$33:$A$776,$A143,СВЦЭМ!$B$33:$B$776,B$119)+'СЕТ СН'!$I$12+СВЦЭМ!$D$10+'СЕТ СН'!$I$6-'СЕТ СН'!$I$22</f>
        <v>1390.1112421799999</v>
      </c>
      <c r="C143" s="36">
        <f>SUMIFS(СВЦЭМ!$C$33:$C$776,СВЦЭМ!$A$33:$A$776,$A143,СВЦЭМ!$B$33:$B$776,C$119)+'СЕТ СН'!$I$12+СВЦЭМ!$D$10+'СЕТ СН'!$I$6-'СЕТ СН'!$I$22</f>
        <v>1431.27717775</v>
      </c>
      <c r="D143" s="36">
        <f>SUMIFS(СВЦЭМ!$C$33:$C$776,СВЦЭМ!$A$33:$A$776,$A143,СВЦЭМ!$B$33:$B$776,D$119)+'СЕТ СН'!$I$12+СВЦЭМ!$D$10+'СЕТ СН'!$I$6-'СЕТ СН'!$I$22</f>
        <v>1457.0689406500001</v>
      </c>
      <c r="E143" s="36">
        <f>SUMIFS(СВЦЭМ!$C$33:$C$776,СВЦЭМ!$A$33:$A$776,$A143,СВЦЭМ!$B$33:$B$776,E$119)+'СЕТ СН'!$I$12+СВЦЭМ!$D$10+'СЕТ СН'!$I$6-'СЕТ СН'!$I$22</f>
        <v>1476.5837101699999</v>
      </c>
      <c r="F143" s="36">
        <f>SUMIFS(СВЦЭМ!$C$33:$C$776,СВЦЭМ!$A$33:$A$776,$A143,СВЦЭМ!$B$33:$B$776,F$119)+'СЕТ СН'!$I$12+СВЦЭМ!$D$10+'СЕТ СН'!$I$6-'СЕТ СН'!$I$22</f>
        <v>1468.6761896099999</v>
      </c>
      <c r="G143" s="36">
        <f>SUMIFS(СВЦЭМ!$C$33:$C$776,СВЦЭМ!$A$33:$A$776,$A143,СВЦЭМ!$B$33:$B$776,G$119)+'СЕТ СН'!$I$12+СВЦЭМ!$D$10+'СЕТ СН'!$I$6-'СЕТ СН'!$I$22</f>
        <v>1468.6909268700001</v>
      </c>
      <c r="H143" s="36">
        <f>SUMIFS(СВЦЭМ!$C$33:$C$776,СВЦЭМ!$A$33:$A$776,$A143,СВЦЭМ!$B$33:$B$776,H$119)+'СЕТ СН'!$I$12+СВЦЭМ!$D$10+'СЕТ СН'!$I$6-'СЕТ СН'!$I$22</f>
        <v>1440.6822665899999</v>
      </c>
      <c r="I143" s="36">
        <f>SUMIFS(СВЦЭМ!$C$33:$C$776,СВЦЭМ!$A$33:$A$776,$A143,СВЦЭМ!$B$33:$B$776,I$119)+'СЕТ СН'!$I$12+СВЦЭМ!$D$10+'СЕТ СН'!$I$6-'СЕТ СН'!$I$22</f>
        <v>1401.10424928</v>
      </c>
      <c r="J143" s="36">
        <f>SUMIFS(СВЦЭМ!$C$33:$C$776,СВЦЭМ!$A$33:$A$776,$A143,СВЦЭМ!$B$33:$B$776,J$119)+'СЕТ СН'!$I$12+СВЦЭМ!$D$10+'СЕТ СН'!$I$6-'СЕТ СН'!$I$22</f>
        <v>1347.1026849</v>
      </c>
      <c r="K143" s="36">
        <f>SUMIFS(СВЦЭМ!$C$33:$C$776,СВЦЭМ!$A$33:$A$776,$A143,СВЦЭМ!$B$33:$B$776,K$119)+'СЕТ СН'!$I$12+СВЦЭМ!$D$10+'СЕТ СН'!$I$6-'СЕТ СН'!$I$22</f>
        <v>1297.4535755299999</v>
      </c>
      <c r="L143" s="36">
        <f>SUMIFS(СВЦЭМ!$C$33:$C$776,СВЦЭМ!$A$33:$A$776,$A143,СВЦЭМ!$B$33:$B$776,L$119)+'СЕТ СН'!$I$12+СВЦЭМ!$D$10+'СЕТ СН'!$I$6-'СЕТ СН'!$I$22</f>
        <v>1290.4800042699999</v>
      </c>
      <c r="M143" s="36">
        <f>SUMIFS(СВЦЭМ!$C$33:$C$776,СВЦЭМ!$A$33:$A$776,$A143,СВЦЭМ!$B$33:$B$776,M$119)+'СЕТ СН'!$I$12+СВЦЭМ!$D$10+'СЕТ СН'!$I$6-'СЕТ СН'!$I$22</f>
        <v>1284.46185234</v>
      </c>
      <c r="N143" s="36">
        <f>SUMIFS(СВЦЭМ!$C$33:$C$776,СВЦЭМ!$A$33:$A$776,$A143,СВЦЭМ!$B$33:$B$776,N$119)+'СЕТ СН'!$I$12+СВЦЭМ!$D$10+'СЕТ СН'!$I$6-'СЕТ СН'!$I$22</f>
        <v>1301.3243480599999</v>
      </c>
      <c r="O143" s="36">
        <f>SUMIFS(СВЦЭМ!$C$33:$C$776,СВЦЭМ!$A$33:$A$776,$A143,СВЦЭМ!$B$33:$B$776,O$119)+'СЕТ СН'!$I$12+СВЦЭМ!$D$10+'СЕТ СН'!$I$6-'СЕТ СН'!$I$22</f>
        <v>1313.84006576</v>
      </c>
      <c r="P143" s="36">
        <f>SUMIFS(СВЦЭМ!$C$33:$C$776,СВЦЭМ!$A$33:$A$776,$A143,СВЦЭМ!$B$33:$B$776,P$119)+'СЕТ СН'!$I$12+СВЦЭМ!$D$10+'СЕТ СН'!$I$6-'СЕТ СН'!$I$22</f>
        <v>1323.1667068900001</v>
      </c>
      <c r="Q143" s="36">
        <f>SUMIFS(СВЦЭМ!$C$33:$C$776,СВЦЭМ!$A$33:$A$776,$A143,СВЦЭМ!$B$33:$B$776,Q$119)+'СЕТ СН'!$I$12+СВЦЭМ!$D$10+'СЕТ СН'!$I$6-'СЕТ СН'!$I$22</f>
        <v>1333.5309790699998</v>
      </c>
      <c r="R143" s="36">
        <f>SUMIFS(СВЦЭМ!$C$33:$C$776,СВЦЭМ!$A$33:$A$776,$A143,СВЦЭМ!$B$33:$B$776,R$119)+'СЕТ СН'!$I$12+СВЦЭМ!$D$10+'СЕТ СН'!$I$6-'СЕТ СН'!$I$22</f>
        <v>1299.37694059</v>
      </c>
      <c r="S143" s="36">
        <f>SUMIFS(СВЦЭМ!$C$33:$C$776,СВЦЭМ!$A$33:$A$776,$A143,СВЦЭМ!$B$33:$B$776,S$119)+'СЕТ СН'!$I$12+СВЦЭМ!$D$10+'СЕТ СН'!$I$6-'СЕТ СН'!$I$22</f>
        <v>1265.8355954799999</v>
      </c>
      <c r="T143" s="36">
        <f>SUMIFS(СВЦЭМ!$C$33:$C$776,СВЦЭМ!$A$33:$A$776,$A143,СВЦЭМ!$B$33:$B$776,T$119)+'СЕТ СН'!$I$12+СВЦЭМ!$D$10+'СЕТ СН'!$I$6-'СЕТ СН'!$I$22</f>
        <v>1250.6825196300001</v>
      </c>
      <c r="U143" s="36">
        <f>SUMIFS(СВЦЭМ!$C$33:$C$776,СВЦЭМ!$A$33:$A$776,$A143,СВЦЭМ!$B$33:$B$776,U$119)+'СЕТ СН'!$I$12+СВЦЭМ!$D$10+'СЕТ СН'!$I$6-'СЕТ СН'!$I$22</f>
        <v>1245.11973038</v>
      </c>
      <c r="V143" s="36">
        <f>SUMIFS(СВЦЭМ!$C$33:$C$776,СВЦЭМ!$A$33:$A$776,$A143,СВЦЭМ!$B$33:$B$776,V$119)+'СЕТ СН'!$I$12+СВЦЭМ!$D$10+'СЕТ СН'!$I$6-'СЕТ СН'!$I$22</f>
        <v>1260.01262028</v>
      </c>
      <c r="W143" s="36">
        <f>SUMIFS(СВЦЭМ!$C$33:$C$776,СВЦЭМ!$A$33:$A$776,$A143,СВЦЭМ!$B$33:$B$776,W$119)+'СЕТ СН'!$I$12+СВЦЭМ!$D$10+'СЕТ СН'!$I$6-'СЕТ СН'!$I$22</f>
        <v>1263.5541546899999</v>
      </c>
      <c r="X143" s="36">
        <f>SUMIFS(СВЦЭМ!$C$33:$C$776,СВЦЭМ!$A$33:$A$776,$A143,СВЦЭМ!$B$33:$B$776,X$119)+'СЕТ СН'!$I$12+СВЦЭМ!$D$10+'СЕТ СН'!$I$6-'СЕТ СН'!$I$22</f>
        <v>1255.69796088</v>
      </c>
      <c r="Y143" s="36">
        <f>SUMIFS(СВЦЭМ!$C$33:$C$776,СВЦЭМ!$A$33:$A$776,$A143,СВЦЭМ!$B$33:$B$776,Y$119)+'СЕТ СН'!$I$12+СВЦЭМ!$D$10+'СЕТ СН'!$I$6-'СЕТ СН'!$I$22</f>
        <v>1322.5072997</v>
      </c>
    </row>
    <row r="144" spans="1:25" ht="15.75" x14ac:dyDescent="0.2">
      <c r="A144" s="35">
        <f t="shared" si="3"/>
        <v>43702</v>
      </c>
      <c r="B144" s="36">
        <f>SUMIFS(СВЦЭМ!$C$33:$C$776,СВЦЭМ!$A$33:$A$776,$A144,СВЦЭМ!$B$33:$B$776,B$119)+'СЕТ СН'!$I$12+СВЦЭМ!$D$10+'СЕТ СН'!$I$6-'СЕТ СН'!$I$22</f>
        <v>1373.0337946899999</v>
      </c>
      <c r="C144" s="36">
        <f>SUMIFS(СВЦЭМ!$C$33:$C$776,СВЦЭМ!$A$33:$A$776,$A144,СВЦЭМ!$B$33:$B$776,C$119)+'СЕТ СН'!$I$12+СВЦЭМ!$D$10+'СЕТ СН'!$I$6-'СЕТ СН'!$I$22</f>
        <v>1409.7103767899998</v>
      </c>
      <c r="D144" s="36">
        <f>SUMIFS(СВЦЭМ!$C$33:$C$776,СВЦЭМ!$A$33:$A$776,$A144,СВЦЭМ!$B$33:$B$776,D$119)+'СЕТ СН'!$I$12+СВЦЭМ!$D$10+'СЕТ СН'!$I$6-'СЕТ СН'!$I$22</f>
        <v>1409.5623961900001</v>
      </c>
      <c r="E144" s="36">
        <f>SUMIFS(СВЦЭМ!$C$33:$C$776,СВЦЭМ!$A$33:$A$776,$A144,СВЦЭМ!$B$33:$B$776,E$119)+'СЕТ СН'!$I$12+СВЦЭМ!$D$10+'СЕТ СН'!$I$6-'СЕТ СН'!$I$22</f>
        <v>1418.1724491800001</v>
      </c>
      <c r="F144" s="36">
        <f>SUMIFS(СВЦЭМ!$C$33:$C$776,СВЦЭМ!$A$33:$A$776,$A144,СВЦЭМ!$B$33:$B$776,F$119)+'СЕТ СН'!$I$12+СВЦЭМ!$D$10+'СЕТ СН'!$I$6-'СЕТ СН'!$I$22</f>
        <v>1413.176641</v>
      </c>
      <c r="G144" s="36">
        <f>SUMIFS(СВЦЭМ!$C$33:$C$776,СВЦЭМ!$A$33:$A$776,$A144,СВЦЭМ!$B$33:$B$776,G$119)+'СЕТ СН'!$I$12+СВЦЭМ!$D$10+'СЕТ СН'!$I$6-'СЕТ СН'!$I$22</f>
        <v>1412.9480845399999</v>
      </c>
      <c r="H144" s="36">
        <f>SUMIFS(СВЦЭМ!$C$33:$C$776,СВЦЭМ!$A$33:$A$776,$A144,СВЦЭМ!$B$33:$B$776,H$119)+'СЕТ СН'!$I$12+СВЦЭМ!$D$10+'СЕТ СН'!$I$6-'СЕТ СН'!$I$22</f>
        <v>1400.0840125499999</v>
      </c>
      <c r="I144" s="36">
        <f>SUMIFS(СВЦЭМ!$C$33:$C$776,СВЦЭМ!$A$33:$A$776,$A144,СВЦЭМ!$B$33:$B$776,I$119)+'СЕТ СН'!$I$12+СВЦЭМ!$D$10+'СЕТ СН'!$I$6-'СЕТ СН'!$I$22</f>
        <v>1391.32395329</v>
      </c>
      <c r="J144" s="36">
        <f>SUMIFS(СВЦЭМ!$C$33:$C$776,СВЦЭМ!$A$33:$A$776,$A144,СВЦЭМ!$B$33:$B$776,J$119)+'СЕТ СН'!$I$12+СВЦЭМ!$D$10+'СЕТ СН'!$I$6-'СЕТ СН'!$I$22</f>
        <v>1360.3912820800001</v>
      </c>
      <c r="K144" s="36">
        <f>SUMIFS(СВЦЭМ!$C$33:$C$776,СВЦЭМ!$A$33:$A$776,$A144,СВЦЭМ!$B$33:$B$776,K$119)+'СЕТ СН'!$I$12+СВЦЭМ!$D$10+'СЕТ СН'!$I$6-'СЕТ СН'!$I$22</f>
        <v>1320.1784909799999</v>
      </c>
      <c r="L144" s="36">
        <f>SUMIFS(СВЦЭМ!$C$33:$C$776,СВЦЭМ!$A$33:$A$776,$A144,СВЦЭМ!$B$33:$B$776,L$119)+'СЕТ СН'!$I$12+СВЦЭМ!$D$10+'СЕТ СН'!$I$6-'СЕТ СН'!$I$22</f>
        <v>1290.1789411099999</v>
      </c>
      <c r="M144" s="36">
        <f>SUMIFS(СВЦЭМ!$C$33:$C$776,СВЦЭМ!$A$33:$A$776,$A144,СВЦЭМ!$B$33:$B$776,M$119)+'СЕТ СН'!$I$12+СВЦЭМ!$D$10+'СЕТ СН'!$I$6-'СЕТ СН'!$I$22</f>
        <v>1288.51955679</v>
      </c>
      <c r="N144" s="36">
        <f>SUMIFS(СВЦЭМ!$C$33:$C$776,СВЦЭМ!$A$33:$A$776,$A144,СВЦЭМ!$B$33:$B$776,N$119)+'СЕТ СН'!$I$12+СВЦЭМ!$D$10+'СЕТ СН'!$I$6-'СЕТ СН'!$I$22</f>
        <v>1304.90115345</v>
      </c>
      <c r="O144" s="36">
        <f>SUMIFS(СВЦЭМ!$C$33:$C$776,СВЦЭМ!$A$33:$A$776,$A144,СВЦЭМ!$B$33:$B$776,O$119)+'СЕТ СН'!$I$12+СВЦЭМ!$D$10+'СЕТ СН'!$I$6-'СЕТ СН'!$I$22</f>
        <v>1321.89692244</v>
      </c>
      <c r="P144" s="36">
        <f>SUMIFS(СВЦЭМ!$C$33:$C$776,СВЦЭМ!$A$33:$A$776,$A144,СВЦЭМ!$B$33:$B$776,P$119)+'СЕТ СН'!$I$12+СВЦЭМ!$D$10+'СЕТ СН'!$I$6-'СЕТ СН'!$I$22</f>
        <v>1340.04473665</v>
      </c>
      <c r="Q144" s="36">
        <f>SUMIFS(СВЦЭМ!$C$33:$C$776,СВЦЭМ!$A$33:$A$776,$A144,СВЦЭМ!$B$33:$B$776,Q$119)+'СЕТ СН'!$I$12+СВЦЭМ!$D$10+'СЕТ СН'!$I$6-'СЕТ СН'!$I$22</f>
        <v>1349.21374612</v>
      </c>
      <c r="R144" s="36">
        <f>SUMIFS(СВЦЭМ!$C$33:$C$776,СВЦЭМ!$A$33:$A$776,$A144,СВЦЭМ!$B$33:$B$776,R$119)+'СЕТ СН'!$I$12+СВЦЭМ!$D$10+'СЕТ СН'!$I$6-'СЕТ СН'!$I$22</f>
        <v>1314.05563162</v>
      </c>
      <c r="S144" s="36">
        <f>SUMIFS(СВЦЭМ!$C$33:$C$776,СВЦЭМ!$A$33:$A$776,$A144,СВЦЭМ!$B$33:$B$776,S$119)+'СЕТ СН'!$I$12+СВЦЭМ!$D$10+'СЕТ СН'!$I$6-'СЕТ СН'!$I$22</f>
        <v>1276.11103241</v>
      </c>
      <c r="T144" s="36">
        <f>SUMIFS(СВЦЭМ!$C$33:$C$776,СВЦЭМ!$A$33:$A$776,$A144,СВЦЭМ!$B$33:$B$776,T$119)+'СЕТ СН'!$I$12+СВЦЭМ!$D$10+'СЕТ СН'!$I$6-'СЕТ СН'!$I$22</f>
        <v>1287.7186512999999</v>
      </c>
      <c r="U144" s="36">
        <f>SUMIFS(СВЦЭМ!$C$33:$C$776,СВЦЭМ!$A$33:$A$776,$A144,СВЦЭМ!$B$33:$B$776,U$119)+'СЕТ СН'!$I$12+СВЦЭМ!$D$10+'СЕТ СН'!$I$6-'СЕТ СН'!$I$22</f>
        <v>1293.54777461</v>
      </c>
      <c r="V144" s="36">
        <f>SUMIFS(СВЦЭМ!$C$33:$C$776,СВЦЭМ!$A$33:$A$776,$A144,СВЦЭМ!$B$33:$B$776,V$119)+'СЕТ СН'!$I$12+СВЦЭМ!$D$10+'СЕТ СН'!$I$6-'СЕТ СН'!$I$22</f>
        <v>1266.04099849</v>
      </c>
      <c r="W144" s="36">
        <f>SUMIFS(СВЦЭМ!$C$33:$C$776,СВЦЭМ!$A$33:$A$776,$A144,СВЦЭМ!$B$33:$B$776,W$119)+'СЕТ СН'!$I$12+СВЦЭМ!$D$10+'СЕТ СН'!$I$6-'СЕТ СН'!$I$22</f>
        <v>1270.5710394600001</v>
      </c>
      <c r="X144" s="36">
        <f>SUMIFS(СВЦЭМ!$C$33:$C$776,СВЦЭМ!$A$33:$A$776,$A144,СВЦЭМ!$B$33:$B$776,X$119)+'СЕТ СН'!$I$12+СВЦЭМ!$D$10+'СЕТ СН'!$I$6-'СЕТ СН'!$I$22</f>
        <v>1281.28765071</v>
      </c>
      <c r="Y144" s="36">
        <f>SUMIFS(СВЦЭМ!$C$33:$C$776,СВЦЭМ!$A$33:$A$776,$A144,СВЦЭМ!$B$33:$B$776,Y$119)+'СЕТ СН'!$I$12+СВЦЭМ!$D$10+'СЕТ СН'!$I$6-'СЕТ СН'!$I$22</f>
        <v>1352.8015021400001</v>
      </c>
    </row>
    <row r="145" spans="1:26" ht="15.75" x14ac:dyDescent="0.2">
      <c r="A145" s="35">
        <f t="shared" si="3"/>
        <v>43703</v>
      </c>
      <c r="B145" s="36">
        <f>SUMIFS(СВЦЭМ!$C$33:$C$776,СВЦЭМ!$A$33:$A$776,$A145,СВЦЭМ!$B$33:$B$776,B$119)+'СЕТ СН'!$I$12+СВЦЭМ!$D$10+'СЕТ СН'!$I$6-'СЕТ СН'!$I$22</f>
        <v>1461.43214388</v>
      </c>
      <c r="C145" s="36">
        <f>SUMIFS(СВЦЭМ!$C$33:$C$776,СВЦЭМ!$A$33:$A$776,$A145,СВЦЭМ!$B$33:$B$776,C$119)+'СЕТ СН'!$I$12+СВЦЭМ!$D$10+'СЕТ СН'!$I$6-'СЕТ СН'!$I$22</f>
        <v>1514.4523813999999</v>
      </c>
      <c r="D145" s="36">
        <f>SUMIFS(СВЦЭМ!$C$33:$C$776,СВЦЭМ!$A$33:$A$776,$A145,СВЦЭМ!$B$33:$B$776,D$119)+'СЕТ СН'!$I$12+СВЦЭМ!$D$10+'СЕТ СН'!$I$6-'СЕТ СН'!$I$22</f>
        <v>1523.97665727</v>
      </c>
      <c r="E145" s="36">
        <f>SUMIFS(СВЦЭМ!$C$33:$C$776,СВЦЭМ!$A$33:$A$776,$A145,СВЦЭМ!$B$33:$B$776,E$119)+'СЕТ СН'!$I$12+СВЦЭМ!$D$10+'СЕТ СН'!$I$6-'СЕТ СН'!$I$22</f>
        <v>1543.0397391900001</v>
      </c>
      <c r="F145" s="36">
        <f>SUMIFS(СВЦЭМ!$C$33:$C$776,СВЦЭМ!$A$33:$A$776,$A145,СВЦЭМ!$B$33:$B$776,F$119)+'СЕТ СН'!$I$12+СВЦЭМ!$D$10+'СЕТ СН'!$I$6-'СЕТ СН'!$I$22</f>
        <v>1531.0240215599999</v>
      </c>
      <c r="G145" s="36">
        <f>SUMIFS(СВЦЭМ!$C$33:$C$776,СВЦЭМ!$A$33:$A$776,$A145,СВЦЭМ!$B$33:$B$776,G$119)+'СЕТ СН'!$I$12+СВЦЭМ!$D$10+'СЕТ СН'!$I$6-'СЕТ СН'!$I$22</f>
        <v>1498.4096508799998</v>
      </c>
      <c r="H145" s="36">
        <f>SUMIFS(СВЦЭМ!$C$33:$C$776,СВЦЭМ!$A$33:$A$776,$A145,СВЦЭМ!$B$33:$B$776,H$119)+'СЕТ СН'!$I$12+СВЦЭМ!$D$10+'СЕТ СН'!$I$6-'СЕТ СН'!$I$22</f>
        <v>1501.10373028</v>
      </c>
      <c r="I145" s="36">
        <f>SUMIFS(СВЦЭМ!$C$33:$C$776,СВЦЭМ!$A$33:$A$776,$A145,СВЦЭМ!$B$33:$B$776,I$119)+'СЕТ СН'!$I$12+СВЦЭМ!$D$10+'СЕТ СН'!$I$6-'СЕТ СН'!$I$22</f>
        <v>1377.98364348</v>
      </c>
      <c r="J145" s="36">
        <f>SUMIFS(СВЦЭМ!$C$33:$C$776,СВЦЭМ!$A$33:$A$776,$A145,СВЦЭМ!$B$33:$B$776,J$119)+'СЕТ СН'!$I$12+СВЦЭМ!$D$10+'СЕТ СН'!$I$6-'СЕТ СН'!$I$22</f>
        <v>1336.7103950599999</v>
      </c>
      <c r="K145" s="36">
        <f>SUMIFS(СВЦЭМ!$C$33:$C$776,СВЦЭМ!$A$33:$A$776,$A145,СВЦЭМ!$B$33:$B$776,K$119)+'СЕТ СН'!$I$12+СВЦЭМ!$D$10+'СЕТ СН'!$I$6-'СЕТ СН'!$I$22</f>
        <v>1307.6026482799998</v>
      </c>
      <c r="L145" s="36">
        <f>SUMIFS(СВЦЭМ!$C$33:$C$776,СВЦЭМ!$A$33:$A$776,$A145,СВЦЭМ!$B$33:$B$776,L$119)+'СЕТ СН'!$I$12+СВЦЭМ!$D$10+'СЕТ СН'!$I$6-'СЕТ СН'!$I$22</f>
        <v>1290.5706765800001</v>
      </c>
      <c r="M145" s="36">
        <f>SUMIFS(СВЦЭМ!$C$33:$C$776,СВЦЭМ!$A$33:$A$776,$A145,СВЦЭМ!$B$33:$B$776,M$119)+'СЕТ СН'!$I$12+СВЦЭМ!$D$10+'СЕТ СН'!$I$6-'СЕТ СН'!$I$22</f>
        <v>1286.4289203999999</v>
      </c>
      <c r="N145" s="36">
        <f>SUMIFS(СВЦЭМ!$C$33:$C$776,СВЦЭМ!$A$33:$A$776,$A145,СВЦЭМ!$B$33:$B$776,N$119)+'СЕТ СН'!$I$12+СВЦЭМ!$D$10+'СЕТ СН'!$I$6-'СЕТ СН'!$I$22</f>
        <v>1285.0804638899999</v>
      </c>
      <c r="O145" s="36">
        <f>SUMIFS(СВЦЭМ!$C$33:$C$776,СВЦЭМ!$A$33:$A$776,$A145,СВЦЭМ!$B$33:$B$776,O$119)+'СЕТ СН'!$I$12+СВЦЭМ!$D$10+'СЕТ СН'!$I$6-'СЕТ СН'!$I$22</f>
        <v>1284.9251803500001</v>
      </c>
      <c r="P145" s="36">
        <f>SUMIFS(СВЦЭМ!$C$33:$C$776,СВЦЭМ!$A$33:$A$776,$A145,СВЦЭМ!$B$33:$B$776,P$119)+'СЕТ СН'!$I$12+СВЦЭМ!$D$10+'СЕТ СН'!$I$6-'СЕТ СН'!$I$22</f>
        <v>1281.1474650999999</v>
      </c>
      <c r="Q145" s="36">
        <f>SUMIFS(СВЦЭМ!$C$33:$C$776,СВЦЭМ!$A$33:$A$776,$A145,СВЦЭМ!$B$33:$B$776,Q$119)+'СЕТ СН'!$I$12+СВЦЭМ!$D$10+'СЕТ СН'!$I$6-'СЕТ СН'!$I$22</f>
        <v>1289.1892972099999</v>
      </c>
      <c r="R145" s="36">
        <f>SUMIFS(СВЦЭМ!$C$33:$C$776,СВЦЭМ!$A$33:$A$776,$A145,СВЦЭМ!$B$33:$B$776,R$119)+'СЕТ СН'!$I$12+СВЦЭМ!$D$10+'СЕТ СН'!$I$6-'СЕТ СН'!$I$22</f>
        <v>1261.40074981</v>
      </c>
      <c r="S145" s="36">
        <f>SUMIFS(СВЦЭМ!$C$33:$C$776,СВЦЭМ!$A$33:$A$776,$A145,СВЦЭМ!$B$33:$B$776,S$119)+'СЕТ СН'!$I$12+СВЦЭМ!$D$10+'СЕТ СН'!$I$6-'СЕТ СН'!$I$22</f>
        <v>1289.5624569699999</v>
      </c>
      <c r="T145" s="36">
        <f>SUMIFS(СВЦЭМ!$C$33:$C$776,СВЦЭМ!$A$33:$A$776,$A145,СВЦЭМ!$B$33:$B$776,T$119)+'СЕТ СН'!$I$12+СВЦЭМ!$D$10+'СЕТ СН'!$I$6-'СЕТ СН'!$I$22</f>
        <v>1294.3421380499999</v>
      </c>
      <c r="U145" s="36">
        <f>SUMIFS(СВЦЭМ!$C$33:$C$776,СВЦЭМ!$A$33:$A$776,$A145,СВЦЭМ!$B$33:$B$776,U$119)+'СЕТ СН'!$I$12+СВЦЭМ!$D$10+'СЕТ СН'!$I$6-'СЕТ СН'!$I$22</f>
        <v>1297.3788589000001</v>
      </c>
      <c r="V145" s="36">
        <f>SUMIFS(СВЦЭМ!$C$33:$C$776,СВЦЭМ!$A$33:$A$776,$A145,СВЦЭМ!$B$33:$B$776,V$119)+'СЕТ СН'!$I$12+СВЦЭМ!$D$10+'СЕТ СН'!$I$6-'СЕТ СН'!$I$22</f>
        <v>1308.8241897600001</v>
      </c>
      <c r="W145" s="36">
        <f>SUMIFS(СВЦЭМ!$C$33:$C$776,СВЦЭМ!$A$33:$A$776,$A145,СВЦЭМ!$B$33:$B$776,W$119)+'СЕТ СН'!$I$12+СВЦЭМ!$D$10+'СЕТ СН'!$I$6-'СЕТ СН'!$I$22</f>
        <v>1311.19887247</v>
      </c>
      <c r="X145" s="36">
        <f>SUMIFS(СВЦЭМ!$C$33:$C$776,СВЦЭМ!$A$33:$A$776,$A145,СВЦЭМ!$B$33:$B$776,X$119)+'СЕТ СН'!$I$12+СВЦЭМ!$D$10+'СЕТ СН'!$I$6-'СЕТ СН'!$I$22</f>
        <v>1274.0032666500001</v>
      </c>
      <c r="Y145" s="36">
        <f>SUMIFS(СВЦЭМ!$C$33:$C$776,СВЦЭМ!$A$33:$A$776,$A145,СВЦЭМ!$B$33:$B$776,Y$119)+'СЕТ СН'!$I$12+СВЦЭМ!$D$10+'СЕТ СН'!$I$6-'СЕТ СН'!$I$22</f>
        <v>1323.4342473199999</v>
      </c>
    </row>
    <row r="146" spans="1:26" ht="15.75" x14ac:dyDescent="0.2">
      <c r="A146" s="35">
        <f t="shared" si="3"/>
        <v>43704</v>
      </c>
      <c r="B146" s="36">
        <f>SUMIFS(СВЦЭМ!$C$33:$C$776,СВЦЭМ!$A$33:$A$776,$A146,СВЦЭМ!$B$33:$B$776,B$119)+'СЕТ СН'!$I$12+СВЦЭМ!$D$10+'СЕТ СН'!$I$6-'СЕТ СН'!$I$22</f>
        <v>1291.4615476399999</v>
      </c>
      <c r="C146" s="36">
        <f>SUMIFS(СВЦЭМ!$C$33:$C$776,СВЦЭМ!$A$33:$A$776,$A146,СВЦЭМ!$B$33:$B$776,C$119)+'СЕТ СН'!$I$12+СВЦЭМ!$D$10+'СЕТ СН'!$I$6-'СЕТ СН'!$I$22</f>
        <v>1338.1735646100001</v>
      </c>
      <c r="D146" s="36">
        <f>SUMIFS(СВЦЭМ!$C$33:$C$776,СВЦЭМ!$A$33:$A$776,$A146,СВЦЭМ!$B$33:$B$776,D$119)+'СЕТ СН'!$I$12+СВЦЭМ!$D$10+'СЕТ СН'!$I$6-'СЕТ СН'!$I$22</f>
        <v>1375.46611448</v>
      </c>
      <c r="E146" s="36">
        <f>SUMIFS(СВЦЭМ!$C$33:$C$776,СВЦЭМ!$A$33:$A$776,$A146,СВЦЭМ!$B$33:$B$776,E$119)+'СЕТ СН'!$I$12+СВЦЭМ!$D$10+'СЕТ СН'!$I$6-'СЕТ СН'!$I$22</f>
        <v>1384.95527806</v>
      </c>
      <c r="F146" s="36">
        <f>SUMIFS(СВЦЭМ!$C$33:$C$776,СВЦЭМ!$A$33:$A$776,$A146,СВЦЭМ!$B$33:$B$776,F$119)+'СЕТ СН'!$I$12+СВЦЭМ!$D$10+'СЕТ СН'!$I$6-'СЕТ СН'!$I$22</f>
        <v>1375.06268219</v>
      </c>
      <c r="G146" s="36">
        <f>SUMIFS(СВЦЭМ!$C$33:$C$776,СВЦЭМ!$A$33:$A$776,$A146,СВЦЭМ!$B$33:$B$776,G$119)+'СЕТ СН'!$I$12+СВЦЭМ!$D$10+'СЕТ СН'!$I$6-'СЕТ СН'!$I$22</f>
        <v>1350.11556819</v>
      </c>
      <c r="H146" s="36">
        <f>SUMIFS(СВЦЭМ!$C$33:$C$776,СВЦЭМ!$A$33:$A$776,$A146,СВЦЭМ!$B$33:$B$776,H$119)+'СЕТ СН'!$I$12+СВЦЭМ!$D$10+'СЕТ СН'!$I$6-'СЕТ СН'!$I$22</f>
        <v>1342.5252674600001</v>
      </c>
      <c r="I146" s="36">
        <f>SUMIFS(СВЦЭМ!$C$33:$C$776,СВЦЭМ!$A$33:$A$776,$A146,СВЦЭМ!$B$33:$B$776,I$119)+'СЕТ СН'!$I$12+СВЦЭМ!$D$10+'СЕТ СН'!$I$6-'СЕТ СН'!$I$22</f>
        <v>1300.0821475100001</v>
      </c>
      <c r="J146" s="36">
        <f>SUMIFS(СВЦЭМ!$C$33:$C$776,СВЦЭМ!$A$33:$A$776,$A146,СВЦЭМ!$B$33:$B$776,J$119)+'СЕТ СН'!$I$12+СВЦЭМ!$D$10+'СЕТ СН'!$I$6-'СЕТ СН'!$I$22</f>
        <v>1350.0796830199999</v>
      </c>
      <c r="K146" s="36">
        <f>SUMIFS(СВЦЭМ!$C$33:$C$776,СВЦЭМ!$A$33:$A$776,$A146,СВЦЭМ!$B$33:$B$776,K$119)+'СЕТ СН'!$I$12+СВЦЭМ!$D$10+'СЕТ СН'!$I$6-'СЕТ СН'!$I$22</f>
        <v>1372.4681154099999</v>
      </c>
      <c r="L146" s="36">
        <f>SUMIFS(СВЦЭМ!$C$33:$C$776,СВЦЭМ!$A$33:$A$776,$A146,СВЦЭМ!$B$33:$B$776,L$119)+'СЕТ СН'!$I$12+СВЦЭМ!$D$10+'СЕТ СН'!$I$6-'СЕТ СН'!$I$22</f>
        <v>1374.54357764</v>
      </c>
      <c r="M146" s="36">
        <f>SUMIFS(СВЦЭМ!$C$33:$C$776,СВЦЭМ!$A$33:$A$776,$A146,СВЦЭМ!$B$33:$B$776,M$119)+'СЕТ СН'!$I$12+СВЦЭМ!$D$10+'СЕТ СН'!$I$6-'СЕТ СН'!$I$22</f>
        <v>1376.47084421</v>
      </c>
      <c r="N146" s="36">
        <f>SUMIFS(СВЦЭМ!$C$33:$C$776,СВЦЭМ!$A$33:$A$776,$A146,СВЦЭМ!$B$33:$B$776,N$119)+'СЕТ СН'!$I$12+СВЦЭМ!$D$10+'СЕТ СН'!$I$6-'СЕТ СН'!$I$22</f>
        <v>1380.8408635599999</v>
      </c>
      <c r="O146" s="36">
        <f>SUMIFS(СВЦЭМ!$C$33:$C$776,СВЦЭМ!$A$33:$A$776,$A146,СВЦЭМ!$B$33:$B$776,O$119)+'СЕТ СН'!$I$12+СВЦЭМ!$D$10+'СЕТ СН'!$I$6-'СЕТ СН'!$I$22</f>
        <v>1379.9490166099999</v>
      </c>
      <c r="P146" s="36">
        <f>SUMIFS(СВЦЭМ!$C$33:$C$776,СВЦЭМ!$A$33:$A$776,$A146,СВЦЭМ!$B$33:$B$776,P$119)+'СЕТ СН'!$I$12+СВЦЭМ!$D$10+'СЕТ СН'!$I$6-'СЕТ СН'!$I$22</f>
        <v>1383.5240257</v>
      </c>
      <c r="Q146" s="36">
        <f>SUMIFS(СВЦЭМ!$C$33:$C$776,СВЦЭМ!$A$33:$A$776,$A146,СВЦЭМ!$B$33:$B$776,Q$119)+'СЕТ СН'!$I$12+СВЦЭМ!$D$10+'СЕТ СН'!$I$6-'СЕТ СН'!$I$22</f>
        <v>1385.43536883</v>
      </c>
      <c r="R146" s="36">
        <f>SUMIFS(СВЦЭМ!$C$33:$C$776,СВЦЭМ!$A$33:$A$776,$A146,СВЦЭМ!$B$33:$B$776,R$119)+'СЕТ СН'!$I$12+СВЦЭМ!$D$10+'СЕТ СН'!$I$6-'СЕТ СН'!$I$22</f>
        <v>1390.3713733899999</v>
      </c>
      <c r="S146" s="36">
        <f>SUMIFS(СВЦЭМ!$C$33:$C$776,СВЦЭМ!$A$33:$A$776,$A146,СВЦЭМ!$B$33:$B$776,S$119)+'СЕТ СН'!$I$12+СВЦЭМ!$D$10+'СЕТ СН'!$I$6-'СЕТ СН'!$I$22</f>
        <v>1431.0499705799998</v>
      </c>
      <c r="T146" s="36">
        <f>SUMIFS(СВЦЭМ!$C$33:$C$776,СВЦЭМ!$A$33:$A$776,$A146,СВЦЭМ!$B$33:$B$776,T$119)+'СЕТ СН'!$I$12+СВЦЭМ!$D$10+'СЕТ СН'!$I$6-'СЕТ СН'!$I$22</f>
        <v>1435.8971843700001</v>
      </c>
      <c r="U146" s="36">
        <f>SUMIFS(СВЦЭМ!$C$33:$C$776,СВЦЭМ!$A$33:$A$776,$A146,СВЦЭМ!$B$33:$B$776,U$119)+'СЕТ СН'!$I$12+СВЦЭМ!$D$10+'СЕТ СН'!$I$6-'СЕТ СН'!$I$22</f>
        <v>1438.78547217</v>
      </c>
      <c r="V146" s="36">
        <f>SUMIFS(СВЦЭМ!$C$33:$C$776,СВЦЭМ!$A$33:$A$776,$A146,СВЦЭМ!$B$33:$B$776,V$119)+'СЕТ СН'!$I$12+СВЦЭМ!$D$10+'СЕТ СН'!$I$6-'СЕТ СН'!$I$22</f>
        <v>1452.5921524400001</v>
      </c>
      <c r="W146" s="36">
        <f>SUMIFS(СВЦЭМ!$C$33:$C$776,СВЦЭМ!$A$33:$A$776,$A146,СВЦЭМ!$B$33:$B$776,W$119)+'СЕТ СН'!$I$12+СВЦЭМ!$D$10+'СЕТ СН'!$I$6-'СЕТ СН'!$I$22</f>
        <v>1453.0283637100001</v>
      </c>
      <c r="X146" s="36">
        <f>SUMIFS(СВЦЭМ!$C$33:$C$776,СВЦЭМ!$A$33:$A$776,$A146,СВЦЭМ!$B$33:$B$776,X$119)+'СЕТ СН'!$I$12+СВЦЭМ!$D$10+'СЕТ СН'!$I$6-'СЕТ СН'!$I$22</f>
        <v>1424.5891141900001</v>
      </c>
      <c r="Y146" s="36">
        <f>SUMIFS(СВЦЭМ!$C$33:$C$776,СВЦЭМ!$A$33:$A$776,$A146,СВЦЭМ!$B$33:$B$776,Y$119)+'СЕТ СН'!$I$12+СВЦЭМ!$D$10+'СЕТ СН'!$I$6-'СЕТ СН'!$I$22</f>
        <v>1361.5977691799999</v>
      </c>
    </row>
    <row r="147" spans="1:26" ht="15.75" x14ac:dyDescent="0.2">
      <c r="A147" s="35">
        <f t="shared" si="3"/>
        <v>43705</v>
      </c>
      <c r="B147" s="36">
        <f>SUMIFS(СВЦЭМ!$C$33:$C$776,СВЦЭМ!$A$33:$A$776,$A147,СВЦЭМ!$B$33:$B$776,B$119)+'СЕТ СН'!$I$12+СВЦЭМ!$D$10+'СЕТ СН'!$I$6-'СЕТ СН'!$I$22</f>
        <v>1332.4201977299999</v>
      </c>
      <c r="C147" s="36">
        <f>SUMIFS(СВЦЭМ!$C$33:$C$776,СВЦЭМ!$A$33:$A$776,$A147,СВЦЭМ!$B$33:$B$776,C$119)+'СЕТ СН'!$I$12+СВЦЭМ!$D$10+'СЕТ СН'!$I$6-'СЕТ СН'!$I$22</f>
        <v>1358.27743588</v>
      </c>
      <c r="D147" s="36">
        <f>SUMIFS(СВЦЭМ!$C$33:$C$776,СВЦЭМ!$A$33:$A$776,$A147,СВЦЭМ!$B$33:$B$776,D$119)+'СЕТ СН'!$I$12+СВЦЭМ!$D$10+'СЕТ СН'!$I$6-'СЕТ СН'!$I$22</f>
        <v>1388.8516928499998</v>
      </c>
      <c r="E147" s="36">
        <f>SUMIFS(СВЦЭМ!$C$33:$C$776,СВЦЭМ!$A$33:$A$776,$A147,СВЦЭМ!$B$33:$B$776,E$119)+'СЕТ СН'!$I$12+СВЦЭМ!$D$10+'СЕТ СН'!$I$6-'СЕТ СН'!$I$22</f>
        <v>1397.1746929400001</v>
      </c>
      <c r="F147" s="36">
        <f>SUMIFS(СВЦЭМ!$C$33:$C$776,СВЦЭМ!$A$33:$A$776,$A147,СВЦЭМ!$B$33:$B$776,F$119)+'СЕТ СН'!$I$12+СВЦЭМ!$D$10+'СЕТ СН'!$I$6-'СЕТ СН'!$I$22</f>
        <v>1397.2164449299999</v>
      </c>
      <c r="G147" s="36">
        <f>SUMIFS(СВЦЭМ!$C$33:$C$776,СВЦЭМ!$A$33:$A$776,$A147,СВЦЭМ!$B$33:$B$776,G$119)+'СЕТ СН'!$I$12+СВЦЭМ!$D$10+'СЕТ СН'!$I$6-'СЕТ СН'!$I$22</f>
        <v>1376.2197641600001</v>
      </c>
      <c r="H147" s="36">
        <f>SUMIFS(СВЦЭМ!$C$33:$C$776,СВЦЭМ!$A$33:$A$776,$A147,СВЦЭМ!$B$33:$B$776,H$119)+'СЕТ СН'!$I$12+СВЦЭМ!$D$10+'СЕТ СН'!$I$6-'СЕТ СН'!$I$22</f>
        <v>1344.5538519199999</v>
      </c>
      <c r="I147" s="36">
        <f>SUMIFS(СВЦЭМ!$C$33:$C$776,СВЦЭМ!$A$33:$A$776,$A147,СВЦЭМ!$B$33:$B$776,I$119)+'СЕТ СН'!$I$12+СВЦЭМ!$D$10+'СЕТ СН'!$I$6-'СЕТ СН'!$I$22</f>
        <v>1341.94302083</v>
      </c>
      <c r="J147" s="36">
        <f>SUMIFS(СВЦЭМ!$C$33:$C$776,СВЦЭМ!$A$33:$A$776,$A147,СВЦЭМ!$B$33:$B$776,J$119)+'СЕТ СН'!$I$12+СВЦЭМ!$D$10+'СЕТ СН'!$I$6-'СЕТ СН'!$I$22</f>
        <v>1338.44483842</v>
      </c>
      <c r="K147" s="36">
        <f>SUMIFS(СВЦЭМ!$C$33:$C$776,СВЦЭМ!$A$33:$A$776,$A147,СВЦЭМ!$B$33:$B$776,K$119)+'СЕТ СН'!$I$12+СВЦЭМ!$D$10+'СЕТ СН'!$I$6-'СЕТ СН'!$I$22</f>
        <v>1372.87868297</v>
      </c>
      <c r="L147" s="36">
        <f>SUMIFS(СВЦЭМ!$C$33:$C$776,СВЦЭМ!$A$33:$A$776,$A147,СВЦЭМ!$B$33:$B$776,L$119)+'СЕТ СН'!$I$12+СВЦЭМ!$D$10+'СЕТ СН'!$I$6-'СЕТ СН'!$I$22</f>
        <v>1390.3725657699999</v>
      </c>
      <c r="M147" s="36">
        <f>SUMIFS(СВЦЭМ!$C$33:$C$776,СВЦЭМ!$A$33:$A$776,$A147,СВЦЭМ!$B$33:$B$776,M$119)+'СЕТ СН'!$I$12+СВЦЭМ!$D$10+'СЕТ СН'!$I$6-'СЕТ СН'!$I$22</f>
        <v>1392.56754015</v>
      </c>
      <c r="N147" s="36">
        <f>SUMIFS(СВЦЭМ!$C$33:$C$776,СВЦЭМ!$A$33:$A$776,$A147,СВЦЭМ!$B$33:$B$776,N$119)+'СЕТ СН'!$I$12+СВЦЭМ!$D$10+'СЕТ СН'!$I$6-'СЕТ СН'!$I$22</f>
        <v>1383.8286389999998</v>
      </c>
      <c r="O147" s="36">
        <f>SUMIFS(СВЦЭМ!$C$33:$C$776,СВЦЭМ!$A$33:$A$776,$A147,СВЦЭМ!$B$33:$B$776,O$119)+'СЕТ СН'!$I$12+СВЦЭМ!$D$10+'СЕТ СН'!$I$6-'СЕТ СН'!$I$22</f>
        <v>1380.1323307100001</v>
      </c>
      <c r="P147" s="36">
        <f>SUMIFS(СВЦЭМ!$C$33:$C$776,СВЦЭМ!$A$33:$A$776,$A147,СВЦЭМ!$B$33:$B$776,P$119)+'СЕТ СН'!$I$12+СВЦЭМ!$D$10+'СЕТ СН'!$I$6-'СЕТ СН'!$I$22</f>
        <v>1380.6861765799999</v>
      </c>
      <c r="Q147" s="36">
        <f>SUMIFS(СВЦЭМ!$C$33:$C$776,СВЦЭМ!$A$33:$A$776,$A147,СВЦЭМ!$B$33:$B$776,Q$119)+'СЕТ СН'!$I$12+СВЦЭМ!$D$10+'СЕТ СН'!$I$6-'СЕТ СН'!$I$22</f>
        <v>1378.89597811</v>
      </c>
      <c r="R147" s="36">
        <f>SUMIFS(СВЦЭМ!$C$33:$C$776,СВЦЭМ!$A$33:$A$776,$A147,СВЦЭМ!$B$33:$B$776,R$119)+'СЕТ СН'!$I$12+СВЦЭМ!$D$10+'СЕТ СН'!$I$6-'СЕТ СН'!$I$22</f>
        <v>1411.65361613</v>
      </c>
      <c r="S147" s="36">
        <f>SUMIFS(СВЦЭМ!$C$33:$C$776,СВЦЭМ!$A$33:$A$776,$A147,СВЦЭМ!$B$33:$B$776,S$119)+'СЕТ СН'!$I$12+СВЦЭМ!$D$10+'СЕТ СН'!$I$6-'СЕТ СН'!$I$22</f>
        <v>1453.3160012799999</v>
      </c>
      <c r="T147" s="36">
        <f>SUMIFS(СВЦЭМ!$C$33:$C$776,СВЦЭМ!$A$33:$A$776,$A147,СВЦЭМ!$B$33:$B$776,T$119)+'СЕТ СН'!$I$12+СВЦЭМ!$D$10+'СЕТ СН'!$I$6-'СЕТ СН'!$I$22</f>
        <v>1456.30074784</v>
      </c>
      <c r="U147" s="36">
        <f>SUMIFS(СВЦЭМ!$C$33:$C$776,СВЦЭМ!$A$33:$A$776,$A147,СВЦЭМ!$B$33:$B$776,U$119)+'СЕТ СН'!$I$12+СВЦЭМ!$D$10+'СЕТ СН'!$I$6-'СЕТ СН'!$I$22</f>
        <v>1453.9237361800001</v>
      </c>
      <c r="V147" s="36">
        <f>SUMIFS(СВЦЭМ!$C$33:$C$776,СВЦЭМ!$A$33:$A$776,$A147,СВЦЭМ!$B$33:$B$776,V$119)+'СЕТ СН'!$I$12+СВЦЭМ!$D$10+'СЕТ СН'!$I$6-'СЕТ СН'!$I$22</f>
        <v>1458.24463021</v>
      </c>
      <c r="W147" s="36">
        <f>SUMIFS(СВЦЭМ!$C$33:$C$776,СВЦЭМ!$A$33:$A$776,$A147,СВЦЭМ!$B$33:$B$776,W$119)+'СЕТ СН'!$I$12+СВЦЭМ!$D$10+'СЕТ СН'!$I$6-'СЕТ СН'!$I$22</f>
        <v>1466.50106757</v>
      </c>
      <c r="X147" s="36">
        <f>SUMIFS(СВЦЭМ!$C$33:$C$776,СВЦЭМ!$A$33:$A$776,$A147,СВЦЭМ!$B$33:$B$776,X$119)+'СЕТ СН'!$I$12+СВЦЭМ!$D$10+'СЕТ СН'!$I$6-'СЕТ СН'!$I$22</f>
        <v>1441.9801087000001</v>
      </c>
      <c r="Y147" s="36">
        <f>SUMIFS(СВЦЭМ!$C$33:$C$776,СВЦЭМ!$A$33:$A$776,$A147,СВЦЭМ!$B$33:$B$776,Y$119)+'СЕТ СН'!$I$12+СВЦЭМ!$D$10+'СЕТ СН'!$I$6-'СЕТ СН'!$I$22</f>
        <v>1348.7869475699999</v>
      </c>
    </row>
    <row r="148" spans="1:26" ht="15.75" x14ac:dyDescent="0.2">
      <c r="A148" s="35">
        <f t="shared" si="3"/>
        <v>43706</v>
      </c>
      <c r="B148" s="36">
        <f>SUMIFS(СВЦЭМ!$C$33:$C$776,СВЦЭМ!$A$33:$A$776,$A148,СВЦЭМ!$B$33:$B$776,B$119)+'СЕТ СН'!$I$12+СВЦЭМ!$D$10+'СЕТ СН'!$I$6-'СЕТ СН'!$I$22</f>
        <v>1339.99881794</v>
      </c>
      <c r="C148" s="36">
        <f>SUMIFS(СВЦЭМ!$C$33:$C$776,СВЦЭМ!$A$33:$A$776,$A148,СВЦЭМ!$B$33:$B$776,C$119)+'СЕТ СН'!$I$12+СВЦЭМ!$D$10+'СЕТ СН'!$I$6-'СЕТ СН'!$I$22</f>
        <v>1368.2214351600001</v>
      </c>
      <c r="D148" s="36">
        <f>SUMIFS(СВЦЭМ!$C$33:$C$776,СВЦЭМ!$A$33:$A$776,$A148,СВЦЭМ!$B$33:$B$776,D$119)+'СЕТ СН'!$I$12+СВЦЭМ!$D$10+'СЕТ СН'!$I$6-'СЕТ СН'!$I$22</f>
        <v>1393.3446811599999</v>
      </c>
      <c r="E148" s="36">
        <f>SUMIFS(СВЦЭМ!$C$33:$C$776,СВЦЭМ!$A$33:$A$776,$A148,СВЦЭМ!$B$33:$B$776,E$119)+'СЕТ СН'!$I$12+СВЦЭМ!$D$10+'СЕТ СН'!$I$6-'СЕТ СН'!$I$22</f>
        <v>1408.20620476</v>
      </c>
      <c r="F148" s="36">
        <f>SUMIFS(СВЦЭМ!$C$33:$C$776,СВЦЭМ!$A$33:$A$776,$A148,СВЦЭМ!$B$33:$B$776,F$119)+'СЕТ СН'!$I$12+СВЦЭМ!$D$10+'СЕТ СН'!$I$6-'СЕТ СН'!$I$22</f>
        <v>1422.1213444999999</v>
      </c>
      <c r="G148" s="36">
        <f>SUMIFS(СВЦЭМ!$C$33:$C$776,СВЦЭМ!$A$33:$A$776,$A148,СВЦЭМ!$B$33:$B$776,G$119)+'СЕТ СН'!$I$12+СВЦЭМ!$D$10+'СЕТ СН'!$I$6-'СЕТ СН'!$I$22</f>
        <v>1402.97594394</v>
      </c>
      <c r="H148" s="36">
        <f>SUMIFS(СВЦЭМ!$C$33:$C$776,СВЦЭМ!$A$33:$A$776,$A148,СВЦЭМ!$B$33:$B$776,H$119)+'СЕТ СН'!$I$12+СВЦЭМ!$D$10+'СЕТ СН'!$I$6-'СЕТ СН'!$I$22</f>
        <v>1374.4319148999998</v>
      </c>
      <c r="I148" s="36">
        <f>SUMIFS(СВЦЭМ!$C$33:$C$776,СВЦЭМ!$A$33:$A$776,$A148,СВЦЭМ!$B$33:$B$776,I$119)+'СЕТ СН'!$I$12+СВЦЭМ!$D$10+'СЕТ СН'!$I$6-'СЕТ СН'!$I$22</f>
        <v>1341.3035355500001</v>
      </c>
      <c r="J148" s="36">
        <f>SUMIFS(СВЦЭМ!$C$33:$C$776,СВЦЭМ!$A$33:$A$776,$A148,СВЦЭМ!$B$33:$B$776,J$119)+'СЕТ СН'!$I$12+СВЦЭМ!$D$10+'СЕТ СН'!$I$6-'СЕТ СН'!$I$22</f>
        <v>1351.6509295000001</v>
      </c>
      <c r="K148" s="36">
        <f>SUMIFS(СВЦЭМ!$C$33:$C$776,СВЦЭМ!$A$33:$A$776,$A148,СВЦЭМ!$B$33:$B$776,K$119)+'СЕТ СН'!$I$12+СВЦЭМ!$D$10+'СЕТ СН'!$I$6-'СЕТ СН'!$I$22</f>
        <v>1364.78610284</v>
      </c>
      <c r="L148" s="36">
        <f>SUMIFS(СВЦЭМ!$C$33:$C$776,СВЦЭМ!$A$33:$A$776,$A148,СВЦЭМ!$B$33:$B$776,L$119)+'СЕТ СН'!$I$12+СВЦЭМ!$D$10+'СЕТ СН'!$I$6-'СЕТ СН'!$I$22</f>
        <v>1381.5524643700001</v>
      </c>
      <c r="M148" s="36">
        <f>SUMIFS(СВЦЭМ!$C$33:$C$776,СВЦЭМ!$A$33:$A$776,$A148,СВЦЭМ!$B$33:$B$776,M$119)+'СЕТ СН'!$I$12+СВЦЭМ!$D$10+'СЕТ СН'!$I$6-'СЕТ СН'!$I$22</f>
        <v>1380.89241423</v>
      </c>
      <c r="N148" s="36">
        <f>SUMIFS(СВЦЭМ!$C$33:$C$776,СВЦЭМ!$A$33:$A$776,$A148,СВЦЭМ!$B$33:$B$776,N$119)+'СЕТ СН'!$I$12+СВЦЭМ!$D$10+'СЕТ СН'!$I$6-'СЕТ СН'!$I$22</f>
        <v>1371.5045501499999</v>
      </c>
      <c r="O148" s="36">
        <f>SUMIFS(СВЦЭМ!$C$33:$C$776,СВЦЭМ!$A$33:$A$776,$A148,СВЦЭМ!$B$33:$B$776,O$119)+'СЕТ СН'!$I$12+СВЦЭМ!$D$10+'СЕТ СН'!$I$6-'СЕТ СН'!$I$22</f>
        <v>1371.3848634199999</v>
      </c>
      <c r="P148" s="36">
        <f>SUMIFS(СВЦЭМ!$C$33:$C$776,СВЦЭМ!$A$33:$A$776,$A148,СВЦЭМ!$B$33:$B$776,P$119)+'СЕТ СН'!$I$12+СВЦЭМ!$D$10+'СЕТ СН'!$I$6-'СЕТ СН'!$I$22</f>
        <v>1372.5133852899999</v>
      </c>
      <c r="Q148" s="36">
        <f>SUMIFS(СВЦЭМ!$C$33:$C$776,СВЦЭМ!$A$33:$A$776,$A148,СВЦЭМ!$B$33:$B$776,Q$119)+'СЕТ СН'!$I$12+СВЦЭМ!$D$10+'СЕТ СН'!$I$6-'СЕТ СН'!$I$22</f>
        <v>1371.88247187</v>
      </c>
      <c r="R148" s="36">
        <f>SUMIFS(СВЦЭМ!$C$33:$C$776,СВЦЭМ!$A$33:$A$776,$A148,СВЦЭМ!$B$33:$B$776,R$119)+'СЕТ СН'!$I$12+СВЦЭМ!$D$10+'СЕТ СН'!$I$6-'СЕТ СН'!$I$22</f>
        <v>1396.76922324</v>
      </c>
      <c r="S148" s="36">
        <f>SUMIFS(СВЦЭМ!$C$33:$C$776,СВЦЭМ!$A$33:$A$776,$A148,СВЦЭМ!$B$33:$B$776,S$119)+'СЕТ СН'!$I$12+СВЦЭМ!$D$10+'СЕТ СН'!$I$6-'СЕТ СН'!$I$22</f>
        <v>1431.24592803</v>
      </c>
      <c r="T148" s="36">
        <f>SUMIFS(СВЦЭМ!$C$33:$C$776,СВЦЭМ!$A$33:$A$776,$A148,СВЦЭМ!$B$33:$B$776,T$119)+'СЕТ СН'!$I$12+СВЦЭМ!$D$10+'СЕТ СН'!$I$6-'СЕТ СН'!$I$22</f>
        <v>1433.19666306</v>
      </c>
      <c r="U148" s="36">
        <f>SUMIFS(СВЦЭМ!$C$33:$C$776,СВЦЭМ!$A$33:$A$776,$A148,СВЦЭМ!$B$33:$B$776,U$119)+'СЕТ СН'!$I$12+СВЦЭМ!$D$10+'СЕТ СН'!$I$6-'СЕТ СН'!$I$22</f>
        <v>1435.27126868</v>
      </c>
      <c r="V148" s="36">
        <f>SUMIFS(СВЦЭМ!$C$33:$C$776,СВЦЭМ!$A$33:$A$776,$A148,СВЦЭМ!$B$33:$B$776,V$119)+'СЕТ СН'!$I$12+СВЦЭМ!$D$10+'СЕТ СН'!$I$6-'СЕТ СН'!$I$22</f>
        <v>1444.91587024</v>
      </c>
      <c r="W148" s="36">
        <f>SUMIFS(СВЦЭМ!$C$33:$C$776,СВЦЭМ!$A$33:$A$776,$A148,СВЦЭМ!$B$33:$B$776,W$119)+'СЕТ СН'!$I$12+СВЦЭМ!$D$10+'СЕТ СН'!$I$6-'СЕТ СН'!$I$22</f>
        <v>1445.79542522</v>
      </c>
      <c r="X148" s="36">
        <f>SUMIFS(СВЦЭМ!$C$33:$C$776,СВЦЭМ!$A$33:$A$776,$A148,СВЦЭМ!$B$33:$B$776,X$119)+'СЕТ СН'!$I$12+СВЦЭМ!$D$10+'СЕТ СН'!$I$6-'СЕТ СН'!$I$22</f>
        <v>1405.3707926699999</v>
      </c>
      <c r="Y148" s="36">
        <f>SUMIFS(СВЦЭМ!$C$33:$C$776,СВЦЭМ!$A$33:$A$776,$A148,СВЦЭМ!$B$33:$B$776,Y$119)+'СЕТ СН'!$I$12+СВЦЭМ!$D$10+'СЕТ СН'!$I$6-'СЕТ СН'!$I$22</f>
        <v>1337.0337038299999</v>
      </c>
    </row>
    <row r="149" spans="1:26" ht="15.75" x14ac:dyDescent="0.2">
      <c r="A149" s="35">
        <f t="shared" si="3"/>
        <v>43707</v>
      </c>
      <c r="B149" s="36">
        <f>SUMIFS(СВЦЭМ!$C$33:$C$776,СВЦЭМ!$A$33:$A$776,$A149,СВЦЭМ!$B$33:$B$776,B$119)+'СЕТ СН'!$I$12+СВЦЭМ!$D$10+'СЕТ СН'!$I$6-'СЕТ СН'!$I$22</f>
        <v>1393.0855926099998</v>
      </c>
      <c r="C149" s="36">
        <f>SUMIFS(СВЦЭМ!$C$33:$C$776,СВЦЭМ!$A$33:$A$776,$A149,СВЦЭМ!$B$33:$B$776,C$119)+'СЕТ СН'!$I$12+СВЦЭМ!$D$10+'СЕТ СН'!$I$6-'СЕТ СН'!$I$22</f>
        <v>1400.8624427099999</v>
      </c>
      <c r="D149" s="36">
        <f>SUMIFS(СВЦЭМ!$C$33:$C$776,СВЦЭМ!$A$33:$A$776,$A149,СВЦЭМ!$B$33:$B$776,D$119)+'СЕТ СН'!$I$12+СВЦЭМ!$D$10+'СЕТ СН'!$I$6-'СЕТ СН'!$I$22</f>
        <v>1434.1578149900001</v>
      </c>
      <c r="E149" s="36">
        <f>SUMIFS(СВЦЭМ!$C$33:$C$776,СВЦЭМ!$A$33:$A$776,$A149,СВЦЭМ!$B$33:$B$776,E$119)+'СЕТ СН'!$I$12+СВЦЭМ!$D$10+'СЕТ СН'!$I$6-'СЕТ СН'!$I$22</f>
        <v>1451.6652812799998</v>
      </c>
      <c r="F149" s="36">
        <f>SUMIFS(СВЦЭМ!$C$33:$C$776,СВЦЭМ!$A$33:$A$776,$A149,СВЦЭМ!$B$33:$B$776,F$119)+'СЕТ СН'!$I$12+СВЦЭМ!$D$10+'СЕТ СН'!$I$6-'СЕТ СН'!$I$22</f>
        <v>1464.0310595199999</v>
      </c>
      <c r="G149" s="36">
        <f>SUMIFS(СВЦЭМ!$C$33:$C$776,СВЦЭМ!$A$33:$A$776,$A149,СВЦЭМ!$B$33:$B$776,G$119)+'СЕТ СН'!$I$12+СВЦЭМ!$D$10+'СЕТ СН'!$I$6-'СЕТ СН'!$I$22</f>
        <v>1444.0704624699999</v>
      </c>
      <c r="H149" s="36">
        <f>SUMIFS(СВЦЭМ!$C$33:$C$776,СВЦЭМ!$A$33:$A$776,$A149,СВЦЭМ!$B$33:$B$776,H$119)+'СЕТ СН'!$I$12+СВЦЭМ!$D$10+'СЕТ СН'!$I$6-'СЕТ СН'!$I$22</f>
        <v>1396.99377482</v>
      </c>
      <c r="I149" s="36">
        <f>SUMIFS(СВЦЭМ!$C$33:$C$776,СВЦЭМ!$A$33:$A$776,$A149,СВЦЭМ!$B$33:$B$776,I$119)+'СЕТ СН'!$I$12+СВЦЭМ!$D$10+'СЕТ СН'!$I$6-'СЕТ СН'!$I$22</f>
        <v>1338.6214322400001</v>
      </c>
      <c r="J149" s="36">
        <f>SUMIFS(СВЦЭМ!$C$33:$C$776,СВЦЭМ!$A$33:$A$776,$A149,СВЦЭМ!$B$33:$B$776,J$119)+'СЕТ СН'!$I$12+СВЦЭМ!$D$10+'СЕТ СН'!$I$6-'СЕТ СН'!$I$22</f>
        <v>1309.2363465600001</v>
      </c>
      <c r="K149" s="36">
        <f>SUMIFS(СВЦЭМ!$C$33:$C$776,СВЦЭМ!$A$33:$A$776,$A149,СВЦЭМ!$B$33:$B$776,K$119)+'СЕТ СН'!$I$12+СВЦЭМ!$D$10+'СЕТ СН'!$I$6-'СЕТ СН'!$I$22</f>
        <v>1326.82112289</v>
      </c>
      <c r="L149" s="36">
        <f>SUMIFS(СВЦЭМ!$C$33:$C$776,СВЦЭМ!$A$33:$A$776,$A149,СВЦЭМ!$B$33:$B$776,L$119)+'СЕТ СН'!$I$12+СВЦЭМ!$D$10+'СЕТ СН'!$I$6-'СЕТ СН'!$I$22</f>
        <v>1343.29682656</v>
      </c>
      <c r="M149" s="36">
        <f>SUMIFS(СВЦЭМ!$C$33:$C$776,СВЦЭМ!$A$33:$A$776,$A149,СВЦЭМ!$B$33:$B$776,M$119)+'СЕТ СН'!$I$12+СВЦЭМ!$D$10+'СЕТ СН'!$I$6-'СЕТ СН'!$I$22</f>
        <v>1345.81100436</v>
      </c>
      <c r="N149" s="36">
        <f>SUMIFS(СВЦЭМ!$C$33:$C$776,СВЦЭМ!$A$33:$A$776,$A149,СВЦЭМ!$B$33:$B$776,N$119)+'СЕТ СН'!$I$12+СВЦЭМ!$D$10+'СЕТ СН'!$I$6-'СЕТ СН'!$I$22</f>
        <v>1339.7558028899998</v>
      </c>
      <c r="O149" s="36">
        <f>SUMIFS(СВЦЭМ!$C$33:$C$776,СВЦЭМ!$A$33:$A$776,$A149,СВЦЭМ!$B$33:$B$776,O$119)+'СЕТ СН'!$I$12+СВЦЭМ!$D$10+'СЕТ СН'!$I$6-'СЕТ СН'!$I$22</f>
        <v>1346.95824595</v>
      </c>
      <c r="P149" s="36">
        <f>SUMIFS(СВЦЭМ!$C$33:$C$776,СВЦЭМ!$A$33:$A$776,$A149,СВЦЭМ!$B$33:$B$776,P$119)+'СЕТ СН'!$I$12+СВЦЭМ!$D$10+'СЕТ СН'!$I$6-'СЕТ СН'!$I$22</f>
        <v>1351.8551545</v>
      </c>
      <c r="Q149" s="36">
        <f>SUMIFS(СВЦЭМ!$C$33:$C$776,СВЦЭМ!$A$33:$A$776,$A149,СВЦЭМ!$B$33:$B$776,Q$119)+'СЕТ СН'!$I$12+СВЦЭМ!$D$10+'СЕТ СН'!$I$6-'СЕТ СН'!$I$22</f>
        <v>1345.11754268</v>
      </c>
      <c r="R149" s="36">
        <f>SUMIFS(СВЦЭМ!$C$33:$C$776,СВЦЭМ!$A$33:$A$776,$A149,СВЦЭМ!$B$33:$B$776,R$119)+'СЕТ СН'!$I$12+СВЦЭМ!$D$10+'СЕТ СН'!$I$6-'СЕТ СН'!$I$22</f>
        <v>1373.3308105999999</v>
      </c>
      <c r="S149" s="36">
        <f>SUMIFS(СВЦЭМ!$C$33:$C$776,СВЦЭМ!$A$33:$A$776,$A149,СВЦЭМ!$B$33:$B$776,S$119)+'СЕТ СН'!$I$12+СВЦЭМ!$D$10+'СЕТ СН'!$I$6-'СЕТ СН'!$I$22</f>
        <v>1414.0046874899999</v>
      </c>
      <c r="T149" s="36">
        <f>SUMIFS(СВЦЭМ!$C$33:$C$776,СВЦЭМ!$A$33:$A$776,$A149,СВЦЭМ!$B$33:$B$776,T$119)+'СЕТ СН'!$I$12+СВЦЭМ!$D$10+'СЕТ СН'!$I$6-'СЕТ СН'!$I$22</f>
        <v>1413.7843402600001</v>
      </c>
      <c r="U149" s="36">
        <f>SUMIFS(СВЦЭМ!$C$33:$C$776,СВЦЭМ!$A$33:$A$776,$A149,СВЦЭМ!$B$33:$B$776,U$119)+'СЕТ СН'!$I$12+СВЦЭМ!$D$10+'СЕТ СН'!$I$6-'СЕТ СН'!$I$22</f>
        <v>1408.22400855</v>
      </c>
      <c r="V149" s="36">
        <f>SUMIFS(СВЦЭМ!$C$33:$C$776,СВЦЭМ!$A$33:$A$776,$A149,СВЦЭМ!$B$33:$B$776,V$119)+'СЕТ СН'!$I$12+СВЦЭМ!$D$10+'СЕТ СН'!$I$6-'СЕТ СН'!$I$22</f>
        <v>1411.700196</v>
      </c>
      <c r="W149" s="36">
        <f>SUMIFS(СВЦЭМ!$C$33:$C$776,СВЦЭМ!$A$33:$A$776,$A149,СВЦЭМ!$B$33:$B$776,W$119)+'СЕТ СН'!$I$12+СВЦЭМ!$D$10+'СЕТ СН'!$I$6-'СЕТ СН'!$I$22</f>
        <v>1425.9452860399999</v>
      </c>
      <c r="X149" s="36">
        <f>SUMIFS(СВЦЭМ!$C$33:$C$776,СВЦЭМ!$A$33:$A$776,$A149,СВЦЭМ!$B$33:$B$776,X$119)+'СЕТ СН'!$I$12+СВЦЭМ!$D$10+'СЕТ СН'!$I$6-'СЕТ СН'!$I$22</f>
        <v>1396.0191649999999</v>
      </c>
      <c r="Y149" s="36">
        <f>SUMIFS(СВЦЭМ!$C$33:$C$776,СВЦЭМ!$A$33:$A$776,$A149,СВЦЭМ!$B$33:$B$776,Y$119)+'СЕТ СН'!$I$12+СВЦЭМ!$D$10+'СЕТ СН'!$I$6-'СЕТ СН'!$I$22</f>
        <v>1307.1292611399999</v>
      </c>
    </row>
    <row r="150" spans="1:26" ht="15.75" x14ac:dyDescent="0.2">
      <c r="A150" s="35">
        <f t="shared" si="3"/>
        <v>43708</v>
      </c>
      <c r="B150" s="36">
        <f>SUMIFS(СВЦЭМ!$C$33:$C$776,СВЦЭМ!$A$33:$A$776,$A150,СВЦЭМ!$B$33:$B$776,B$119)+'СЕТ СН'!$I$12+СВЦЭМ!$D$10+'СЕТ СН'!$I$6-'СЕТ СН'!$I$22</f>
        <v>1361.3257896800001</v>
      </c>
      <c r="C150" s="36">
        <f>SUMIFS(СВЦЭМ!$C$33:$C$776,СВЦЭМ!$A$33:$A$776,$A150,СВЦЭМ!$B$33:$B$776,C$119)+'СЕТ СН'!$I$12+СВЦЭМ!$D$10+'СЕТ СН'!$I$6-'СЕТ СН'!$I$22</f>
        <v>1400.3663016199998</v>
      </c>
      <c r="D150" s="36">
        <f>SUMIFS(СВЦЭМ!$C$33:$C$776,СВЦЭМ!$A$33:$A$776,$A150,СВЦЭМ!$B$33:$B$776,D$119)+'СЕТ СН'!$I$12+СВЦЭМ!$D$10+'СЕТ СН'!$I$6-'СЕТ СН'!$I$22</f>
        <v>1426.35310925</v>
      </c>
      <c r="E150" s="36">
        <f>SUMIFS(СВЦЭМ!$C$33:$C$776,СВЦЭМ!$A$33:$A$776,$A150,СВЦЭМ!$B$33:$B$776,E$119)+'СЕТ СН'!$I$12+СВЦЭМ!$D$10+'СЕТ СН'!$I$6-'СЕТ СН'!$I$22</f>
        <v>1438.36442526</v>
      </c>
      <c r="F150" s="36">
        <f>SUMIFS(СВЦЭМ!$C$33:$C$776,СВЦЭМ!$A$33:$A$776,$A150,СВЦЭМ!$B$33:$B$776,F$119)+'СЕТ СН'!$I$12+СВЦЭМ!$D$10+'СЕТ СН'!$I$6-'СЕТ СН'!$I$22</f>
        <v>1448.09471132</v>
      </c>
      <c r="G150" s="36">
        <f>SUMIFS(СВЦЭМ!$C$33:$C$776,СВЦЭМ!$A$33:$A$776,$A150,СВЦЭМ!$B$33:$B$776,G$119)+'СЕТ СН'!$I$12+СВЦЭМ!$D$10+'СЕТ СН'!$I$6-'СЕТ СН'!$I$22</f>
        <v>1437.60526888</v>
      </c>
      <c r="H150" s="36">
        <f>SUMIFS(СВЦЭМ!$C$33:$C$776,СВЦЭМ!$A$33:$A$776,$A150,СВЦЭМ!$B$33:$B$776,H$119)+'СЕТ СН'!$I$12+СВЦЭМ!$D$10+'СЕТ СН'!$I$6-'СЕТ СН'!$I$22</f>
        <v>1423.76368886</v>
      </c>
      <c r="I150" s="36">
        <f>SUMIFS(СВЦЭМ!$C$33:$C$776,СВЦЭМ!$A$33:$A$776,$A150,СВЦЭМ!$B$33:$B$776,I$119)+'СЕТ СН'!$I$12+СВЦЭМ!$D$10+'СЕТ СН'!$I$6-'СЕТ СН'!$I$22</f>
        <v>1375.6641533100001</v>
      </c>
      <c r="J150" s="36">
        <f>SUMIFS(СВЦЭМ!$C$33:$C$776,СВЦЭМ!$A$33:$A$776,$A150,СВЦЭМ!$B$33:$B$776,J$119)+'СЕТ СН'!$I$12+СВЦЭМ!$D$10+'СЕТ СН'!$I$6-'СЕТ СН'!$I$22</f>
        <v>1311.0723468900001</v>
      </c>
      <c r="K150" s="36">
        <f>SUMIFS(СВЦЭМ!$C$33:$C$776,СВЦЭМ!$A$33:$A$776,$A150,СВЦЭМ!$B$33:$B$776,K$119)+'СЕТ СН'!$I$12+СВЦЭМ!$D$10+'СЕТ СН'!$I$6-'СЕТ СН'!$I$22</f>
        <v>1258.3812915899998</v>
      </c>
      <c r="L150" s="36">
        <f>SUMIFS(СВЦЭМ!$C$33:$C$776,СВЦЭМ!$A$33:$A$776,$A150,СВЦЭМ!$B$33:$B$776,L$119)+'СЕТ СН'!$I$12+СВЦЭМ!$D$10+'СЕТ СН'!$I$6-'СЕТ СН'!$I$22</f>
        <v>1247.5693114000001</v>
      </c>
      <c r="M150" s="36">
        <f>SUMIFS(СВЦЭМ!$C$33:$C$776,СВЦЭМ!$A$33:$A$776,$A150,СВЦЭМ!$B$33:$B$776,M$119)+'СЕТ СН'!$I$12+СВЦЭМ!$D$10+'СЕТ СН'!$I$6-'СЕТ СН'!$I$22</f>
        <v>1243.98065911</v>
      </c>
      <c r="N150" s="36">
        <f>SUMIFS(СВЦЭМ!$C$33:$C$776,СВЦЭМ!$A$33:$A$776,$A150,СВЦЭМ!$B$33:$B$776,N$119)+'СЕТ СН'!$I$12+СВЦЭМ!$D$10+'СЕТ СН'!$I$6-'СЕТ СН'!$I$22</f>
        <v>1243.8825076200001</v>
      </c>
      <c r="O150" s="36">
        <f>SUMIFS(СВЦЭМ!$C$33:$C$776,СВЦЭМ!$A$33:$A$776,$A150,СВЦЭМ!$B$33:$B$776,O$119)+'СЕТ СН'!$I$12+СВЦЭМ!$D$10+'СЕТ СН'!$I$6-'СЕТ СН'!$I$22</f>
        <v>1244.8931011999998</v>
      </c>
      <c r="P150" s="36">
        <f>SUMIFS(СВЦЭМ!$C$33:$C$776,СВЦЭМ!$A$33:$A$776,$A150,СВЦЭМ!$B$33:$B$776,P$119)+'СЕТ СН'!$I$12+СВЦЭМ!$D$10+'СЕТ СН'!$I$6-'СЕТ СН'!$I$22</f>
        <v>1249.7709393800001</v>
      </c>
      <c r="Q150" s="36">
        <f>SUMIFS(СВЦЭМ!$C$33:$C$776,СВЦЭМ!$A$33:$A$776,$A150,СВЦЭМ!$B$33:$B$776,Q$119)+'СЕТ СН'!$I$12+СВЦЭМ!$D$10+'СЕТ СН'!$I$6-'СЕТ СН'!$I$22</f>
        <v>1256.0873170999998</v>
      </c>
      <c r="R150" s="36">
        <f>SUMIFS(СВЦЭМ!$C$33:$C$776,СВЦЭМ!$A$33:$A$776,$A150,СВЦЭМ!$B$33:$B$776,R$119)+'СЕТ СН'!$I$12+СВЦЭМ!$D$10+'СЕТ СН'!$I$6-'СЕТ СН'!$I$22</f>
        <v>1218.2149882599999</v>
      </c>
      <c r="S150" s="36">
        <f>SUMIFS(СВЦЭМ!$C$33:$C$776,СВЦЭМ!$A$33:$A$776,$A150,СВЦЭМ!$B$33:$B$776,S$119)+'СЕТ СН'!$I$12+СВЦЭМ!$D$10+'СЕТ СН'!$I$6-'СЕТ СН'!$I$22</f>
        <v>1179.9671745800001</v>
      </c>
      <c r="T150" s="36">
        <f>SUMIFS(СВЦЭМ!$C$33:$C$776,СВЦЭМ!$A$33:$A$776,$A150,СВЦЭМ!$B$33:$B$776,T$119)+'СЕТ СН'!$I$12+СВЦЭМ!$D$10+'СЕТ СН'!$I$6-'СЕТ СН'!$I$22</f>
        <v>1173.23649325</v>
      </c>
      <c r="U150" s="36">
        <f>SUMIFS(СВЦЭМ!$C$33:$C$776,СВЦЭМ!$A$33:$A$776,$A150,СВЦЭМ!$B$33:$B$776,U$119)+'СЕТ СН'!$I$12+СВЦЭМ!$D$10+'СЕТ СН'!$I$6-'СЕТ СН'!$I$22</f>
        <v>1169.0999182199998</v>
      </c>
      <c r="V150" s="36">
        <f>SUMIFS(СВЦЭМ!$C$33:$C$776,СВЦЭМ!$A$33:$A$776,$A150,СВЦЭМ!$B$33:$B$776,V$119)+'СЕТ СН'!$I$12+СВЦЭМ!$D$10+'СЕТ СН'!$I$6-'СЕТ СН'!$I$22</f>
        <v>1169.0505577899999</v>
      </c>
      <c r="W150" s="36">
        <f>SUMIFS(СВЦЭМ!$C$33:$C$776,СВЦЭМ!$A$33:$A$776,$A150,СВЦЭМ!$B$33:$B$776,W$119)+'СЕТ СН'!$I$12+СВЦЭМ!$D$10+'СЕТ СН'!$I$6-'СЕТ СН'!$I$22</f>
        <v>1163.7646067800001</v>
      </c>
      <c r="X150" s="36">
        <f>SUMIFS(СВЦЭМ!$C$33:$C$776,СВЦЭМ!$A$33:$A$776,$A150,СВЦЭМ!$B$33:$B$776,X$119)+'СЕТ СН'!$I$12+СВЦЭМ!$D$10+'СЕТ СН'!$I$6-'СЕТ СН'!$I$22</f>
        <v>1181.7144534899999</v>
      </c>
      <c r="Y150" s="36">
        <f>SUMIFS(СВЦЭМ!$C$33:$C$776,СВЦЭМ!$A$33:$A$776,$A150,СВЦЭМ!$B$33:$B$776,Y$119)+'СЕТ СН'!$I$12+СВЦЭМ!$D$10+'СЕТ СН'!$I$6-'СЕТ СН'!$I$22</f>
        <v>1257.1488449600001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460833.29356625478</v>
      </c>
      <c r="O155" s="142"/>
      <c r="P155" s="141">
        <f>СВЦЭМ!$D$12+'СЕТ СН'!$F$13-'СЕТ СН'!$G$23</f>
        <v>460833.29356625478</v>
      </c>
      <c r="Q155" s="142"/>
      <c r="R155" s="141">
        <f>СВЦЭМ!$D$12+'СЕТ СН'!$F$13-'СЕТ СН'!$H$23</f>
        <v>460833.29356625478</v>
      </c>
      <c r="S155" s="142"/>
      <c r="T155" s="141">
        <f>СВЦЭМ!$D$12+'СЕТ СН'!$F$13-'СЕТ СН'!$I$23</f>
        <v>460833.29356625478</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1433491.35</v>
      </c>
      <c r="O159" s="146"/>
      <c r="P159" s="146">
        <f>'СЕТ СН'!$G$7</f>
        <v>980880.36</v>
      </c>
      <c r="Q159" s="146"/>
      <c r="R159" s="146">
        <f>'СЕТ СН'!$H$7</f>
        <v>1301035.3799999999</v>
      </c>
      <c r="S159" s="146"/>
      <c r="T159" s="146">
        <f>'СЕТ СН'!$I$7</f>
        <v>1236276.94</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SUMIFS(СВЦЭМ!$D$33:$D$776,СВЦЭМ!$A$33:$A$776,$A12,СВЦЭМ!$B$33:$B$776,B$11)+'СЕТ СН'!$F$14+СВЦЭМ!$D$10+'СЕТ СН'!$F$5-'СЕТ СН'!$F$24</f>
        <v>3189.2614114600001</v>
      </c>
      <c r="C12" s="36">
        <f>SUMIFS(СВЦЭМ!$D$33:$D$776,СВЦЭМ!$A$33:$A$776,$A12,СВЦЭМ!$B$33:$B$776,C$11)+'СЕТ СН'!$F$14+СВЦЭМ!$D$10+'СЕТ СН'!$F$5-'СЕТ СН'!$F$24</f>
        <v>3289.40381759</v>
      </c>
      <c r="D12" s="36">
        <f>SUMIFS(СВЦЭМ!$D$33:$D$776,СВЦЭМ!$A$33:$A$776,$A12,СВЦЭМ!$B$33:$B$776,D$11)+'СЕТ СН'!$F$14+СВЦЭМ!$D$10+'СЕТ СН'!$F$5-'СЕТ СН'!$F$24</f>
        <v>3327.8453228899998</v>
      </c>
      <c r="E12" s="36">
        <f>SUMIFS(СВЦЭМ!$D$33:$D$776,СВЦЭМ!$A$33:$A$776,$A12,СВЦЭМ!$B$33:$B$776,E$11)+'СЕТ СН'!$F$14+СВЦЭМ!$D$10+'СЕТ СН'!$F$5-'СЕТ СН'!$F$24</f>
        <v>3369.98301997</v>
      </c>
      <c r="F12" s="36">
        <f>SUMIFS(СВЦЭМ!$D$33:$D$776,СВЦЭМ!$A$33:$A$776,$A12,СВЦЭМ!$B$33:$B$776,F$11)+'СЕТ СН'!$F$14+СВЦЭМ!$D$10+'СЕТ СН'!$F$5-'СЕТ СН'!$F$24</f>
        <v>3388.2398294499999</v>
      </c>
      <c r="G12" s="36">
        <f>SUMIFS(СВЦЭМ!$D$33:$D$776,СВЦЭМ!$A$33:$A$776,$A12,СВЦЭМ!$B$33:$B$776,G$11)+'СЕТ СН'!$F$14+СВЦЭМ!$D$10+'СЕТ СН'!$F$5-'СЕТ СН'!$F$24</f>
        <v>3356.0468323200002</v>
      </c>
      <c r="H12" s="36">
        <f>SUMIFS(СВЦЭМ!$D$33:$D$776,СВЦЭМ!$A$33:$A$776,$A12,СВЦЭМ!$B$33:$B$776,H$11)+'СЕТ СН'!$F$14+СВЦЭМ!$D$10+'СЕТ СН'!$F$5-'СЕТ СН'!$F$24</f>
        <v>3297.0139084100001</v>
      </c>
      <c r="I12" s="36">
        <f>SUMIFS(СВЦЭМ!$D$33:$D$776,СВЦЭМ!$A$33:$A$776,$A12,СВЦЭМ!$B$33:$B$776,I$11)+'СЕТ СН'!$F$14+СВЦЭМ!$D$10+'СЕТ СН'!$F$5-'СЕТ СН'!$F$24</f>
        <v>3258.45169609</v>
      </c>
      <c r="J12" s="36">
        <f>SUMIFS(СВЦЭМ!$D$33:$D$776,СВЦЭМ!$A$33:$A$776,$A12,СВЦЭМ!$B$33:$B$776,J$11)+'СЕТ СН'!$F$14+СВЦЭМ!$D$10+'СЕТ СН'!$F$5-'СЕТ СН'!$F$24</f>
        <v>3294.6153356599998</v>
      </c>
      <c r="K12" s="36">
        <f>SUMIFS(СВЦЭМ!$D$33:$D$776,СВЦЭМ!$A$33:$A$776,$A12,СВЦЭМ!$B$33:$B$776,K$11)+'СЕТ СН'!$F$14+СВЦЭМ!$D$10+'СЕТ СН'!$F$5-'СЕТ СН'!$F$24</f>
        <v>3306.39890264</v>
      </c>
      <c r="L12" s="36">
        <f>SUMIFS(СВЦЭМ!$D$33:$D$776,СВЦЭМ!$A$33:$A$776,$A12,СВЦЭМ!$B$33:$B$776,L$11)+'СЕТ СН'!$F$14+СВЦЭМ!$D$10+'СЕТ СН'!$F$5-'СЕТ СН'!$F$24</f>
        <v>3315.1160434200001</v>
      </c>
      <c r="M12" s="36">
        <f>SUMIFS(СВЦЭМ!$D$33:$D$776,СВЦЭМ!$A$33:$A$776,$A12,СВЦЭМ!$B$33:$B$776,M$11)+'СЕТ СН'!$F$14+СВЦЭМ!$D$10+'СЕТ СН'!$F$5-'СЕТ СН'!$F$24</f>
        <v>3315.0523052799999</v>
      </c>
      <c r="N12" s="36">
        <f>SUMIFS(СВЦЭМ!$D$33:$D$776,СВЦЭМ!$A$33:$A$776,$A12,СВЦЭМ!$B$33:$B$776,N$11)+'СЕТ СН'!$F$14+СВЦЭМ!$D$10+'СЕТ СН'!$F$5-'СЕТ СН'!$F$24</f>
        <v>3313.1003586500001</v>
      </c>
      <c r="O12" s="36">
        <f>SUMIFS(СВЦЭМ!$D$33:$D$776,СВЦЭМ!$A$33:$A$776,$A12,СВЦЭМ!$B$33:$B$776,O$11)+'СЕТ СН'!$F$14+СВЦЭМ!$D$10+'СЕТ СН'!$F$5-'СЕТ СН'!$F$24</f>
        <v>3316.6589360200001</v>
      </c>
      <c r="P12" s="36">
        <f>SUMIFS(СВЦЭМ!$D$33:$D$776,СВЦЭМ!$A$33:$A$776,$A12,СВЦЭМ!$B$33:$B$776,P$11)+'СЕТ СН'!$F$14+СВЦЭМ!$D$10+'СЕТ СН'!$F$5-'СЕТ СН'!$F$24</f>
        <v>3316.6289081800001</v>
      </c>
      <c r="Q12" s="36">
        <f>SUMIFS(СВЦЭМ!$D$33:$D$776,СВЦЭМ!$A$33:$A$776,$A12,СВЦЭМ!$B$33:$B$776,Q$11)+'СЕТ СН'!$F$14+СВЦЭМ!$D$10+'СЕТ СН'!$F$5-'СЕТ СН'!$F$24</f>
        <v>3321.26660322</v>
      </c>
      <c r="R12" s="36">
        <f>SUMIFS(СВЦЭМ!$D$33:$D$776,СВЦЭМ!$A$33:$A$776,$A12,СВЦЭМ!$B$33:$B$776,R$11)+'СЕТ СН'!$F$14+СВЦЭМ!$D$10+'СЕТ СН'!$F$5-'СЕТ СН'!$F$24</f>
        <v>3325.2088591900001</v>
      </c>
      <c r="S12" s="36">
        <f>SUMIFS(СВЦЭМ!$D$33:$D$776,СВЦЭМ!$A$33:$A$776,$A12,СВЦЭМ!$B$33:$B$776,S$11)+'СЕТ СН'!$F$14+СВЦЭМ!$D$10+'СЕТ СН'!$F$5-'СЕТ СН'!$F$24</f>
        <v>3323.8700329900003</v>
      </c>
      <c r="T12" s="36">
        <f>SUMIFS(СВЦЭМ!$D$33:$D$776,СВЦЭМ!$A$33:$A$776,$A12,СВЦЭМ!$B$33:$B$776,T$11)+'СЕТ СН'!$F$14+СВЦЭМ!$D$10+'СЕТ СН'!$F$5-'СЕТ СН'!$F$24</f>
        <v>3315.6310397400002</v>
      </c>
      <c r="U12" s="36">
        <f>SUMIFS(СВЦЭМ!$D$33:$D$776,СВЦЭМ!$A$33:$A$776,$A12,СВЦЭМ!$B$33:$B$776,U$11)+'СЕТ СН'!$F$14+СВЦЭМ!$D$10+'СЕТ СН'!$F$5-'СЕТ СН'!$F$24</f>
        <v>3308.6510137999999</v>
      </c>
      <c r="V12" s="36">
        <f>SUMIFS(СВЦЭМ!$D$33:$D$776,СВЦЭМ!$A$33:$A$776,$A12,СВЦЭМ!$B$33:$B$776,V$11)+'СЕТ СН'!$F$14+СВЦЭМ!$D$10+'СЕТ СН'!$F$5-'СЕТ СН'!$F$24</f>
        <v>3305.8363056399999</v>
      </c>
      <c r="W12" s="36">
        <f>SUMIFS(СВЦЭМ!$D$33:$D$776,СВЦЭМ!$A$33:$A$776,$A12,СВЦЭМ!$B$33:$B$776,W$11)+'СЕТ СН'!$F$14+СВЦЭМ!$D$10+'СЕТ СН'!$F$5-'СЕТ СН'!$F$24</f>
        <v>3308.6903336599999</v>
      </c>
      <c r="X12" s="36">
        <f>SUMIFS(СВЦЭМ!$D$33:$D$776,СВЦЭМ!$A$33:$A$776,$A12,СВЦЭМ!$B$33:$B$776,X$11)+'СЕТ СН'!$F$14+СВЦЭМ!$D$10+'СЕТ СН'!$F$5-'СЕТ СН'!$F$24</f>
        <v>3285.6874062900001</v>
      </c>
      <c r="Y12" s="36">
        <f>SUMIFS(СВЦЭМ!$D$33:$D$776,СВЦЭМ!$A$33:$A$776,$A12,СВЦЭМ!$B$33:$B$776,Y$11)+'СЕТ СН'!$F$14+СВЦЭМ!$D$10+'СЕТ СН'!$F$5-'СЕТ СН'!$F$24</f>
        <v>3252.6365517899999</v>
      </c>
      <c r="AA12" s="45"/>
    </row>
    <row r="13" spans="1:27" ht="15.75" x14ac:dyDescent="0.2">
      <c r="A13" s="35">
        <f>A12+1</f>
        <v>43679</v>
      </c>
      <c r="B13" s="36">
        <f>SUMIFS(СВЦЭМ!$D$33:$D$776,СВЦЭМ!$A$33:$A$776,$A13,СВЦЭМ!$B$33:$B$776,B$11)+'СЕТ СН'!$F$14+СВЦЭМ!$D$10+'СЕТ СН'!$F$5-'СЕТ СН'!$F$24</f>
        <v>3234.27800763</v>
      </c>
      <c r="C13" s="36">
        <f>SUMIFS(СВЦЭМ!$D$33:$D$776,СВЦЭМ!$A$33:$A$776,$A13,СВЦЭМ!$B$33:$B$776,C$11)+'СЕТ СН'!$F$14+СВЦЭМ!$D$10+'СЕТ СН'!$F$5-'СЕТ СН'!$F$24</f>
        <v>3252.8622663400001</v>
      </c>
      <c r="D13" s="36">
        <f>SUMIFS(СВЦЭМ!$D$33:$D$776,СВЦЭМ!$A$33:$A$776,$A13,СВЦЭМ!$B$33:$B$776,D$11)+'СЕТ СН'!$F$14+СВЦЭМ!$D$10+'СЕТ СН'!$F$5-'СЕТ СН'!$F$24</f>
        <v>3276.5834773799997</v>
      </c>
      <c r="E13" s="36">
        <f>SUMIFS(СВЦЭМ!$D$33:$D$776,СВЦЭМ!$A$33:$A$776,$A13,СВЦЭМ!$B$33:$B$776,E$11)+'СЕТ СН'!$F$14+СВЦЭМ!$D$10+'СЕТ СН'!$F$5-'СЕТ СН'!$F$24</f>
        <v>3295.1032764699999</v>
      </c>
      <c r="F13" s="36">
        <f>SUMIFS(СВЦЭМ!$D$33:$D$776,СВЦЭМ!$A$33:$A$776,$A13,СВЦЭМ!$B$33:$B$776,F$11)+'СЕТ СН'!$F$14+СВЦЭМ!$D$10+'СЕТ СН'!$F$5-'СЕТ СН'!$F$24</f>
        <v>3296.8445185800001</v>
      </c>
      <c r="G13" s="36">
        <f>SUMIFS(СВЦЭМ!$D$33:$D$776,СВЦЭМ!$A$33:$A$776,$A13,СВЦЭМ!$B$33:$B$776,G$11)+'СЕТ СН'!$F$14+СВЦЭМ!$D$10+'СЕТ СН'!$F$5-'СЕТ СН'!$F$24</f>
        <v>3281.5935327900002</v>
      </c>
      <c r="H13" s="36">
        <f>SUMIFS(СВЦЭМ!$D$33:$D$776,СВЦЭМ!$A$33:$A$776,$A13,СВЦЭМ!$B$33:$B$776,H$11)+'СЕТ СН'!$F$14+СВЦЭМ!$D$10+'СЕТ СН'!$F$5-'СЕТ СН'!$F$24</f>
        <v>3243.8194218099998</v>
      </c>
      <c r="I13" s="36">
        <f>SUMIFS(СВЦЭМ!$D$33:$D$776,СВЦЭМ!$A$33:$A$776,$A13,СВЦЭМ!$B$33:$B$776,I$11)+'СЕТ СН'!$F$14+СВЦЭМ!$D$10+'СЕТ СН'!$F$5-'СЕТ СН'!$F$24</f>
        <v>3250.8580311699998</v>
      </c>
      <c r="J13" s="36">
        <f>SUMIFS(СВЦЭМ!$D$33:$D$776,СВЦЭМ!$A$33:$A$776,$A13,СВЦЭМ!$B$33:$B$776,J$11)+'СЕТ СН'!$F$14+СВЦЭМ!$D$10+'СЕТ СН'!$F$5-'СЕТ СН'!$F$24</f>
        <v>3289.5345407499999</v>
      </c>
      <c r="K13" s="36">
        <f>SUMIFS(СВЦЭМ!$D$33:$D$776,СВЦЭМ!$A$33:$A$776,$A13,СВЦЭМ!$B$33:$B$776,K$11)+'СЕТ СН'!$F$14+СВЦЭМ!$D$10+'СЕТ СН'!$F$5-'СЕТ СН'!$F$24</f>
        <v>3315.6758328999999</v>
      </c>
      <c r="L13" s="36">
        <f>SUMIFS(СВЦЭМ!$D$33:$D$776,СВЦЭМ!$A$33:$A$776,$A13,СВЦЭМ!$B$33:$B$776,L$11)+'СЕТ СН'!$F$14+СВЦЭМ!$D$10+'СЕТ СН'!$F$5-'СЕТ СН'!$F$24</f>
        <v>3305.60519153</v>
      </c>
      <c r="M13" s="36">
        <f>SUMIFS(СВЦЭМ!$D$33:$D$776,СВЦЭМ!$A$33:$A$776,$A13,СВЦЭМ!$B$33:$B$776,M$11)+'СЕТ СН'!$F$14+СВЦЭМ!$D$10+'СЕТ СН'!$F$5-'СЕТ СН'!$F$24</f>
        <v>3306.6112109000001</v>
      </c>
      <c r="N13" s="36">
        <f>SUMIFS(СВЦЭМ!$D$33:$D$776,СВЦЭМ!$A$33:$A$776,$A13,СВЦЭМ!$B$33:$B$776,N$11)+'СЕТ СН'!$F$14+СВЦЭМ!$D$10+'СЕТ СН'!$F$5-'СЕТ СН'!$F$24</f>
        <v>3303.8212564099999</v>
      </c>
      <c r="O13" s="36">
        <f>SUMIFS(СВЦЭМ!$D$33:$D$776,СВЦЭМ!$A$33:$A$776,$A13,СВЦЭМ!$B$33:$B$776,O$11)+'СЕТ СН'!$F$14+СВЦЭМ!$D$10+'СЕТ СН'!$F$5-'СЕТ СН'!$F$24</f>
        <v>3310.9353466100001</v>
      </c>
      <c r="P13" s="36">
        <f>SUMIFS(СВЦЭМ!$D$33:$D$776,СВЦЭМ!$A$33:$A$776,$A13,СВЦЭМ!$B$33:$B$776,P$11)+'СЕТ СН'!$F$14+СВЦЭМ!$D$10+'СЕТ СН'!$F$5-'СЕТ СН'!$F$24</f>
        <v>3308.5337144200003</v>
      </c>
      <c r="Q13" s="36">
        <f>SUMIFS(СВЦЭМ!$D$33:$D$776,СВЦЭМ!$A$33:$A$776,$A13,СВЦЭМ!$B$33:$B$776,Q$11)+'СЕТ СН'!$F$14+СВЦЭМ!$D$10+'СЕТ СН'!$F$5-'СЕТ СН'!$F$24</f>
        <v>3307.45911673</v>
      </c>
      <c r="R13" s="36">
        <f>SUMIFS(СВЦЭМ!$D$33:$D$776,СВЦЭМ!$A$33:$A$776,$A13,СВЦЭМ!$B$33:$B$776,R$11)+'СЕТ СН'!$F$14+СВЦЭМ!$D$10+'СЕТ СН'!$F$5-'СЕТ СН'!$F$24</f>
        <v>3301.53650651</v>
      </c>
      <c r="S13" s="36">
        <f>SUMIFS(СВЦЭМ!$D$33:$D$776,СВЦЭМ!$A$33:$A$776,$A13,СВЦЭМ!$B$33:$B$776,S$11)+'СЕТ СН'!$F$14+СВЦЭМ!$D$10+'СЕТ СН'!$F$5-'СЕТ СН'!$F$24</f>
        <v>3298.6059032399999</v>
      </c>
      <c r="T13" s="36">
        <f>SUMIFS(СВЦЭМ!$D$33:$D$776,СВЦЭМ!$A$33:$A$776,$A13,СВЦЭМ!$B$33:$B$776,T$11)+'СЕТ СН'!$F$14+СВЦЭМ!$D$10+'СЕТ СН'!$F$5-'СЕТ СН'!$F$24</f>
        <v>3293.3214884200002</v>
      </c>
      <c r="U13" s="36">
        <f>SUMIFS(СВЦЭМ!$D$33:$D$776,СВЦЭМ!$A$33:$A$776,$A13,СВЦЭМ!$B$33:$B$776,U$11)+'СЕТ СН'!$F$14+СВЦЭМ!$D$10+'СЕТ СН'!$F$5-'СЕТ СН'!$F$24</f>
        <v>3290.3776278599998</v>
      </c>
      <c r="V13" s="36">
        <f>SUMIFS(СВЦЭМ!$D$33:$D$776,СВЦЭМ!$A$33:$A$776,$A13,СВЦЭМ!$B$33:$B$776,V$11)+'СЕТ СН'!$F$14+СВЦЭМ!$D$10+'СЕТ СН'!$F$5-'СЕТ СН'!$F$24</f>
        <v>3294.1290817700001</v>
      </c>
      <c r="W13" s="36">
        <f>SUMIFS(СВЦЭМ!$D$33:$D$776,СВЦЭМ!$A$33:$A$776,$A13,СВЦЭМ!$B$33:$B$776,W$11)+'СЕТ СН'!$F$14+СВЦЭМ!$D$10+'СЕТ СН'!$F$5-'СЕТ СН'!$F$24</f>
        <v>3295.54735024</v>
      </c>
      <c r="X13" s="36">
        <f>SUMIFS(СВЦЭМ!$D$33:$D$776,СВЦЭМ!$A$33:$A$776,$A13,СВЦЭМ!$B$33:$B$776,X$11)+'СЕТ СН'!$F$14+СВЦЭМ!$D$10+'СЕТ СН'!$F$5-'СЕТ СН'!$F$24</f>
        <v>3276.3023421400003</v>
      </c>
      <c r="Y13" s="36">
        <f>SUMIFS(СВЦЭМ!$D$33:$D$776,СВЦЭМ!$A$33:$A$776,$A13,СВЦЭМ!$B$33:$B$776,Y$11)+'СЕТ СН'!$F$14+СВЦЭМ!$D$10+'СЕТ СН'!$F$5-'СЕТ СН'!$F$24</f>
        <v>3243.9451724</v>
      </c>
    </row>
    <row r="14" spans="1:27" ht="15.75" x14ac:dyDescent="0.2">
      <c r="A14" s="35">
        <f t="shared" ref="A14:A42" si="0">A13+1</f>
        <v>43680</v>
      </c>
      <c r="B14" s="36">
        <f>SUMIFS(СВЦЭМ!$D$33:$D$776,СВЦЭМ!$A$33:$A$776,$A14,СВЦЭМ!$B$33:$B$776,B$11)+'СЕТ СН'!$F$14+СВЦЭМ!$D$10+'СЕТ СН'!$F$5-'СЕТ СН'!$F$24</f>
        <v>3226.5022066199999</v>
      </c>
      <c r="C14" s="36">
        <f>SUMIFS(СВЦЭМ!$D$33:$D$776,СВЦЭМ!$A$33:$A$776,$A14,СВЦЭМ!$B$33:$B$776,C$11)+'СЕТ СН'!$F$14+СВЦЭМ!$D$10+'СЕТ СН'!$F$5-'СЕТ СН'!$F$24</f>
        <v>3245.1793935599999</v>
      </c>
      <c r="D14" s="36">
        <f>SUMIFS(СВЦЭМ!$D$33:$D$776,СВЦЭМ!$A$33:$A$776,$A14,СВЦЭМ!$B$33:$B$776,D$11)+'СЕТ СН'!$F$14+СВЦЭМ!$D$10+'СЕТ СН'!$F$5-'СЕТ СН'!$F$24</f>
        <v>3280.4651588699999</v>
      </c>
      <c r="E14" s="36">
        <f>SUMIFS(СВЦЭМ!$D$33:$D$776,СВЦЭМ!$A$33:$A$776,$A14,СВЦЭМ!$B$33:$B$776,E$11)+'СЕТ СН'!$F$14+СВЦЭМ!$D$10+'СЕТ СН'!$F$5-'СЕТ СН'!$F$24</f>
        <v>3284.92112129</v>
      </c>
      <c r="F14" s="36">
        <f>SUMIFS(СВЦЭМ!$D$33:$D$776,СВЦЭМ!$A$33:$A$776,$A14,СВЦЭМ!$B$33:$B$776,F$11)+'СЕТ СН'!$F$14+СВЦЭМ!$D$10+'СЕТ СН'!$F$5-'СЕТ СН'!$F$24</f>
        <v>3291.9907193099998</v>
      </c>
      <c r="G14" s="36">
        <f>SUMIFS(СВЦЭМ!$D$33:$D$776,СВЦЭМ!$A$33:$A$776,$A14,СВЦЭМ!$B$33:$B$776,G$11)+'СЕТ СН'!$F$14+СВЦЭМ!$D$10+'СЕТ СН'!$F$5-'СЕТ СН'!$F$24</f>
        <v>3278.98802677</v>
      </c>
      <c r="H14" s="36">
        <f>SUMIFS(СВЦЭМ!$D$33:$D$776,СВЦЭМ!$A$33:$A$776,$A14,СВЦЭМ!$B$33:$B$776,H$11)+'СЕТ СН'!$F$14+СВЦЭМ!$D$10+'СЕТ СН'!$F$5-'СЕТ СН'!$F$24</f>
        <v>3269.7855306800002</v>
      </c>
      <c r="I14" s="36">
        <f>SUMIFS(СВЦЭМ!$D$33:$D$776,СВЦЭМ!$A$33:$A$776,$A14,СВЦЭМ!$B$33:$B$776,I$11)+'СЕТ СН'!$F$14+СВЦЭМ!$D$10+'СЕТ СН'!$F$5-'СЕТ СН'!$F$24</f>
        <v>3230.21940864</v>
      </c>
      <c r="J14" s="36">
        <f>SUMIFS(СВЦЭМ!$D$33:$D$776,СВЦЭМ!$A$33:$A$776,$A14,СВЦЭМ!$B$33:$B$776,J$11)+'СЕТ СН'!$F$14+СВЦЭМ!$D$10+'СЕТ СН'!$F$5-'СЕТ СН'!$F$24</f>
        <v>3162.6836613200003</v>
      </c>
      <c r="K14" s="36">
        <f>SUMIFS(СВЦЭМ!$D$33:$D$776,СВЦЭМ!$A$33:$A$776,$A14,СВЦЭМ!$B$33:$B$776,K$11)+'СЕТ СН'!$F$14+СВЦЭМ!$D$10+'СЕТ СН'!$F$5-'СЕТ СН'!$F$24</f>
        <v>3160.6332130299998</v>
      </c>
      <c r="L14" s="36">
        <f>SUMIFS(СВЦЭМ!$D$33:$D$776,СВЦЭМ!$A$33:$A$776,$A14,СВЦЭМ!$B$33:$B$776,L$11)+'СЕТ СН'!$F$14+СВЦЭМ!$D$10+'СЕТ СН'!$F$5-'СЕТ СН'!$F$24</f>
        <v>3177.4658040899999</v>
      </c>
      <c r="M14" s="36">
        <f>SUMIFS(СВЦЭМ!$D$33:$D$776,СВЦЭМ!$A$33:$A$776,$A14,СВЦЭМ!$B$33:$B$776,M$11)+'СЕТ СН'!$F$14+СВЦЭМ!$D$10+'СЕТ СН'!$F$5-'СЕТ СН'!$F$24</f>
        <v>3178.1089790400001</v>
      </c>
      <c r="N14" s="36">
        <f>SUMIFS(СВЦЭМ!$D$33:$D$776,СВЦЭМ!$A$33:$A$776,$A14,СВЦЭМ!$B$33:$B$776,N$11)+'СЕТ СН'!$F$14+СВЦЭМ!$D$10+'СЕТ СН'!$F$5-'СЕТ СН'!$F$24</f>
        <v>3181.36356677</v>
      </c>
      <c r="O14" s="36">
        <f>SUMIFS(СВЦЭМ!$D$33:$D$776,СВЦЭМ!$A$33:$A$776,$A14,СВЦЭМ!$B$33:$B$776,O$11)+'СЕТ СН'!$F$14+СВЦЭМ!$D$10+'СЕТ СН'!$F$5-'СЕТ СН'!$F$24</f>
        <v>3182.4819976899998</v>
      </c>
      <c r="P14" s="36">
        <f>SUMIFS(СВЦЭМ!$D$33:$D$776,СВЦЭМ!$A$33:$A$776,$A14,СВЦЭМ!$B$33:$B$776,P$11)+'СЕТ СН'!$F$14+СВЦЭМ!$D$10+'СЕТ СН'!$F$5-'СЕТ СН'!$F$24</f>
        <v>3181.44858686</v>
      </c>
      <c r="Q14" s="36">
        <f>SUMIFS(СВЦЭМ!$D$33:$D$776,СВЦЭМ!$A$33:$A$776,$A14,СВЦЭМ!$B$33:$B$776,Q$11)+'СЕТ СН'!$F$14+СВЦЭМ!$D$10+'СЕТ СН'!$F$5-'СЕТ СН'!$F$24</f>
        <v>3185.5206257499999</v>
      </c>
      <c r="R14" s="36">
        <f>SUMIFS(СВЦЭМ!$D$33:$D$776,СВЦЭМ!$A$33:$A$776,$A14,СВЦЭМ!$B$33:$B$776,R$11)+'СЕТ СН'!$F$14+СВЦЭМ!$D$10+'СЕТ СН'!$F$5-'СЕТ СН'!$F$24</f>
        <v>3181.6756332300001</v>
      </c>
      <c r="S14" s="36">
        <f>SUMIFS(СВЦЭМ!$D$33:$D$776,СВЦЭМ!$A$33:$A$776,$A14,СВЦЭМ!$B$33:$B$776,S$11)+'СЕТ СН'!$F$14+СВЦЭМ!$D$10+'СЕТ СН'!$F$5-'СЕТ СН'!$F$24</f>
        <v>3180.1571195900001</v>
      </c>
      <c r="T14" s="36">
        <f>SUMIFS(СВЦЭМ!$D$33:$D$776,СВЦЭМ!$A$33:$A$776,$A14,СВЦЭМ!$B$33:$B$776,T$11)+'СЕТ СН'!$F$14+СВЦЭМ!$D$10+'СЕТ СН'!$F$5-'СЕТ СН'!$F$24</f>
        <v>3182.2686121199999</v>
      </c>
      <c r="U14" s="36">
        <f>SUMIFS(СВЦЭМ!$D$33:$D$776,СВЦЭМ!$A$33:$A$776,$A14,СВЦЭМ!$B$33:$B$776,U$11)+'СЕТ СН'!$F$14+СВЦЭМ!$D$10+'СЕТ СН'!$F$5-'СЕТ СН'!$F$24</f>
        <v>3180.2179239100001</v>
      </c>
      <c r="V14" s="36">
        <f>SUMIFS(СВЦЭМ!$D$33:$D$776,СВЦЭМ!$A$33:$A$776,$A14,СВЦЭМ!$B$33:$B$776,V$11)+'СЕТ СН'!$F$14+СВЦЭМ!$D$10+'СЕТ СН'!$F$5-'СЕТ СН'!$F$24</f>
        <v>3174.0406420200002</v>
      </c>
      <c r="W14" s="36">
        <f>SUMIFS(СВЦЭМ!$D$33:$D$776,СВЦЭМ!$A$33:$A$776,$A14,СВЦЭМ!$B$33:$B$776,W$11)+'СЕТ СН'!$F$14+СВЦЭМ!$D$10+'СЕТ СН'!$F$5-'СЕТ СН'!$F$24</f>
        <v>3183.0117241799999</v>
      </c>
      <c r="X14" s="36">
        <f>SUMIFS(СВЦЭМ!$D$33:$D$776,СВЦЭМ!$A$33:$A$776,$A14,СВЦЭМ!$B$33:$B$776,X$11)+'СЕТ СН'!$F$14+СВЦЭМ!$D$10+'СЕТ СН'!$F$5-'СЕТ СН'!$F$24</f>
        <v>3162.8898650900001</v>
      </c>
      <c r="Y14" s="36">
        <f>SUMIFS(СВЦЭМ!$D$33:$D$776,СВЦЭМ!$A$33:$A$776,$A14,СВЦЭМ!$B$33:$B$776,Y$11)+'СЕТ СН'!$F$14+СВЦЭМ!$D$10+'СЕТ СН'!$F$5-'СЕТ СН'!$F$24</f>
        <v>3179.9417811900003</v>
      </c>
    </row>
    <row r="15" spans="1:27" ht="15.75" x14ac:dyDescent="0.2">
      <c r="A15" s="35">
        <f t="shared" si="0"/>
        <v>43681</v>
      </c>
      <c r="B15" s="36">
        <f>SUMIFS(СВЦЭМ!$D$33:$D$776,СВЦЭМ!$A$33:$A$776,$A15,СВЦЭМ!$B$33:$B$776,B$11)+'СЕТ СН'!$F$14+СВЦЭМ!$D$10+'СЕТ СН'!$F$5-'СЕТ СН'!$F$24</f>
        <v>3181.7231553699999</v>
      </c>
      <c r="C15" s="36">
        <f>SUMIFS(СВЦЭМ!$D$33:$D$776,СВЦЭМ!$A$33:$A$776,$A15,СВЦЭМ!$B$33:$B$776,C$11)+'СЕТ СН'!$F$14+СВЦЭМ!$D$10+'СЕТ СН'!$F$5-'СЕТ СН'!$F$24</f>
        <v>3217.2999339400003</v>
      </c>
      <c r="D15" s="36">
        <f>SUMIFS(СВЦЭМ!$D$33:$D$776,СВЦЭМ!$A$33:$A$776,$A15,СВЦЭМ!$B$33:$B$776,D$11)+'СЕТ СН'!$F$14+СВЦЭМ!$D$10+'СЕТ СН'!$F$5-'СЕТ СН'!$F$24</f>
        <v>3235.2377590000001</v>
      </c>
      <c r="E15" s="36">
        <f>SUMIFS(СВЦЭМ!$D$33:$D$776,СВЦЭМ!$A$33:$A$776,$A15,СВЦЭМ!$B$33:$B$776,E$11)+'СЕТ СН'!$F$14+СВЦЭМ!$D$10+'СЕТ СН'!$F$5-'СЕТ СН'!$F$24</f>
        <v>3261.8564821600003</v>
      </c>
      <c r="F15" s="36">
        <f>SUMIFS(СВЦЭМ!$D$33:$D$776,СВЦЭМ!$A$33:$A$776,$A15,СВЦЭМ!$B$33:$B$776,F$11)+'СЕТ СН'!$F$14+СВЦЭМ!$D$10+'СЕТ СН'!$F$5-'СЕТ СН'!$F$24</f>
        <v>3263.74648862</v>
      </c>
      <c r="G15" s="36">
        <f>SUMIFS(СВЦЭМ!$D$33:$D$776,СВЦЭМ!$A$33:$A$776,$A15,СВЦЭМ!$B$33:$B$776,G$11)+'СЕТ СН'!$F$14+СВЦЭМ!$D$10+'СЕТ СН'!$F$5-'СЕТ СН'!$F$24</f>
        <v>3276.0375026000002</v>
      </c>
      <c r="H15" s="36">
        <f>SUMIFS(СВЦЭМ!$D$33:$D$776,СВЦЭМ!$A$33:$A$776,$A15,СВЦЭМ!$B$33:$B$776,H$11)+'СЕТ СН'!$F$14+СВЦЭМ!$D$10+'СЕТ СН'!$F$5-'СЕТ СН'!$F$24</f>
        <v>3251.7685251399998</v>
      </c>
      <c r="I15" s="36">
        <f>SUMIFS(СВЦЭМ!$D$33:$D$776,СВЦЭМ!$A$33:$A$776,$A15,СВЦЭМ!$B$33:$B$776,I$11)+'СЕТ СН'!$F$14+СВЦЭМ!$D$10+'СЕТ СН'!$F$5-'СЕТ СН'!$F$24</f>
        <v>3221.78896863</v>
      </c>
      <c r="J15" s="36">
        <f>SUMIFS(СВЦЭМ!$D$33:$D$776,СВЦЭМ!$A$33:$A$776,$A15,СВЦЭМ!$B$33:$B$776,J$11)+'СЕТ СН'!$F$14+СВЦЭМ!$D$10+'СЕТ СН'!$F$5-'СЕТ СН'!$F$24</f>
        <v>3174.6780900900003</v>
      </c>
      <c r="K15" s="36">
        <f>SUMIFS(СВЦЭМ!$D$33:$D$776,СВЦЭМ!$A$33:$A$776,$A15,СВЦЭМ!$B$33:$B$776,K$11)+'СЕТ СН'!$F$14+СВЦЭМ!$D$10+'СЕТ СН'!$F$5-'СЕТ СН'!$F$24</f>
        <v>3174.8506471599999</v>
      </c>
      <c r="L15" s="36">
        <f>SUMIFS(СВЦЭМ!$D$33:$D$776,СВЦЭМ!$A$33:$A$776,$A15,СВЦЭМ!$B$33:$B$776,L$11)+'СЕТ СН'!$F$14+СВЦЭМ!$D$10+'СЕТ СН'!$F$5-'СЕТ СН'!$F$24</f>
        <v>3199.3027246699999</v>
      </c>
      <c r="M15" s="36">
        <f>SUMIFS(СВЦЭМ!$D$33:$D$776,СВЦЭМ!$A$33:$A$776,$A15,СВЦЭМ!$B$33:$B$776,M$11)+'СЕТ СН'!$F$14+СВЦЭМ!$D$10+'СЕТ СН'!$F$5-'СЕТ СН'!$F$24</f>
        <v>3201.41633529</v>
      </c>
      <c r="N15" s="36">
        <f>SUMIFS(СВЦЭМ!$D$33:$D$776,СВЦЭМ!$A$33:$A$776,$A15,СВЦЭМ!$B$33:$B$776,N$11)+'СЕТ СН'!$F$14+СВЦЭМ!$D$10+'СЕТ СН'!$F$5-'СЕТ СН'!$F$24</f>
        <v>3198.8545370800002</v>
      </c>
      <c r="O15" s="36">
        <f>SUMIFS(СВЦЭМ!$D$33:$D$776,СВЦЭМ!$A$33:$A$776,$A15,СВЦЭМ!$B$33:$B$776,O$11)+'СЕТ СН'!$F$14+СВЦЭМ!$D$10+'СЕТ СН'!$F$5-'СЕТ СН'!$F$24</f>
        <v>3191.0537121799998</v>
      </c>
      <c r="P15" s="36">
        <f>SUMIFS(СВЦЭМ!$D$33:$D$776,СВЦЭМ!$A$33:$A$776,$A15,СВЦЭМ!$B$33:$B$776,P$11)+'СЕТ СН'!$F$14+СВЦЭМ!$D$10+'СЕТ СН'!$F$5-'СЕТ СН'!$F$24</f>
        <v>3192.1518046400001</v>
      </c>
      <c r="Q15" s="36">
        <f>SUMIFS(СВЦЭМ!$D$33:$D$776,СВЦЭМ!$A$33:$A$776,$A15,СВЦЭМ!$B$33:$B$776,Q$11)+'СЕТ СН'!$F$14+СВЦЭМ!$D$10+'СЕТ СН'!$F$5-'СЕТ СН'!$F$24</f>
        <v>3190.5934286199999</v>
      </c>
      <c r="R15" s="36">
        <f>SUMIFS(СВЦЭМ!$D$33:$D$776,СВЦЭМ!$A$33:$A$776,$A15,СВЦЭМ!$B$33:$B$776,R$11)+'СЕТ СН'!$F$14+СВЦЭМ!$D$10+'СЕТ СН'!$F$5-'СЕТ СН'!$F$24</f>
        <v>3149.31416885</v>
      </c>
      <c r="S15" s="36">
        <f>SUMIFS(СВЦЭМ!$D$33:$D$776,СВЦЭМ!$A$33:$A$776,$A15,СВЦЭМ!$B$33:$B$776,S$11)+'СЕТ СН'!$F$14+СВЦЭМ!$D$10+'СЕТ СН'!$F$5-'СЕТ СН'!$F$24</f>
        <v>3116.56123871</v>
      </c>
      <c r="T15" s="36">
        <f>SUMIFS(СВЦЭМ!$D$33:$D$776,СВЦЭМ!$A$33:$A$776,$A15,СВЦЭМ!$B$33:$B$776,T$11)+'СЕТ СН'!$F$14+СВЦЭМ!$D$10+'СЕТ СН'!$F$5-'СЕТ СН'!$F$24</f>
        <v>3109.9983581799997</v>
      </c>
      <c r="U15" s="36">
        <f>SUMIFS(СВЦЭМ!$D$33:$D$776,СВЦЭМ!$A$33:$A$776,$A15,СВЦЭМ!$B$33:$B$776,U$11)+'СЕТ СН'!$F$14+СВЦЭМ!$D$10+'СЕТ СН'!$F$5-'СЕТ СН'!$F$24</f>
        <v>3109.3865983800001</v>
      </c>
      <c r="V15" s="36">
        <f>SUMIFS(СВЦЭМ!$D$33:$D$776,СВЦЭМ!$A$33:$A$776,$A15,СВЦЭМ!$B$33:$B$776,V$11)+'СЕТ СН'!$F$14+СВЦЭМ!$D$10+'СЕТ СН'!$F$5-'СЕТ СН'!$F$24</f>
        <v>3108.8763284300003</v>
      </c>
      <c r="W15" s="36">
        <f>SUMIFS(СВЦЭМ!$D$33:$D$776,СВЦЭМ!$A$33:$A$776,$A15,СВЦЭМ!$B$33:$B$776,W$11)+'СЕТ СН'!$F$14+СВЦЭМ!$D$10+'СЕТ СН'!$F$5-'СЕТ СН'!$F$24</f>
        <v>3119.20273507</v>
      </c>
      <c r="X15" s="36">
        <f>SUMIFS(СВЦЭМ!$D$33:$D$776,СВЦЭМ!$A$33:$A$776,$A15,СВЦЭМ!$B$33:$B$776,X$11)+'СЕТ СН'!$F$14+СВЦЭМ!$D$10+'СЕТ СН'!$F$5-'СЕТ СН'!$F$24</f>
        <v>3093.7272102900001</v>
      </c>
      <c r="Y15" s="36">
        <f>SUMIFS(СВЦЭМ!$D$33:$D$776,СВЦЭМ!$A$33:$A$776,$A15,СВЦЭМ!$B$33:$B$776,Y$11)+'СЕТ СН'!$F$14+СВЦЭМ!$D$10+'СЕТ СН'!$F$5-'СЕТ СН'!$F$24</f>
        <v>3086.2771334099998</v>
      </c>
    </row>
    <row r="16" spans="1:27" ht="15.75" x14ac:dyDescent="0.2">
      <c r="A16" s="35">
        <f t="shared" si="0"/>
        <v>43682</v>
      </c>
      <c r="B16" s="36">
        <f>SUMIFS(СВЦЭМ!$D$33:$D$776,СВЦЭМ!$A$33:$A$776,$A16,СВЦЭМ!$B$33:$B$776,B$11)+'СЕТ СН'!$F$14+СВЦЭМ!$D$10+'СЕТ СН'!$F$5-'СЕТ СН'!$F$24</f>
        <v>3177.4549169399997</v>
      </c>
      <c r="C16" s="36">
        <f>SUMIFS(СВЦЭМ!$D$33:$D$776,СВЦЭМ!$A$33:$A$776,$A16,СВЦЭМ!$B$33:$B$776,C$11)+'СЕТ СН'!$F$14+СВЦЭМ!$D$10+'СЕТ СН'!$F$5-'СЕТ СН'!$F$24</f>
        <v>3209.77315103</v>
      </c>
      <c r="D16" s="36">
        <f>SUMIFS(СВЦЭМ!$D$33:$D$776,СВЦЭМ!$A$33:$A$776,$A16,СВЦЭМ!$B$33:$B$776,D$11)+'СЕТ СН'!$F$14+СВЦЭМ!$D$10+'СЕТ СН'!$F$5-'СЕТ СН'!$F$24</f>
        <v>3238.9670753199998</v>
      </c>
      <c r="E16" s="36">
        <f>SUMIFS(СВЦЭМ!$D$33:$D$776,СВЦЭМ!$A$33:$A$776,$A16,СВЦЭМ!$B$33:$B$776,E$11)+'СЕТ СН'!$F$14+СВЦЭМ!$D$10+'СЕТ СН'!$F$5-'СЕТ СН'!$F$24</f>
        <v>3247.88636434</v>
      </c>
      <c r="F16" s="36">
        <f>SUMIFS(СВЦЭМ!$D$33:$D$776,СВЦЭМ!$A$33:$A$776,$A16,СВЦЭМ!$B$33:$B$776,F$11)+'СЕТ СН'!$F$14+СВЦЭМ!$D$10+'СЕТ СН'!$F$5-'СЕТ СН'!$F$24</f>
        <v>3247.7736714500002</v>
      </c>
      <c r="G16" s="36">
        <f>SUMIFS(СВЦЭМ!$D$33:$D$776,СВЦЭМ!$A$33:$A$776,$A16,СВЦЭМ!$B$33:$B$776,G$11)+'СЕТ СН'!$F$14+СВЦЭМ!$D$10+'СЕТ СН'!$F$5-'СЕТ СН'!$F$24</f>
        <v>3233.2852081400001</v>
      </c>
      <c r="H16" s="36">
        <f>SUMIFS(СВЦЭМ!$D$33:$D$776,СВЦЭМ!$A$33:$A$776,$A16,СВЦЭМ!$B$33:$B$776,H$11)+'СЕТ СН'!$F$14+СВЦЭМ!$D$10+'СЕТ СН'!$F$5-'СЕТ СН'!$F$24</f>
        <v>3196.8019898699999</v>
      </c>
      <c r="I16" s="36">
        <f>SUMIFS(СВЦЭМ!$D$33:$D$776,СВЦЭМ!$A$33:$A$776,$A16,СВЦЭМ!$B$33:$B$776,I$11)+'СЕТ СН'!$F$14+СВЦЭМ!$D$10+'СЕТ СН'!$F$5-'СЕТ СН'!$F$24</f>
        <v>3183.3771607799999</v>
      </c>
      <c r="J16" s="36">
        <f>SUMIFS(СВЦЭМ!$D$33:$D$776,СВЦЭМ!$A$33:$A$776,$A16,СВЦЭМ!$B$33:$B$776,J$11)+'СЕТ СН'!$F$14+СВЦЭМ!$D$10+'СЕТ СН'!$F$5-'СЕТ СН'!$F$24</f>
        <v>3175.9168067800001</v>
      </c>
      <c r="K16" s="36">
        <f>SUMIFS(СВЦЭМ!$D$33:$D$776,СВЦЭМ!$A$33:$A$776,$A16,СВЦЭМ!$B$33:$B$776,K$11)+'СЕТ СН'!$F$14+СВЦЭМ!$D$10+'СЕТ СН'!$F$5-'СЕТ СН'!$F$24</f>
        <v>3197.8283774000001</v>
      </c>
      <c r="L16" s="36">
        <f>SUMIFS(СВЦЭМ!$D$33:$D$776,СВЦЭМ!$A$33:$A$776,$A16,СВЦЭМ!$B$33:$B$776,L$11)+'СЕТ СН'!$F$14+СВЦЭМ!$D$10+'СЕТ СН'!$F$5-'СЕТ СН'!$F$24</f>
        <v>3199.1311529700001</v>
      </c>
      <c r="M16" s="36">
        <f>SUMIFS(СВЦЭМ!$D$33:$D$776,СВЦЭМ!$A$33:$A$776,$A16,СВЦЭМ!$B$33:$B$776,M$11)+'СЕТ СН'!$F$14+СВЦЭМ!$D$10+'СЕТ СН'!$F$5-'СЕТ СН'!$F$24</f>
        <v>3206.3117261100001</v>
      </c>
      <c r="N16" s="36">
        <f>SUMIFS(СВЦЭМ!$D$33:$D$776,СВЦЭМ!$A$33:$A$776,$A16,СВЦЭМ!$B$33:$B$776,N$11)+'СЕТ СН'!$F$14+СВЦЭМ!$D$10+'СЕТ СН'!$F$5-'СЕТ СН'!$F$24</f>
        <v>3203.5415665099999</v>
      </c>
      <c r="O16" s="36">
        <f>SUMIFS(СВЦЭМ!$D$33:$D$776,СВЦЭМ!$A$33:$A$776,$A16,СВЦЭМ!$B$33:$B$776,O$11)+'СЕТ СН'!$F$14+СВЦЭМ!$D$10+'СЕТ СН'!$F$5-'СЕТ СН'!$F$24</f>
        <v>3210.0855535199998</v>
      </c>
      <c r="P16" s="36">
        <f>SUMIFS(СВЦЭМ!$D$33:$D$776,СВЦЭМ!$A$33:$A$776,$A16,СВЦЭМ!$B$33:$B$776,P$11)+'СЕТ СН'!$F$14+СВЦЭМ!$D$10+'СЕТ СН'!$F$5-'СЕТ СН'!$F$24</f>
        <v>3215.61598198</v>
      </c>
      <c r="Q16" s="36">
        <f>SUMIFS(СВЦЭМ!$D$33:$D$776,СВЦЭМ!$A$33:$A$776,$A16,СВЦЭМ!$B$33:$B$776,Q$11)+'СЕТ СН'!$F$14+СВЦЭМ!$D$10+'СЕТ СН'!$F$5-'СЕТ СН'!$F$24</f>
        <v>3214.14512728</v>
      </c>
      <c r="R16" s="36">
        <f>SUMIFS(СВЦЭМ!$D$33:$D$776,СВЦЭМ!$A$33:$A$776,$A16,СВЦЭМ!$B$33:$B$776,R$11)+'СЕТ СН'!$F$14+СВЦЭМ!$D$10+'СЕТ СН'!$F$5-'СЕТ СН'!$F$24</f>
        <v>3182.89948916</v>
      </c>
      <c r="S16" s="36">
        <f>SUMIFS(СВЦЭМ!$D$33:$D$776,СВЦЭМ!$A$33:$A$776,$A16,СВЦЭМ!$B$33:$B$776,S$11)+'СЕТ СН'!$F$14+СВЦЭМ!$D$10+'СЕТ СН'!$F$5-'СЕТ СН'!$F$24</f>
        <v>3139.4863582400003</v>
      </c>
      <c r="T16" s="36">
        <f>SUMIFS(СВЦЭМ!$D$33:$D$776,СВЦЭМ!$A$33:$A$776,$A16,СВЦЭМ!$B$33:$B$776,T$11)+'СЕТ СН'!$F$14+СВЦЭМ!$D$10+'СЕТ СН'!$F$5-'СЕТ СН'!$F$24</f>
        <v>3130.3123157199998</v>
      </c>
      <c r="U16" s="36">
        <f>SUMIFS(СВЦЭМ!$D$33:$D$776,СВЦЭМ!$A$33:$A$776,$A16,СВЦЭМ!$B$33:$B$776,U$11)+'СЕТ СН'!$F$14+СВЦЭМ!$D$10+'СЕТ СН'!$F$5-'СЕТ СН'!$F$24</f>
        <v>3125.3560930600001</v>
      </c>
      <c r="V16" s="36">
        <f>SUMIFS(СВЦЭМ!$D$33:$D$776,СВЦЭМ!$A$33:$A$776,$A16,СВЦЭМ!$B$33:$B$776,V$11)+'СЕТ СН'!$F$14+СВЦЭМ!$D$10+'СЕТ СН'!$F$5-'СЕТ СН'!$F$24</f>
        <v>3123.1476555899999</v>
      </c>
      <c r="W16" s="36">
        <f>SUMIFS(СВЦЭМ!$D$33:$D$776,СВЦЭМ!$A$33:$A$776,$A16,СВЦЭМ!$B$33:$B$776,W$11)+'СЕТ СН'!$F$14+СВЦЭМ!$D$10+'СЕТ СН'!$F$5-'СЕТ СН'!$F$24</f>
        <v>3136.61457148</v>
      </c>
      <c r="X16" s="36">
        <f>SUMIFS(СВЦЭМ!$D$33:$D$776,СВЦЭМ!$A$33:$A$776,$A16,СВЦЭМ!$B$33:$B$776,X$11)+'СЕТ СН'!$F$14+СВЦЭМ!$D$10+'СЕТ СН'!$F$5-'СЕТ СН'!$F$24</f>
        <v>3116.9447463199999</v>
      </c>
      <c r="Y16" s="36">
        <f>SUMIFS(СВЦЭМ!$D$33:$D$776,СВЦЭМ!$A$33:$A$776,$A16,СВЦЭМ!$B$33:$B$776,Y$11)+'СЕТ СН'!$F$14+СВЦЭМ!$D$10+'СЕТ СН'!$F$5-'СЕТ СН'!$F$24</f>
        <v>3122.9124927100002</v>
      </c>
    </row>
    <row r="17" spans="1:25" ht="15.75" x14ac:dyDescent="0.2">
      <c r="A17" s="35">
        <f t="shared" si="0"/>
        <v>43683</v>
      </c>
      <c r="B17" s="36">
        <f>SUMIFS(СВЦЭМ!$D$33:$D$776,СВЦЭМ!$A$33:$A$776,$A17,СВЦЭМ!$B$33:$B$776,B$11)+'СЕТ СН'!$F$14+СВЦЭМ!$D$10+'СЕТ СН'!$F$5-'СЕТ СН'!$F$24</f>
        <v>3181.2821360500002</v>
      </c>
      <c r="C17" s="36">
        <f>SUMIFS(СВЦЭМ!$D$33:$D$776,СВЦЭМ!$A$33:$A$776,$A17,СВЦЭМ!$B$33:$B$776,C$11)+'СЕТ СН'!$F$14+СВЦЭМ!$D$10+'СЕТ СН'!$F$5-'СЕТ СН'!$F$24</f>
        <v>3213.8470364700001</v>
      </c>
      <c r="D17" s="36">
        <f>SUMIFS(СВЦЭМ!$D$33:$D$776,СВЦЭМ!$A$33:$A$776,$A17,СВЦЭМ!$B$33:$B$776,D$11)+'СЕТ СН'!$F$14+СВЦЭМ!$D$10+'СЕТ СН'!$F$5-'СЕТ СН'!$F$24</f>
        <v>3236.0129116100002</v>
      </c>
      <c r="E17" s="36">
        <f>SUMIFS(СВЦЭМ!$D$33:$D$776,СВЦЭМ!$A$33:$A$776,$A17,СВЦЭМ!$B$33:$B$776,E$11)+'СЕТ СН'!$F$14+СВЦЭМ!$D$10+'СЕТ СН'!$F$5-'СЕТ СН'!$F$24</f>
        <v>3245.9467726100002</v>
      </c>
      <c r="F17" s="36">
        <f>SUMIFS(СВЦЭМ!$D$33:$D$776,СВЦЭМ!$A$33:$A$776,$A17,СВЦЭМ!$B$33:$B$776,F$11)+'СЕТ СН'!$F$14+СВЦЭМ!$D$10+'СЕТ СН'!$F$5-'СЕТ СН'!$F$24</f>
        <v>3254.9259276900002</v>
      </c>
      <c r="G17" s="36">
        <f>SUMIFS(СВЦЭМ!$D$33:$D$776,СВЦЭМ!$A$33:$A$776,$A17,СВЦЭМ!$B$33:$B$776,G$11)+'СЕТ СН'!$F$14+СВЦЭМ!$D$10+'СЕТ СН'!$F$5-'СЕТ СН'!$F$24</f>
        <v>3231.67475143</v>
      </c>
      <c r="H17" s="36">
        <f>SUMIFS(СВЦЭМ!$D$33:$D$776,СВЦЭМ!$A$33:$A$776,$A17,СВЦЭМ!$B$33:$B$776,H$11)+'СЕТ СН'!$F$14+СВЦЭМ!$D$10+'СЕТ СН'!$F$5-'СЕТ СН'!$F$24</f>
        <v>3197.52999856</v>
      </c>
      <c r="I17" s="36">
        <f>SUMIFS(СВЦЭМ!$D$33:$D$776,СВЦЭМ!$A$33:$A$776,$A17,СВЦЭМ!$B$33:$B$776,I$11)+'СЕТ СН'!$F$14+СВЦЭМ!$D$10+'СЕТ СН'!$F$5-'СЕТ СН'!$F$24</f>
        <v>3153.6310928799999</v>
      </c>
      <c r="J17" s="36">
        <f>SUMIFS(СВЦЭМ!$D$33:$D$776,СВЦЭМ!$A$33:$A$776,$A17,СВЦЭМ!$B$33:$B$776,J$11)+'СЕТ СН'!$F$14+СВЦЭМ!$D$10+'СЕТ СН'!$F$5-'СЕТ СН'!$F$24</f>
        <v>3186.0230636699998</v>
      </c>
      <c r="K17" s="36">
        <f>SUMIFS(СВЦЭМ!$D$33:$D$776,СВЦЭМ!$A$33:$A$776,$A17,СВЦЭМ!$B$33:$B$776,K$11)+'СЕТ СН'!$F$14+СВЦЭМ!$D$10+'СЕТ СН'!$F$5-'СЕТ СН'!$F$24</f>
        <v>3220.39558278</v>
      </c>
      <c r="L17" s="36">
        <f>SUMIFS(СВЦЭМ!$D$33:$D$776,СВЦЭМ!$A$33:$A$776,$A17,СВЦЭМ!$B$33:$B$776,L$11)+'СЕТ СН'!$F$14+СВЦЭМ!$D$10+'СЕТ СН'!$F$5-'СЕТ СН'!$F$24</f>
        <v>3224.53982051</v>
      </c>
      <c r="M17" s="36">
        <f>SUMIFS(СВЦЭМ!$D$33:$D$776,СВЦЭМ!$A$33:$A$776,$A17,СВЦЭМ!$B$33:$B$776,M$11)+'СЕТ СН'!$F$14+СВЦЭМ!$D$10+'СЕТ СН'!$F$5-'СЕТ СН'!$F$24</f>
        <v>3223.5257346099997</v>
      </c>
      <c r="N17" s="36">
        <f>SUMIFS(СВЦЭМ!$D$33:$D$776,СВЦЭМ!$A$33:$A$776,$A17,СВЦЭМ!$B$33:$B$776,N$11)+'СЕТ СН'!$F$14+СВЦЭМ!$D$10+'СЕТ СН'!$F$5-'СЕТ СН'!$F$24</f>
        <v>3223.8845448800002</v>
      </c>
      <c r="O17" s="36">
        <f>SUMIFS(СВЦЭМ!$D$33:$D$776,СВЦЭМ!$A$33:$A$776,$A17,СВЦЭМ!$B$33:$B$776,O$11)+'СЕТ СН'!$F$14+СВЦЭМ!$D$10+'СЕТ СН'!$F$5-'СЕТ СН'!$F$24</f>
        <v>3224.1363044300001</v>
      </c>
      <c r="P17" s="36">
        <f>SUMIFS(СВЦЭМ!$D$33:$D$776,СВЦЭМ!$A$33:$A$776,$A17,СВЦЭМ!$B$33:$B$776,P$11)+'СЕТ СН'!$F$14+СВЦЭМ!$D$10+'СЕТ СН'!$F$5-'СЕТ СН'!$F$24</f>
        <v>3226.9394155999998</v>
      </c>
      <c r="Q17" s="36">
        <f>SUMIFS(СВЦЭМ!$D$33:$D$776,СВЦЭМ!$A$33:$A$776,$A17,СВЦЭМ!$B$33:$B$776,Q$11)+'СЕТ СН'!$F$14+СВЦЭМ!$D$10+'СЕТ СН'!$F$5-'СЕТ СН'!$F$24</f>
        <v>3229.5273724600002</v>
      </c>
      <c r="R17" s="36">
        <f>SUMIFS(СВЦЭМ!$D$33:$D$776,СВЦЭМ!$A$33:$A$776,$A17,СВЦЭМ!$B$33:$B$776,R$11)+'СЕТ СН'!$F$14+СВЦЭМ!$D$10+'СЕТ СН'!$F$5-'СЕТ СН'!$F$24</f>
        <v>3180.2038257200002</v>
      </c>
      <c r="S17" s="36">
        <f>SUMIFS(СВЦЭМ!$D$33:$D$776,СВЦЭМ!$A$33:$A$776,$A17,СВЦЭМ!$B$33:$B$776,S$11)+'СЕТ СН'!$F$14+СВЦЭМ!$D$10+'СЕТ СН'!$F$5-'СЕТ СН'!$F$24</f>
        <v>3135.3824803900002</v>
      </c>
      <c r="T17" s="36">
        <f>SUMIFS(СВЦЭМ!$D$33:$D$776,СВЦЭМ!$A$33:$A$776,$A17,СВЦЭМ!$B$33:$B$776,T$11)+'СЕТ СН'!$F$14+СВЦЭМ!$D$10+'СЕТ СН'!$F$5-'СЕТ СН'!$F$24</f>
        <v>3124.0473156399999</v>
      </c>
      <c r="U17" s="36">
        <f>SUMIFS(СВЦЭМ!$D$33:$D$776,СВЦЭМ!$A$33:$A$776,$A17,СВЦЭМ!$B$33:$B$776,U$11)+'СЕТ СН'!$F$14+СВЦЭМ!$D$10+'СЕТ СН'!$F$5-'СЕТ СН'!$F$24</f>
        <v>3128.8079086500002</v>
      </c>
      <c r="V17" s="36">
        <f>SUMIFS(СВЦЭМ!$D$33:$D$776,СВЦЭМ!$A$33:$A$776,$A17,СВЦЭМ!$B$33:$B$776,V$11)+'СЕТ СН'!$F$14+СВЦЭМ!$D$10+'СЕТ СН'!$F$5-'СЕТ СН'!$F$24</f>
        <v>3126.92768738</v>
      </c>
      <c r="W17" s="36">
        <f>SUMIFS(СВЦЭМ!$D$33:$D$776,СВЦЭМ!$A$33:$A$776,$A17,СВЦЭМ!$B$33:$B$776,W$11)+'СЕТ СН'!$F$14+СВЦЭМ!$D$10+'СЕТ СН'!$F$5-'СЕТ СН'!$F$24</f>
        <v>3128.66526342</v>
      </c>
      <c r="X17" s="36">
        <f>SUMIFS(СВЦЭМ!$D$33:$D$776,СВЦЭМ!$A$33:$A$776,$A17,СВЦЭМ!$B$33:$B$776,X$11)+'СЕТ СН'!$F$14+СВЦЭМ!$D$10+'СЕТ СН'!$F$5-'СЕТ СН'!$F$24</f>
        <v>3109.0544007500002</v>
      </c>
      <c r="Y17" s="36">
        <f>SUMIFS(СВЦЭМ!$D$33:$D$776,СВЦЭМ!$A$33:$A$776,$A17,СВЦЭМ!$B$33:$B$776,Y$11)+'СЕТ СН'!$F$14+СВЦЭМ!$D$10+'СЕТ СН'!$F$5-'СЕТ СН'!$F$24</f>
        <v>3117.7843057999999</v>
      </c>
    </row>
    <row r="18" spans="1:25" ht="15.75" x14ac:dyDescent="0.2">
      <c r="A18" s="35">
        <f t="shared" si="0"/>
        <v>43684</v>
      </c>
      <c r="B18" s="36">
        <f>SUMIFS(СВЦЭМ!$D$33:$D$776,СВЦЭМ!$A$33:$A$776,$A18,СВЦЭМ!$B$33:$B$776,B$11)+'СЕТ СН'!$F$14+СВЦЭМ!$D$10+'СЕТ СН'!$F$5-'СЕТ СН'!$F$24</f>
        <v>3185.7427599600001</v>
      </c>
      <c r="C18" s="36">
        <f>SUMIFS(СВЦЭМ!$D$33:$D$776,СВЦЭМ!$A$33:$A$776,$A18,СВЦЭМ!$B$33:$B$776,C$11)+'СЕТ СН'!$F$14+СВЦЭМ!$D$10+'СЕТ СН'!$F$5-'СЕТ СН'!$F$24</f>
        <v>3189.5293697799998</v>
      </c>
      <c r="D18" s="36">
        <f>SUMIFS(СВЦЭМ!$D$33:$D$776,СВЦЭМ!$A$33:$A$776,$A18,СВЦЭМ!$B$33:$B$776,D$11)+'СЕТ СН'!$F$14+СВЦЭМ!$D$10+'СЕТ СН'!$F$5-'СЕТ СН'!$F$24</f>
        <v>3214.24005364</v>
      </c>
      <c r="E18" s="36">
        <f>SUMIFS(СВЦЭМ!$D$33:$D$776,СВЦЭМ!$A$33:$A$776,$A18,СВЦЭМ!$B$33:$B$776,E$11)+'СЕТ СН'!$F$14+СВЦЭМ!$D$10+'СЕТ СН'!$F$5-'СЕТ СН'!$F$24</f>
        <v>3216.99438173</v>
      </c>
      <c r="F18" s="36">
        <f>SUMIFS(СВЦЭМ!$D$33:$D$776,СВЦЭМ!$A$33:$A$776,$A18,СВЦЭМ!$B$33:$B$776,F$11)+'СЕТ СН'!$F$14+СВЦЭМ!$D$10+'СЕТ СН'!$F$5-'СЕТ СН'!$F$24</f>
        <v>3224.0347303799999</v>
      </c>
      <c r="G18" s="36">
        <f>SUMIFS(СВЦЭМ!$D$33:$D$776,СВЦЭМ!$A$33:$A$776,$A18,СВЦЭМ!$B$33:$B$776,G$11)+'СЕТ СН'!$F$14+СВЦЭМ!$D$10+'СЕТ СН'!$F$5-'СЕТ СН'!$F$24</f>
        <v>3217.77974012</v>
      </c>
      <c r="H18" s="36">
        <f>SUMIFS(СВЦЭМ!$D$33:$D$776,СВЦЭМ!$A$33:$A$776,$A18,СВЦЭМ!$B$33:$B$776,H$11)+'СЕТ СН'!$F$14+СВЦЭМ!$D$10+'СЕТ СН'!$F$5-'СЕТ СН'!$F$24</f>
        <v>3182.55789052</v>
      </c>
      <c r="I18" s="36">
        <f>SUMIFS(СВЦЭМ!$D$33:$D$776,СВЦЭМ!$A$33:$A$776,$A18,СВЦЭМ!$B$33:$B$776,I$11)+'СЕТ СН'!$F$14+СВЦЭМ!$D$10+'СЕТ СН'!$F$5-'СЕТ СН'!$F$24</f>
        <v>3168.7488922100001</v>
      </c>
      <c r="J18" s="36">
        <f>SUMIFS(СВЦЭМ!$D$33:$D$776,СВЦЭМ!$A$33:$A$776,$A18,СВЦЭМ!$B$33:$B$776,J$11)+'СЕТ СН'!$F$14+СВЦЭМ!$D$10+'СЕТ СН'!$F$5-'СЕТ СН'!$F$24</f>
        <v>3191.5107931699999</v>
      </c>
      <c r="K18" s="36">
        <f>SUMIFS(СВЦЭМ!$D$33:$D$776,СВЦЭМ!$A$33:$A$776,$A18,СВЦЭМ!$B$33:$B$776,K$11)+'СЕТ СН'!$F$14+СВЦЭМ!$D$10+'СЕТ СН'!$F$5-'СЕТ СН'!$F$24</f>
        <v>3208.06108442</v>
      </c>
      <c r="L18" s="36">
        <f>SUMIFS(СВЦЭМ!$D$33:$D$776,СВЦЭМ!$A$33:$A$776,$A18,СВЦЭМ!$B$33:$B$776,L$11)+'СЕТ СН'!$F$14+СВЦЭМ!$D$10+'СЕТ СН'!$F$5-'СЕТ СН'!$F$24</f>
        <v>3208.6471367300001</v>
      </c>
      <c r="M18" s="36">
        <f>SUMIFS(СВЦЭМ!$D$33:$D$776,СВЦЭМ!$A$33:$A$776,$A18,СВЦЭМ!$B$33:$B$776,M$11)+'СЕТ СН'!$F$14+СВЦЭМ!$D$10+'СЕТ СН'!$F$5-'СЕТ СН'!$F$24</f>
        <v>3211.65030376</v>
      </c>
      <c r="N18" s="36">
        <f>SUMIFS(СВЦЭМ!$D$33:$D$776,СВЦЭМ!$A$33:$A$776,$A18,СВЦЭМ!$B$33:$B$776,N$11)+'СЕТ СН'!$F$14+СВЦЭМ!$D$10+'СЕТ СН'!$F$5-'СЕТ СН'!$F$24</f>
        <v>3205.4230612800002</v>
      </c>
      <c r="O18" s="36">
        <f>SUMIFS(СВЦЭМ!$D$33:$D$776,СВЦЭМ!$A$33:$A$776,$A18,СВЦЭМ!$B$33:$B$776,O$11)+'СЕТ СН'!$F$14+СВЦЭМ!$D$10+'СЕТ СН'!$F$5-'СЕТ СН'!$F$24</f>
        <v>3210.4688349899998</v>
      </c>
      <c r="P18" s="36">
        <f>SUMIFS(СВЦЭМ!$D$33:$D$776,СВЦЭМ!$A$33:$A$776,$A18,СВЦЭМ!$B$33:$B$776,P$11)+'СЕТ СН'!$F$14+СВЦЭМ!$D$10+'СЕТ СН'!$F$5-'СЕТ СН'!$F$24</f>
        <v>3214.10300306</v>
      </c>
      <c r="Q18" s="36">
        <f>SUMIFS(СВЦЭМ!$D$33:$D$776,СВЦЭМ!$A$33:$A$776,$A18,СВЦЭМ!$B$33:$B$776,Q$11)+'СЕТ СН'!$F$14+СВЦЭМ!$D$10+'СЕТ СН'!$F$5-'СЕТ СН'!$F$24</f>
        <v>3213.9253345900001</v>
      </c>
      <c r="R18" s="36">
        <f>SUMIFS(СВЦЭМ!$D$33:$D$776,СВЦЭМ!$A$33:$A$776,$A18,СВЦЭМ!$B$33:$B$776,R$11)+'СЕТ СН'!$F$14+СВЦЭМ!$D$10+'СЕТ СН'!$F$5-'СЕТ СН'!$F$24</f>
        <v>3175.3371644999997</v>
      </c>
      <c r="S18" s="36">
        <f>SUMIFS(СВЦЭМ!$D$33:$D$776,СВЦЭМ!$A$33:$A$776,$A18,СВЦЭМ!$B$33:$B$776,S$11)+'СЕТ СН'!$F$14+СВЦЭМ!$D$10+'СЕТ СН'!$F$5-'СЕТ СН'!$F$24</f>
        <v>3133.5565815300001</v>
      </c>
      <c r="T18" s="36">
        <f>SUMIFS(СВЦЭМ!$D$33:$D$776,СВЦЭМ!$A$33:$A$776,$A18,СВЦЭМ!$B$33:$B$776,T$11)+'СЕТ СН'!$F$14+СВЦЭМ!$D$10+'СЕТ СН'!$F$5-'СЕТ СН'!$F$24</f>
        <v>3121.9528694999999</v>
      </c>
      <c r="U18" s="36">
        <f>SUMIFS(СВЦЭМ!$D$33:$D$776,СВЦЭМ!$A$33:$A$776,$A18,СВЦЭМ!$B$33:$B$776,U$11)+'СЕТ СН'!$F$14+СВЦЭМ!$D$10+'СЕТ СН'!$F$5-'СЕТ СН'!$F$24</f>
        <v>3123.2993604600001</v>
      </c>
      <c r="V18" s="36">
        <f>SUMIFS(СВЦЭМ!$D$33:$D$776,СВЦЭМ!$A$33:$A$776,$A18,СВЦЭМ!$B$33:$B$776,V$11)+'СЕТ СН'!$F$14+СВЦЭМ!$D$10+'СЕТ СН'!$F$5-'СЕТ СН'!$F$24</f>
        <v>3118.8398324700001</v>
      </c>
      <c r="W18" s="36">
        <f>SUMIFS(СВЦЭМ!$D$33:$D$776,СВЦЭМ!$A$33:$A$776,$A18,СВЦЭМ!$B$33:$B$776,W$11)+'СЕТ СН'!$F$14+СВЦЭМ!$D$10+'СЕТ СН'!$F$5-'СЕТ СН'!$F$24</f>
        <v>3127.1338104500001</v>
      </c>
      <c r="X18" s="36">
        <f>SUMIFS(СВЦЭМ!$D$33:$D$776,СВЦЭМ!$A$33:$A$776,$A18,СВЦЭМ!$B$33:$B$776,X$11)+'СЕТ СН'!$F$14+СВЦЭМ!$D$10+'СЕТ СН'!$F$5-'СЕТ СН'!$F$24</f>
        <v>3100.8228553399999</v>
      </c>
      <c r="Y18" s="36">
        <f>SUMIFS(СВЦЭМ!$D$33:$D$776,СВЦЭМ!$A$33:$A$776,$A18,СВЦЭМ!$B$33:$B$776,Y$11)+'СЕТ СН'!$F$14+СВЦЭМ!$D$10+'СЕТ СН'!$F$5-'СЕТ СН'!$F$24</f>
        <v>3129.7857869700001</v>
      </c>
    </row>
    <row r="19" spans="1:25" ht="15.75" x14ac:dyDescent="0.2">
      <c r="A19" s="35">
        <f t="shared" si="0"/>
        <v>43685</v>
      </c>
      <c r="B19" s="36">
        <f>SUMIFS(СВЦЭМ!$D$33:$D$776,СВЦЭМ!$A$33:$A$776,$A19,СВЦЭМ!$B$33:$B$776,B$11)+'СЕТ СН'!$F$14+СВЦЭМ!$D$10+'СЕТ СН'!$F$5-'СЕТ СН'!$F$24</f>
        <v>3218.0529180399999</v>
      </c>
      <c r="C19" s="36">
        <f>SUMIFS(СВЦЭМ!$D$33:$D$776,СВЦЭМ!$A$33:$A$776,$A19,СВЦЭМ!$B$33:$B$776,C$11)+'СЕТ СН'!$F$14+СВЦЭМ!$D$10+'СЕТ СН'!$F$5-'СЕТ СН'!$F$24</f>
        <v>3256.0637778700002</v>
      </c>
      <c r="D19" s="36">
        <f>SUMIFS(СВЦЭМ!$D$33:$D$776,СВЦЭМ!$A$33:$A$776,$A19,СВЦЭМ!$B$33:$B$776,D$11)+'СЕТ СН'!$F$14+СВЦЭМ!$D$10+'СЕТ СН'!$F$5-'СЕТ СН'!$F$24</f>
        <v>3283.91458238</v>
      </c>
      <c r="E19" s="36">
        <f>SUMIFS(СВЦЭМ!$D$33:$D$776,СВЦЭМ!$A$33:$A$776,$A19,СВЦЭМ!$B$33:$B$776,E$11)+'СЕТ СН'!$F$14+СВЦЭМ!$D$10+'СЕТ СН'!$F$5-'СЕТ СН'!$F$24</f>
        <v>3305.0127276000003</v>
      </c>
      <c r="F19" s="36">
        <f>SUMIFS(СВЦЭМ!$D$33:$D$776,СВЦЭМ!$A$33:$A$776,$A19,СВЦЭМ!$B$33:$B$776,F$11)+'СЕТ СН'!$F$14+СВЦЭМ!$D$10+'СЕТ СН'!$F$5-'СЕТ СН'!$F$24</f>
        <v>3346.4556903600001</v>
      </c>
      <c r="G19" s="36">
        <f>SUMIFS(СВЦЭМ!$D$33:$D$776,СВЦЭМ!$A$33:$A$776,$A19,СВЦЭМ!$B$33:$B$776,G$11)+'СЕТ СН'!$F$14+СВЦЭМ!$D$10+'СЕТ СН'!$F$5-'СЕТ СН'!$F$24</f>
        <v>3327.80825873</v>
      </c>
      <c r="H19" s="36">
        <f>SUMIFS(СВЦЭМ!$D$33:$D$776,СВЦЭМ!$A$33:$A$776,$A19,СВЦЭМ!$B$33:$B$776,H$11)+'СЕТ СН'!$F$14+СВЦЭМ!$D$10+'СЕТ СН'!$F$5-'СЕТ СН'!$F$24</f>
        <v>3287.0061965599998</v>
      </c>
      <c r="I19" s="36">
        <f>SUMIFS(СВЦЭМ!$D$33:$D$776,СВЦЭМ!$A$33:$A$776,$A19,СВЦЭМ!$B$33:$B$776,I$11)+'СЕТ СН'!$F$14+СВЦЭМ!$D$10+'СЕТ СН'!$F$5-'СЕТ СН'!$F$24</f>
        <v>3237.8746985299999</v>
      </c>
      <c r="J19" s="36">
        <f>SUMIFS(СВЦЭМ!$D$33:$D$776,СВЦЭМ!$A$33:$A$776,$A19,СВЦЭМ!$B$33:$B$776,J$11)+'СЕТ СН'!$F$14+СВЦЭМ!$D$10+'СЕТ СН'!$F$5-'СЕТ СН'!$F$24</f>
        <v>3198.1198854700001</v>
      </c>
      <c r="K19" s="36">
        <f>SUMIFS(СВЦЭМ!$D$33:$D$776,СВЦЭМ!$A$33:$A$776,$A19,СВЦЭМ!$B$33:$B$776,K$11)+'СЕТ СН'!$F$14+СВЦЭМ!$D$10+'СЕТ СН'!$F$5-'СЕТ СН'!$F$24</f>
        <v>3228.2631284600002</v>
      </c>
      <c r="L19" s="36">
        <f>SUMIFS(СВЦЭМ!$D$33:$D$776,СВЦЭМ!$A$33:$A$776,$A19,СВЦЭМ!$B$33:$B$776,L$11)+'СЕТ СН'!$F$14+СВЦЭМ!$D$10+'СЕТ СН'!$F$5-'СЕТ СН'!$F$24</f>
        <v>3238.9457409000001</v>
      </c>
      <c r="M19" s="36">
        <f>SUMIFS(СВЦЭМ!$D$33:$D$776,СВЦЭМ!$A$33:$A$776,$A19,СВЦЭМ!$B$33:$B$776,M$11)+'СЕТ СН'!$F$14+СВЦЭМ!$D$10+'СЕТ СН'!$F$5-'СЕТ СН'!$F$24</f>
        <v>3236.6323954300001</v>
      </c>
      <c r="N19" s="36">
        <f>SUMIFS(СВЦЭМ!$D$33:$D$776,СВЦЭМ!$A$33:$A$776,$A19,СВЦЭМ!$B$33:$B$776,N$11)+'СЕТ СН'!$F$14+СВЦЭМ!$D$10+'СЕТ СН'!$F$5-'СЕТ СН'!$F$24</f>
        <v>3232.22576652</v>
      </c>
      <c r="O19" s="36">
        <f>SUMIFS(СВЦЭМ!$D$33:$D$776,СВЦЭМ!$A$33:$A$776,$A19,СВЦЭМ!$B$33:$B$776,O$11)+'СЕТ СН'!$F$14+СВЦЭМ!$D$10+'СЕТ СН'!$F$5-'СЕТ СН'!$F$24</f>
        <v>3238.3313967100003</v>
      </c>
      <c r="P19" s="36">
        <f>SUMIFS(СВЦЭМ!$D$33:$D$776,СВЦЭМ!$A$33:$A$776,$A19,СВЦЭМ!$B$33:$B$776,P$11)+'СЕТ СН'!$F$14+СВЦЭМ!$D$10+'СЕТ СН'!$F$5-'СЕТ СН'!$F$24</f>
        <v>3240.57003545</v>
      </c>
      <c r="Q19" s="36">
        <f>SUMIFS(СВЦЭМ!$D$33:$D$776,СВЦЭМ!$A$33:$A$776,$A19,СВЦЭМ!$B$33:$B$776,Q$11)+'СЕТ СН'!$F$14+СВЦЭМ!$D$10+'СЕТ СН'!$F$5-'СЕТ СН'!$F$24</f>
        <v>3244.9319936000002</v>
      </c>
      <c r="R19" s="36">
        <f>SUMIFS(СВЦЭМ!$D$33:$D$776,СВЦЭМ!$A$33:$A$776,$A19,СВЦЭМ!$B$33:$B$776,R$11)+'СЕТ СН'!$F$14+СВЦЭМ!$D$10+'СЕТ СН'!$F$5-'СЕТ СН'!$F$24</f>
        <v>3193.7585004299999</v>
      </c>
      <c r="S19" s="36">
        <f>SUMIFS(СВЦЭМ!$D$33:$D$776,СВЦЭМ!$A$33:$A$776,$A19,СВЦЭМ!$B$33:$B$776,S$11)+'СЕТ СН'!$F$14+СВЦЭМ!$D$10+'СЕТ СН'!$F$5-'СЕТ СН'!$F$24</f>
        <v>3176.9979913500001</v>
      </c>
      <c r="T19" s="36">
        <f>SUMIFS(СВЦЭМ!$D$33:$D$776,СВЦЭМ!$A$33:$A$776,$A19,СВЦЭМ!$B$33:$B$776,T$11)+'СЕТ СН'!$F$14+СВЦЭМ!$D$10+'СЕТ СН'!$F$5-'СЕТ СН'!$F$24</f>
        <v>3176.6105407</v>
      </c>
      <c r="U19" s="36">
        <f>SUMIFS(СВЦЭМ!$D$33:$D$776,СВЦЭМ!$A$33:$A$776,$A19,СВЦЭМ!$B$33:$B$776,U$11)+'СЕТ СН'!$F$14+СВЦЭМ!$D$10+'СЕТ СН'!$F$5-'СЕТ СН'!$F$24</f>
        <v>3141.1416287100001</v>
      </c>
      <c r="V19" s="36">
        <f>SUMIFS(СВЦЭМ!$D$33:$D$776,СВЦЭМ!$A$33:$A$776,$A19,СВЦЭМ!$B$33:$B$776,V$11)+'СЕТ СН'!$F$14+СВЦЭМ!$D$10+'СЕТ СН'!$F$5-'СЕТ СН'!$F$24</f>
        <v>3140.3863711899999</v>
      </c>
      <c r="W19" s="36">
        <f>SUMIFS(СВЦЭМ!$D$33:$D$776,СВЦЭМ!$A$33:$A$776,$A19,СВЦЭМ!$B$33:$B$776,W$11)+'СЕТ СН'!$F$14+СВЦЭМ!$D$10+'СЕТ СН'!$F$5-'СЕТ СН'!$F$24</f>
        <v>3141.8790862000001</v>
      </c>
      <c r="X19" s="36">
        <f>SUMIFS(СВЦЭМ!$D$33:$D$776,СВЦЭМ!$A$33:$A$776,$A19,СВЦЭМ!$B$33:$B$776,X$11)+'СЕТ СН'!$F$14+СВЦЭМ!$D$10+'СЕТ СН'!$F$5-'СЕТ СН'!$F$24</f>
        <v>3119.47945716</v>
      </c>
      <c r="Y19" s="36">
        <f>SUMIFS(СВЦЭМ!$D$33:$D$776,СВЦЭМ!$A$33:$A$776,$A19,СВЦЭМ!$B$33:$B$776,Y$11)+'СЕТ СН'!$F$14+СВЦЭМ!$D$10+'СЕТ СН'!$F$5-'СЕТ СН'!$F$24</f>
        <v>3148.3971934900001</v>
      </c>
    </row>
    <row r="20" spans="1:25" ht="15.75" x14ac:dyDescent="0.2">
      <c r="A20" s="35">
        <f t="shared" si="0"/>
        <v>43686</v>
      </c>
      <c r="B20" s="36">
        <f>SUMIFS(СВЦЭМ!$D$33:$D$776,СВЦЭМ!$A$33:$A$776,$A20,СВЦЭМ!$B$33:$B$776,B$11)+'СЕТ СН'!$F$14+СВЦЭМ!$D$10+'СЕТ СН'!$F$5-'СЕТ СН'!$F$24</f>
        <v>3238.9542907599998</v>
      </c>
      <c r="C20" s="36">
        <f>SUMIFS(СВЦЭМ!$D$33:$D$776,СВЦЭМ!$A$33:$A$776,$A20,СВЦЭМ!$B$33:$B$776,C$11)+'СЕТ СН'!$F$14+СВЦЭМ!$D$10+'СЕТ СН'!$F$5-'СЕТ СН'!$F$24</f>
        <v>3276.0855524799999</v>
      </c>
      <c r="D20" s="36">
        <f>SUMIFS(СВЦЭМ!$D$33:$D$776,СВЦЭМ!$A$33:$A$776,$A20,СВЦЭМ!$B$33:$B$776,D$11)+'СЕТ СН'!$F$14+СВЦЭМ!$D$10+'СЕТ СН'!$F$5-'СЕТ СН'!$F$24</f>
        <v>3300.45728525</v>
      </c>
      <c r="E20" s="36">
        <f>SUMIFS(СВЦЭМ!$D$33:$D$776,СВЦЭМ!$A$33:$A$776,$A20,СВЦЭМ!$B$33:$B$776,E$11)+'СЕТ СН'!$F$14+СВЦЭМ!$D$10+'СЕТ СН'!$F$5-'СЕТ СН'!$F$24</f>
        <v>3317.3906012100001</v>
      </c>
      <c r="F20" s="36">
        <f>SUMIFS(СВЦЭМ!$D$33:$D$776,СВЦЭМ!$A$33:$A$776,$A20,СВЦЭМ!$B$33:$B$776,F$11)+'СЕТ СН'!$F$14+СВЦЭМ!$D$10+'СЕТ СН'!$F$5-'СЕТ СН'!$F$24</f>
        <v>3328.4410330700002</v>
      </c>
      <c r="G20" s="36">
        <f>SUMIFS(СВЦЭМ!$D$33:$D$776,СВЦЭМ!$A$33:$A$776,$A20,СВЦЭМ!$B$33:$B$776,G$11)+'СЕТ СН'!$F$14+СВЦЭМ!$D$10+'СЕТ СН'!$F$5-'СЕТ СН'!$F$24</f>
        <v>3315.9366021599999</v>
      </c>
      <c r="H20" s="36">
        <f>SUMIFS(СВЦЭМ!$D$33:$D$776,СВЦЭМ!$A$33:$A$776,$A20,СВЦЭМ!$B$33:$B$776,H$11)+'СЕТ СН'!$F$14+СВЦЭМ!$D$10+'СЕТ СН'!$F$5-'СЕТ СН'!$F$24</f>
        <v>3289.2987186700002</v>
      </c>
      <c r="I20" s="36">
        <f>SUMIFS(СВЦЭМ!$D$33:$D$776,СВЦЭМ!$A$33:$A$776,$A20,СВЦЭМ!$B$33:$B$776,I$11)+'СЕТ СН'!$F$14+СВЦЭМ!$D$10+'СЕТ СН'!$F$5-'СЕТ СН'!$F$24</f>
        <v>3255.2384963</v>
      </c>
      <c r="J20" s="36">
        <f>SUMIFS(СВЦЭМ!$D$33:$D$776,СВЦЭМ!$A$33:$A$776,$A20,СВЦЭМ!$B$33:$B$776,J$11)+'СЕТ СН'!$F$14+СВЦЭМ!$D$10+'СЕТ СН'!$F$5-'СЕТ СН'!$F$24</f>
        <v>3210.8506274599999</v>
      </c>
      <c r="K20" s="36">
        <f>SUMIFS(СВЦЭМ!$D$33:$D$776,СВЦЭМ!$A$33:$A$776,$A20,СВЦЭМ!$B$33:$B$776,K$11)+'СЕТ СН'!$F$14+СВЦЭМ!$D$10+'СЕТ СН'!$F$5-'СЕТ СН'!$F$24</f>
        <v>3228.9353576600001</v>
      </c>
      <c r="L20" s="36">
        <f>SUMIFS(СВЦЭМ!$D$33:$D$776,СВЦЭМ!$A$33:$A$776,$A20,СВЦЭМ!$B$33:$B$776,L$11)+'СЕТ СН'!$F$14+СВЦЭМ!$D$10+'СЕТ СН'!$F$5-'СЕТ СН'!$F$24</f>
        <v>3239.1244856799999</v>
      </c>
      <c r="M20" s="36">
        <f>SUMIFS(СВЦЭМ!$D$33:$D$776,СВЦЭМ!$A$33:$A$776,$A20,СВЦЭМ!$B$33:$B$776,M$11)+'СЕТ СН'!$F$14+СВЦЭМ!$D$10+'СЕТ СН'!$F$5-'СЕТ СН'!$F$24</f>
        <v>3237.8949918600001</v>
      </c>
      <c r="N20" s="36">
        <f>SUMIFS(СВЦЭМ!$D$33:$D$776,СВЦЭМ!$A$33:$A$776,$A20,СВЦЭМ!$B$33:$B$776,N$11)+'СЕТ СН'!$F$14+СВЦЭМ!$D$10+'СЕТ СН'!$F$5-'СЕТ СН'!$F$24</f>
        <v>3231.79659713</v>
      </c>
      <c r="O20" s="36">
        <f>SUMIFS(СВЦЭМ!$D$33:$D$776,СВЦЭМ!$A$33:$A$776,$A20,СВЦЭМ!$B$33:$B$776,O$11)+'СЕТ СН'!$F$14+СВЦЭМ!$D$10+'СЕТ СН'!$F$5-'СЕТ СН'!$F$24</f>
        <v>3236.32008825</v>
      </c>
      <c r="P20" s="36">
        <f>SUMIFS(СВЦЭМ!$D$33:$D$776,СВЦЭМ!$A$33:$A$776,$A20,СВЦЭМ!$B$33:$B$776,P$11)+'СЕТ СН'!$F$14+СВЦЭМ!$D$10+'СЕТ СН'!$F$5-'СЕТ СН'!$F$24</f>
        <v>3259.7974149199999</v>
      </c>
      <c r="Q20" s="36">
        <f>SUMIFS(СВЦЭМ!$D$33:$D$776,СВЦЭМ!$A$33:$A$776,$A20,СВЦЭМ!$B$33:$B$776,Q$11)+'СЕТ СН'!$F$14+СВЦЭМ!$D$10+'СЕТ СН'!$F$5-'СЕТ СН'!$F$24</f>
        <v>3260.5656280799999</v>
      </c>
      <c r="R20" s="36">
        <f>SUMIFS(СВЦЭМ!$D$33:$D$776,СВЦЭМ!$A$33:$A$776,$A20,СВЦЭМ!$B$33:$B$776,R$11)+'СЕТ СН'!$F$14+СВЦЭМ!$D$10+'СЕТ СН'!$F$5-'СЕТ СН'!$F$24</f>
        <v>3219.1204912900002</v>
      </c>
      <c r="S20" s="36">
        <f>SUMIFS(СВЦЭМ!$D$33:$D$776,СВЦЭМ!$A$33:$A$776,$A20,СВЦЭМ!$B$33:$B$776,S$11)+'СЕТ СН'!$F$14+СВЦЭМ!$D$10+'СЕТ СН'!$F$5-'СЕТ СН'!$F$24</f>
        <v>3173.9514805899998</v>
      </c>
      <c r="T20" s="36">
        <f>SUMIFS(СВЦЭМ!$D$33:$D$776,СВЦЭМ!$A$33:$A$776,$A20,СВЦЭМ!$B$33:$B$776,T$11)+'СЕТ СН'!$F$14+СВЦЭМ!$D$10+'СЕТ СН'!$F$5-'СЕТ СН'!$F$24</f>
        <v>3163.5683456799998</v>
      </c>
      <c r="U20" s="36">
        <f>SUMIFS(СВЦЭМ!$D$33:$D$776,СВЦЭМ!$A$33:$A$776,$A20,СВЦЭМ!$B$33:$B$776,U$11)+'СЕТ СН'!$F$14+СВЦЭМ!$D$10+'СЕТ СН'!$F$5-'СЕТ СН'!$F$24</f>
        <v>3160.7368832900002</v>
      </c>
      <c r="V20" s="36">
        <f>SUMIFS(СВЦЭМ!$D$33:$D$776,СВЦЭМ!$A$33:$A$776,$A20,СВЦЭМ!$B$33:$B$776,V$11)+'СЕТ СН'!$F$14+СВЦЭМ!$D$10+'СЕТ СН'!$F$5-'СЕТ СН'!$F$24</f>
        <v>3138.2515668999999</v>
      </c>
      <c r="W20" s="36">
        <f>SUMIFS(СВЦЭМ!$D$33:$D$776,СВЦЭМ!$A$33:$A$776,$A20,СВЦЭМ!$B$33:$B$776,W$11)+'СЕТ СН'!$F$14+СВЦЭМ!$D$10+'СЕТ СН'!$F$5-'СЕТ СН'!$F$24</f>
        <v>3145.0321971499998</v>
      </c>
      <c r="X20" s="36">
        <f>SUMIFS(СВЦЭМ!$D$33:$D$776,СВЦЭМ!$A$33:$A$776,$A20,СВЦЭМ!$B$33:$B$776,X$11)+'СЕТ СН'!$F$14+СВЦЭМ!$D$10+'СЕТ СН'!$F$5-'СЕТ СН'!$F$24</f>
        <v>3121.8442396300002</v>
      </c>
      <c r="Y20" s="36">
        <f>SUMIFS(СВЦЭМ!$D$33:$D$776,СВЦЭМ!$A$33:$A$776,$A20,СВЦЭМ!$B$33:$B$776,Y$11)+'СЕТ СН'!$F$14+СВЦЭМ!$D$10+'СЕТ СН'!$F$5-'СЕТ СН'!$F$24</f>
        <v>3175.2021172899999</v>
      </c>
    </row>
    <row r="21" spans="1:25" ht="15.75" x14ac:dyDescent="0.2">
      <c r="A21" s="35">
        <f t="shared" si="0"/>
        <v>43687</v>
      </c>
      <c r="B21" s="36">
        <f>SUMIFS(СВЦЭМ!$D$33:$D$776,СВЦЭМ!$A$33:$A$776,$A21,СВЦЭМ!$B$33:$B$776,B$11)+'СЕТ СН'!$F$14+СВЦЭМ!$D$10+'СЕТ СН'!$F$5-'СЕТ СН'!$F$24</f>
        <v>3297.5958564900002</v>
      </c>
      <c r="C21" s="36">
        <f>SUMIFS(СВЦЭМ!$D$33:$D$776,СВЦЭМ!$A$33:$A$776,$A21,СВЦЭМ!$B$33:$B$776,C$11)+'СЕТ СН'!$F$14+СВЦЭМ!$D$10+'СЕТ СН'!$F$5-'СЕТ СН'!$F$24</f>
        <v>3306.7702445</v>
      </c>
      <c r="D21" s="36">
        <f>SUMIFS(СВЦЭМ!$D$33:$D$776,СВЦЭМ!$A$33:$A$776,$A21,СВЦЭМ!$B$33:$B$776,D$11)+'СЕТ СН'!$F$14+СВЦЭМ!$D$10+'СЕТ СН'!$F$5-'СЕТ СН'!$F$24</f>
        <v>3319.23026063</v>
      </c>
      <c r="E21" s="36">
        <f>SUMIFS(СВЦЭМ!$D$33:$D$776,СВЦЭМ!$A$33:$A$776,$A21,СВЦЭМ!$B$33:$B$776,E$11)+'СЕТ СН'!$F$14+СВЦЭМ!$D$10+'СЕТ СН'!$F$5-'СЕТ СН'!$F$24</f>
        <v>3338.2533697899999</v>
      </c>
      <c r="F21" s="36">
        <f>SUMIFS(СВЦЭМ!$D$33:$D$776,СВЦЭМ!$A$33:$A$776,$A21,СВЦЭМ!$B$33:$B$776,F$11)+'СЕТ СН'!$F$14+СВЦЭМ!$D$10+'СЕТ СН'!$F$5-'СЕТ СН'!$F$24</f>
        <v>3357.4954159999998</v>
      </c>
      <c r="G21" s="36">
        <f>SUMIFS(СВЦЭМ!$D$33:$D$776,СВЦЭМ!$A$33:$A$776,$A21,СВЦЭМ!$B$33:$B$776,G$11)+'СЕТ СН'!$F$14+СВЦЭМ!$D$10+'СЕТ СН'!$F$5-'СЕТ СН'!$F$24</f>
        <v>3331.6833608500001</v>
      </c>
      <c r="H21" s="36">
        <f>SUMIFS(СВЦЭМ!$D$33:$D$776,СВЦЭМ!$A$33:$A$776,$A21,СВЦЭМ!$B$33:$B$776,H$11)+'СЕТ СН'!$F$14+СВЦЭМ!$D$10+'СЕТ СН'!$F$5-'СЕТ СН'!$F$24</f>
        <v>3292.4519461700002</v>
      </c>
      <c r="I21" s="36">
        <f>SUMIFS(СВЦЭМ!$D$33:$D$776,СВЦЭМ!$A$33:$A$776,$A21,СВЦЭМ!$B$33:$B$776,I$11)+'СЕТ СН'!$F$14+СВЦЭМ!$D$10+'СЕТ СН'!$F$5-'СЕТ СН'!$F$24</f>
        <v>3308.5690806900002</v>
      </c>
      <c r="J21" s="36">
        <f>SUMIFS(СВЦЭМ!$D$33:$D$776,СВЦЭМ!$A$33:$A$776,$A21,СВЦЭМ!$B$33:$B$776,J$11)+'СЕТ СН'!$F$14+СВЦЭМ!$D$10+'СЕТ СН'!$F$5-'СЕТ СН'!$F$24</f>
        <v>3215.36638361</v>
      </c>
      <c r="K21" s="36">
        <f>SUMIFS(СВЦЭМ!$D$33:$D$776,СВЦЭМ!$A$33:$A$776,$A21,СВЦЭМ!$B$33:$B$776,K$11)+'СЕТ СН'!$F$14+СВЦЭМ!$D$10+'СЕТ СН'!$F$5-'СЕТ СН'!$F$24</f>
        <v>3235.4928838699998</v>
      </c>
      <c r="L21" s="36">
        <f>SUMIFS(СВЦЭМ!$D$33:$D$776,СВЦЭМ!$A$33:$A$776,$A21,СВЦЭМ!$B$33:$B$776,L$11)+'СЕТ СН'!$F$14+СВЦЭМ!$D$10+'СЕТ СН'!$F$5-'СЕТ СН'!$F$24</f>
        <v>3251.2296558799999</v>
      </c>
      <c r="M21" s="36">
        <f>SUMIFS(СВЦЭМ!$D$33:$D$776,СВЦЭМ!$A$33:$A$776,$A21,СВЦЭМ!$B$33:$B$776,M$11)+'СЕТ СН'!$F$14+СВЦЭМ!$D$10+'СЕТ СН'!$F$5-'СЕТ СН'!$F$24</f>
        <v>3246.4348195900002</v>
      </c>
      <c r="N21" s="36">
        <f>SUMIFS(СВЦЭМ!$D$33:$D$776,СВЦЭМ!$A$33:$A$776,$A21,СВЦЭМ!$B$33:$B$776,N$11)+'СЕТ СН'!$F$14+СВЦЭМ!$D$10+'СЕТ СН'!$F$5-'СЕТ СН'!$F$24</f>
        <v>3239.5220242599999</v>
      </c>
      <c r="O21" s="36">
        <f>SUMIFS(СВЦЭМ!$D$33:$D$776,СВЦЭМ!$A$33:$A$776,$A21,СВЦЭМ!$B$33:$B$776,O$11)+'СЕТ СН'!$F$14+СВЦЭМ!$D$10+'СЕТ СН'!$F$5-'СЕТ СН'!$F$24</f>
        <v>3240.2207211200002</v>
      </c>
      <c r="P21" s="36">
        <f>SUMIFS(СВЦЭМ!$D$33:$D$776,СВЦЭМ!$A$33:$A$776,$A21,СВЦЭМ!$B$33:$B$776,P$11)+'СЕТ СН'!$F$14+СВЦЭМ!$D$10+'СЕТ СН'!$F$5-'СЕТ СН'!$F$24</f>
        <v>3240.53831734</v>
      </c>
      <c r="Q21" s="36">
        <f>SUMIFS(СВЦЭМ!$D$33:$D$776,СВЦЭМ!$A$33:$A$776,$A21,СВЦЭМ!$B$33:$B$776,Q$11)+'СЕТ СН'!$F$14+СВЦЭМ!$D$10+'СЕТ СН'!$F$5-'СЕТ СН'!$F$24</f>
        <v>3250.5521393200002</v>
      </c>
      <c r="R21" s="36">
        <f>SUMIFS(СВЦЭМ!$D$33:$D$776,СВЦЭМ!$A$33:$A$776,$A21,СВЦЭМ!$B$33:$B$776,R$11)+'СЕТ СН'!$F$14+СВЦЭМ!$D$10+'СЕТ СН'!$F$5-'СЕТ СН'!$F$24</f>
        <v>3199.0213737300001</v>
      </c>
      <c r="S21" s="36">
        <f>SUMIFS(СВЦЭМ!$D$33:$D$776,СВЦЭМ!$A$33:$A$776,$A21,СВЦЭМ!$B$33:$B$776,S$11)+'СЕТ СН'!$F$14+СВЦЭМ!$D$10+'СЕТ СН'!$F$5-'СЕТ СН'!$F$24</f>
        <v>3196.6802590299999</v>
      </c>
      <c r="T21" s="36">
        <f>SUMIFS(СВЦЭМ!$D$33:$D$776,СВЦЭМ!$A$33:$A$776,$A21,СВЦЭМ!$B$33:$B$776,T$11)+'СЕТ СН'!$F$14+СВЦЭМ!$D$10+'СЕТ СН'!$F$5-'СЕТ СН'!$F$24</f>
        <v>3194.5754869100001</v>
      </c>
      <c r="U21" s="36">
        <f>SUMIFS(СВЦЭМ!$D$33:$D$776,СВЦЭМ!$A$33:$A$776,$A21,СВЦЭМ!$B$33:$B$776,U$11)+'СЕТ СН'!$F$14+СВЦЭМ!$D$10+'СЕТ СН'!$F$5-'СЕТ СН'!$F$24</f>
        <v>3184.8991383000002</v>
      </c>
      <c r="V21" s="36">
        <f>SUMIFS(СВЦЭМ!$D$33:$D$776,СВЦЭМ!$A$33:$A$776,$A21,СВЦЭМ!$B$33:$B$776,V$11)+'СЕТ СН'!$F$14+СВЦЭМ!$D$10+'СЕТ СН'!$F$5-'СЕТ СН'!$F$24</f>
        <v>3190.5218538899999</v>
      </c>
      <c r="W21" s="36">
        <f>SUMIFS(СВЦЭМ!$D$33:$D$776,СВЦЭМ!$A$33:$A$776,$A21,СВЦЭМ!$B$33:$B$776,W$11)+'СЕТ СН'!$F$14+СВЦЭМ!$D$10+'СЕТ СН'!$F$5-'СЕТ СН'!$F$24</f>
        <v>3210.03727794</v>
      </c>
      <c r="X21" s="36">
        <f>SUMIFS(СВЦЭМ!$D$33:$D$776,СВЦЭМ!$A$33:$A$776,$A21,СВЦЭМ!$B$33:$B$776,X$11)+'СЕТ СН'!$F$14+СВЦЭМ!$D$10+'СЕТ СН'!$F$5-'СЕТ СН'!$F$24</f>
        <v>3185.9629049300001</v>
      </c>
      <c r="Y21" s="36">
        <f>SUMIFS(СВЦЭМ!$D$33:$D$776,СВЦЭМ!$A$33:$A$776,$A21,СВЦЭМ!$B$33:$B$776,Y$11)+'СЕТ СН'!$F$14+СВЦЭМ!$D$10+'СЕТ СН'!$F$5-'СЕТ СН'!$F$24</f>
        <v>3182.148823</v>
      </c>
    </row>
    <row r="22" spans="1:25" ht="15.75" x14ac:dyDescent="0.2">
      <c r="A22" s="35">
        <f t="shared" si="0"/>
        <v>43688</v>
      </c>
      <c r="B22" s="36">
        <f>SUMIFS(СВЦЭМ!$D$33:$D$776,СВЦЭМ!$A$33:$A$776,$A22,СВЦЭМ!$B$33:$B$776,B$11)+'СЕТ СН'!$F$14+СВЦЭМ!$D$10+'СЕТ СН'!$F$5-'СЕТ СН'!$F$24</f>
        <v>3286.13275294</v>
      </c>
      <c r="C22" s="36">
        <f>SUMIFS(СВЦЭМ!$D$33:$D$776,СВЦЭМ!$A$33:$A$776,$A22,СВЦЭМ!$B$33:$B$776,C$11)+'СЕТ СН'!$F$14+СВЦЭМ!$D$10+'СЕТ СН'!$F$5-'СЕТ СН'!$F$24</f>
        <v>3315.65573967</v>
      </c>
      <c r="D22" s="36">
        <f>SUMIFS(СВЦЭМ!$D$33:$D$776,СВЦЭМ!$A$33:$A$776,$A22,СВЦЭМ!$B$33:$B$776,D$11)+'СЕТ СН'!$F$14+СВЦЭМ!$D$10+'СЕТ СН'!$F$5-'СЕТ СН'!$F$24</f>
        <v>3340.9343423400001</v>
      </c>
      <c r="E22" s="36">
        <f>SUMIFS(СВЦЭМ!$D$33:$D$776,СВЦЭМ!$A$33:$A$776,$A22,СВЦЭМ!$B$33:$B$776,E$11)+'СЕТ СН'!$F$14+СВЦЭМ!$D$10+'СЕТ СН'!$F$5-'СЕТ СН'!$F$24</f>
        <v>3349.4432081</v>
      </c>
      <c r="F22" s="36">
        <f>SUMIFS(СВЦЭМ!$D$33:$D$776,СВЦЭМ!$A$33:$A$776,$A22,СВЦЭМ!$B$33:$B$776,F$11)+'СЕТ СН'!$F$14+СВЦЭМ!$D$10+'СЕТ СН'!$F$5-'СЕТ СН'!$F$24</f>
        <v>3368.8517172100001</v>
      </c>
      <c r="G22" s="36">
        <f>SUMIFS(СВЦЭМ!$D$33:$D$776,СВЦЭМ!$A$33:$A$776,$A22,СВЦЭМ!$B$33:$B$776,G$11)+'СЕТ СН'!$F$14+СВЦЭМ!$D$10+'СЕТ СН'!$F$5-'СЕТ СН'!$F$24</f>
        <v>3356.1487230600001</v>
      </c>
      <c r="H22" s="36">
        <f>SUMIFS(СВЦЭМ!$D$33:$D$776,СВЦЭМ!$A$33:$A$776,$A22,СВЦЭМ!$B$33:$B$776,H$11)+'СЕТ СН'!$F$14+СВЦЭМ!$D$10+'СЕТ СН'!$F$5-'СЕТ СН'!$F$24</f>
        <v>3341.69810216</v>
      </c>
      <c r="I22" s="36">
        <f>SUMIFS(СВЦЭМ!$D$33:$D$776,СВЦЭМ!$A$33:$A$776,$A22,СВЦЭМ!$B$33:$B$776,I$11)+'СЕТ СН'!$F$14+СВЦЭМ!$D$10+'СЕТ СН'!$F$5-'СЕТ СН'!$F$24</f>
        <v>3313.5609050399999</v>
      </c>
      <c r="J22" s="36">
        <f>SUMIFS(СВЦЭМ!$D$33:$D$776,СВЦЭМ!$A$33:$A$776,$A22,СВЦЭМ!$B$33:$B$776,J$11)+'СЕТ СН'!$F$14+СВЦЭМ!$D$10+'СЕТ СН'!$F$5-'СЕТ СН'!$F$24</f>
        <v>3245.3397240899999</v>
      </c>
      <c r="K22" s="36">
        <f>SUMIFS(СВЦЭМ!$D$33:$D$776,СВЦЭМ!$A$33:$A$776,$A22,СВЦЭМ!$B$33:$B$776,K$11)+'СЕТ СН'!$F$14+СВЦЭМ!$D$10+'СЕТ СН'!$F$5-'СЕТ СН'!$F$24</f>
        <v>3219.3042609899999</v>
      </c>
      <c r="L22" s="36">
        <f>SUMIFS(СВЦЭМ!$D$33:$D$776,СВЦЭМ!$A$33:$A$776,$A22,СВЦЭМ!$B$33:$B$776,L$11)+'СЕТ СН'!$F$14+СВЦЭМ!$D$10+'СЕТ СН'!$F$5-'СЕТ СН'!$F$24</f>
        <v>3235.0573747799999</v>
      </c>
      <c r="M22" s="36">
        <f>SUMIFS(СВЦЭМ!$D$33:$D$776,СВЦЭМ!$A$33:$A$776,$A22,СВЦЭМ!$B$33:$B$776,M$11)+'СЕТ СН'!$F$14+СВЦЭМ!$D$10+'СЕТ СН'!$F$5-'СЕТ СН'!$F$24</f>
        <v>3234.86151513</v>
      </c>
      <c r="N22" s="36">
        <f>SUMIFS(СВЦЭМ!$D$33:$D$776,СВЦЭМ!$A$33:$A$776,$A22,СВЦЭМ!$B$33:$B$776,N$11)+'СЕТ СН'!$F$14+СВЦЭМ!$D$10+'СЕТ СН'!$F$5-'СЕТ СН'!$F$24</f>
        <v>3232.4025046799998</v>
      </c>
      <c r="O22" s="36">
        <f>SUMIFS(СВЦЭМ!$D$33:$D$776,СВЦЭМ!$A$33:$A$776,$A22,СВЦЭМ!$B$33:$B$776,O$11)+'СЕТ СН'!$F$14+СВЦЭМ!$D$10+'СЕТ СН'!$F$5-'СЕТ СН'!$F$24</f>
        <v>3233.9825021400002</v>
      </c>
      <c r="P22" s="36">
        <f>SUMIFS(СВЦЭМ!$D$33:$D$776,СВЦЭМ!$A$33:$A$776,$A22,СВЦЭМ!$B$33:$B$776,P$11)+'СЕТ СН'!$F$14+СВЦЭМ!$D$10+'СЕТ СН'!$F$5-'СЕТ СН'!$F$24</f>
        <v>3234.6757718399999</v>
      </c>
      <c r="Q22" s="36">
        <f>SUMIFS(СВЦЭМ!$D$33:$D$776,СВЦЭМ!$A$33:$A$776,$A22,СВЦЭМ!$B$33:$B$776,Q$11)+'СЕТ СН'!$F$14+СВЦЭМ!$D$10+'СЕТ СН'!$F$5-'СЕТ СН'!$F$24</f>
        <v>3227.8324008199997</v>
      </c>
      <c r="R22" s="36">
        <f>SUMIFS(СВЦЭМ!$D$33:$D$776,СВЦЭМ!$A$33:$A$776,$A22,СВЦЭМ!$B$33:$B$776,R$11)+'СЕТ СН'!$F$14+СВЦЭМ!$D$10+'СЕТ СН'!$F$5-'СЕТ СН'!$F$24</f>
        <v>3195.07115922</v>
      </c>
      <c r="S22" s="36">
        <f>SUMIFS(СВЦЭМ!$D$33:$D$776,СВЦЭМ!$A$33:$A$776,$A22,СВЦЭМ!$B$33:$B$776,S$11)+'СЕТ СН'!$F$14+СВЦЭМ!$D$10+'СЕТ СН'!$F$5-'СЕТ СН'!$F$24</f>
        <v>3193.3468003200001</v>
      </c>
      <c r="T22" s="36">
        <f>SUMIFS(СВЦЭМ!$D$33:$D$776,СВЦЭМ!$A$33:$A$776,$A22,СВЦЭМ!$B$33:$B$776,T$11)+'СЕТ СН'!$F$14+СВЦЭМ!$D$10+'СЕТ СН'!$F$5-'СЕТ СН'!$F$24</f>
        <v>3201.15723673</v>
      </c>
      <c r="U22" s="36">
        <f>SUMIFS(СВЦЭМ!$D$33:$D$776,СВЦЭМ!$A$33:$A$776,$A22,СВЦЭМ!$B$33:$B$776,U$11)+'СЕТ СН'!$F$14+СВЦЭМ!$D$10+'СЕТ СН'!$F$5-'СЕТ СН'!$F$24</f>
        <v>3205.8672386100002</v>
      </c>
      <c r="V22" s="36">
        <f>SUMIFS(СВЦЭМ!$D$33:$D$776,СВЦЭМ!$A$33:$A$776,$A22,СВЦЭМ!$B$33:$B$776,V$11)+'СЕТ СН'!$F$14+СВЦЭМ!$D$10+'СЕТ СН'!$F$5-'СЕТ СН'!$F$24</f>
        <v>3213.7613081300001</v>
      </c>
      <c r="W22" s="36">
        <f>SUMIFS(СВЦЭМ!$D$33:$D$776,СВЦЭМ!$A$33:$A$776,$A22,СВЦЭМ!$B$33:$B$776,W$11)+'СЕТ СН'!$F$14+СВЦЭМ!$D$10+'СЕТ СН'!$F$5-'СЕТ СН'!$F$24</f>
        <v>3228.3185621500002</v>
      </c>
      <c r="X22" s="36">
        <f>SUMIFS(СВЦЭМ!$D$33:$D$776,СВЦЭМ!$A$33:$A$776,$A22,СВЦЭМ!$B$33:$B$776,X$11)+'СЕТ СН'!$F$14+СВЦЭМ!$D$10+'СЕТ СН'!$F$5-'СЕТ СН'!$F$24</f>
        <v>3195.0224718700001</v>
      </c>
      <c r="Y22" s="36">
        <f>SUMIFS(СВЦЭМ!$D$33:$D$776,СВЦЭМ!$A$33:$A$776,$A22,СВЦЭМ!$B$33:$B$776,Y$11)+'СЕТ СН'!$F$14+СВЦЭМ!$D$10+'СЕТ СН'!$F$5-'СЕТ СН'!$F$24</f>
        <v>3178.5147271999999</v>
      </c>
    </row>
    <row r="23" spans="1:25" ht="15.75" x14ac:dyDescent="0.2">
      <c r="A23" s="35">
        <f t="shared" si="0"/>
        <v>43689</v>
      </c>
      <c r="B23" s="36">
        <f>SUMIFS(СВЦЭМ!$D$33:$D$776,СВЦЭМ!$A$33:$A$776,$A23,СВЦЭМ!$B$33:$B$776,B$11)+'СЕТ СН'!$F$14+СВЦЭМ!$D$10+'СЕТ СН'!$F$5-'СЕТ СН'!$F$24</f>
        <v>3258.2322777600002</v>
      </c>
      <c r="C23" s="36">
        <f>SUMIFS(СВЦЭМ!$D$33:$D$776,СВЦЭМ!$A$33:$A$776,$A23,СВЦЭМ!$B$33:$B$776,C$11)+'СЕТ СН'!$F$14+СВЦЭМ!$D$10+'СЕТ СН'!$F$5-'СЕТ СН'!$F$24</f>
        <v>3295.17266432</v>
      </c>
      <c r="D23" s="36">
        <f>SUMIFS(СВЦЭМ!$D$33:$D$776,СВЦЭМ!$A$33:$A$776,$A23,СВЦЭМ!$B$33:$B$776,D$11)+'СЕТ СН'!$F$14+СВЦЭМ!$D$10+'СЕТ СН'!$F$5-'СЕТ СН'!$F$24</f>
        <v>3342.6759666600001</v>
      </c>
      <c r="E23" s="36">
        <f>SUMIFS(СВЦЭМ!$D$33:$D$776,СВЦЭМ!$A$33:$A$776,$A23,СВЦЭМ!$B$33:$B$776,E$11)+'СЕТ СН'!$F$14+СВЦЭМ!$D$10+'СЕТ СН'!$F$5-'СЕТ СН'!$F$24</f>
        <v>3352.9053957800002</v>
      </c>
      <c r="F23" s="36">
        <f>SUMIFS(СВЦЭМ!$D$33:$D$776,СВЦЭМ!$A$33:$A$776,$A23,СВЦЭМ!$B$33:$B$776,F$11)+'СЕТ СН'!$F$14+СВЦЭМ!$D$10+'СЕТ СН'!$F$5-'СЕТ СН'!$F$24</f>
        <v>3364.26475841</v>
      </c>
      <c r="G23" s="36">
        <f>SUMIFS(СВЦЭМ!$D$33:$D$776,СВЦЭМ!$A$33:$A$776,$A23,СВЦЭМ!$B$33:$B$776,G$11)+'СЕТ СН'!$F$14+СВЦЭМ!$D$10+'СЕТ СН'!$F$5-'СЕТ СН'!$F$24</f>
        <v>3343.52810082</v>
      </c>
      <c r="H23" s="36">
        <f>SUMIFS(СВЦЭМ!$D$33:$D$776,СВЦЭМ!$A$33:$A$776,$A23,СВЦЭМ!$B$33:$B$776,H$11)+'СЕТ СН'!$F$14+СВЦЭМ!$D$10+'СЕТ СН'!$F$5-'СЕТ СН'!$F$24</f>
        <v>3307.66084417</v>
      </c>
      <c r="I23" s="36">
        <f>SUMIFS(СВЦЭМ!$D$33:$D$776,СВЦЭМ!$A$33:$A$776,$A23,СВЦЭМ!$B$33:$B$776,I$11)+'СЕТ СН'!$F$14+СВЦЭМ!$D$10+'СЕТ СН'!$F$5-'СЕТ СН'!$F$24</f>
        <v>3264.7911900999998</v>
      </c>
      <c r="J23" s="36">
        <f>SUMIFS(СВЦЭМ!$D$33:$D$776,СВЦЭМ!$A$33:$A$776,$A23,СВЦЭМ!$B$33:$B$776,J$11)+'СЕТ СН'!$F$14+СВЦЭМ!$D$10+'СЕТ СН'!$F$5-'СЕТ СН'!$F$24</f>
        <v>3239.89673339</v>
      </c>
      <c r="K23" s="36">
        <f>SUMIFS(СВЦЭМ!$D$33:$D$776,СВЦЭМ!$A$33:$A$776,$A23,СВЦЭМ!$B$33:$B$776,K$11)+'СЕТ СН'!$F$14+СВЦЭМ!$D$10+'СЕТ СН'!$F$5-'СЕТ СН'!$F$24</f>
        <v>3259.6785930400001</v>
      </c>
      <c r="L23" s="36">
        <f>SUMIFS(СВЦЭМ!$D$33:$D$776,СВЦЭМ!$A$33:$A$776,$A23,СВЦЭМ!$B$33:$B$776,L$11)+'СЕТ СН'!$F$14+СВЦЭМ!$D$10+'СЕТ СН'!$F$5-'СЕТ СН'!$F$24</f>
        <v>3259.5753708500001</v>
      </c>
      <c r="M23" s="36">
        <f>SUMIFS(СВЦЭМ!$D$33:$D$776,СВЦЭМ!$A$33:$A$776,$A23,СВЦЭМ!$B$33:$B$776,M$11)+'СЕТ СН'!$F$14+СВЦЭМ!$D$10+'СЕТ СН'!$F$5-'СЕТ СН'!$F$24</f>
        <v>3266.9012645000003</v>
      </c>
      <c r="N23" s="36">
        <f>SUMIFS(СВЦЭМ!$D$33:$D$776,СВЦЭМ!$A$33:$A$776,$A23,СВЦЭМ!$B$33:$B$776,N$11)+'СЕТ СН'!$F$14+СВЦЭМ!$D$10+'СЕТ СН'!$F$5-'СЕТ СН'!$F$24</f>
        <v>3263.0443042100001</v>
      </c>
      <c r="O23" s="36">
        <f>SUMIFS(СВЦЭМ!$D$33:$D$776,СВЦЭМ!$A$33:$A$776,$A23,СВЦЭМ!$B$33:$B$776,O$11)+'СЕТ СН'!$F$14+СВЦЭМ!$D$10+'СЕТ СН'!$F$5-'СЕТ СН'!$F$24</f>
        <v>3262.9465811800001</v>
      </c>
      <c r="P23" s="36">
        <f>SUMIFS(СВЦЭМ!$D$33:$D$776,СВЦЭМ!$A$33:$A$776,$A23,СВЦЭМ!$B$33:$B$776,P$11)+'СЕТ СН'!$F$14+СВЦЭМ!$D$10+'СЕТ СН'!$F$5-'СЕТ СН'!$F$24</f>
        <v>3266.5393991199999</v>
      </c>
      <c r="Q23" s="36">
        <f>SUMIFS(СВЦЭМ!$D$33:$D$776,СВЦЭМ!$A$33:$A$776,$A23,СВЦЭМ!$B$33:$B$776,Q$11)+'СЕТ СН'!$F$14+СВЦЭМ!$D$10+'СЕТ СН'!$F$5-'СЕТ СН'!$F$24</f>
        <v>3262.4653540200002</v>
      </c>
      <c r="R23" s="36">
        <f>SUMIFS(СВЦЭМ!$D$33:$D$776,СВЦЭМ!$A$33:$A$776,$A23,СВЦЭМ!$B$33:$B$776,R$11)+'СЕТ СН'!$F$14+СВЦЭМ!$D$10+'СЕТ СН'!$F$5-'СЕТ СН'!$F$24</f>
        <v>3218.9060764699998</v>
      </c>
      <c r="S23" s="36">
        <f>SUMIFS(СВЦЭМ!$D$33:$D$776,СВЦЭМ!$A$33:$A$776,$A23,СВЦЭМ!$B$33:$B$776,S$11)+'СЕТ СН'!$F$14+СВЦЭМ!$D$10+'СЕТ СН'!$F$5-'СЕТ СН'!$F$24</f>
        <v>3210.6095133500003</v>
      </c>
      <c r="T23" s="36">
        <f>SUMIFS(СВЦЭМ!$D$33:$D$776,СВЦЭМ!$A$33:$A$776,$A23,СВЦЭМ!$B$33:$B$776,T$11)+'СЕТ СН'!$F$14+СВЦЭМ!$D$10+'СЕТ СН'!$F$5-'СЕТ СН'!$F$24</f>
        <v>3206.8221442499998</v>
      </c>
      <c r="U23" s="36">
        <f>SUMIFS(СВЦЭМ!$D$33:$D$776,СВЦЭМ!$A$33:$A$776,$A23,СВЦЭМ!$B$33:$B$776,U$11)+'СЕТ СН'!$F$14+СВЦЭМ!$D$10+'СЕТ СН'!$F$5-'СЕТ СН'!$F$24</f>
        <v>3202.5265315900001</v>
      </c>
      <c r="V23" s="36">
        <f>SUMIFS(СВЦЭМ!$D$33:$D$776,СВЦЭМ!$A$33:$A$776,$A23,СВЦЭМ!$B$33:$B$776,V$11)+'СЕТ СН'!$F$14+СВЦЭМ!$D$10+'СЕТ СН'!$F$5-'СЕТ СН'!$F$24</f>
        <v>3203.5032842400001</v>
      </c>
      <c r="W23" s="36">
        <f>SUMIFS(СВЦЭМ!$D$33:$D$776,СВЦЭМ!$A$33:$A$776,$A23,СВЦЭМ!$B$33:$B$776,W$11)+'СЕТ СН'!$F$14+СВЦЭМ!$D$10+'СЕТ СН'!$F$5-'СЕТ СН'!$F$24</f>
        <v>3211.1558690299998</v>
      </c>
      <c r="X23" s="36">
        <f>SUMIFS(СВЦЭМ!$D$33:$D$776,СВЦЭМ!$A$33:$A$776,$A23,СВЦЭМ!$B$33:$B$776,X$11)+'СЕТ СН'!$F$14+СВЦЭМ!$D$10+'СЕТ СН'!$F$5-'СЕТ СН'!$F$24</f>
        <v>3181.4454452300001</v>
      </c>
      <c r="Y23" s="36">
        <f>SUMIFS(СВЦЭМ!$D$33:$D$776,СВЦЭМ!$A$33:$A$776,$A23,СВЦЭМ!$B$33:$B$776,Y$11)+'СЕТ СН'!$F$14+СВЦЭМ!$D$10+'СЕТ СН'!$F$5-'СЕТ СН'!$F$24</f>
        <v>3206.71090233</v>
      </c>
    </row>
    <row r="24" spans="1:25" ht="15.75" x14ac:dyDescent="0.2">
      <c r="A24" s="35">
        <f t="shared" si="0"/>
        <v>43690</v>
      </c>
      <c r="B24" s="36">
        <f>SUMIFS(СВЦЭМ!$D$33:$D$776,СВЦЭМ!$A$33:$A$776,$A24,СВЦЭМ!$B$33:$B$776,B$11)+'СЕТ СН'!$F$14+СВЦЭМ!$D$10+'СЕТ СН'!$F$5-'СЕТ СН'!$F$24</f>
        <v>3290.8899444099998</v>
      </c>
      <c r="C24" s="36">
        <f>SUMIFS(СВЦЭМ!$D$33:$D$776,СВЦЭМ!$A$33:$A$776,$A24,СВЦЭМ!$B$33:$B$776,C$11)+'СЕТ СН'!$F$14+СВЦЭМ!$D$10+'СЕТ СН'!$F$5-'СЕТ СН'!$F$24</f>
        <v>3333.0431879299999</v>
      </c>
      <c r="D24" s="36">
        <f>SUMIFS(СВЦЭМ!$D$33:$D$776,СВЦЭМ!$A$33:$A$776,$A24,СВЦЭМ!$B$33:$B$776,D$11)+'СЕТ СН'!$F$14+СВЦЭМ!$D$10+'СЕТ СН'!$F$5-'СЕТ СН'!$F$24</f>
        <v>3356.45777301</v>
      </c>
      <c r="E24" s="36">
        <f>SUMIFS(СВЦЭМ!$D$33:$D$776,СВЦЭМ!$A$33:$A$776,$A24,СВЦЭМ!$B$33:$B$776,E$11)+'СЕТ СН'!$F$14+СВЦЭМ!$D$10+'СЕТ СН'!$F$5-'СЕТ СН'!$F$24</f>
        <v>3367.4025824400001</v>
      </c>
      <c r="F24" s="36">
        <f>SUMIFS(СВЦЭМ!$D$33:$D$776,СВЦЭМ!$A$33:$A$776,$A24,СВЦЭМ!$B$33:$B$776,F$11)+'СЕТ СН'!$F$14+СВЦЭМ!$D$10+'СЕТ СН'!$F$5-'СЕТ СН'!$F$24</f>
        <v>3373.9856046499999</v>
      </c>
      <c r="G24" s="36">
        <f>SUMIFS(СВЦЭМ!$D$33:$D$776,СВЦЭМ!$A$33:$A$776,$A24,СВЦЭМ!$B$33:$B$776,G$11)+'СЕТ СН'!$F$14+СВЦЭМ!$D$10+'СЕТ СН'!$F$5-'СЕТ СН'!$F$24</f>
        <v>3365.1001560599998</v>
      </c>
      <c r="H24" s="36">
        <f>SUMIFS(СВЦЭМ!$D$33:$D$776,СВЦЭМ!$A$33:$A$776,$A24,СВЦЭМ!$B$33:$B$776,H$11)+'СЕТ СН'!$F$14+СВЦЭМ!$D$10+'СЕТ СН'!$F$5-'СЕТ СН'!$F$24</f>
        <v>3329.3550802</v>
      </c>
      <c r="I24" s="36">
        <f>SUMIFS(СВЦЭМ!$D$33:$D$776,СВЦЭМ!$A$33:$A$776,$A24,СВЦЭМ!$B$33:$B$776,I$11)+'СЕТ СН'!$F$14+СВЦЭМ!$D$10+'СЕТ СН'!$F$5-'СЕТ СН'!$F$24</f>
        <v>3290.07088355</v>
      </c>
      <c r="J24" s="36">
        <f>SUMIFS(СВЦЭМ!$D$33:$D$776,СВЦЭМ!$A$33:$A$776,$A24,СВЦЭМ!$B$33:$B$776,J$11)+'СЕТ СН'!$F$14+СВЦЭМ!$D$10+'СЕТ СН'!$F$5-'СЕТ СН'!$F$24</f>
        <v>3264.2577318799999</v>
      </c>
      <c r="K24" s="36">
        <f>SUMIFS(СВЦЭМ!$D$33:$D$776,СВЦЭМ!$A$33:$A$776,$A24,СВЦЭМ!$B$33:$B$776,K$11)+'СЕТ СН'!$F$14+СВЦЭМ!$D$10+'СЕТ СН'!$F$5-'СЕТ СН'!$F$24</f>
        <v>3226.8636371699999</v>
      </c>
      <c r="L24" s="36">
        <f>SUMIFS(СВЦЭМ!$D$33:$D$776,СВЦЭМ!$A$33:$A$776,$A24,СВЦЭМ!$B$33:$B$776,L$11)+'СЕТ СН'!$F$14+СВЦЭМ!$D$10+'СЕТ СН'!$F$5-'СЕТ СН'!$F$24</f>
        <v>3231.6992406700001</v>
      </c>
      <c r="M24" s="36">
        <f>SUMIFS(СВЦЭМ!$D$33:$D$776,СВЦЭМ!$A$33:$A$776,$A24,СВЦЭМ!$B$33:$B$776,M$11)+'СЕТ СН'!$F$14+СВЦЭМ!$D$10+'СЕТ СН'!$F$5-'СЕТ СН'!$F$24</f>
        <v>3231.25193218</v>
      </c>
      <c r="N24" s="36">
        <f>SUMIFS(СВЦЭМ!$D$33:$D$776,СВЦЭМ!$A$33:$A$776,$A24,СВЦЭМ!$B$33:$B$776,N$11)+'СЕТ СН'!$F$14+СВЦЭМ!$D$10+'СЕТ СН'!$F$5-'СЕТ СН'!$F$24</f>
        <v>3222.31036098</v>
      </c>
      <c r="O24" s="36">
        <f>SUMIFS(СВЦЭМ!$D$33:$D$776,СВЦЭМ!$A$33:$A$776,$A24,СВЦЭМ!$B$33:$B$776,O$11)+'СЕТ СН'!$F$14+СВЦЭМ!$D$10+'СЕТ СН'!$F$5-'СЕТ СН'!$F$24</f>
        <v>3232.08907469</v>
      </c>
      <c r="P24" s="36">
        <f>SUMIFS(СВЦЭМ!$D$33:$D$776,СВЦЭМ!$A$33:$A$776,$A24,СВЦЭМ!$B$33:$B$776,P$11)+'СЕТ СН'!$F$14+СВЦЭМ!$D$10+'СЕТ СН'!$F$5-'СЕТ СН'!$F$24</f>
        <v>3231.0479803100002</v>
      </c>
      <c r="Q24" s="36">
        <f>SUMIFS(СВЦЭМ!$D$33:$D$776,СВЦЭМ!$A$33:$A$776,$A24,СВЦЭМ!$B$33:$B$776,Q$11)+'СЕТ СН'!$F$14+СВЦЭМ!$D$10+'СЕТ СН'!$F$5-'СЕТ СН'!$F$24</f>
        <v>3228.5031095599998</v>
      </c>
      <c r="R24" s="36">
        <f>SUMIFS(СВЦЭМ!$D$33:$D$776,СВЦЭМ!$A$33:$A$776,$A24,СВЦЭМ!$B$33:$B$776,R$11)+'СЕТ СН'!$F$14+СВЦЭМ!$D$10+'СЕТ СН'!$F$5-'СЕТ СН'!$F$24</f>
        <v>3184.5164137900001</v>
      </c>
      <c r="S24" s="36">
        <f>SUMIFS(СВЦЭМ!$D$33:$D$776,СВЦЭМ!$A$33:$A$776,$A24,СВЦЭМ!$B$33:$B$776,S$11)+'СЕТ СН'!$F$14+СВЦЭМ!$D$10+'СЕТ СН'!$F$5-'СЕТ СН'!$F$24</f>
        <v>3182.93284696</v>
      </c>
      <c r="T24" s="36">
        <f>SUMIFS(СВЦЭМ!$D$33:$D$776,СВЦЭМ!$A$33:$A$776,$A24,СВЦЭМ!$B$33:$B$776,T$11)+'СЕТ СН'!$F$14+СВЦЭМ!$D$10+'СЕТ СН'!$F$5-'СЕТ СН'!$F$24</f>
        <v>3188.8882565899999</v>
      </c>
      <c r="U24" s="36">
        <f>SUMIFS(СВЦЭМ!$D$33:$D$776,СВЦЭМ!$A$33:$A$776,$A24,СВЦЭМ!$B$33:$B$776,U$11)+'СЕТ СН'!$F$14+СВЦЭМ!$D$10+'СЕТ СН'!$F$5-'СЕТ СН'!$F$24</f>
        <v>3185.81413638</v>
      </c>
      <c r="V24" s="36">
        <f>SUMIFS(СВЦЭМ!$D$33:$D$776,СВЦЭМ!$A$33:$A$776,$A24,СВЦЭМ!$B$33:$B$776,V$11)+'СЕТ СН'!$F$14+СВЦЭМ!$D$10+'СЕТ СН'!$F$5-'СЕТ СН'!$F$24</f>
        <v>3190.6028641900002</v>
      </c>
      <c r="W24" s="36">
        <f>SUMIFS(СВЦЭМ!$D$33:$D$776,СВЦЭМ!$A$33:$A$776,$A24,СВЦЭМ!$B$33:$B$776,W$11)+'СЕТ СН'!$F$14+СВЦЭМ!$D$10+'СЕТ СН'!$F$5-'СЕТ СН'!$F$24</f>
        <v>3192.3230769400002</v>
      </c>
      <c r="X24" s="36">
        <f>SUMIFS(СВЦЭМ!$D$33:$D$776,СВЦЭМ!$A$33:$A$776,$A24,СВЦЭМ!$B$33:$B$776,X$11)+'СЕТ СН'!$F$14+СВЦЭМ!$D$10+'СЕТ СН'!$F$5-'СЕТ СН'!$F$24</f>
        <v>3159.8171401</v>
      </c>
      <c r="Y24" s="36">
        <f>SUMIFS(СВЦЭМ!$D$33:$D$776,СВЦЭМ!$A$33:$A$776,$A24,СВЦЭМ!$B$33:$B$776,Y$11)+'СЕТ СН'!$F$14+СВЦЭМ!$D$10+'СЕТ СН'!$F$5-'СЕТ СН'!$F$24</f>
        <v>3185.3369857500002</v>
      </c>
    </row>
    <row r="25" spans="1:25" ht="15.75" x14ac:dyDescent="0.2">
      <c r="A25" s="35">
        <f t="shared" si="0"/>
        <v>43691</v>
      </c>
      <c r="B25" s="36">
        <f>SUMIFS(СВЦЭМ!$D$33:$D$776,СВЦЭМ!$A$33:$A$776,$A25,СВЦЭМ!$B$33:$B$776,B$11)+'СЕТ СН'!$F$14+СВЦЭМ!$D$10+'СЕТ СН'!$F$5-'СЕТ СН'!$F$24</f>
        <v>3279.0008311699999</v>
      </c>
      <c r="C25" s="36">
        <f>SUMIFS(СВЦЭМ!$D$33:$D$776,СВЦЭМ!$A$33:$A$776,$A25,СВЦЭМ!$B$33:$B$776,C$11)+'СЕТ СН'!$F$14+СВЦЭМ!$D$10+'СЕТ СН'!$F$5-'СЕТ СН'!$F$24</f>
        <v>3291.7719700299999</v>
      </c>
      <c r="D25" s="36">
        <f>SUMIFS(СВЦЭМ!$D$33:$D$776,СВЦЭМ!$A$33:$A$776,$A25,СВЦЭМ!$B$33:$B$776,D$11)+'СЕТ СН'!$F$14+СВЦЭМ!$D$10+'СЕТ СН'!$F$5-'СЕТ СН'!$F$24</f>
        <v>3288.6973575000002</v>
      </c>
      <c r="E25" s="36">
        <f>SUMIFS(СВЦЭМ!$D$33:$D$776,СВЦЭМ!$A$33:$A$776,$A25,СВЦЭМ!$B$33:$B$776,E$11)+'СЕТ СН'!$F$14+СВЦЭМ!$D$10+'СЕТ СН'!$F$5-'СЕТ СН'!$F$24</f>
        <v>3293.3875018600002</v>
      </c>
      <c r="F25" s="36">
        <f>SUMIFS(СВЦЭМ!$D$33:$D$776,СВЦЭМ!$A$33:$A$776,$A25,СВЦЭМ!$B$33:$B$776,F$11)+'СЕТ СН'!$F$14+СВЦЭМ!$D$10+'СЕТ СН'!$F$5-'СЕТ СН'!$F$24</f>
        <v>3291.3898067499999</v>
      </c>
      <c r="G25" s="36">
        <f>SUMIFS(СВЦЭМ!$D$33:$D$776,СВЦЭМ!$A$33:$A$776,$A25,СВЦЭМ!$B$33:$B$776,G$11)+'СЕТ СН'!$F$14+СВЦЭМ!$D$10+'СЕТ СН'!$F$5-'СЕТ СН'!$F$24</f>
        <v>3275.6735122700002</v>
      </c>
      <c r="H25" s="36">
        <f>SUMIFS(СВЦЭМ!$D$33:$D$776,СВЦЭМ!$A$33:$A$776,$A25,СВЦЭМ!$B$33:$B$776,H$11)+'СЕТ СН'!$F$14+СВЦЭМ!$D$10+'СЕТ СН'!$F$5-'СЕТ СН'!$F$24</f>
        <v>3254.7530096599999</v>
      </c>
      <c r="I25" s="36">
        <f>SUMIFS(СВЦЭМ!$D$33:$D$776,СВЦЭМ!$A$33:$A$776,$A25,СВЦЭМ!$B$33:$B$776,I$11)+'СЕТ СН'!$F$14+СВЦЭМ!$D$10+'СЕТ СН'!$F$5-'СЕТ СН'!$F$24</f>
        <v>3200.48034095</v>
      </c>
      <c r="J25" s="36">
        <f>SUMIFS(СВЦЭМ!$D$33:$D$776,СВЦЭМ!$A$33:$A$776,$A25,СВЦЭМ!$B$33:$B$776,J$11)+'СЕТ СН'!$F$14+СВЦЭМ!$D$10+'СЕТ СН'!$F$5-'СЕТ СН'!$F$24</f>
        <v>3193.2264976000001</v>
      </c>
      <c r="K25" s="36">
        <f>SUMIFS(СВЦЭМ!$D$33:$D$776,СВЦЭМ!$A$33:$A$776,$A25,СВЦЭМ!$B$33:$B$776,K$11)+'СЕТ СН'!$F$14+СВЦЭМ!$D$10+'СЕТ СН'!$F$5-'СЕТ СН'!$F$24</f>
        <v>3217.07831093</v>
      </c>
      <c r="L25" s="36">
        <f>SUMIFS(СВЦЭМ!$D$33:$D$776,СВЦЭМ!$A$33:$A$776,$A25,СВЦЭМ!$B$33:$B$776,L$11)+'СЕТ СН'!$F$14+СВЦЭМ!$D$10+'СЕТ СН'!$F$5-'СЕТ СН'!$F$24</f>
        <v>3218.2834227399999</v>
      </c>
      <c r="M25" s="36">
        <f>SUMIFS(СВЦЭМ!$D$33:$D$776,СВЦЭМ!$A$33:$A$776,$A25,СВЦЭМ!$B$33:$B$776,M$11)+'СЕТ СН'!$F$14+СВЦЭМ!$D$10+'СЕТ СН'!$F$5-'СЕТ СН'!$F$24</f>
        <v>3225.5307939700001</v>
      </c>
      <c r="N25" s="36">
        <f>SUMIFS(СВЦЭМ!$D$33:$D$776,СВЦЭМ!$A$33:$A$776,$A25,СВЦЭМ!$B$33:$B$776,N$11)+'СЕТ СН'!$F$14+СВЦЭМ!$D$10+'СЕТ СН'!$F$5-'СЕТ СН'!$F$24</f>
        <v>3206.6134088700001</v>
      </c>
      <c r="O25" s="36">
        <f>SUMIFS(СВЦЭМ!$D$33:$D$776,СВЦЭМ!$A$33:$A$776,$A25,СВЦЭМ!$B$33:$B$776,O$11)+'СЕТ СН'!$F$14+СВЦЭМ!$D$10+'СЕТ СН'!$F$5-'СЕТ СН'!$F$24</f>
        <v>3231.9265660199999</v>
      </c>
      <c r="P25" s="36">
        <f>SUMIFS(СВЦЭМ!$D$33:$D$776,СВЦЭМ!$A$33:$A$776,$A25,СВЦЭМ!$B$33:$B$776,P$11)+'СЕТ СН'!$F$14+СВЦЭМ!$D$10+'СЕТ СН'!$F$5-'СЕТ СН'!$F$24</f>
        <v>3208.08172891</v>
      </c>
      <c r="Q25" s="36">
        <f>SUMIFS(СВЦЭМ!$D$33:$D$776,СВЦЭМ!$A$33:$A$776,$A25,СВЦЭМ!$B$33:$B$776,Q$11)+'СЕТ СН'!$F$14+СВЦЭМ!$D$10+'СЕТ СН'!$F$5-'СЕТ СН'!$F$24</f>
        <v>3212.0367953700002</v>
      </c>
      <c r="R25" s="36">
        <f>SUMIFS(СВЦЭМ!$D$33:$D$776,СВЦЭМ!$A$33:$A$776,$A25,СВЦЭМ!$B$33:$B$776,R$11)+'СЕТ СН'!$F$14+СВЦЭМ!$D$10+'СЕТ СН'!$F$5-'СЕТ СН'!$F$24</f>
        <v>3176.9448801200001</v>
      </c>
      <c r="S25" s="36">
        <f>SUMIFS(СВЦЭМ!$D$33:$D$776,СВЦЭМ!$A$33:$A$776,$A25,СВЦЭМ!$B$33:$B$776,S$11)+'СЕТ СН'!$F$14+СВЦЭМ!$D$10+'СЕТ СН'!$F$5-'СЕТ СН'!$F$24</f>
        <v>3185.0137852899998</v>
      </c>
      <c r="T25" s="36">
        <f>SUMIFS(СВЦЭМ!$D$33:$D$776,СВЦЭМ!$A$33:$A$776,$A25,СВЦЭМ!$B$33:$B$776,T$11)+'СЕТ СН'!$F$14+СВЦЭМ!$D$10+'СЕТ СН'!$F$5-'СЕТ СН'!$F$24</f>
        <v>3189.1384267499998</v>
      </c>
      <c r="U25" s="36">
        <f>SUMIFS(СВЦЭМ!$D$33:$D$776,СВЦЭМ!$A$33:$A$776,$A25,СВЦЭМ!$B$33:$B$776,U$11)+'СЕТ СН'!$F$14+СВЦЭМ!$D$10+'СЕТ СН'!$F$5-'СЕТ СН'!$F$24</f>
        <v>3183.54121635</v>
      </c>
      <c r="V25" s="36">
        <f>SUMIFS(СВЦЭМ!$D$33:$D$776,СВЦЭМ!$A$33:$A$776,$A25,СВЦЭМ!$B$33:$B$776,V$11)+'СЕТ СН'!$F$14+СВЦЭМ!$D$10+'СЕТ СН'!$F$5-'СЕТ СН'!$F$24</f>
        <v>3196.11238551</v>
      </c>
      <c r="W25" s="36">
        <f>SUMIFS(СВЦЭМ!$D$33:$D$776,СВЦЭМ!$A$33:$A$776,$A25,СВЦЭМ!$B$33:$B$776,W$11)+'СЕТ СН'!$F$14+СВЦЭМ!$D$10+'СЕТ СН'!$F$5-'СЕТ СН'!$F$24</f>
        <v>3208.4138273899998</v>
      </c>
      <c r="X25" s="36">
        <f>SUMIFS(СВЦЭМ!$D$33:$D$776,СВЦЭМ!$A$33:$A$776,$A25,СВЦЭМ!$B$33:$B$776,X$11)+'СЕТ СН'!$F$14+СВЦЭМ!$D$10+'СЕТ СН'!$F$5-'СЕТ СН'!$F$24</f>
        <v>3172.3281955699999</v>
      </c>
      <c r="Y25" s="36">
        <f>SUMIFS(СВЦЭМ!$D$33:$D$776,СВЦЭМ!$A$33:$A$776,$A25,СВЦЭМ!$B$33:$B$776,Y$11)+'СЕТ СН'!$F$14+СВЦЭМ!$D$10+'СЕТ СН'!$F$5-'СЕТ СН'!$F$24</f>
        <v>3153.5821572700002</v>
      </c>
    </row>
    <row r="26" spans="1:25" ht="15.75" x14ac:dyDescent="0.2">
      <c r="A26" s="35">
        <f t="shared" si="0"/>
        <v>43692</v>
      </c>
      <c r="B26" s="36">
        <f>SUMIFS(СВЦЭМ!$D$33:$D$776,СВЦЭМ!$A$33:$A$776,$A26,СВЦЭМ!$B$33:$B$776,B$11)+'СЕТ СН'!$F$14+СВЦЭМ!$D$10+'СЕТ СН'!$F$5-'СЕТ СН'!$F$24</f>
        <v>3170.3313599200001</v>
      </c>
      <c r="C26" s="36">
        <f>SUMIFS(СВЦЭМ!$D$33:$D$776,СВЦЭМ!$A$33:$A$776,$A26,СВЦЭМ!$B$33:$B$776,C$11)+'СЕТ СН'!$F$14+СВЦЭМ!$D$10+'СЕТ СН'!$F$5-'СЕТ СН'!$F$24</f>
        <v>3217.1339847499999</v>
      </c>
      <c r="D26" s="36">
        <f>SUMIFS(СВЦЭМ!$D$33:$D$776,СВЦЭМ!$A$33:$A$776,$A26,СВЦЭМ!$B$33:$B$776,D$11)+'СЕТ СН'!$F$14+СВЦЭМ!$D$10+'СЕТ СН'!$F$5-'СЕТ СН'!$F$24</f>
        <v>3234.1710107999997</v>
      </c>
      <c r="E26" s="36">
        <f>SUMIFS(СВЦЭМ!$D$33:$D$776,СВЦЭМ!$A$33:$A$776,$A26,СВЦЭМ!$B$33:$B$776,E$11)+'СЕТ СН'!$F$14+СВЦЭМ!$D$10+'СЕТ СН'!$F$5-'СЕТ СН'!$F$24</f>
        <v>3244.3765393600002</v>
      </c>
      <c r="F26" s="36">
        <f>SUMIFS(СВЦЭМ!$D$33:$D$776,СВЦЭМ!$A$33:$A$776,$A26,СВЦЭМ!$B$33:$B$776,F$11)+'СЕТ СН'!$F$14+СВЦЭМ!$D$10+'СЕТ СН'!$F$5-'СЕТ СН'!$F$24</f>
        <v>3246.31395423</v>
      </c>
      <c r="G26" s="36">
        <f>SUMIFS(СВЦЭМ!$D$33:$D$776,СВЦЭМ!$A$33:$A$776,$A26,СВЦЭМ!$B$33:$B$776,G$11)+'СЕТ СН'!$F$14+СВЦЭМ!$D$10+'СЕТ СН'!$F$5-'СЕТ СН'!$F$24</f>
        <v>3233.6141604899999</v>
      </c>
      <c r="H26" s="36">
        <f>SUMIFS(СВЦЭМ!$D$33:$D$776,СВЦЭМ!$A$33:$A$776,$A26,СВЦЭМ!$B$33:$B$776,H$11)+'СЕТ СН'!$F$14+СВЦЭМ!$D$10+'СЕТ СН'!$F$5-'СЕТ СН'!$F$24</f>
        <v>3201.9768284299998</v>
      </c>
      <c r="I26" s="36">
        <f>SUMIFS(СВЦЭМ!$D$33:$D$776,СВЦЭМ!$A$33:$A$776,$A26,СВЦЭМ!$B$33:$B$776,I$11)+'СЕТ СН'!$F$14+СВЦЭМ!$D$10+'СЕТ СН'!$F$5-'СЕТ СН'!$F$24</f>
        <v>3172.3842434200001</v>
      </c>
      <c r="J26" s="36">
        <f>SUMIFS(СВЦЭМ!$D$33:$D$776,СВЦЭМ!$A$33:$A$776,$A26,СВЦЭМ!$B$33:$B$776,J$11)+'СЕТ СН'!$F$14+СВЦЭМ!$D$10+'СЕТ СН'!$F$5-'СЕТ СН'!$F$24</f>
        <v>3179.9055127699999</v>
      </c>
      <c r="K26" s="36">
        <f>SUMIFS(СВЦЭМ!$D$33:$D$776,СВЦЭМ!$A$33:$A$776,$A26,СВЦЭМ!$B$33:$B$776,K$11)+'СЕТ СН'!$F$14+СВЦЭМ!$D$10+'СЕТ СН'!$F$5-'СЕТ СН'!$F$24</f>
        <v>3190.9059645100001</v>
      </c>
      <c r="L26" s="36">
        <f>SUMIFS(СВЦЭМ!$D$33:$D$776,СВЦЭМ!$A$33:$A$776,$A26,СВЦЭМ!$B$33:$B$776,L$11)+'СЕТ СН'!$F$14+СВЦЭМ!$D$10+'СЕТ СН'!$F$5-'СЕТ СН'!$F$24</f>
        <v>3193.72498352</v>
      </c>
      <c r="M26" s="36">
        <f>SUMIFS(СВЦЭМ!$D$33:$D$776,СВЦЭМ!$A$33:$A$776,$A26,СВЦЭМ!$B$33:$B$776,M$11)+'СЕТ СН'!$F$14+СВЦЭМ!$D$10+'СЕТ СН'!$F$5-'СЕТ СН'!$F$24</f>
        <v>3189.64901151</v>
      </c>
      <c r="N26" s="36">
        <f>SUMIFS(СВЦЭМ!$D$33:$D$776,СВЦЭМ!$A$33:$A$776,$A26,СВЦЭМ!$B$33:$B$776,N$11)+'СЕТ СН'!$F$14+СВЦЭМ!$D$10+'СЕТ СН'!$F$5-'СЕТ СН'!$F$24</f>
        <v>3183.26424073</v>
      </c>
      <c r="O26" s="36">
        <f>SUMIFS(СВЦЭМ!$D$33:$D$776,СВЦЭМ!$A$33:$A$776,$A26,СВЦЭМ!$B$33:$B$776,O$11)+'СЕТ СН'!$F$14+СВЦЭМ!$D$10+'СЕТ СН'!$F$5-'СЕТ СН'!$F$24</f>
        <v>3199.0315225200002</v>
      </c>
      <c r="P26" s="36">
        <f>SUMIFS(СВЦЭМ!$D$33:$D$776,СВЦЭМ!$A$33:$A$776,$A26,СВЦЭМ!$B$33:$B$776,P$11)+'СЕТ СН'!$F$14+СВЦЭМ!$D$10+'СЕТ СН'!$F$5-'СЕТ СН'!$F$24</f>
        <v>3203.7086513599997</v>
      </c>
      <c r="Q26" s="36">
        <f>SUMIFS(СВЦЭМ!$D$33:$D$776,СВЦЭМ!$A$33:$A$776,$A26,СВЦЭМ!$B$33:$B$776,Q$11)+'СЕТ СН'!$F$14+СВЦЭМ!$D$10+'СЕТ СН'!$F$5-'СЕТ СН'!$F$24</f>
        <v>3208.2515633499997</v>
      </c>
      <c r="R26" s="36">
        <f>SUMIFS(СВЦЭМ!$D$33:$D$776,СВЦЭМ!$A$33:$A$776,$A26,СВЦЭМ!$B$33:$B$776,R$11)+'СЕТ СН'!$F$14+СВЦЭМ!$D$10+'СЕТ СН'!$F$5-'СЕТ СН'!$F$24</f>
        <v>3216.7010881599999</v>
      </c>
      <c r="S26" s="36">
        <f>SUMIFS(СВЦЭМ!$D$33:$D$776,СВЦЭМ!$A$33:$A$776,$A26,СВЦЭМ!$B$33:$B$776,S$11)+'СЕТ СН'!$F$14+СВЦЭМ!$D$10+'СЕТ СН'!$F$5-'СЕТ СН'!$F$24</f>
        <v>3226.9868573200001</v>
      </c>
      <c r="T26" s="36">
        <f>SUMIFS(СВЦЭМ!$D$33:$D$776,СВЦЭМ!$A$33:$A$776,$A26,СВЦЭМ!$B$33:$B$776,T$11)+'СЕТ СН'!$F$14+СВЦЭМ!$D$10+'СЕТ СН'!$F$5-'СЕТ СН'!$F$24</f>
        <v>3230.6239339200001</v>
      </c>
      <c r="U26" s="36">
        <f>SUMIFS(СВЦЭМ!$D$33:$D$776,СВЦЭМ!$A$33:$A$776,$A26,СВЦЭМ!$B$33:$B$776,U$11)+'СЕТ СН'!$F$14+СВЦЭМ!$D$10+'СЕТ СН'!$F$5-'СЕТ СН'!$F$24</f>
        <v>3232.2148284700002</v>
      </c>
      <c r="V26" s="36">
        <f>SUMIFS(СВЦЭМ!$D$33:$D$776,СВЦЭМ!$A$33:$A$776,$A26,СВЦЭМ!$B$33:$B$776,V$11)+'СЕТ СН'!$F$14+СВЦЭМ!$D$10+'СЕТ СН'!$F$5-'СЕТ СН'!$F$24</f>
        <v>3240.34554071</v>
      </c>
      <c r="W26" s="36">
        <f>SUMIFS(СВЦЭМ!$D$33:$D$776,СВЦЭМ!$A$33:$A$776,$A26,СВЦЭМ!$B$33:$B$776,W$11)+'СЕТ СН'!$F$14+СВЦЭМ!$D$10+'СЕТ СН'!$F$5-'СЕТ СН'!$F$24</f>
        <v>3245.26191397</v>
      </c>
      <c r="X26" s="36">
        <f>SUMIFS(СВЦЭМ!$D$33:$D$776,СВЦЭМ!$A$33:$A$776,$A26,СВЦЭМ!$B$33:$B$776,X$11)+'СЕТ СН'!$F$14+СВЦЭМ!$D$10+'СЕТ СН'!$F$5-'СЕТ СН'!$F$24</f>
        <v>3208.9912912199998</v>
      </c>
      <c r="Y26" s="36">
        <f>SUMIFS(СВЦЭМ!$D$33:$D$776,СВЦЭМ!$A$33:$A$776,$A26,СВЦЭМ!$B$33:$B$776,Y$11)+'СЕТ СН'!$F$14+СВЦЭМ!$D$10+'СЕТ СН'!$F$5-'СЕТ СН'!$F$24</f>
        <v>3151.7096548499999</v>
      </c>
    </row>
    <row r="27" spans="1:25" ht="15.75" x14ac:dyDescent="0.2">
      <c r="A27" s="35">
        <f t="shared" si="0"/>
        <v>43693</v>
      </c>
      <c r="B27" s="36">
        <f>SUMIFS(СВЦЭМ!$D$33:$D$776,СВЦЭМ!$A$33:$A$776,$A27,СВЦЭМ!$B$33:$B$776,B$11)+'СЕТ СН'!$F$14+СВЦЭМ!$D$10+'СЕТ СН'!$F$5-'СЕТ СН'!$F$24</f>
        <v>3258.8675178200001</v>
      </c>
      <c r="C27" s="36">
        <f>SUMIFS(СВЦЭМ!$D$33:$D$776,СВЦЭМ!$A$33:$A$776,$A27,СВЦЭМ!$B$33:$B$776,C$11)+'СЕТ СН'!$F$14+СВЦЭМ!$D$10+'СЕТ СН'!$F$5-'СЕТ СН'!$F$24</f>
        <v>3301.9303588399998</v>
      </c>
      <c r="D27" s="36">
        <f>SUMIFS(СВЦЭМ!$D$33:$D$776,СВЦЭМ!$A$33:$A$776,$A27,СВЦЭМ!$B$33:$B$776,D$11)+'СЕТ СН'!$F$14+СВЦЭМ!$D$10+'СЕТ СН'!$F$5-'СЕТ СН'!$F$24</f>
        <v>3331.3685941200001</v>
      </c>
      <c r="E27" s="36">
        <f>SUMIFS(СВЦЭМ!$D$33:$D$776,СВЦЭМ!$A$33:$A$776,$A27,СВЦЭМ!$B$33:$B$776,E$11)+'СЕТ СН'!$F$14+СВЦЭМ!$D$10+'СЕТ СН'!$F$5-'СЕТ СН'!$F$24</f>
        <v>3342.2990558500001</v>
      </c>
      <c r="F27" s="36">
        <f>SUMIFS(СВЦЭМ!$D$33:$D$776,СВЦЭМ!$A$33:$A$776,$A27,СВЦЭМ!$B$33:$B$776,F$11)+'СЕТ СН'!$F$14+СВЦЭМ!$D$10+'СЕТ СН'!$F$5-'СЕТ СН'!$F$24</f>
        <v>3335.5419886099999</v>
      </c>
      <c r="G27" s="36">
        <f>SUMIFS(СВЦЭМ!$D$33:$D$776,СВЦЭМ!$A$33:$A$776,$A27,СВЦЭМ!$B$33:$B$776,G$11)+'СЕТ СН'!$F$14+СВЦЭМ!$D$10+'СЕТ СН'!$F$5-'СЕТ СН'!$F$24</f>
        <v>3308.58085686</v>
      </c>
      <c r="H27" s="36">
        <f>SUMIFS(СВЦЭМ!$D$33:$D$776,СВЦЭМ!$A$33:$A$776,$A27,СВЦЭМ!$B$33:$B$776,H$11)+'СЕТ СН'!$F$14+СВЦЭМ!$D$10+'СЕТ СН'!$F$5-'СЕТ СН'!$F$24</f>
        <v>3279.54453263</v>
      </c>
      <c r="I27" s="36">
        <f>SUMIFS(СВЦЭМ!$D$33:$D$776,СВЦЭМ!$A$33:$A$776,$A27,СВЦЭМ!$B$33:$B$776,I$11)+'СЕТ СН'!$F$14+СВЦЭМ!$D$10+'СЕТ СН'!$F$5-'СЕТ СН'!$F$24</f>
        <v>3219.1765898799999</v>
      </c>
      <c r="J27" s="36">
        <f>SUMIFS(СВЦЭМ!$D$33:$D$776,СВЦЭМ!$A$33:$A$776,$A27,СВЦЭМ!$B$33:$B$776,J$11)+'СЕТ СН'!$F$14+СВЦЭМ!$D$10+'СЕТ СН'!$F$5-'СЕТ СН'!$F$24</f>
        <v>3199.1565737800001</v>
      </c>
      <c r="K27" s="36">
        <f>SUMIFS(СВЦЭМ!$D$33:$D$776,СВЦЭМ!$A$33:$A$776,$A27,СВЦЭМ!$B$33:$B$776,K$11)+'СЕТ СН'!$F$14+СВЦЭМ!$D$10+'СЕТ СН'!$F$5-'СЕТ СН'!$F$24</f>
        <v>3218.5654506400001</v>
      </c>
      <c r="L27" s="36">
        <f>SUMIFS(СВЦЭМ!$D$33:$D$776,СВЦЭМ!$A$33:$A$776,$A27,СВЦЭМ!$B$33:$B$776,L$11)+'СЕТ СН'!$F$14+СВЦЭМ!$D$10+'СЕТ СН'!$F$5-'СЕТ СН'!$F$24</f>
        <v>3217.3655747299999</v>
      </c>
      <c r="M27" s="36">
        <f>SUMIFS(СВЦЭМ!$D$33:$D$776,СВЦЭМ!$A$33:$A$776,$A27,СВЦЭМ!$B$33:$B$776,M$11)+'СЕТ СН'!$F$14+СВЦЭМ!$D$10+'СЕТ СН'!$F$5-'СЕТ СН'!$F$24</f>
        <v>3205.4102146200003</v>
      </c>
      <c r="N27" s="36">
        <f>SUMIFS(СВЦЭМ!$D$33:$D$776,СВЦЭМ!$A$33:$A$776,$A27,СВЦЭМ!$B$33:$B$776,N$11)+'СЕТ СН'!$F$14+СВЦЭМ!$D$10+'СЕТ СН'!$F$5-'СЕТ СН'!$F$24</f>
        <v>3196.2129615600002</v>
      </c>
      <c r="O27" s="36">
        <f>SUMIFS(СВЦЭМ!$D$33:$D$776,СВЦЭМ!$A$33:$A$776,$A27,СВЦЭМ!$B$33:$B$776,O$11)+'СЕТ СН'!$F$14+СВЦЭМ!$D$10+'СЕТ СН'!$F$5-'СЕТ СН'!$F$24</f>
        <v>3205.0840794199999</v>
      </c>
      <c r="P27" s="36">
        <f>SUMIFS(СВЦЭМ!$D$33:$D$776,СВЦЭМ!$A$33:$A$776,$A27,СВЦЭМ!$B$33:$B$776,P$11)+'СЕТ СН'!$F$14+СВЦЭМ!$D$10+'СЕТ СН'!$F$5-'СЕТ СН'!$F$24</f>
        <v>3218.7827387799998</v>
      </c>
      <c r="Q27" s="36">
        <f>SUMIFS(СВЦЭМ!$D$33:$D$776,СВЦЭМ!$A$33:$A$776,$A27,СВЦЭМ!$B$33:$B$776,Q$11)+'СЕТ СН'!$F$14+СВЦЭМ!$D$10+'СЕТ СН'!$F$5-'СЕТ СН'!$F$24</f>
        <v>3218.7945166899999</v>
      </c>
      <c r="R27" s="36">
        <f>SUMIFS(СВЦЭМ!$D$33:$D$776,СВЦЭМ!$A$33:$A$776,$A27,СВЦЭМ!$B$33:$B$776,R$11)+'СЕТ СН'!$F$14+СВЦЭМ!$D$10+'СЕТ СН'!$F$5-'СЕТ СН'!$F$24</f>
        <v>3187.0657254799999</v>
      </c>
      <c r="S27" s="36">
        <f>SUMIFS(СВЦЭМ!$D$33:$D$776,СВЦЭМ!$A$33:$A$776,$A27,СВЦЭМ!$B$33:$B$776,S$11)+'СЕТ СН'!$F$14+СВЦЭМ!$D$10+'СЕТ СН'!$F$5-'СЕТ СН'!$F$24</f>
        <v>3175.0552231800002</v>
      </c>
      <c r="T27" s="36">
        <f>SUMIFS(СВЦЭМ!$D$33:$D$776,СВЦЭМ!$A$33:$A$776,$A27,СВЦЭМ!$B$33:$B$776,T$11)+'СЕТ СН'!$F$14+СВЦЭМ!$D$10+'СЕТ СН'!$F$5-'СЕТ СН'!$F$24</f>
        <v>3183.08383065</v>
      </c>
      <c r="U27" s="36">
        <f>SUMIFS(СВЦЭМ!$D$33:$D$776,СВЦЭМ!$A$33:$A$776,$A27,СВЦЭМ!$B$33:$B$776,U$11)+'СЕТ СН'!$F$14+СВЦЭМ!$D$10+'СЕТ СН'!$F$5-'СЕТ СН'!$F$24</f>
        <v>3182.3635988000001</v>
      </c>
      <c r="V27" s="36">
        <f>SUMIFS(СВЦЭМ!$D$33:$D$776,СВЦЭМ!$A$33:$A$776,$A27,СВЦЭМ!$B$33:$B$776,V$11)+'СЕТ СН'!$F$14+СВЦЭМ!$D$10+'СЕТ СН'!$F$5-'СЕТ СН'!$F$24</f>
        <v>3189.6823951400002</v>
      </c>
      <c r="W27" s="36">
        <f>SUMIFS(СВЦЭМ!$D$33:$D$776,СВЦЭМ!$A$33:$A$776,$A27,СВЦЭМ!$B$33:$B$776,W$11)+'СЕТ СН'!$F$14+СВЦЭМ!$D$10+'СЕТ СН'!$F$5-'СЕТ СН'!$F$24</f>
        <v>3187.42893396</v>
      </c>
      <c r="X27" s="36">
        <f>SUMIFS(СВЦЭМ!$D$33:$D$776,СВЦЭМ!$A$33:$A$776,$A27,СВЦЭМ!$B$33:$B$776,X$11)+'СЕТ СН'!$F$14+СВЦЭМ!$D$10+'СЕТ СН'!$F$5-'СЕТ СН'!$F$24</f>
        <v>3160.12711244</v>
      </c>
      <c r="Y27" s="36">
        <f>SUMIFS(СВЦЭМ!$D$33:$D$776,СВЦЭМ!$A$33:$A$776,$A27,СВЦЭМ!$B$33:$B$776,Y$11)+'СЕТ СН'!$F$14+СВЦЭМ!$D$10+'СЕТ СН'!$F$5-'СЕТ СН'!$F$24</f>
        <v>3140.5709190500002</v>
      </c>
    </row>
    <row r="28" spans="1:25" ht="15.75" x14ac:dyDescent="0.2">
      <c r="A28" s="35">
        <f t="shared" si="0"/>
        <v>43694</v>
      </c>
      <c r="B28" s="36">
        <f>SUMIFS(СВЦЭМ!$D$33:$D$776,СВЦЭМ!$A$33:$A$776,$A28,СВЦЭМ!$B$33:$B$776,B$11)+'СЕТ СН'!$F$14+СВЦЭМ!$D$10+'СЕТ СН'!$F$5-'СЕТ СН'!$F$24</f>
        <v>3306.4933614299998</v>
      </c>
      <c r="C28" s="36">
        <f>SUMIFS(СВЦЭМ!$D$33:$D$776,СВЦЭМ!$A$33:$A$776,$A28,СВЦЭМ!$B$33:$B$776,C$11)+'СЕТ СН'!$F$14+СВЦЭМ!$D$10+'СЕТ СН'!$F$5-'СЕТ СН'!$F$24</f>
        <v>3390.3935551</v>
      </c>
      <c r="D28" s="36">
        <f>SUMIFS(СВЦЭМ!$D$33:$D$776,СВЦЭМ!$A$33:$A$776,$A28,СВЦЭМ!$B$33:$B$776,D$11)+'СЕТ СН'!$F$14+СВЦЭМ!$D$10+'СЕТ СН'!$F$5-'СЕТ СН'!$F$24</f>
        <v>3405.5074614800001</v>
      </c>
      <c r="E28" s="36">
        <f>SUMIFS(СВЦЭМ!$D$33:$D$776,СВЦЭМ!$A$33:$A$776,$A28,СВЦЭМ!$B$33:$B$776,E$11)+'СЕТ СН'!$F$14+СВЦЭМ!$D$10+'СЕТ СН'!$F$5-'СЕТ СН'!$F$24</f>
        <v>3437.48131625</v>
      </c>
      <c r="F28" s="36">
        <f>SUMIFS(СВЦЭМ!$D$33:$D$776,СВЦЭМ!$A$33:$A$776,$A28,СВЦЭМ!$B$33:$B$776,F$11)+'СЕТ СН'!$F$14+СВЦЭМ!$D$10+'СЕТ СН'!$F$5-'СЕТ СН'!$F$24</f>
        <v>3433.80005841</v>
      </c>
      <c r="G28" s="36">
        <f>SUMIFS(СВЦЭМ!$D$33:$D$776,СВЦЭМ!$A$33:$A$776,$A28,СВЦЭМ!$B$33:$B$776,G$11)+'СЕТ СН'!$F$14+СВЦЭМ!$D$10+'СЕТ СН'!$F$5-'СЕТ СН'!$F$24</f>
        <v>3409.36486332</v>
      </c>
      <c r="H28" s="36">
        <f>SUMIFS(СВЦЭМ!$D$33:$D$776,СВЦЭМ!$A$33:$A$776,$A28,СВЦЭМ!$B$33:$B$776,H$11)+'СЕТ СН'!$F$14+СВЦЭМ!$D$10+'СЕТ СН'!$F$5-'СЕТ СН'!$F$24</f>
        <v>3375.5016721500001</v>
      </c>
      <c r="I28" s="36">
        <f>SUMIFS(СВЦЭМ!$D$33:$D$776,СВЦЭМ!$A$33:$A$776,$A28,СВЦЭМ!$B$33:$B$776,I$11)+'СЕТ СН'!$F$14+СВЦЭМ!$D$10+'СЕТ СН'!$F$5-'СЕТ СН'!$F$24</f>
        <v>3300.25478019</v>
      </c>
      <c r="J28" s="36">
        <f>SUMIFS(СВЦЭМ!$D$33:$D$776,СВЦЭМ!$A$33:$A$776,$A28,СВЦЭМ!$B$33:$B$776,J$11)+'СЕТ СН'!$F$14+СВЦЭМ!$D$10+'СЕТ СН'!$F$5-'СЕТ СН'!$F$24</f>
        <v>3216.6199698800001</v>
      </c>
      <c r="K28" s="36">
        <f>SUMIFS(СВЦЭМ!$D$33:$D$776,СВЦЭМ!$A$33:$A$776,$A28,СВЦЭМ!$B$33:$B$776,K$11)+'СЕТ СН'!$F$14+СВЦЭМ!$D$10+'СЕТ СН'!$F$5-'СЕТ СН'!$F$24</f>
        <v>3174.8348929600002</v>
      </c>
      <c r="L28" s="36">
        <f>SUMIFS(СВЦЭМ!$D$33:$D$776,СВЦЭМ!$A$33:$A$776,$A28,СВЦЭМ!$B$33:$B$776,L$11)+'СЕТ СН'!$F$14+СВЦЭМ!$D$10+'СЕТ СН'!$F$5-'СЕТ СН'!$F$24</f>
        <v>3181.2497015099998</v>
      </c>
      <c r="M28" s="36">
        <f>SUMIFS(СВЦЭМ!$D$33:$D$776,СВЦЭМ!$A$33:$A$776,$A28,СВЦЭМ!$B$33:$B$776,M$11)+'СЕТ СН'!$F$14+СВЦЭМ!$D$10+'СЕТ СН'!$F$5-'СЕТ СН'!$F$24</f>
        <v>3180.3452378800002</v>
      </c>
      <c r="N28" s="36">
        <f>SUMIFS(СВЦЭМ!$D$33:$D$776,СВЦЭМ!$A$33:$A$776,$A28,СВЦЭМ!$B$33:$B$776,N$11)+'СЕТ СН'!$F$14+СВЦЭМ!$D$10+'СЕТ СН'!$F$5-'СЕТ СН'!$F$24</f>
        <v>3173.2243659199999</v>
      </c>
      <c r="O28" s="36">
        <f>SUMIFS(СВЦЭМ!$D$33:$D$776,СВЦЭМ!$A$33:$A$776,$A28,СВЦЭМ!$B$33:$B$776,O$11)+'СЕТ СН'!$F$14+СВЦЭМ!$D$10+'СЕТ СН'!$F$5-'СЕТ СН'!$F$24</f>
        <v>3178.1527637099998</v>
      </c>
      <c r="P28" s="36">
        <f>SUMIFS(СВЦЭМ!$D$33:$D$776,СВЦЭМ!$A$33:$A$776,$A28,СВЦЭМ!$B$33:$B$776,P$11)+'СЕТ СН'!$F$14+СВЦЭМ!$D$10+'СЕТ СН'!$F$5-'СЕТ СН'!$F$24</f>
        <v>3175.6089882199999</v>
      </c>
      <c r="Q28" s="36">
        <f>SUMIFS(СВЦЭМ!$D$33:$D$776,СВЦЭМ!$A$33:$A$776,$A28,СВЦЭМ!$B$33:$B$776,Q$11)+'СЕТ СН'!$F$14+СВЦЭМ!$D$10+'СЕТ СН'!$F$5-'СЕТ СН'!$F$24</f>
        <v>3182.8172556300001</v>
      </c>
      <c r="R28" s="36">
        <f>SUMIFS(СВЦЭМ!$D$33:$D$776,СВЦЭМ!$A$33:$A$776,$A28,СВЦЭМ!$B$33:$B$776,R$11)+'СЕТ СН'!$F$14+СВЦЭМ!$D$10+'СЕТ СН'!$F$5-'СЕТ СН'!$F$24</f>
        <v>3136.9395387899999</v>
      </c>
      <c r="S28" s="36">
        <f>SUMIFS(СВЦЭМ!$D$33:$D$776,СВЦЭМ!$A$33:$A$776,$A28,СВЦЭМ!$B$33:$B$776,S$11)+'СЕТ СН'!$F$14+СВЦЭМ!$D$10+'СЕТ СН'!$F$5-'СЕТ СН'!$F$24</f>
        <v>3136.2240432899998</v>
      </c>
      <c r="T28" s="36">
        <f>SUMIFS(СВЦЭМ!$D$33:$D$776,СВЦЭМ!$A$33:$A$776,$A28,СВЦЭМ!$B$33:$B$776,T$11)+'СЕТ СН'!$F$14+СВЦЭМ!$D$10+'СЕТ СН'!$F$5-'СЕТ СН'!$F$24</f>
        <v>3144.83128025</v>
      </c>
      <c r="U28" s="36">
        <f>SUMIFS(СВЦЭМ!$D$33:$D$776,СВЦЭМ!$A$33:$A$776,$A28,СВЦЭМ!$B$33:$B$776,U$11)+'СЕТ СН'!$F$14+СВЦЭМ!$D$10+'СЕТ СН'!$F$5-'СЕТ СН'!$F$24</f>
        <v>3145.6454309199999</v>
      </c>
      <c r="V28" s="36">
        <f>SUMIFS(СВЦЭМ!$D$33:$D$776,СВЦЭМ!$A$33:$A$776,$A28,СВЦЭМ!$B$33:$B$776,V$11)+'СЕТ СН'!$F$14+СВЦЭМ!$D$10+'СЕТ СН'!$F$5-'СЕТ СН'!$F$24</f>
        <v>3155.5406475199998</v>
      </c>
      <c r="W28" s="36">
        <f>SUMIFS(СВЦЭМ!$D$33:$D$776,СВЦЭМ!$A$33:$A$776,$A28,СВЦЭМ!$B$33:$B$776,W$11)+'СЕТ СН'!$F$14+СВЦЭМ!$D$10+'СЕТ СН'!$F$5-'СЕТ СН'!$F$24</f>
        <v>3161.8761187800001</v>
      </c>
      <c r="X28" s="36">
        <f>SUMIFS(СВЦЭМ!$D$33:$D$776,СВЦЭМ!$A$33:$A$776,$A28,СВЦЭМ!$B$33:$B$776,X$11)+'СЕТ СН'!$F$14+СВЦЭМ!$D$10+'СЕТ СН'!$F$5-'СЕТ СН'!$F$24</f>
        <v>3123.79706326</v>
      </c>
      <c r="Y28" s="36">
        <f>SUMIFS(СВЦЭМ!$D$33:$D$776,СВЦЭМ!$A$33:$A$776,$A28,СВЦЭМ!$B$33:$B$776,Y$11)+'СЕТ СН'!$F$14+СВЦЭМ!$D$10+'СЕТ СН'!$F$5-'СЕТ СН'!$F$24</f>
        <v>3112.2459941500001</v>
      </c>
    </row>
    <row r="29" spans="1:25" ht="15.75" x14ac:dyDescent="0.2">
      <c r="A29" s="35">
        <f t="shared" si="0"/>
        <v>43695</v>
      </c>
      <c r="B29" s="36">
        <f>SUMIFS(СВЦЭМ!$D$33:$D$776,СВЦЭМ!$A$33:$A$776,$A29,СВЦЭМ!$B$33:$B$776,B$11)+'СЕТ СН'!$F$14+СВЦЭМ!$D$10+'СЕТ СН'!$F$5-'СЕТ СН'!$F$24</f>
        <v>3179.1502465799999</v>
      </c>
      <c r="C29" s="36">
        <f>SUMIFS(СВЦЭМ!$D$33:$D$776,СВЦЭМ!$A$33:$A$776,$A29,СВЦЭМ!$B$33:$B$776,C$11)+'СЕТ СН'!$F$14+СВЦЭМ!$D$10+'СЕТ СН'!$F$5-'СЕТ СН'!$F$24</f>
        <v>3209.5359732699999</v>
      </c>
      <c r="D29" s="36">
        <f>SUMIFS(СВЦЭМ!$D$33:$D$776,СВЦЭМ!$A$33:$A$776,$A29,СВЦЭМ!$B$33:$B$776,D$11)+'СЕТ СН'!$F$14+СВЦЭМ!$D$10+'СЕТ СН'!$F$5-'СЕТ СН'!$F$24</f>
        <v>3251.4616595500001</v>
      </c>
      <c r="E29" s="36">
        <f>SUMIFS(СВЦЭМ!$D$33:$D$776,СВЦЭМ!$A$33:$A$776,$A29,СВЦЭМ!$B$33:$B$776,E$11)+'СЕТ СН'!$F$14+СВЦЭМ!$D$10+'СЕТ СН'!$F$5-'СЕТ СН'!$F$24</f>
        <v>3258.91455146</v>
      </c>
      <c r="F29" s="36">
        <f>SUMIFS(СВЦЭМ!$D$33:$D$776,СВЦЭМ!$A$33:$A$776,$A29,СВЦЭМ!$B$33:$B$776,F$11)+'СЕТ СН'!$F$14+СВЦЭМ!$D$10+'СЕТ СН'!$F$5-'СЕТ СН'!$F$24</f>
        <v>3259.6498711700001</v>
      </c>
      <c r="G29" s="36">
        <f>SUMIFS(СВЦЭМ!$D$33:$D$776,СВЦЭМ!$A$33:$A$776,$A29,СВЦЭМ!$B$33:$B$776,G$11)+'СЕТ СН'!$F$14+СВЦЭМ!$D$10+'СЕТ СН'!$F$5-'СЕТ СН'!$F$24</f>
        <v>3255.8496529600002</v>
      </c>
      <c r="H29" s="36">
        <f>SUMIFS(СВЦЭМ!$D$33:$D$776,СВЦЭМ!$A$33:$A$776,$A29,СВЦЭМ!$B$33:$B$776,H$11)+'СЕТ СН'!$F$14+СВЦЭМ!$D$10+'СЕТ СН'!$F$5-'СЕТ СН'!$F$24</f>
        <v>3252.4141926900002</v>
      </c>
      <c r="I29" s="36">
        <f>SUMIFS(СВЦЭМ!$D$33:$D$776,СВЦЭМ!$A$33:$A$776,$A29,СВЦЭМ!$B$33:$B$776,I$11)+'СЕТ СН'!$F$14+СВЦЭМ!$D$10+'СЕТ СН'!$F$5-'СЕТ СН'!$F$24</f>
        <v>3237.0628632799999</v>
      </c>
      <c r="J29" s="36">
        <f>SUMIFS(СВЦЭМ!$D$33:$D$776,СВЦЭМ!$A$33:$A$776,$A29,СВЦЭМ!$B$33:$B$776,J$11)+'СЕТ СН'!$F$14+СВЦЭМ!$D$10+'СЕТ СН'!$F$5-'СЕТ СН'!$F$24</f>
        <v>3225.63695461</v>
      </c>
      <c r="K29" s="36">
        <f>SUMIFS(СВЦЭМ!$D$33:$D$776,СВЦЭМ!$A$33:$A$776,$A29,СВЦЭМ!$B$33:$B$776,K$11)+'СЕТ СН'!$F$14+СВЦЭМ!$D$10+'СЕТ СН'!$F$5-'СЕТ СН'!$F$24</f>
        <v>3179.9736859700001</v>
      </c>
      <c r="L29" s="36">
        <f>SUMIFS(СВЦЭМ!$D$33:$D$776,СВЦЭМ!$A$33:$A$776,$A29,СВЦЭМ!$B$33:$B$776,L$11)+'СЕТ СН'!$F$14+СВЦЭМ!$D$10+'СЕТ СН'!$F$5-'СЕТ СН'!$F$24</f>
        <v>3181.9130864600002</v>
      </c>
      <c r="M29" s="36">
        <f>SUMIFS(СВЦЭМ!$D$33:$D$776,СВЦЭМ!$A$33:$A$776,$A29,СВЦЭМ!$B$33:$B$776,M$11)+'СЕТ СН'!$F$14+СВЦЭМ!$D$10+'СЕТ СН'!$F$5-'СЕТ СН'!$F$24</f>
        <v>3180.68223326</v>
      </c>
      <c r="N29" s="36">
        <f>SUMIFS(СВЦЭМ!$D$33:$D$776,СВЦЭМ!$A$33:$A$776,$A29,СВЦЭМ!$B$33:$B$776,N$11)+'СЕТ СН'!$F$14+СВЦЭМ!$D$10+'СЕТ СН'!$F$5-'СЕТ СН'!$F$24</f>
        <v>3169.29689766</v>
      </c>
      <c r="O29" s="36">
        <f>SUMIFS(СВЦЭМ!$D$33:$D$776,СВЦЭМ!$A$33:$A$776,$A29,СВЦЭМ!$B$33:$B$776,O$11)+'СЕТ СН'!$F$14+СВЦЭМ!$D$10+'СЕТ СН'!$F$5-'СЕТ СН'!$F$24</f>
        <v>3168.8078031099999</v>
      </c>
      <c r="P29" s="36">
        <f>SUMIFS(СВЦЭМ!$D$33:$D$776,СВЦЭМ!$A$33:$A$776,$A29,СВЦЭМ!$B$33:$B$776,P$11)+'СЕТ СН'!$F$14+СВЦЭМ!$D$10+'СЕТ СН'!$F$5-'СЕТ СН'!$F$24</f>
        <v>3158.67391137</v>
      </c>
      <c r="Q29" s="36">
        <f>SUMIFS(СВЦЭМ!$D$33:$D$776,СВЦЭМ!$A$33:$A$776,$A29,СВЦЭМ!$B$33:$B$776,Q$11)+'СЕТ СН'!$F$14+СВЦЭМ!$D$10+'СЕТ СН'!$F$5-'СЕТ СН'!$F$24</f>
        <v>3162.9935282500001</v>
      </c>
      <c r="R29" s="36">
        <f>SUMIFS(СВЦЭМ!$D$33:$D$776,СВЦЭМ!$A$33:$A$776,$A29,СВЦЭМ!$B$33:$B$776,R$11)+'СЕТ СН'!$F$14+СВЦЭМ!$D$10+'СЕТ СН'!$F$5-'СЕТ СН'!$F$24</f>
        <v>3131.6031812599999</v>
      </c>
      <c r="S29" s="36">
        <f>SUMIFS(СВЦЭМ!$D$33:$D$776,СВЦЭМ!$A$33:$A$776,$A29,СВЦЭМ!$B$33:$B$776,S$11)+'СЕТ СН'!$F$14+СВЦЭМ!$D$10+'СЕТ СН'!$F$5-'СЕТ СН'!$F$24</f>
        <v>3144.1156555500002</v>
      </c>
      <c r="T29" s="36">
        <f>SUMIFS(СВЦЭМ!$D$33:$D$776,СВЦЭМ!$A$33:$A$776,$A29,СВЦЭМ!$B$33:$B$776,T$11)+'СЕТ СН'!$F$14+СВЦЭМ!$D$10+'СЕТ СН'!$F$5-'СЕТ СН'!$F$24</f>
        <v>3157.0844858700002</v>
      </c>
      <c r="U29" s="36">
        <f>SUMIFS(СВЦЭМ!$D$33:$D$776,СВЦЭМ!$A$33:$A$776,$A29,СВЦЭМ!$B$33:$B$776,U$11)+'СЕТ СН'!$F$14+СВЦЭМ!$D$10+'СЕТ СН'!$F$5-'СЕТ СН'!$F$24</f>
        <v>3160.814296</v>
      </c>
      <c r="V29" s="36">
        <f>SUMIFS(СВЦЭМ!$D$33:$D$776,СВЦЭМ!$A$33:$A$776,$A29,СВЦЭМ!$B$33:$B$776,V$11)+'СЕТ СН'!$F$14+СВЦЭМ!$D$10+'СЕТ СН'!$F$5-'СЕТ СН'!$F$24</f>
        <v>3166.9492429500001</v>
      </c>
      <c r="W29" s="36">
        <f>SUMIFS(СВЦЭМ!$D$33:$D$776,СВЦЭМ!$A$33:$A$776,$A29,СВЦЭМ!$B$33:$B$776,W$11)+'СЕТ СН'!$F$14+СВЦЭМ!$D$10+'СЕТ СН'!$F$5-'СЕТ СН'!$F$24</f>
        <v>3179.1511355399998</v>
      </c>
      <c r="X29" s="36">
        <f>SUMIFS(СВЦЭМ!$D$33:$D$776,СВЦЭМ!$A$33:$A$776,$A29,СВЦЭМ!$B$33:$B$776,X$11)+'СЕТ СН'!$F$14+СВЦЭМ!$D$10+'СЕТ СН'!$F$5-'СЕТ СН'!$F$24</f>
        <v>3148.8249174399998</v>
      </c>
      <c r="Y29" s="36">
        <f>SUMIFS(СВЦЭМ!$D$33:$D$776,СВЦЭМ!$A$33:$A$776,$A29,СВЦЭМ!$B$33:$B$776,Y$11)+'СЕТ СН'!$F$14+СВЦЭМ!$D$10+'СЕТ СН'!$F$5-'СЕТ СН'!$F$24</f>
        <v>3179.0017909500002</v>
      </c>
    </row>
    <row r="30" spans="1:25" ht="15.75" x14ac:dyDescent="0.2">
      <c r="A30" s="35">
        <f t="shared" si="0"/>
        <v>43696</v>
      </c>
      <c r="B30" s="36">
        <f>SUMIFS(СВЦЭМ!$D$33:$D$776,СВЦЭМ!$A$33:$A$776,$A30,СВЦЭМ!$B$33:$B$776,B$11)+'СЕТ СН'!$F$14+СВЦЭМ!$D$10+'СЕТ СН'!$F$5-'СЕТ СН'!$F$24</f>
        <v>3220.4996307500001</v>
      </c>
      <c r="C30" s="36">
        <f>SUMIFS(СВЦЭМ!$D$33:$D$776,СВЦЭМ!$A$33:$A$776,$A30,СВЦЭМ!$B$33:$B$776,C$11)+'СЕТ СН'!$F$14+СВЦЭМ!$D$10+'СЕТ СН'!$F$5-'СЕТ СН'!$F$24</f>
        <v>3261.8191475900003</v>
      </c>
      <c r="D30" s="36">
        <f>SUMIFS(СВЦЭМ!$D$33:$D$776,СВЦЭМ!$A$33:$A$776,$A30,СВЦЭМ!$B$33:$B$776,D$11)+'СЕТ СН'!$F$14+СВЦЭМ!$D$10+'СЕТ СН'!$F$5-'СЕТ СН'!$F$24</f>
        <v>3292.84921992</v>
      </c>
      <c r="E30" s="36">
        <f>SUMIFS(СВЦЭМ!$D$33:$D$776,СВЦЭМ!$A$33:$A$776,$A30,СВЦЭМ!$B$33:$B$776,E$11)+'СЕТ СН'!$F$14+СВЦЭМ!$D$10+'СЕТ СН'!$F$5-'СЕТ СН'!$F$24</f>
        <v>3307.2550106899998</v>
      </c>
      <c r="F30" s="36">
        <f>SUMIFS(СВЦЭМ!$D$33:$D$776,СВЦЭМ!$A$33:$A$776,$A30,СВЦЭМ!$B$33:$B$776,F$11)+'СЕТ СН'!$F$14+СВЦЭМ!$D$10+'СЕТ СН'!$F$5-'СЕТ СН'!$F$24</f>
        <v>3307.79310188</v>
      </c>
      <c r="G30" s="36">
        <f>SUMIFS(СВЦЭМ!$D$33:$D$776,СВЦЭМ!$A$33:$A$776,$A30,СВЦЭМ!$B$33:$B$776,G$11)+'СЕТ СН'!$F$14+СВЦЭМ!$D$10+'СЕТ СН'!$F$5-'СЕТ СН'!$F$24</f>
        <v>3284.91484446</v>
      </c>
      <c r="H30" s="36">
        <f>SUMIFS(СВЦЭМ!$D$33:$D$776,СВЦЭМ!$A$33:$A$776,$A30,СВЦЭМ!$B$33:$B$776,H$11)+'СЕТ СН'!$F$14+СВЦЭМ!$D$10+'СЕТ СН'!$F$5-'СЕТ СН'!$F$24</f>
        <v>3244.6750436299999</v>
      </c>
      <c r="I30" s="36">
        <f>SUMIFS(СВЦЭМ!$D$33:$D$776,СВЦЭМ!$A$33:$A$776,$A30,СВЦЭМ!$B$33:$B$776,I$11)+'СЕТ СН'!$F$14+СВЦЭМ!$D$10+'СЕТ СН'!$F$5-'СЕТ СН'!$F$24</f>
        <v>3195.3143688800001</v>
      </c>
      <c r="J30" s="36">
        <f>SUMIFS(СВЦЭМ!$D$33:$D$776,СВЦЭМ!$A$33:$A$776,$A30,СВЦЭМ!$B$33:$B$776,J$11)+'СЕТ СН'!$F$14+СВЦЭМ!$D$10+'СЕТ СН'!$F$5-'СЕТ СН'!$F$24</f>
        <v>3227.04803881</v>
      </c>
      <c r="K30" s="36">
        <f>SUMIFS(СВЦЭМ!$D$33:$D$776,СВЦЭМ!$A$33:$A$776,$A30,СВЦЭМ!$B$33:$B$776,K$11)+'СЕТ СН'!$F$14+СВЦЭМ!$D$10+'СЕТ СН'!$F$5-'СЕТ СН'!$F$24</f>
        <v>3269.2992618100002</v>
      </c>
      <c r="L30" s="36">
        <f>SUMIFS(СВЦЭМ!$D$33:$D$776,СВЦЭМ!$A$33:$A$776,$A30,СВЦЭМ!$B$33:$B$776,L$11)+'СЕТ СН'!$F$14+СВЦЭМ!$D$10+'СЕТ СН'!$F$5-'СЕТ СН'!$F$24</f>
        <v>3267.9744531300003</v>
      </c>
      <c r="M30" s="36">
        <f>SUMIFS(СВЦЭМ!$D$33:$D$776,СВЦЭМ!$A$33:$A$776,$A30,СВЦЭМ!$B$33:$B$776,M$11)+'СЕТ СН'!$F$14+СВЦЭМ!$D$10+'СЕТ СН'!$F$5-'СЕТ СН'!$F$24</f>
        <v>3263.18153957</v>
      </c>
      <c r="N30" s="36">
        <f>SUMIFS(СВЦЭМ!$D$33:$D$776,СВЦЭМ!$A$33:$A$776,$A30,СВЦЭМ!$B$33:$B$776,N$11)+'СЕТ СН'!$F$14+СВЦЭМ!$D$10+'СЕТ СН'!$F$5-'СЕТ СН'!$F$24</f>
        <v>3260.33168768</v>
      </c>
      <c r="O30" s="36">
        <f>SUMIFS(СВЦЭМ!$D$33:$D$776,СВЦЭМ!$A$33:$A$776,$A30,СВЦЭМ!$B$33:$B$776,O$11)+'СЕТ СН'!$F$14+СВЦЭМ!$D$10+'СЕТ СН'!$F$5-'СЕТ СН'!$F$24</f>
        <v>3270.87982199</v>
      </c>
      <c r="P30" s="36">
        <f>SUMIFS(СВЦЭМ!$D$33:$D$776,СВЦЭМ!$A$33:$A$776,$A30,СВЦЭМ!$B$33:$B$776,P$11)+'СЕТ СН'!$F$14+СВЦЭМ!$D$10+'СЕТ СН'!$F$5-'СЕТ СН'!$F$24</f>
        <v>3273.5584916299999</v>
      </c>
      <c r="Q30" s="36">
        <f>SUMIFS(СВЦЭМ!$D$33:$D$776,СВЦЭМ!$A$33:$A$776,$A30,СВЦЭМ!$B$33:$B$776,Q$11)+'СЕТ СН'!$F$14+СВЦЭМ!$D$10+'СЕТ СН'!$F$5-'СЕТ СН'!$F$24</f>
        <v>3265.6481379300003</v>
      </c>
      <c r="R30" s="36">
        <f>SUMIFS(СВЦЭМ!$D$33:$D$776,СВЦЭМ!$A$33:$A$776,$A30,СВЦЭМ!$B$33:$B$776,R$11)+'СЕТ СН'!$F$14+СВЦЭМ!$D$10+'СЕТ СН'!$F$5-'СЕТ СН'!$F$24</f>
        <v>3291.8696558699999</v>
      </c>
      <c r="S30" s="36">
        <f>SUMIFS(СВЦЭМ!$D$33:$D$776,СВЦЭМ!$A$33:$A$776,$A30,СВЦЭМ!$B$33:$B$776,S$11)+'СЕТ СН'!$F$14+СВЦЭМ!$D$10+'СЕТ СН'!$F$5-'СЕТ СН'!$F$24</f>
        <v>3331.02145827</v>
      </c>
      <c r="T30" s="36">
        <f>SUMIFS(СВЦЭМ!$D$33:$D$776,СВЦЭМ!$A$33:$A$776,$A30,СВЦЭМ!$B$33:$B$776,T$11)+'СЕТ СН'!$F$14+СВЦЭМ!$D$10+'СЕТ СН'!$F$5-'СЕТ СН'!$F$24</f>
        <v>3330.8619580099999</v>
      </c>
      <c r="U30" s="36">
        <f>SUMIFS(СВЦЭМ!$D$33:$D$776,СВЦЭМ!$A$33:$A$776,$A30,СВЦЭМ!$B$33:$B$776,U$11)+'СЕТ СН'!$F$14+СВЦЭМ!$D$10+'СЕТ СН'!$F$5-'СЕТ СН'!$F$24</f>
        <v>3327.1443183599999</v>
      </c>
      <c r="V30" s="36">
        <f>SUMIFS(СВЦЭМ!$D$33:$D$776,СВЦЭМ!$A$33:$A$776,$A30,СВЦЭМ!$B$33:$B$776,V$11)+'СЕТ СН'!$F$14+СВЦЭМ!$D$10+'СЕТ СН'!$F$5-'СЕТ СН'!$F$24</f>
        <v>3321.2655713899999</v>
      </c>
      <c r="W30" s="36">
        <f>SUMIFS(СВЦЭМ!$D$33:$D$776,СВЦЭМ!$A$33:$A$776,$A30,СВЦЭМ!$B$33:$B$776,W$11)+'СЕТ СН'!$F$14+СВЦЭМ!$D$10+'СЕТ СН'!$F$5-'СЕТ СН'!$F$24</f>
        <v>3332.8564576600002</v>
      </c>
      <c r="X30" s="36">
        <f>SUMIFS(СВЦЭМ!$D$33:$D$776,СВЦЭМ!$A$33:$A$776,$A30,СВЦЭМ!$B$33:$B$776,X$11)+'СЕТ СН'!$F$14+СВЦЭМ!$D$10+'СЕТ СН'!$F$5-'СЕТ СН'!$F$24</f>
        <v>3400.7039262899998</v>
      </c>
      <c r="Y30" s="36">
        <f>SUMIFS(СВЦЭМ!$D$33:$D$776,СВЦЭМ!$A$33:$A$776,$A30,СВЦЭМ!$B$33:$B$776,Y$11)+'СЕТ СН'!$F$14+СВЦЭМ!$D$10+'СЕТ СН'!$F$5-'СЕТ СН'!$F$24</f>
        <v>3324.7199056099998</v>
      </c>
    </row>
    <row r="31" spans="1:25" ht="15.75" x14ac:dyDescent="0.2">
      <c r="A31" s="35">
        <f t="shared" si="0"/>
        <v>43697</v>
      </c>
      <c r="B31" s="36">
        <f>SUMIFS(СВЦЭМ!$D$33:$D$776,СВЦЭМ!$A$33:$A$776,$A31,СВЦЭМ!$B$33:$B$776,B$11)+'СЕТ СН'!$F$14+СВЦЭМ!$D$10+'СЕТ СН'!$F$5-'СЕТ СН'!$F$24</f>
        <v>3187.8933824000001</v>
      </c>
      <c r="C31" s="36">
        <f>SUMIFS(СВЦЭМ!$D$33:$D$776,СВЦЭМ!$A$33:$A$776,$A31,СВЦЭМ!$B$33:$B$776,C$11)+'СЕТ СН'!$F$14+СВЦЭМ!$D$10+'СЕТ СН'!$F$5-'СЕТ СН'!$F$24</f>
        <v>3219.0264638600001</v>
      </c>
      <c r="D31" s="36">
        <f>SUMIFS(СВЦЭМ!$D$33:$D$776,СВЦЭМ!$A$33:$A$776,$A31,СВЦЭМ!$B$33:$B$776,D$11)+'СЕТ СН'!$F$14+СВЦЭМ!$D$10+'СЕТ СН'!$F$5-'СЕТ СН'!$F$24</f>
        <v>3254.2813318200001</v>
      </c>
      <c r="E31" s="36">
        <f>SUMIFS(СВЦЭМ!$D$33:$D$776,СВЦЭМ!$A$33:$A$776,$A31,СВЦЭМ!$B$33:$B$776,E$11)+'СЕТ СН'!$F$14+СВЦЭМ!$D$10+'СЕТ СН'!$F$5-'СЕТ СН'!$F$24</f>
        <v>3268.9983160199999</v>
      </c>
      <c r="F31" s="36">
        <f>SUMIFS(СВЦЭМ!$D$33:$D$776,СВЦЭМ!$A$33:$A$776,$A31,СВЦЭМ!$B$33:$B$776,F$11)+'СЕТ СН'!$F$14+СВЦЭМ!$D$10+'СЕТ СН'!$F$5-'СЕТ СН'!$F$24</f>
        <v>3277.4941962600001</v>
      </c>
      <c r="G31" s="36">
        <f>SUMIFS(СВЦЭМ!$D$33:$D$776,СВЦЭМ!$A$33:$A$776,$A31,СВЦЭМ!$B$33:$B$776,G$11)+'СЕТ СН'!$F$14+СВЦЭМ!$D$10+'СЕТ СН'!$F$5-'СЕТ СН'!$F$24</f>
        <v>3255.7396677900001</v>
      </c>
      <c r="H31" s="36">
        <f>SUMIFS(СВЦЭМ!$D$33:$D$776,СВЦЭМ!$A$33:$A$776,$A31,СВЦЭМ!$B$33:$B$776,H$11)+'СЕТ СН'!$F$14+СВЦЭМ!$D$10+'СЕТ СН'!$F$5-'СЕТ СН'!$F$24</f>
        <v>3220.5145552200001</v>
      </c>
      <c r="I31" s="36">
        <f>SUMIFS(СВЦЭМ!$D$33:$D$776,СВЦЭМ!$A$33:$A$776,$A31,СВЦЭМ!$B$33:$B$776,I$11)+'СЕТ СН'!$F$14+СВЦЭМ!$D$10+'СЕТ СН'!$F$5-'СЕТ СН'!$F$24</f>
        <v>3173.1742832800001</v>
      </c>
      <c r="J31" s="36">
        <f>SUMIFS(СВЦЭМ!$D$33:$D$776,СВЦЭМ!$A$33:$A$776,$A31,СВЦЭМ!$B$33:$B$776,J$11)+'СЕТ СН'!$F$14+СВЦЭМ!$D$10+'СЕТ СН'!$F$5-'СЕТ СН'!$F$24</f>
        <v>3165.4961440799998</v>
      </c>
      <c r="K31" s="36">
        <f>SUMIFS(СВЦЭМ!$D$33:$D$776,СВЦЭМ!$A$33:$A$776,$A31,СВЦЭМ!$B$33:$B$776,K$11)+'СЕТ СН'!$F$14+СВЦЭМ!$D$10+'СЕТ СН'!$F$5-'СЕТ СН'!$F$24</f>
        <v>3187.63774767</v>
      </c>
      <c r="L31" s="36">
        <f>SUMIFS(СВЦЭМ!$D$33:$D$776,СВЦЭМ!$A$33:$A$776,$A31,СВЦЭМ!$B$33:$B$776,L$11)+'СЕТ СН'!$F$14+СВЦЭМ!$D$10+'СЕТ СН'!$F$5-'СЕТ СН'!$F$24</f>
        <v>3184.2501354400001</v>
      </c>
      <c r="M31" s="36">
        <f>SUMIFS(СВЦЭМ!$D$33:$D$776,СВЦЭМ!$A$33:$A$776,$A31,СВЦЭМ!$B$33:$B$776,M$11)+'СЕТ СН'!$F$14+СВЦЭМ!$D$10+'СЕТ СН'!$F$5-'СЕТ СН'!$F$24</f>
        <v>3182.3451805700001</v>
      </c>
      <c r="N31" s="36">
        <f>SUMIFS(СВЦЭМ!$D$33:$D$776,СВЦЭМ!$A$33:$A$776,$A31,СВЦЭМ!$B$33:$B$776,N$11)+'СЕТ СН'!$F$14+СВЦЭМ!$D$10+'СЕТ СН'!$F$5-'СЕТ СН'!$F$24</f>
        <v>3172.0526980700001</v>
      </c>
      <c r="O31" s="36">
        <f>SUMIFS(СВЦЭМ!$D$33:$D$776,СВЦЭМ!$A$33:$A$776,$A31,СВЦЭМ!$B$33:$B$776,O$11)+'СЕТ СН'!$F$14+СВЦЭМ!$D$10+'СЕТ СН'!$F$5-'СЕТ СН'!$F$24</f>
        <v>3175.14314831</v>
      </c>
      <c r="P31" s="36">
        <f>SUMIFS(СВЦЭМ!$D$33:$D$776,СВЦЭМ!$A$33:$A$776,$A31,СВЦЭМ!$B$33:$B$776,P$11)+'СЕТ СН'!$F$14+СВЦЭМ!$D$10+'СЕТ СН'!$F$5-'СЕТ СН'!$F$24</f>
        <v>3183.3531821699999</v>
      </c>
      <c r="Q31" s="36">
        <f>SUMIFS(СВЦЭМ!$D$33:$D$776,СВЦЭМ!$A$33:$A$776,$A31,СВЦЭМ!$B$33:$B$776,Q$11)+'СЕТ СН'!$F$14+СВЦЭМ!$D$10+'СЕТ СН'!$F$5-'СЕТ СН'!$F$24</f>
        <v>3185.4752946399999</v>
      </c>
      <c r="R31" s="36">
        <f>SUMIFS(СВЦЭМ!$D$33:$D$776,СВЦЭМ!$A$33:$A$776,$A31,СВЦЭМ!$B$33:$B$776,R$11)+'СЕТ СН'!$F$14+СВЦЭМ!$D$10+'СЕТ СН'!$F$5-'СЕТ СН'!$F$24</f>
        <v>3249.63832942</v>
      </c>
      <c r="S31" s="36">
        <f>SUMIFS(СВЦЭМ!$D$33:$D$776,СВЦЭМ!$A$33:$A$776,$A31,СВЦЭМ!$B$33:$B$776,S$11)+'СЕТ СН'!$F$14+СВЦЭМ!$D$10+'СЕТ СН'!$F$5-'СЕТ СН'!$F$24</f>
        <v>3165.1667155099999</v>
      </c>
      <c r="T31" s="36">
        <f>SUMIFS(СВЦЭМ!$D$33:$D$776,СВЦЭМ!$A$33:$A$776,$A31,СВЦЭМ!$B$33:$B$776,T$11)+'СЕТ СН'!$F$14+СВЦЭМ!$D$10+'СЕТ СН'!$F$5-'СЕТ СН'!$F$24</f>
        <v>3171.1262775499999</v>
      </c>
      <c r="U31" s="36">
        <f>SUMIFS(СВЦЭМ!$D$33:$D$776,СВЦЭМ!$A$33:$A$776,$A31,СВЦЭМ!$B$33:$B$776,U$11)+'СЕТ СН'!$F$14+СВЦЭМ!$D$10+'СЕТ СН'!$F$5-'СЕТ СН'!$F$24</f>
        <v>3173.11486246</v>
      </c>
      <c r="V31" s="36">
        <f>SUMIFS(СВЦЭМ!$D$33:$D$776,СВЦЭМ!$A$33:$A$776,$A31,СВЦЭМ!$B$33:$B$776,V$11)+'СЕТ СН'!$F$14+СВЦЭМ!$D$10+'СЕТ СН'!$F$5-'СЕТ СН'!$F$24</f>
        <v>3184.3726046800002</v>
      </c>
      <c r="W31" s="36">
        <f>SUMIFS(СВЦЭМ!$D$33:$D$776,СВЦЭМ!$A$33:$A$776,$A31,СВЦЭМ!$B$33:$B$776,W$11)+'СЕТ СН'!$F$14+СВЦЭМ!$D$10+'СЕТ СН'!$F$5-'СЕТ СН'!$F$24</f>
        <v>3194.9756334399999</v>
      </c>
      <c r="X31" s="36">
        <f>SUMIFS(СВЦЭМ!$D$33:$D$776,СВЦЭМ!$A$33:$A$776,$A31,СВЦЭМ!$B$33:$B$776,X$11)+'СЕТ СН'!$F$14+СВЦЭМ!$D$10+'СЕТ СН'!$F$5-'СЕТ СН'!$F$24</f>
        <v>3159.3657796100001</v>
      </c>
      <c r="Y31" s="36">
        <f>SUMIFS(СВЦЭМ!$D$33:$D$776,СВЦЭМ!$A$33:$A$776,$A31,СВЦЭМ!$B$33:$B$776,Y$11)+'СЕТ СН'!$F$14+СВЦЭМ!$D$10+'СЕТ СН'!$F$5-'СЕТ СН'!$F$24</f>
        <v>3110.2840651300003</v>
      </c>
    </row>
    <row r="32" spans="1:25" ht="15.75" x14ac:dyDescent="0.2">
      <c r="A32" s="35">
        <f t="shared" si="0"/>
        <v>43698</v>
      </c>
      <c r="B32" s="36">
        <f>SUMIFS(СВЦЭМ!$D$33:$D$776,СВЦЭМ!$A$33:$A$776,$A32,СВЦЭМ!$B$33:$B$776,B$11)+'СЕТ СН'!$F$14+СВЦЭМ!$D$10+'СЕТ СН'!$F$5-'СЕТ СН'!$F$24</f>
        <v>3174.02296501</v>
      </c>
      <c r="C32" s="36">
        <f>SUMIFS(СВЦЭМ!$D$33:$D$776,СВЦЭМ!$A$33:$A$776,$A32,СВЦЭМ!$B$33:$B$776,C$11)+'СЕТ СН'!$F$14+СВЦЭМ!$D$10+'СЕТ СН'!$F$5-'СЕТ СН'!$F$24</f>
        <v>3220.31507534</v>
      </c>
      <c r="D32" s="36">
        <f>SUMIFS(СВЦЭМ!$D$33:$D$776,СВЦЭМ!$A$33:$A$776,$A32,СВЦЭМ!$B$33:$B$776,D$11)+'СЕТ СН'!$F$14+СВЦЭМ!$D$10+'СЕТ СН'!$F$5-'СЕТ СН'!$F$24</f>
        <v>3237.8937066899998</v>
      </c>
      <c r="E32" s="36">
        <f>SUMIFS(СВЦЭМ!$D$33:$D$776,СВЦЭМ!$A$33:$A$776,$A32,СВЦЭМ!$B$33:$B$776,E$11)+'СЕТ СН'!$F$14+СВЦЭМ!$D$10+'СЕТ СН'!$F$5-'СЕТ СН'!$F$24</f>
        <v>3245.7077580200003</v>
      </c>
      <c r="F32" s="36">
        <f>SUMIFS(СВЦЭМ!$D$33:$D$776,СВЦЭМ!$A$33:$A$776,$A32,СВЦЭМ!$B$33:$B$776,F$11)+'СЕТ СН'!$F$14+СВЦЭМ!$D$10+'СЕТ СН'!$F$5-'СЕТ СН'!$F$24</f>
        <v>3251.3345498799999</v>
      </c>
      <c r="G32" s="36">
        <f>SUMIFS(СВЦЭМ!$D$33:$D$776,СВЦЭМ!$A$33:$A$776,$A32,СВЦЭМ!$B$33:$B$776,G$11)+'СЕТ СН'!$F$14+СВЦЭМ!$D$10+'СЕТ СН'!$F$5-'СЕТ СН'!$F$24</f>
        <v>3221.6814869199998</v>
      </c>
      <c r="H32" s="36">
        <f>SUMIFS(СВЦЭМ!$D$33:$D$776,СВЦЭМ!$A$33:$A$776,$A32,СВЦЭМ!$B$33:$B$776,H$11)+'СЕТ СН'!$F$14+СВЦЭМ!$D$10+'СЕТ СН'!$F$5-'СЕТ СН'!$F$24</f>
        <v>3175.34293819</v>
      </c>
      <c r="I32" s="36">
        <f>SUMIFS(СВЦЭМ!$D$33:$D$776,СВЦЭМ!$A$33:$A$776,$A32,СВЦЭМ!$B$33:$B$776,I$11)+'СЕТ СН'!$F$14+СВЦЭМ!$D$10+'СЕТ СН'!$F$5-'СЕТ СН'!$F$24</f>
        <v>3119.7889016899999</v>
      </c>
      <c r="J32" s="36">
        <f>SUMIFS(СВЦЭМ!$D$33:$D$776,СВЦЭМ!$A$33:$A$776,$A32,СВЦЭМ!$B$33:$B$776,J$11)+'СЕТ СН'!$F$14+СВЦЭМ!$D$10+'СЕТ СН'!$F$5-'СЕТ СН'!$F$24</f>
        <v>3131.39952752</v>
      </c>
      <c r="K32" s="36">
        <f>SUMIFS(СВЦЭМ!$D$33:$D$776,СВЦЭМ!$A$33:$A$776,$A32,СВЦЭМ!$B$33:$B$776,K$11)+'СЕТ СН'!$F$14+СВЦЭМ!$D$10+'СЕТ СН'!$F$5-'СЕТ СН'!$F$24</f>
        <v>3158.7926810099998</v>
      </c>
      <c r="L32" s="36">
        <f>SUMIFS(СВЦЭМ!$D$33:$D$776,СВЦЭМ!$A$33:$A$776,$A32,СВЦЭМ!$B$33:$B$776,L$11)+'СЕТ СН'!$F$14+СВЦЭМ!$D$10+'СЕТ СН'!$F$5-'СЕТ СН'!$F$24</f>
        <v>3168.89234756</v>
      </c>
      <c r="M32" s="36">
        <f>SUMIFS(СВЦЭМ!$D$33:$D$776,СВЦЭМ!$A$33:$A$776,$A32,СВЦЭМ!$B$33:$B$776,M$11)+'СЕТ СН'!$F$14+СВЦЭМ!$D$10+'СЕТ СН'!$F$5-'СЕТ СН'!$F$24</f>
        <v>3165.9869373900001</v>
      </c>
      <c r="N32" s="36">
        <f>SUMIFS(СВЦЭМ!$D$33:$D$776,СВЦЭМ!$A$33:$A$776,$A32,СВЦЭМ!$B$33:$B$776,N$11)+'СЕТ СН'!$F$14+СВЦЭМ!$D$10+'СЕТ СН'!$F$5-'СЕТ СН'!$F$24</f>
        <v>3160.14918717</v>
      </c>
      <c r="O32" s="36">
        <f>SUMIFS(СВЦЭМ!$D$33:$D$776,СВЦЭМ!$A$33:$A$776,$A32,СВЦЭМ!$B$33:$B$776,O$11)+'СЕТ СН'!$F$14+СВЦЭМ!$D$10+'СЕТ СН'!$F$5-'СЕТ СН'!$F$24</f>
        <v>3161.54743551</v>
      </c>
      <c r="P32" s="36">
        <f>SUMIFS(СВЦЭМ!$D$33:$D$776,СВЦЭМ!$A$33:$A$776,$A32,СВЦЭМ!$B$33:$B$776,P$11)+'СЕТ СН'!$F$14+СВЦЭМ!$D$10+'СЕТ СН'!$F$5-'СЕТ СН'!$F$24</f>
        <v>3164.1430268700001</v>
      </c>
      <c r="Q32" s="36">
        <f>SUMIFS(СВЦЭМ!$D$33:$D$776,СВЦЭМ!$A$33:$A$776,$A32,СВЦЭМ!$B$33:$B$776,Q$11)+'СЕТ СН'!$F$14+СВЦЭМ!$D$10+'СЕТ СН'!$F$5-'СЕТ СН'!$F$24</f>
        <v>3171.13113479</v>
      </c>
      <c r="R32" s="36">
        <f>SUMIFS(СВЦЭМ!$D$33:$D$776,СВЦЭМ!$A$33:$A$776,$A32,СВЦЭМ!$B$33:$B$776,R$11)+'СЕТ СН'!$F$14+СВЦЭМ!$D$10+'СЕТ СН'!$F$5-'СЕТ СН'!$F$24</f>
        <v>3176.79774808</v>
      </c>
      <c r="S32" s="36">
        <f>SUMIFS(СВЦЭМ!$D$33:$D$776,СВЦЭМ!$A$33:$A$776,$A32,СВЦЭМ!$B$33:$B$776,S$11)+'СЕТ СН'!$F$14+СВЦЭМ!$D$10+'СЕТ СН'!$F$5-'СЕТ СН'!$F$24</f>
        <v>3208.5932844899999</v>
      </c>
      <c r="T32" s="36">
        <f>SUMIFS(СВЦЭМ!$D$33:$D$776,СВЦЭМ!$A$33:$A$776,$A32,СВЦЭМ!$B$33:$B$776,T$11)+'СЕТ СН'!$F$14+СВЦЭМ!$D$10+'СЕТ СН'!$F$5-'СЕТ СН'!$F$24</f>
        <v>3177.9735926799999</v>
      </c>
      <c r="U32" s="36">
        <f>SUMIFS(СВЦЭМ!$D$33:$D$776,СВЦЭМ!$A$33:$A$776,$A32,СВЦЭМ!$B$33:$B$776,U$11)+'СЕТ СН'!$F$14+СВЦЭМ!$D$10+'СЕТ СН'!$F$5-'СЕТ СН'!$F$24</f>
        <v>3106.37754391</v>
      </c>
      <c r="V32" s="36">
        <f>SUMIFS(СВЦЭМ!$D$33:$D$776,СВЦЭМ!$A$33:$A$776,$A32,СВЦЭМ!$B$33:$B$776,V$11)+'СЕТ СН'!$F$14+СВЦЭМ!$D$10+'СЕТ СН'!$F$5-'СЕТ СН'!$F$24</f>
        <v>3120.24127361</v>
      </c>
      <c r="W32" s="36">
        <f>SUMIFS(СВЦЭМ!$D$33:$D$776,СВЦЭМ!$A$33:$A$776,$A32,СВЦЭМ!$B$33:$B$776,W$11)+'СЕТ СН'!$F$14+СВЦЭМ!$D$10+'СЕТ СН'!$F$5-'СЕТ СН'!$F$24</f>
        <v>3121.7471087700001</v>
      </c>
      <c r="X32" s="36">
        <f>SUMIFS(СВЦЭМ!$D$33:$D$776,СВЦЭМ!$A$33:$A$776,$A32,СВЦЭМ!$B$33:$B$776,X$11)+'СЕТ СН'!$F$14+СВЦЭМ!$D$10+'СЕТ СН'!$F$5-'СЕТ СН'!$F$24</f>
        <v>3078.0937974099998</v>
      </c>
      <c r="Y32" s="36">
        <f>SUMIFS(СВЦЭМ!$D$33:$D$776,СВЦЭМ!$A$33:$A$776,$A32,СВЦЭМ!$B$33:$B$776,Y$11)+'СЕТ СН'!$F$14+СВЦЭМ!$D$10+'СЕТ СН'!$F$5-'СЕТ СН'!$F$24</f>
        <v>3084.79512854</v>
      </c>
    </row>
    <row r="33" spans="1:27" ht="15.75" x14ac:dyDescent="0.2">
      <c r="A33" s="35">
        <f t="shared" si="0"/>
        <v>43699</v>
      </c>
      <c r="B33" s="36">
        <f>SUMIFS(СВЦЭМ!$D$33:$D$776,СВЦЭМ!$A$33:$A$776,$A33,СВЦЭМ!$B$33:$B$776,B$11)+'СЕТ СН'!$F$14+СВЦЭМ!$D$10+'СЕТ СН'!$F$5-'СЕТ СН'!$F$24</f>
        <v>3204.5479388900003</v>
      </c>
      <c r="C33" s="36">
        <f>SUMIFS(СВЦЭМ!$D$33:$D$776,СВЦЭМ!$A$33:$A$776,$A33,СВЦЭМ!$B$33:$B$776,C$11)+'СЕТ СН'!$F$14+СВЦЭМ!$D$10+'СЕТ СН'!$F$5-'СЕТ СН'!$F$24</f>
        <v>3238.40633867</v>
      </c>
      <c r="D33" s="36">
        <f>SUMIFS(СВЦЭМ!$D$33:$D$776,СВЦЭМ!$A$33:$A$776,$A33,СВЦЭМ!$B$33:$B$776,D$11)+'СЕТ СН'!$F$14+СВЦЭМ!$D$10+'СЕТ СН'!$F$5-'СЕТ СН'!$F$24</f>
        <v>3254.3232655100001</v>
      </c>
      <c r="E33" s="36">
        <f>SUMIFS(СВЦЭМ!$D$33:$D$776,СВЦЭМ!$A$33:$A$776,$A33,СВЦЭМ!$B$33:$B$776,E$11)+'СЕТ СН'!$F$14+СВЦЭМ!$D$10+'СЕТ СН'!$F$5-'СЕТ СН'!$F$24</f>
        <v>3265.6987041500001</v>
      </c>
      <c r="F33" s="36">
        <f>SUMIFS(СВЦЭМ!$D$33:$D$776,СВЦЭМ!$A$33:$A$776,$A33,СВЦЭМ!$B$33:$B$776,F$11)+'СЕТ СН'!$F$14+СВЦЭМ!$D$10+'СЕТ СН'!$F$5-'СЕТ СН'!$F$24</f>
        <v>3272.1654829300001</v>
      </c>
      <c r="G33" s="36">
        <f>SUMIFS(СВЦЭМ!$D$33:$D$776,СВЦЭМ!$A$33:$A$776,$A33,СВЦЭМ!$B$33:$B$776,G$11)+'СЕТ СН'!$F$14+СВЦЭМ!$D$10+'СЕТ СН'!$F$5-'СЕТ СН'!$F$24</f>
        <v>3249.3694621899999</v>
      </c>
      <c r="H33" s="36">
        <f>SUMIFS(СВЦЭМ!$D$33:$D$776,СВЦЭМ!$A$33:$A$776,$A33,СВЦЭМ!$B$33:$B$776,H$11)+'СЕТ СН'!$F$14+СВЦЭМ!$D$10+'СЕТ СН'!$F$5-'СЕТ СН'!$F$24</f>
        <v>3218.2576885399999</v>
      </c>
      <c r="I33" s="36">
        <f>SUMIFS(СВЦЭМ!$D$33:$D$776,СВЦЭМ!$A$33:$A$776,$A33,СВЦЭМ!$B$33:$B$776,I$11)+'СЕТ СН'!$F$14+СВЦЭМ!$D$10+'СЕТ СН'!$F$5-'СЕТ СН'!$F$24</f>
        <v>3169.8183025799999</v>
      </c>
      <c r="J33" s="36">
        <f>SUMIFS(СВЦЭМ!$D$33:$D$776,СВЦЭМ!$A$33:$A$776,$A33,СВЦЭМ!$B$33:$B$776,J$11)+'СЕТ СН'!$F$14+СВЦЭМ!$D$10+'СЕТ СН'!$F$5-'СЕТ СН'!$F$24</f>
        <v>3147.0128589199999</v>
      </c>
      <c r="K33" s="36">
        <f>SUMIFS(СВЦЭМ!$D$33:$D$776,СВЦЭМ!$A$33:$A$776,$A33,СВЦЭМ!$B$33:$B$776,K$11)+'СЕТ СН'!$F$14+СВЦЭМ!$D$10+'СЕТ СН'!$F$5-'СЕТ СН'!$F$24</f>
        <v>3155.9060274499998</v>
      </c>
      <c r="L33" s="36">
        <f>SUMIFS(СВЦЭМ!$D$33:$D$776,СВЦЭМ!$A$33:$A$776,$A33,СВЦЭМ!$B$33:$B$776,L$11)+'СЕТ СН'!$F$14+СВЦЭМ!$D$10+'СЕТ СН'!$F$5-'СЕТ СН'!$F$24</f>
        <v>3163.0230068800001</v>
      </c>
      <c r="M33" s="36">
        <f>SUMIFS(СВЦЭМ!$D$33:$D$776,СВЦЭМ!$A$33:$A$776,$A33,СВЦЭМ!$B$33:$B$776,M$11)+'СЕТ СН'!$F$14+СВЦЭМ!$D$10+'СЕТ СН'!$F$5-'СЕТ СН'!$F$24</f>
        <v>3163.9752582299998</v>
      </c>
      <c r="N33" s="36">
        <f>SUMIFS(СВЦЭМ!$D$33:$D$776,СВЦЭМ!$A$33:$A$776,$A33,СВЦЭМ!$B$33:$B$776,N$11)+'СЕТ СН'!$F$14+СВЦЭМ!$D$10+'СЕТ СН'!$F$5-'СЕТ СН'!$F$24</f>
        <v>3150.2144563900001</v>
      </c>
      <c r="O33" s="36">
        <f>SUMIFS(СВЦЭМ!$D$33:$D$776,СВЦЭМ!$A$33:$A$776,$A33,СВЦЭМ!$B$33:$B$776,O$11)+'СЕТ СН'!$F$14+СВЦЭМ!$D$10+'СЕТ СН'!$F$5-'СЕТ СН'!$F$24</f>
        <v>3155.6617747199998</v>
      </c>
      <c r="P33" s="36">
        <f>SUMIFS(СВЦЭМ!$D$33:$D$776,СВЦЭМ!$A$33:$A$776,$A33,СВЦЭМ!$B$33:$B$776,P$11)+'СЕТ СН'!$F$14+СВЦЭМ!$D$10+'СЕТ СН'!$F$5-'СЕТ СН'!$F$24</f>
        <v>3155.5820100999999</v>
      </c>
      <c r="Q33" s="36">
        <f>SUMIFS(СВЦЭМ!$D$33:$D$776,СВЦЭМ!$A$33:$A$776,$A33,СВЦЭМ!$B$33:$B$776,Q$11)+'СЕТ СН'!$F$14+СВЦЭМ!$D$10+'СЕТ СН'!$F$5-'СЕТ СН'!$F$24</f>
        <v>3151.2344896899999</v>
      </c>
      <c r="R33" s="36">
        <f>SUMIFS(СВЦЭМ!$D$33:$D$776,СВЦЭМ!$A$33:$A$776,$A33,СВЦЭМ!$B$33:$B$776,R$11)+'СЕТ СН'!$F$14+СВЦЭМ!$D$10+'СЕТ СН'!$F$5-'СЕТ СН'!$F$24</f>
        <v>3108.3185340700002</v>
      </c>
      <c r="S33" s="36">
        <f>SUMIFS(СВЦЭМ!$D$33:$D$776,СВЦЭМ!$A$33:$A$776,$A33,СВЦЭМ!$B$33:$B$776,S$11)+'СЕТ СН'!$F$14+СВЦЭМ!$D$10+'СЕТ СН'!$F$5-'СЕТ СН'!$F$24</f>
        <v>3080.62245562</v>
      </c>
      <c r="T33" s="36">
        <f>SUMIFS(СВЦЭМ!$D$33:$D$776,СВЦЭМ!$A$33:$A$776,$A33,СВЦЭМ!$B$33:$B$776,T$11)+'СЕТ СН'!$F$14+СВЦЭМ!$D$10+'СЕТ СН'!$F$5-'СЕТ СН'!$F$24</f>
        <v>3074.2685858300001</v>
      </c>
      <c r="U33" s="36">
        <f>SUMIFS(СВЦЭМ!$D$33:$D$776,СВЦЭМ!$A$33:$A$776,$A33,СВЦЭМ!$B$33:$B$776,U$11)+'СЕТ СН'!$F$14+СВЦЭМ!$D$10+'СЕТ СН'!$F$5-'СЕТ СН'!$F$24</f>
        <v>3075.9282301200001</v>
      </c>
      <c r="V33" s="36">
        <f>SUMIFS(СВЦЭМ!$D$33:$D$776,СВЦЭМ!$A$33:$A$776,$A33,СВЦЭМ!$B$33:$B$776,V$11)+'СЕТ СН'!$F$14+СВЦЭМ!$D$10+'СЕТ СН'!$F$5-'СЕТ СН'!$F$24</f>
        <v>3092.0648694199999</v>
      </c>
      <c r="W33" s="36">
        <f>SUMIFS(СВЦЭМ!$D$33:$D$776,СВЦЭМ!$A$33:$A$776,$A33,СВЦЭМ!$B$33:$B$776,W$11)+'СЕТ СН'!$F$14+СВЦЭМ!$D$10+'СЕТ СН'!$F$5-'СЕТ СН'!$F$24</f>
        <v>3095.8302397100001</v>
      </c>
      <c r="X33" s="36">
        <f>SUMIFS(СВЦЭМ!$D$33:$D$776,СВЦЭМ!$A$33:$A$776,$A33,СВЦЭМ!$B$33:$B$776,X$11)+'СЕТ СН'!$F$14+СВЦЭМ!$D$10+'СЕТ СН'!$F$5-'СЕТ СН'!$F$24</f>
        <v>3048.3870200700003</v>
      </c>
      <c r="Y33" s="36">
        <f>SUMIFS(СВЦЭМ!$D$33:$D$776,СВЦЭМ!$A$33:$A$776,$A33,СВЦЭМ!$B$33:$B$776,Y$11)+'СЕТ СН'!$F$14+СВЦЭМ!$D$10+'СЕТ СН'!$F$5-'СЕТ СН'!$F$24</f>
        <v>3074.2994672499999</v>
      </c>
    </row>
    <row r="34" spans="1:27" ht="15.75" x14ac:dyDescent="0.2">
      <c r="A34" s="35">
        <f t="shared" si="0"/>
        <v>43700</v>
      </c>
      <c r="B34" s="36">
        <f>SUMIFS(СВЦЭМ!$D$33:$D$776,СВЦЭМ!$A$33:$A$776,$A34,СВЦЭМ!$B$33:$B$776,B$11)+'СЕТ СН'!$F$14+СВЦЭМ!$D$10+'СЕТ СН'!$F$5-'СЕТ СН'!$F$24</f>
        <v>3155.08376051</v>
      </c>
      <c r="C34" s="36">
        <f>SUMIFS(СВЦЭМ!$D$33:$D$776,СВЦЭМ!$A$33:$A$776,$A34,СВЦЭМ!$B$33:$B$776,C$11)+'СЕТ СН'!$F$14+СВЦЭМ!$D$10+'СЕТ СН'!$F$5-'СЕТ СН'!$F$24</f>
        <v>3189.4775105799999</v>
      </c>
      <c r="D34" s="36">
        <f>SUMIFS(СВЦЭМ!$D$33:$D$776,СВЦЭМ!$A$33:$A$776,$A34,СВЦЭМ!$B$33:$B$776,D$11)+'СЕТ СН'!$F$14+СВЦЭМ!$D$10+'СЕТ СН'!$F$5-'СЕТ СН'!$F$24</f>
        <v>3173.1180167299999</v>
      </c>
      <c r="E34" s="36">
        <f>SUMIFS(СВЦЭМ!$D$33:$D$776,СВЦЭМ!$A$33:$A$776,$A34,СВЦЭМ!$B$33:$B$776,E$11)+'СЕТ СН'!$F$14+СВЦЭМ!$D$10+'СЕТ СН'!$F$5-'СЕТ СН'!$F$24</f>
        <v>3162.4944362699998</v>
      </c>
      <c r="F34" s="36">
        <f>SUMIFS(СВЦЭМ!$D$33:$D$776,СВЦЭМ!$A$33:$A$776,$A34,СВЦЭМ!$B$33:$B$776,F$11)+'СЕТ СН'!$F$14+СВЦЭМ!$D$10+'СЕТ СН'!$F$5-'СЕТ СН'!$F$24</f>
        <v>3163.4516248300001</v>
      </c>
      <c r="G34" s="36">
        <f>SUMIFS(СВЦЭМ!$D$33:$D$776,СВЦЭМ!$A$33:$A$776,$A34,СВЦЭМ!$B$33:$B$776,G$11)+'СЕТ СН'!$F$14+СВЦЭМ!$D$10+'СЕТ СН'!$F$5-'СЕТ СН'!$F$24</f>
        <v>3172.3413281399999</v>
      </c>
      <c r="H34" s="36">
        <f>SUMIFS(СВЦЭМ!$D$33:$D$776,СВЦЭМ!$A$33:$A$776,$A34,СВЦЭМ!$B$33:$B$776,H$11)+'СЕТ СН'!$F$14+СВЦЭМ!$D$10+'СЕТ СН'!$F$5-'СЕТ СН'!$F$24</f>
        <v>3142.0771108600002</v>
      </c>
      <c r="I34" s="36">
        <f>SUMIFS(СВЦЭМ!$D$33:$D$776,СВЦЭМ!$A$33:$A$776,$A34,СВЦЭМ!$B$33:$B$776,I$11)+'СЕТ СН'!$F$14+СВЦЭМ!$D$10+'СЕТ СН'!$F$5-'СЕТ СН'!$F$24</f>
        <v>3135.87707353</v>
      </c>
      <c r="J34" s="36">
        <f>SUMIFS(СВЦЭМ!$D$33:$D$776,СВЦЭМ!$A$33:$A$776,$A34,СВЦЭМ!$B$33:$B$776,J$11)+'СЕТ СН'!$F$14+СВЦЭМ!$D$10+'СЕТ СН'!$F$5-'СЕТ СН'!$F$24</f>
        <v>3171.63409052</v>
      </c>
      <c r="K34" s="36">
        <f>SUMIFS(СВЦЭМ!$D$33:$D$776,СВЦЭМ!$A$33:$A$776,$A34,СВЦЭМ!$B$33:$B$776,K$11)+'СЕТ СН'!$F$14+СВЦЭМ!$D$10+'СЕТ СН'!$F$5-'СЕТ СН'!$F$24</f>
        <v>3193.70797993</v>
      </c>
      <c r="L34" s="36">
        <f>SUMIFS(СВЦЭМ!$D$33:$D$776,СВЦЭМ!$A$33:$A$776,$A34,СВЦЭМ!$B$33:$B$776,L$11)+'СЕТ СН'!$F$14+СВЦЭМ!$D$10+'СЕТ СН'!$F$5-'СЕТ СН'!$F$24</f>
        <v>3181.2699236799999</v>
      </c>
      <c r="M34" s="36">
        <f>SUMIFS(СВЦЭМ!$D$33:$D$776,СВЦЭМ!$A$33:$A$776,$A34,СВЦЭМ!$B$33:$B$776,M$11)+'СЕТ СН'!$F$14+СВЦЭМ!$D$10+'СЕТ СН'!$F$5-'СЕТ СН'!$F$24</f>
        <v>3178.5032489200003</v>
      </c>
      <c r="N34" s="36">
        <f>SUMIFS(СВЦЭМ!$D$33:$D$776,СВЦЭМ!$A$33:$A$776,$A34,СВЦЭМ!$B$33:$B$776,N$11)+'СЕТ СН'!$F$14+СВЦЭМ!$D$10+'СЕТ СН'!$F$5-'СЕТ СН'!$F$24</f>
        <v>3179.7402690399999</v>
      </c>
      <c r="O34" s="36">
        <f>SUMIFS(СВЦЭМ!$D$33:$D$776,СВЦЭМ!$A$33:$A$776,$A34,СВЦЭМ!$B$33:$B$776,O$11)+'СЕТ СН'!$F$14+СВЦЭМ!$D$10+'СЕТ СН'!$F$5-'СЕТ СН'!$F$24</f>
        <v>3196.6777038800001</v>
      </c>
      <c r="P34" s="36">
        <f>SUMIFS(СВЦЭМ!$D$33:$D$776,СВЦЭМ!$A$33:$A$776,$A34,СВЦЭМ!$B$33:$B$776,P$11)+'СЕТ СН'!$F$14+СВЦЭМ!$D$10+'СЕТ СН'!$F$5-'СЕТ СН'!$F$24</f>
        <v>3204.9590271000002</v>
      </c>
      <c r="Q34" s="36">
        <f>SUMIFS(СВЦЭМ!$D$33:$D$776,СВЦЭМ!$A$33:$A$776,$A34,СВЦЭМ!$B$33:$B$776,Q$11)+'СЕТ СН'!$F$14+СВЦЭМ!$D$10+'СЕТ СН'!$F$5-'СЕТ СН'!$F$24</f>
        <v>3202.1445357299999</v>
      </c>
      <c r="R34" s="36">
        <f>SUMIFS(СВЦЭМ!$D$33:$D$776,СВЦЭМ!$A$33:$A$776,$A34,СВЦЭМ!$B$33:$B$776,R$11)+'СЕТ СН'!$F$14+СВЦЭМ!$D$10+'СЕТ СН'!$F$5-'СЕТ СН'!$F$24</f>
        <v>3183.7996037299999</v>
      </c>
      <c r="S34" s="36">
        <f>SUMIFS(СВЦЭМ!$D$33:$D$776,СВЦЭМ!$A$33:$A$776,$A34,СВЦЭМ!$B$33:$B$776,S$11)+'СЕТ СН'!$F$14+СВЦЭМ!$D$10+'СЕТ СН'!$F$5-'СЕТ СН'!$F$24</f>
        <v>3166.3538179299999</v>
      </c>
      <c r="T34" s="36">
        <f>SUMIFS(СВЦЭМ!$D$33:$D$776,СВЦЭМ!$A$33:$A$776,$A34,СВЦЭМ!$B$33:$B$776,T$11)+'СЕТ СН'!$F$14+СВЦЭМ!$D$10+'СЕТ СН'!$F$5-'СЕТ СН'!$F$24</f>
        <v>3157.7081645600001</v>
      </c>
      <c r="U34" s="36">
        <f>SUMIFS(СВЦЭМ!$D$33:$D$776,СВЦЭМ!$A$33:$A$776,$A34,СВЦЭМ!$B$33:$B$776,U$11)+'СЕТ СН'!$F$14+СВЦЭМ!$D$10+'СЕТ СН'!$F$5-'СЕТ СН'!$F$24</f>
        <v>3144.92423177</v>
      </c>
      <c r="V34" s="36">
        <f>SUMIFS(СВЦЭМ!$D$33:$D$776,СВЦЭМ!$A$33:$A$776,$A34,СВЦЭМ!$B$33:$B$776,V$11)+'СЕТ СН'!$F$14+СВЦЭМ!$D$10+'СЕТ СН'!$F$5-'СЕТ СН'!$F$24</f>
        <v>3128.4260408099999</v>
      </c>
      <c r="W34" s="36">
        <f>SUMIFS(СВЦЭМ!$D$33:$D$776,СВЦЭМ!$A$33:$A$776,$A34,СВЦЭМ!$B$33:$B$776,W$11)+'СЕТ СН'!$F$14+СВЦЭМ!$D$10+'СЕТ СН'!$F$5-'СЕТ СН'!$F$24</f>
        <v>3133.4610232200002</v>
      </c>
      <c r="X34" s="36">
        <f>SUMIFS(СВЦЭМ!$D$33:$D$776,СВЦЭМ!$A$33:$A$776,$A34,СВЦЭМ!$B$33:$B$776,X$11)+'СЕТ СН'!$F$14+СВЦЭМ!$D$10+'СЕТ СН'!$F$5-'СЕТ СН'!$F$24</f>
        <v>3139.1634418900003</v>
      </c>
      <c r="Y34" s="36">
        <f>SUMIFS(СВЦЭМ!$D$33:$D$776,СВЦЭМ!$A$33:$A$776,$A34,СВЦЭМ!$B$33:$B$776,Y$11)+'СЕТ СН'!$F$14+СВЦЭМ!$D$10+'СЕТ СН'!$F$5-'СЕТ СН'!$F$24</f>
        <v>3182.13781634</v>
      </c>
    </row>
    <row r="35" spans="1:27" ht="15.75" x14ac:dyDescent="0.2">
      <c r="A35" s="35">
        <f t="shared" si="0"/>
        <v>43701</v>
      </c>
      <c r="B35" s="36">
        <f>SUMIFS(СВЦЭМ!$D$33:$D$776,СВЦЭМ!$A$33:$A$776,$A35,СВЦЭМ!$B$33:$B$776,B$11)+'СЕТ СН'!$F$14+СВЦЭМ!$D$10+'СЕТ СН'!$F$5-'СЕТ СН'!$F$24</f>
        <v>3191.23193511</v>
      </c>
      <c r="C35" s="36">
        <f>SUMIFS(СВЦЭМ!$D$33:$D$776,СВЦЭМ!$A$33:$A$776,$A35,СВЦЭМ!$B$33:$B$776,C$11)+'СЕТ СН'!$F$14+СВЦЭМ!$D$10+'СЕТ СН'!$F$5-'СЕТ СН'!$F$24</f>
        <v>3229.3448694500003</v>
      </c>
      <c r="D35" s="36">
        <f>SUMIFS(СВЦЭМ!$D$33:$D$776,СВЦЭМ!$A$33:$A$776,$A35,СВЦЭМ!$B$33:$B$776,D$11)+'СЕТ СН'!$F$14+СВЦЭМ!$D$10+'СЕТ СН'!$F$5-'СЕТ СН'!$F$24</f>
        <v>3251.1940894700001</v>
      </c>
      <c r="E35" s="36">
        <f>SUMIFS(СВЦЭМ!$D$33:$D$776,СВЦЭМ!$A$33:$A$776,$A35,СВЦЭМ!$B$33:$B$776,E$11)+'СЕТ СН'!$F$14+СВЦЭМ!$D$10+'СЕТ СН'!$F$5-'СЕТ СН'!$F$24</f>
        <v>3272.5308213600001</v>
      </c>
      <c r="F35" s="36">
        <f>SUMIFS(СВЦЭМ!$D$33:$D$776,СВЦЭМ!$A$33:$A$776,$A35,СВЦЭМ!$B$33:$B$776,F$11)+'СЕТ СН'!$F$14+СВЦЭМ!$D$10+'СЕТ СН'!$F$5-'СЕТ СН'!$F$24</f>
        <v>3274.1410277800001</v>
      </c>
      <c r="G35" s="36">
        <f>SUMIFS(СВЦЭМ!$D$33:$D$776,СВЦЭМ!$A$33:$A$776,$A35,СВЦЭМ!$B$33:$B$776,G$11)+'СЕТ СН'!$F$14+СВЦЭМ!$D$10+'СЕТ СН'!$F$5-'СЕТ СН'!$F$24</f>
        <v>3268.9971264300002</v>
      </c>
      <c r="H35" s="36">
        <f>SUMIFS(СВЦЭМ!$D$33:$D$776,СВЦЭМ!$A$33:$A$776,$A35,СВЦЭМ!$B$33:$B$776,H$11)+'СЕТ СН'!$F$14+СВЦЭМ!$D$10+'СЕТ СН'!$F$5-'СЕТ СН'!$F$24</f>
        <v>3242.1420833900002</v>
      </c>
      <c r="I35" s="36">
        <f>SUMIFS(СВЦЭМ!$D$33:$D$776,СВЦЭМ!$A$33:$A$776,$A35,СВЦЭМ!$B$33:$B$776,I$11)+'СЕТ СН'!$F$14+СВЦЭМ!$D$10+'СЕТ СН'!$F$5-'СЕТ СН'!$F$24</f>
        <v>3202.6877212600002</v>
      </c>
      <c r="J35" s="36">
        <f>SUMIFS(СВЦЭМ!$D$33:$D$776,СВЦЭМ!$A$33:$A$776,$A35,СВЦЭМ!$B$33:$B$776,J$11)+'СЕТ СН'!$F$14+СВЦЭМ!$D$10+'СЕТ СН'!$F$5-'СЕТ СН'!$F$24</f>
        <v>3148.7938604999999</v>
      </c>
      <c r="K35" s="36">
        <f>SUMIFS(СВЦЭМ!$D$33:$D$776,СВЦЭМ!$A$33:$A$776,$A35,СВЦЭМ!$B$33:$B$776,K$11)+'СЕТ СН'!$F$14+СВЦЭМ!$D$10+'СЕТ СН'!$F$5-'СЕТ СН'!$F$24</f>
        <v>3099.74317539</v>
      </c>
      <c r="L35" s="36">
        <f>SUMIFS(СВЦЭМ!$D$33:$D$776,СВЦЭМ!$A$33:$A$776,$A35,СВЦЭМ!$B$33:$B$776,L$11)+'СЕТ СН'!$F$14+СВЦЭМ!$D$10+'СЕТ СН'!$F$5-'СЕТ СН'!$F$24</f>
        <v>3092.6875716100003</v>
      </c>
      <c r="M35" s="36">
        <f>SUMIFS(СВЦЭМ!$D$33:$D$776,СВЦЭМ!$A$33:$A$776,$A35,СВЦЭМ!$B$33:$B$776,M$11)+'СЕТ СН'!$F$14+СВЦЭМ!$D$10+'СЕТ СН'!$F$5-'СЕТ СН'!$F$24</f>
        <v>3089.0239310400002</v>
      </c>
      <c r="N35" s="36">
        <f>SUMIFS(СВЦЭМ!$D$33:$D$776,СВЦЭМ!$A$33:$A$776,$A35,СВЦЭМ!$B$33:$B$776,N$11)+'СЕТ СН'!$F$14+СВЦЭМ!$D$10+'СЕТ СН'!$F$5-'СЕТ СН'!$F$24</f>
        <v>3105.2370645999999</v>
      </c>
      <c r="O35" s="36">
        <f>SUMIFS(СВЦЭМ!$D$33:$D$776,СВЦЭМ!$A$33:$A$776,$A35,СВЦЭМ!$B$33:$B$776,O$11)+'СЕТ СН'!$F$14+СВЦЭМ!$D$10+'СЕТ СН'!$F$5-'СЕТ СН'!$F$24</f>
        <v>3117.7543604100001</v>
      </c>
      <c r="P35" s="36">
        <f>SUMIFS(СВЦЭМ!$D$33:$D$776,СВЦЭМ!$A$33:$A$776,$A35,СВЦЭМ!$B$33:$B$776,P$11)+'СЕТ СН'!$F$14+СВЦЭМ!$D$10+'СЕТ СН'!$F$5-'СЕТ СН'!$F$24</f>
        <v>3125.6220285200002</v>
      </c>
      <c r="Q35" s="36">
        <f>SUMIFS(СВЦЭМ!$D$33:$D$776,СВЦЭМ!$A$33:$A$776,$A35,СВЦЭМ!$B$33:$B$776,Q$11)+'СЕТ СН'!$F$14+СВЦЭМ!$D$10+'СЕТ СН'!$F$5-'СЕТ СН'!$F$24</f>
        <v>3133.7791568000002</v>
      </c>
      <c r="R35" s="36">
        <f>SUMIFS(СВЦЭМ!$D$33:$D$776,СВЦЭМ!$A$33:$A$776,$A35,СВЦЭМ!$B$33:$B$776,R$11)+'СЕТ СН'!$F$14+СВЦЭМ!$D$10+'СЕТ СН'!$F$5-'СЕТ СН'!$F$24</f>
        <v>3103.0411380099999</v>
      </c>
      <c r="S35" s="36">
        <f>SUMIFS(СВЦЭМ!$D$33:$D$776,СВЦЭМ!$A$33:$A$776,$A35,СВЦЭМ!$B$33:$B$776,S$11)+'СЕТ СН'!$F$14+СВЦЭМ!$D$10+'СЕТ СН'!$F$5-'СЕТ СН'!$F$24</f>
        <v>3067.8218708100003</v>
      </c>
      <c r="T35" s="36">
        <f>SUMIFS(СВЦЭМ!$D$33:$D$776,СВЦЭМ!$A$33:$A$776,$A35,СВЦЭМ!$B$33:$B$776,T$11)+'СЕТ СН'!$F$14+СВЦЭМ!$D$10+'СЕТ СН'!$F$5-'СЕТ СН'!$F$24</f>
        <v>3056.6347991900002</v>
      </c>
      <c r="U35" s="36">
        <f>SUMIFS(СВЦЭМ!$D$33:$D$776,СВЦЭМ!$A$33:$A$776,$A35,СВЦЭМ!$B$33:$B$776,U$11)+'СЕТ СН'!$F$14+СВЦЭМ!$D$10+'СЕТ СН'!$F$5-'СЕТ СН'!$F$24</f>
        <v>3051.8191415000001</v>
      </c>
      <c r="V35" s="36">
        <f>SUMIFS(СВЦЭМ!$D$33:$D$776,СВЦЭМ!$A$33:$A$776,$A35,СВЦЭМ!$B$33:$B$776,V$11)+'СЕТ СН'!$F$14+СВЦЭМ!$D$10+'СЕТ СН'!$F$5-'СЕТ СН'!$F$24</f>
        <v>3060.6142717299999</v>
      </c>
      <c r="W35" s="36">
        <f>SUMIFS(СВЦЭМ!$D$33:$D$776,СВЦЭМ!$A$33:$A$776,$A35,СВЦЭМ!$B$33:$B$776,W$11)+'СЕТ СН'!$F$14+СВЦЭМ!$D$10+'СЕТ СН'!$F$5-'СЕТ СН'!$F$24</f>
        <v>3065.7298379200001</v>
      </c>
      <c r="X35" s="36">
        <f>SUMIFS(СВЦЭМ!$D$33:$D$776,СВЦЭМ!$A$33:$A$776,$A35,СВЦЭМ!$B$33:$B$776,X$11)+'СЕТ СН'!$F$14+СВЦЭМ!$D$10+'СЕТ СН'!$F$5-'СЕТ СН'!$F$24</f>
        <v>3058.7529012099999</v>
      </c>
      <c r="Y35" s="36">
        <f>SUMIFS(СВЦЭМ!$D$33:$D$776,СВЦЭМ!$A$33:$A$776,$A35,СВЦЭМ!$B$33:$B$776,Y$11)+'СЕТ СН'!$F$14+СВЦЭМ!$D$10+'СЕТ СН'!$F$5-'СЕТ СН'!$F$24</f>
        <v>3124.8173182099999</v>
      </c>
    </row>
    <row r="36" spans="1:27" ht="15.75" x14ac:dyDescent="0.2">
      <c r="A36" s="35">
        <f t="shared" si="0"/>
        <v>43702</v>
      </c>
      <c r="B36" s="36">
        <f>SUMIFS(СВЦЭМ!$D$33:$D$776,СВЦЭМ!$A$33:$A$776,$A36,СВЦЭМ!$B$33:$B$776,B$11)+'СЕТ СН'!$F$14+СВЦЭМ!$D$10+'СЕТ СН'!$F$5-'СЕТ СН'!$F$24</f>
        <v>3175.10893128</v>
      </c>
      <c r="C36" s="36">
        <f>SUMIFS(СВЦЭМ!$D$33:$D$776,СВЦЭМ!$A$33:$A$776,$A36,СВЦЭМ!$B$33:$B$776,C$11)+'СЕТ СН'!$F$14+СВЦЭМ!$D$10+'СЕТ СН'!$F$5-'СЕТ СН'!$F$24</f>
        <v>3208.4005015600001</v>
      </c>
      <c r="D36" s="36">
        <f>SUMIFS(СВЦЭМ!$D$33:$D$776,СВЦЭМ!$A$33:$A$776,$A36,СВЦЭМ!$B$33:$B$776,D$11)+'СЕТ СН'!$F$14+СВЦЭМ!$D$10+'СЕТ СН'!$F$5-'СЕТ СН'!$F$24</f>
        <v>3215.1784824800002</v>
      </c>
      <c r="E36" s="36">
        <f>SUMIFS(СВЦЭМ!$D$33:$D$776,СВЦЭМ!$A$33:$A$776,$A36,СВЦЭМ!$B$33:$B$776,E$11)+'СЕТ СН'!$F$14+СВЦЭМ!$D$10+'СЕТ СН'!$F$5-'СЕТ СН'!$F$24</f>
        <v>3218.80718359</v>
      </c>
      <c r="F36" s="36">
        <f>SUMIFS(СВЦЭМ!$D$33:$D$776,СВЦЭМ!$A$33:$A$776,$A36,СВЦЭМ!$B$33:$B$776,F$11)+'СЕТ СН'!$F$14+СВЦЭМ!$D$10+'СЕТ СН'!$F$5-'СЕТ СН'!$F$24</f>
        <v>3218.6961172599999</v>
      </c>
      <c r="G36" s="36">
        <f>SUMIFS(СВЦЭМ!$D$33:$D$776,СВЦЭМ!$A$33:$A$776,$A36,СВЦЭМ!$B$33:$B$776,G$11)+'СЕТ СН'!$F$14+СВЦЭМ!$D$10+'СЕТ СН'!$F$5-'СЕТ СН'!$F$24</f>
        <v>3217.7596379699999</v>
      </c>
      <c r="H36" s="36">
        <f>SUMIFS(СВЦЭМ!$D$33:$D$776,СВЦЭМ!$A$33:$A$776,$A36,СВЦЭМ!$B$33:$B$776,H$11)+'СЕТ СН'!$F$14+СВЦЭМ!$D$10+'СЕТ СН'!$F$5-'СЕТ СН'!$F$24</f>
        <v>3205.6351488199998</v>
      </c>
      <c r="I36" s="36">
        <f>SUMIFS(СВЦЭМ!$D$33:$D$776,СВЦЭМ!$A$33:$A$776,$A36,СВЦЭМ!$B$33:$B$776,I$11)+'СЕТ СН'!$F$14+СВЦЭМ!$D$10+'СЕТ СН'!$F$5-'СЕТ СН'!$F$24</f>
        <v>3196.1777304299999</v>
      </c>
      <c r="J36" s="36">
        <f>SUMIFS(СВЦЭМ!$D$33:$D$776,СВЦЭМ!$A$33:$A$776,$A36,СВЦЭМ!$B$33:$B$776,J$11)+'СЕТ СН'!$F$14+СВЦЭМ!$D$10+'СЕТ СН'!$F$5-'СЕТ СН'!$F$24</f>
        <v>3160.7971806099999</v>
      </c>
      <c r="K36" s="36">
        <f>SUMIFS(СВЦЭМ!$D$33:$D$776,СВЦЭМ!$A$33:$A$776,$A36,СВЦЭМ!$B$33:$B$776,K$11)+'СЕТ СН'!$F$14+СВЦЭМ!$D$10+'СЕТ СН'!$F$5-'СЕТ СН'!$F$24</f>
        <v>3119.74083974</v>
      </c>
      <c r="L36" s="36">
        <f>SUMIFS(СВЦЭМ!$D$33:$D$776,СВЦЭМ!$A$33:$A$776,$A36,СВЦЭМ!$B$33:$B$776,L$11)+'СЕТ СН'!$F$14+СВЦЭМ!$D$10+'СЕТ СН'!$F$5-'СЕТ СН'!$F$24</f>
        <v>3087.9487559999998</v>
      </c>
      <c r="M36" s="36">
        <f>SUMIFS(СВЦЭМ!$D$33:$D$776,СВЦЭМ!$A$33:$A$776,$A36,СВЦЭМ!$B$33:$B$776,M$11)+'СЕТ СН'!$F$14+СВЦЭМ!$D$10+'СЕТ СН'!$F$5-'СЕТ СН'!$F$24</f>
        <v>3088.3449329300001</v>
      </c>
      <c r="N36" s="36">
        <f>SUMIFS(СВЦЭМ!$D$33:$D$776,СВЦЭМ!$A$33:$A$776,$A36,СВЦЭМ!$B$33:$B$776,N$11)+'СЕТ СН'!$F$14+СВЦЭМ!$D$10+'СЕТ СН'!$F$5-'СЕТ СН'!$F$24</f>
        <v>3104.44675009</v>
      </c>
      <c r="O36" s="36">
        <f>SUMIFS(СВЦЭМ!$D$33:$D$776,СВЦЭМ!$A$33:$A$776,$A36,СВЦЭМ!$B$33:$B$776,O$11)+'СЕТ СН'!$F$14+СВЦЭМ!$D$10+'СЕТ СН'!$F$5-'СЕТ СН'!$F$24</f>
        <v>3122.3035507099999</v>
      </c>
      <c r="P36" s="36">
        <f>SUMIFS(СВЦЭМ!$D$33:$D$776,СВЦЭМ!$A$33:$A$776,$A36,СВЦЭМ!$B$33:$B$776,P$11)+'СЕТ СН'!$F$14+СВЦЭМ!$D$10+'СЕТ СН'!$F$5-'СЕТ СН'!$F$24</f>
        <v>3134.8674821899999</v>
      </c>
      <c r="Q36" s="36">
        <f>SUMIFS(СВЦЭМ!$D$33:$D$776,СВЦЭМ!$A$33:$A$776,$A36,СВЦЭМ!$B$33:$B$776,Q$11)+'СЕТ СН'!$F$14+СВЦЭМ!$D$10+'СЕТ СН'!$F$5-'СЕТ СН'!$F$24</f>
        <v>3147.17078924</v>
      </c>
      <c r="R36" s="36">
        <f>SUMIFS(СВЦЭМ!$D$33:$D$776,СВЦЭМ!$A$33:$A$776,$A36,СВЦЭМ!$B$33:$B$776,R$11)+'СЕТ СН'!$F$14+СВЦЭМ!$D$10+'СЕТ СН'!$F$5-'СЕТ СН'!$F$24</f>
        <v>3112.5273158600003</v>
      </c>
      <c r="S36" s="36">
        <f>SUMIFS(СВЦЭМ!$D$33:$D$776,СВЦЭМ!$A$33:$A$776,$A36,СВЦЭМ!$B$33:$B$776,S$11)+'СЕТ СН'!$F$14+СВЦЭМ!$D$10+'СЕТ СН'!$F$5-'СЕТ СН'!$F$24</f>
        <v>3076.6134904400001</v>
      </c>
      <c r="T36" s="36">
        <f>SUMIFS(СВЦЭМ!$D$33:$D$776,СВЦЭМ!$A$33:$A$776,$A36,СВЦЭМ!$B$33:$B$776,T$11)+'СЕТ СН'!$F$14+СВЦЭМ!$D$10+'СЕТ СН'!$F$5-'СЕТ СН'!$F$24</f>
        <v>3088.3996120199999</v>
      </c>
      <c r="U36" s="36">
        <f>SUMIFS(СВЦЭМ!$D$33:$D$776,СВЦЭМ!$A$33:$A$776,$A36,СВЦЭМ!$B$33:$B$776,U$11)+'СЕТ СН'!$F$14+СВЦЭМ!$D$10+'СЕТ СН'!$F$5-'СЕТ СН'!$F$24</f>
        <v>3091.8147318000001</v>
      </c>
      <c r="V36" s="36">
        <f>SUMIFS(СВЦЭМ!$D$33:$D$776,СВЦЭМ!$A$33:$A$776,$A36,СВЦЭМ!$B$33:$B$776,V$11)+'СЕТ СН'!$F$14+СВЦЭМ!$D$10+'СЕТ СН'!$F$5-'СЕТ СН'!$F$24</f>
        <v>3067.0031325</v>
      </c>
      <c r="W36" s="36">
        <f>SUMIFS(СВЦЭМ!$D$33:$D$776,СВЦЭМ!$A$33:$A$776,$A36,СВЦЭМ!$B$33:$B$776,W$11)+'СЕТ СН'!$F$14+СВЦЭМ!$D$10+'СЕТ СН'!$F$5-'СЕТ СН'!$F$24</f>
        <v>3071.2035743900001</v>
      </c>
      <c r="X36" s="36">
        <f>SUMIFS(СВЦЭМ!$D$33:$D$776,СВЦЭМ!$A$33:$A$776,$A36,СВЦЭМ!$B$33:$B$776,X$11)+'СЕТ СН'!$F$14+СВЦЭМ!$D$10+'СЕТ СН'!$F$5-'СЕТ СН'!$F$24</f>
        <v>3081.8871257000001</v>
      </c>
      <c r="Y36" s="36">
        <f>SUMIFS(СВЦЭМ!$D$33:$D$776,СВЦЭМ!$A$33:$A$776,$A36,СВЦЭМ!$B$33:$B$776,Y$11)+'СЕТ СН'!$F$14+СВЦЭМ!$D$10+'СЕТ СН'!$F$5-'СЕТ СН'!$F$24</f>
        <v>3152.80411409</v>
      </c>
    </row>
    <row r="37" spans="1:27" ht="15.75" x14ac:dyDescent="0.2">
      <c r="A37" s="35">
        <f t="shared" si="0"/>
        <v>43703</v>
      </c>
      <c r="B37" s="36">
        <f>SUMIFS(СВЦЭМ!$D$33:$D$776,СВЦЭМ!$A$33:$A$776,$A37,СВЦЭМ!$B$33:$B$776,B$11)+'СЕТ СН'!$F$14+СВЦЭМ!$D$10+'СЕТ СН'!$F$5-'СЕТ СН'!$F$24</f>
        <v>3260.0815735300002</v>
      </c>
      <c r="C37" s="36">
        <f>SUMIFS(СВЦЭМ!$D$33:$D$776,СВЦЭМ!$A$33:$A$776,$A37,СВЦЭМ!$B$33:$B$776,C$11)+'СЕТ СН'!$F$14+СВЦЭМ!$D$10+'СЕТ СН'!$F$5-'СЕТ СН'!$F$24</f>
        <v>3312.1290322099999</v>
      </c>
      <c r="D37" s="36">
        <f>SUMIFS(СВЦЭМ!$D$33:$D$776,СВЦЭМ!$A$33:$A$776,$A37,СВЦЭМ!$B$33:$B$776,D$11)+'СЕТ СН'!$F$14+СВЦЭМ!$D$10+'СЕТ СН'!$F$5-'СЕТ СН'!$F$24</f>
        <v>3329.4431374999999</v>
      </c>
      <c r="E37" s="36">
        <f>SUMIFS(СВЦЭМ!$D$33:$D$776,СВЦЭМ!$A$33:$A$776,$A37,СВЦЭМ!$B$33:$B$776,E$11)+'СЕТ СН'!$F$14+СВЦЭМ!$D$10+'СЕТ СН'!$F$5-'СЕТ СН'!$F$24</f>
        <v>3340.1451510000002</v>
      </c>
      <c r="F37" s="36">
        <f>SUMIFS(СВЦЭМ!$D$33:$D$776,СВЦЭМ!$A$33:$A$776,$A37,СВЦЭМ!$B$33:$B$776,F$11)+'СЕТ СН'!$F$14+СВЦЭМ!$D$10+'СЕТ СН'!$F$5-'СЕТ СН'!$F$24</f>
        <v>3327.1614796200001</v>
      </c>
      <c r="G37" s="36">
        <f>SUMIFS(СВЦЭМ!$D$33:$D$776,СВЦЭМ!$A$33:$A$776,$A37,СВЦЭМ!$B$33:$B$776,G$11)+'СЕТ СН'!$F$14+СВЦЭМ!$D$10+'СЕТ СН'!$F$5-'СЕТ СН'!$F$24</f>
        <v>3295.61211069</v>
      </c>
      <c r="H37" s="36">
        <f>SUMIFS(СВЦЭМ!$D$33:$D$776,СВЦЭМ!$A$33:$A$776,$A37,СВЦЭМ!$B$33:$B$776,H$11)+'СЕТ СН'!$F$14+СВЦЭМ!$D$10+'СЕТ СН'!$F$5-'СЕТ СН'!$F$24</f>
        <v>3268.8108613899999</v>
      </c>
      <c r="I37" s="36">
        <f>SUMIFS(СВЦЭМ!$D$33:$D$776,СВЦЭМ!$A$33:$A$776,$A37,СВЦЭМ!$B$33:$B$776,I$11)+'СЕТ СН'!$F$14+СВЦЭМ!$D$10+'СЕТ СН'!$F$5-'СЕТ СН'!$F$24</f>
        <v>3217.1836434799998</v>
      </c>
      <c r="J37" s="36">
        <f>SUMIFS(СВЦЭМ!$D$33:$D$776,СВЦЭМ!$A$33:$A$776,$A37,СВЦЭМ!$B$33:$B$776,J$11)+'СЕТ СН'!$F$14+СВЦЭМ!$D$10+'СЕТ СН'!$F$5-'СЕТ СН'!$F$24</f>
        <v>3175.9103950600002</v>
      </c>
      <c r="K37" s="36">
        <f>SUMIFS(СВЦЭМ!$D$33:$D$776,СВЦЭМ!$A$33:$A$776,$A37,СВЦЭМ!$B$33:$B$776,K$11)+'СЕТ СН'!$F$14+СВЦЭМ!$D$10+'СЕТ СН'!$F$5-'СЕТ СН'!$F$24</f>
        <v>3146.8026482800001</v>
      </c>
      <c r="L37" s="36">
        <f>SUMIFS(СВЦЭМ!$D$33:$D$776,СВЦЭМ!$A$33:$A$776,$A37,СВЦЭМ!$B$33:$B$776,L$11)+'СЕТ СН'!$F$14+СВЦЭМ!$D$10+'СЕТ СН'!$F$5-'СЕТ СН'!$F$24</f>
        <v>3129.7706765799999</v>
      </c>
      <c r="M37" s="36">
        <f>SUMIFS(СВЦЭМ!$D$33:$D$776,СВЦЭМ!$A$33:$A$776,$A37,СВЦЭМ!$B$33:$B$776,M$11)+'СЕТ СН'!$F$14+СВЦЭМ!$D$10+'СЕТ СН'!$F$5-'СЕТ СН'!$F$24</f>
        <v>3125.6289204</v>
      </c>
      <c r="N37" s="36">
        <f>SUMIFS(СВЦЭМ!$D$33:$D$776,СВЦЭМ!$A$33:$A$776,$A37,СВЦЭМ!$B$33:$B$776,N$11)+'СЕТ СН'!$F$14+СВЦЭМ!$D$10+'СЕТ СН'!$F$5-'СЕТ СН'!$F$24</f>
        <v>3124.2804638900002</v>
      </c>
      <c r="O37" s="36">
        <f>SUMIFS(СВЦЭМ!$D$33:$D$776,СВЦЭМ!$A$33:$A$776,$A37,СВЦЭМ!$B$33:$B$776,O$11)+'СЕТ СН'!$F$14+СВЦЭМ!$D$10+'СЕТ СН'!$F$5-'СЕТ СН'!$F$24</f>
        <v>3124.1251803499999</v>
      </c>
      <c r="P37" s="36">
        <f>SUMIFS(СВЦЭМ!$D$33:$D$776,СВЦЭМ!$A$33:$A$776,$A37,СВЦЭМ!$B$33:$B$776,P$11)+'СЕТ СН'!$F$14+СВЦЭМ!$D$10+'СЕТ СН'!$F$5-'СЕТ СН'!$F$24</f>
        <v>3120.3474651000001</v>
      </c>
      <c r="Q37" s="36">
        <f>SUMIFS(СВЦЭМ!$D$33:$D$776,СВЦЭМ!$A$33:$A$776,$A37,СВЦЭМ!$B$33:$B$776,Q$11)+'СЕТ СН'!$F$14+СВЦЭМ!$D$10+'СЕТ СН'!$F$5-'СЕТ СН'!$F$24</f>
        <v>3128.3892972100002</v>
      </c>
      <c r="R37" s="36">
        <f>SUMIFS(СВЦЭМ!$D$33:$D$776,СВЦЭМ!$A$33:$A$776,$A37,СВЦЭМ!$B$33:$B$776,R$11)+'СЕТ СН'!$F$14+СВЦЭМ!$D$10+'СЕТ СН'!$F$5-'СЕТ СН'!$F$24</f>
        <v>3100.6007498099998</v>
      </c>
      <c r="S37" s="36">
        <f>SUMIFS(СВЦЭМ!$D$33:$D$776,СВЦЭМ!$A$33:$A$776,$A37,СВЦЭМ!$B$33:$B$776,S$11)+'СЕТ СН'!$F$14+СВЦЭМ!$D$10+'СЕТ СН'!$F$5-'СЕТ СН'!$F$24</f>
        <v>3128.7624569700001</v>
      </c>
      <c r="T37" s="36">
        <f>SUMIFS(СВЦЭМ!$D$33:$D$776,СВЦЭМ!$A$33:$A$776,$A37,СВЦЭМ!$B$33:$B$776,T$11)+'СЕТ СН'!$F$14+СВЦЭМ!$D$10+'СЕТ СН'!$F$5-'СЕТ СН'!$F$24</f>
        <v>3133.5421380500002</v>
      </c>
      <c r="U37" s="36">
        <f>SUMIFS(СВЦЭМ!$D$33:$D$776,СВЦЭМ!$A$33:$A$776,$A37,СВЦЭМ!$B$33:$B$776,U$11)+'СЕТ СН'!$F$14+СВЦЭМ!$D$10+'СЕТ СН'!$F$5-'СЕТ СН'!$F$24</f>
        <v>3136.5788588999999</v>
      </c>
      <c r="V37" s="36">
        <f>SUMIFS(СВЦЭМ!$D$33:$D$776,СВЦЭМ!$A$33:$A$776,$A37,СВЦЭМ!$B$33:$B$776,V$11)+'СЕТ СН'!$F$14+СВЦЭМ!$D$10+'СЕТ СН'!$F$5-'СЕТ СН'!$F$24</f>
        <v>3148.0241897599999</v>
      </c>
      <c r="W37" s="36">
        <f>SUMIFS(СВЦЭМ!$D$33:$D$776,СВЦЭМ!$A$33:$A$776,$A37,СВЦЭМ!$B$33:$B$776,W$11)+'СЕТ СН'!$F$14+СВЦЭМ!$D$10+'СЕТ СН'!$F$5-'СЕТ СН'!$F$24</f>
        <v>3150.3988724700002</v>
      </c>
      <c r="X37" s="36">
        <f>SUMIFS(СВЦЭМ!$D$33:$D$776,СВЦЭМ!$A$33:$A$776,$A37,СВЦЭМ!$B$33:$B$776,X$11)+'СЕТ СН'!$F$14+СВЦЭМ!$D$10+'СЕТ СН'!$F$5-'СЕТ СН'!$F$24</f>
        <v>3113.2032666499999</v>
      </c>
      <c r="Y37" s="36">
        <f>SUMIFS(СВЦЭМ!$D$33:$D$776,СВЦЭМ!$A$33:$A$776,$A37,СВЦЭМ!$B$33:$B$776,Y$11)+'СЕТ СН'!$F$14+СВЦЭМ!$D$10+'СЕТ СН'!$F$5-'СЕТ СН'!$F$24</f>
        <v>3162.6342473200002</v>
      </c>
    </row>
    <row r="38" spans="1:27" ht="15.75" x14ac:dyDescent="0.2">
      <c r="A38" s="35">
        <f t="shared" si="0"/>
        <v>43704</v>
      </c>
      <c r="B38" s="36">
        <f>SUMIFS(СВЦЭМ!$D$33:$D$776,СВЦЭМ!$A$33:$A$776,$A38,СВЦЭМ!$B$33:$B$776,B$11)+'СЕТ СН'!$F$14+СВЦЭМ!$D$10+'СЕТ СН'!$F$5-'СЕТ СН'!$F$24</f>
        <v>3130.6615476400002</v>
      </c>
      <c r="C38" s="36">
        <f>SUMIFS(СВЦЭМ!$D$33:$D$776,СВЦЭМ!$A$33:$A$776,$A38,СВЦЭМ!$B$33:$B$776,C$11)+'СЕТ СН'!$F$14+СВЦЭМ!$D$10+'СЕТ СН'!$F$5-'СЕТ СН'!$F$24</f>
        <v>3177.3735646099999</v>
      </c>
      <c r="D38" s="36">
        <f>SUMIFS(СВЦЭМ!$D$33:$D$776,СВЦЭМ!$A$33:$A$776,$A38,СВЦЭМ!$B$33:$B$776,D$11)+'СЕТ СН'!$F$14+СВЦЭМ!$D$10+'СЕТ СН'!$F$5-'СЕТ СН'!$F$24</f>
        <v>3214.66611448</v>
      </c>
      <c r="E38" s="36">
        <f>SUMIFS(СВЦЭМ!$D$33:$D$776,СВЦЭМ!$A$33:$A$776,$A38,СВЦЭМ!$B$33:$B$776,E$11)+'СЕТ СН'!$F$14+СВЦЭМ!$D$10+'СЕТ СН'!$F$5-'СЕТ СН'!$F$24</f>
        <v>3224.15527806</v>
      </c>
      <c r="F38" s="36">
        <f>SUMIFS(СВЦЭМ!$D$33:$D$776,СВЦЭМ!$A$33:$A$776,$A38,СВЦЭМ!$B$33:$B$776,F$11)+'СЕТ СН'!$F$14+СВЦЭМ!$D$10+'СЕТ СН'!$F$5-'СЕТ СН'!$F$24</f>
        <v>3214.2626821900003</v>
      </c>
      <c r="G38" s="36">
        <f>SUMIFS(СВЦЭМ!$D$33:$D$776,СВЦЭМ!$A$33:$A$776,$A38,СВЦЭМ!$B$33:$B$776,G$11)+'СЕТ СН'!$F$14+СВЦЭМ!$D$10+'СЕТ СН'!$F$5-'СЕТ СН'!$F$24</f>
        <v>3189.3155681899998</v>
      </c>
      <c r="H38" s="36">
        <f>SUMIFS(СВЦЭМ!$D$33:$D$776,СВЦЭМ!$A$33:$A$776,$A38,СВЦЭМ!$B$33:$B$776,H$11)+'СЕТ СН'!$F$14+СВЦЭМ!$D$10+'СЕТ СН'!$F$5-'СЕТ СН'!$F$24</f>
        <v>3181.7252674599999</v>
      </c>
      <c r="I38" s="36">
        <f>SUMIFS(СВЦЭМ!$D$33:$D$776,СВЦЭМ!$A$33:$A$776,$A38,СВЦЭМ!$B$33:$B$776,I$11)+'СЕТ СН'!$F$14+СВЦЭМ!$D$10+'СЕТ СН'!$F$5-'СЕТ СН'!$F$24</f>
        <v>3139.28214751</v>
      </c>
      <c r="J38" s="36">
        <f>SUMIFS(СВЦЭМ!$D$33:$D$776,СВЦЭМ!$A$33:$A$776,$A38,СВЦЭМ!$B$33:$B$776,J$11)+'СЕТ СН'!$F$14+СВЦЭМ!$D$10+'СЕТ СН'!$F$5-'СЕТ СН'!$F$24</f>
        <v>3189.27968302</v>
      </c>
      <c r="K38" s="36">
        <f>SUMIFS(СВЦЭМ!$D$33:$D$776,СВЦЭМ!$A$33:$A$776,$A38,СВЦЭМ!$B$33:$B$776,K$11)+'СЕТ СН'!$F$14+СВЦЭМ!$D$10+'СЕТ СН'!$F$5-'СЕТ СН'!$F$24</f>
        <v>3211.6681154100002</v>
      </c>
      <c r="L38" s="36">
        <f>SUMIFS(СВЦЭМ!$D$33:$D$776,СВЦЭМ!$A$33:$A$776,$A38,СВЦЭМ!$B$33:$B$776,L$11)+'СЕТ СН'!$F$14+СВЦЭМ!$D$10+'СЕТ СН'!$F$5-'СЕТ СН'!$F$24</f>
        <v>3213.7435776399998</v>
      </c>
      <c r="M38" s="36">
        <f>SUMIFS(СВЦЭМ!$D$33:$D$776,СВЦЭМ!$A$33:$A$776,$A38,СВЦЭМ!$B$33:$B$776,M$11)+'СЕТ СН'!$F$14+СВЦЭМ!$D$10+'СЕТ СН'!$F$5-'СЕТ СН'!$F$24</f>
        <v>3215.6708442099998</v>
      </c>
      <c r="N38" s="36">
        <f>SUMIFS(СВЦЭМ!$D$33:$D$776,СВЦЭМ!$A$33:$A$776,$A38,СВЦЭМ!$B$33:$B$776,N$11)+'СЕТ СН'!$F$14+СВЦЭМ!$D$10+'СЕТ СН'!$F$5-'СЕТ СН'!$F$24</f>
        <v>3220.0408635600002</v>
      </c>
      <c r="O38" s="36">
        <f>SUMIFS(СВЦЭМ!$D$33:$D$776,СВЦЭМ!$A$33:$A$776,$A38,СВЦЭМ!$B$33:$B$776,O$11)+'СЕТ СН'!$F$14+СВЦЭМ!$D$10+'СЕТ СН'!$F$5-'СЕТ СН'!$F$24</f>
        <v>3219.1490166100002</v>
      </c>
      <c r="P38" s="36">
        <f>SUMIFS(СВЦЭМ!$D$33:$D$776,СВЦЭМ!$A$33:$A$776,$A38,СВЦЭМ!$B$33:$B$776,P$11)+'СЕТ СН'!$F$14+СВЦЭМ!$D$10+'СЕТ СН'!$F$5-'СЕТ СН'!$F$24</f>
        <v>3222.7240256999999</v>
      </c>
      <c r="Q38" s="36">
        <f>SUMIFS(СВЦЭМ!$D$33:$D$776,СВЦЭМ!$A$33:$A$776,$A38,СВЦЭМ!$B$33:$B$776,Q$11)+'СЕТ СН'!$F$14+СВЦЭМ!$D$10+'СЕТ СН'!$F$5-'СЕТ СН'!$F$24</f>
        <v>3224.6353688300001</v>
      </c>
      <c r="R38" s="36">
        <f>SUMIFS(СВЦЭМ!$D$33:$D$776,СВЦЭМ!$A$33:$A$776,$A38,СВЦЭМ!$B$33:$B$776,R$11)+'СЕТ СН'!$F$14+СВЦЭМ!$D$10+'СЕТ СН'!$F$5-'СЕТ СН'!$F$24</f>
        <v>3229.5713733900002</v>
      </c>
      <c r="S38" s="36">
        <f>SUMIFS(СВЦЭМ!$D$33:$D$776,СВЦЭМ!$A$33:$A$776,$A38,СВЦЭМ!$B$33:$B$776,S$11)+'СЕТ СН'!$F$14+СВЦЭМ!$D$10+'СЕТ СН'!$F$5-'СЕТ СН'!$F$24</f>
        <v>3270.2499705800001</v>
      </c>
      <c r="T38" s="36">
        <f>SUMIFS(СВЦЭМ!$D$33:$D$776,СВЦЭМ!$A$33:$A$776,$A38,СВЦЭМ!$B$33:$B$776,T$11)+'СЕТ СН'!$F$14+СВЦЭМ!$D$10+'СЕТ СН'!$F$5-'СЕТ СН'!$F$24</f>
        <v>3275.0971843699999</v>
      </c>
      <c r="U38" s="36">
        <f>SUMIFS(СВЦЭМ!$D$33:$D$776,СВЦЭМ!$A$33:$A$776,$A38,СВЦЭМ!$B$33:$B$776,U$11)+'СЕТ СН'!$F$14+СВЦЭМ!$D$10+'СЕТ СН'!$F$5-'СЕТ СН'!$F$24</f>
        <v>3277.9854721699999</v>
      </c>
      <c r="V38" s="36">
        <f>SUMIFS(СВЦЭМ!$D$33:$D$776,СВЦЭМ!$A$33:$A$776,$A38,СВЦЭМ!$B$33:$B$776,V$11)+'СЕТ СН'!$F$14+СВЦЭМ!$D$10+'СЕТ СН'!$F$5-'СЕТ СН'!$F$24</f>
        <v>3291.7921524399999</v>
      </c>
      <c r="W38" s="36">
        <f>SUMIFS(СВЦЭМ!$D$33:$D$776,СВЦЭМ!$A$33:$A$776,$A38,СВЦЭМ!$B$33:$B$776,W$11)+'СЕТ СН'!$F$14+СВЦЭМ!$D$10+'СЕТ СН'!$F$5-'СЕТ СН'!$F$24</f>
        <v>3292.2283637099999</v>
      </c>
      <c r="X38" s="36">
        <f>SUMIFS(СВЦЭМ!$D$33:$D$776,СВЦЭМ!$A$33:$A$776,$A38,СВЦЭМ!$B$33:$B$776,X$11)+'СЕТ СН'!$F$14+СВЦЭМ!$D$10+'СЕТ СН'!$F$5-'СЕТ СН'!$F$24</f>
        <v>3263.78911419</v>
      </c>
      <c r="Y38" s="36">
        <f>SUMIFS(СВЦЭМ!$D$33:$D$776,СВЦЭМ!$A$33:$A$776,$A38,СВЦЭМ!$B$33:$B$776,Y$11)+'СЕТ СН'!$F$14+СВЦЭМ!$D$10+'СЕТ СН'!$F$5-'СЕТ СН'!$F$24</f>
        <v>3200.7977691800002</v>
      </c>
    </row>
    <row r="39" spans="1:27" ht="15.75" x14ac:dyDescent="0.2">
      <c r="A39" s="35">
        <f t="shared" si="0"/>
        <v>43705</v>
      </c>
      <c r="B39" s="36">
        <f>SUMIFS(СВЦЭМ!$D$33:$D$776,СВЦЭМ!$A$33:$A$776,$A39,СВЦЭМ!$B$33:$B$776,B$11)+'СЕТ СН'!$F$14+СВЦЭМ!$D$10+'СЕТ СН'!$F$5-'СЕТ СН'!$F$24</f>
        <v>3171.6201977299997</v>
      </c>
      <c r="C39" s="36">
        <f>SUMIFS(СВЦЭМ!$D$33:$D$776,СВЦЭМ!$A$33:$A$776,$A39,СВЦЭМ!$B$33:$B$776,C$11)+'СЕТ СН'!$F$14+СВЦЭМ!$D$10+'СЕТ СН'!$F$5-'СЕТ СН'!$F$24</f>
        <v>3197.47743588</v>
      </c>
      <c r="D39" s="36">
        <f>SUMIFS(СВЦЭМ!$D$33:$D$776,СВЦЭМ!$A$33:$A$776,$A39,СВЦЭМ!$B$33:$B$776,D$11)+'СЕТ СН'!$F$14+СВЦЭМ!$D$10+'СЕТ СН'!$F$5-'СЕТ СН'!$F$24</f>
        <v>3228.0516928500001</v>
      </c>
      <c r="E39" s="36">
        <f>SUMIFS(СВЦЭМ!$D$33:$D$776,СВЦЭМ!$A$33:$A$776,$A39,СВЦЭМ!$B$33:$B$776,E$11)+'СЕТ СН'!$F$14+СВЦЭМ!$D$10+'СЕТ СН'!$F$5-'СЕТ СН'!$F$24</f>
        <v>3236.3746929399999</v>
      </c>
      <c r="F39" s="36">
        <f>SUMIFS(СВЦЭМ!$D$33:$D$776,СВЦЭМ!$A$33:$A$776,$A39,СВЦЭМ!$B$33:$B$776,F$11)+'СЕТ СН'!$F$14+СВЦЭМ!$D$10+'СЕТ СН'!$F$5-'СЕТ СН'!$F$24</f>
        <v>3236.4164449300001</v>
      </c>
      <c r="G39" s="36">
        <f>SUMIFS(СВЦЭМ!$D$33:$D$776,СВЦЭМ!$A$33:$A$776,$A39,СВЦЭМ!$B$33:$B$776,G$11)+'СЕТ СН'!$F$14+СВЦЭМ!$D$10+'СЕТ СН'!$F$5-'СЕТ СН'!$F$24</f>
        <v>3215.4197641599999</v>
      </c>
      <c r="H39" s="36">
        <f>SUMIFS(СВЦЭМ!$D$33:$D$776,СВЦЭМ!$A$33:$A$776,$A39,СВЦЭМ!$B$33:$B$776,H$11)+'СЕТ СН'!$F$14+СВЦЭМ!$D$10+'СЕТ СН'!$F$5-'СЕТ СН'!$F$24</f>
        <v>3183.7538519199998</v>
      </c>
      <c r="I39" s="36">
        <f>SUMIFS(СВЦЭМ!$D$33:$D$776,СВЦЭМ!$A$33:$A$776,$A39,СВЦЭМ!$B$33:$B$776,I$11)+'СЕТ СН'!$F$14+СВЦЭМ!$D$10+'СЕТ СН'!$F$5-'СЕТ СН'!$F$24</f>
        <v>3181.1430208299998</v>
      </c>
      <c r="J39" s="36">
        <f>SUMIFS(СВЦЭМ!$D$33:$D$776,СВЦЭМ!$A$33:$A$776,$A39,СВЦЭМ!$B$33:$B$776,J$11)+'СЕТ СН'!$F$14+СВЦЭМ!$D$10+'СЕТ СН'!$F$5-'СЕТ СН'!$F$24</f>
        <v>3177.6448384200003</v>
      </c>
      <c r="K39" s="36">
        <f>SUMIFS(СВЦЭМ!$D$33:$D$776,СВЦЭМ!$A$33:$A$776,$A39,СВЦЭМ!$B$33:$B$776,K$11)+'СЕТ СН'!$F$14+СВЦЭМ!$D$10+'СЕТ СН'!$F$5-'СЕТ СН'!$F$24</f>
        <v>3212.07868297</v>
      </c>
      <c r="L39" s="36">
        <f>SUMIFS(СВЦЭМ!$D$33:$D$776,СВЦЭМ!$A$33:$A$776,$A39,СВЦЭМ!$B$33:$B$776,L$11)+'СЕТ СН'!$F$14+СВЦЭМ!$D$10+'СЕТ СН'!$F$5-'СЕТ СН'!$F$24</f>
        <v>3229.57256577</v>
      </c>
      <c r="M39" s="36">
        <f>SUMIFS(СВЦЭМ!$D$33:$D$776,СВЦЭМ!$A$33:$A$776,$A39,СВЦЭМ!$B$33:$B$776,M$11)+'СЕТ СН'!$F$14+СВЦЭМ!$D$10+'СЕТ СН'!$F$5-'СЕТ СН'!$F$24</f>
        <v>3231.7675401500001</v>
      </c>
      <c r="N39" s="36">
        <f>SUMIFS(СВЦЭМ!$D$33:$D$776,СВЦЭМ!$A$33:$A$776,$A39,СВЦЭМ!$B$33:$B$776,N$11)+'СЕТ СН'!$F$14+СВЦЭМ!$D$10+'СЕТ СН'!$F$5-'СЕТ СН'!$F$24</f>
        <v>3223.0286390000001</v>
      </c>
      <c r="O39" s="36">
        <f>SUMIFS(СВЦЭМ!$D$33:$D$776,СВЦЭМ!$A$33:$A$776,$A39,СВЦЭМ!$B$33:$B$776,O$11)+'СЕТ СН'!$F$14+СВЦЭМ!$D$10+'СЕТ СН'!$F$5-'СЕТ СН'!$F$24</f>
        <v>3219.33233071</v>
      </c>
      <c r="P39" s="36">
        <f>SUMIFS(СВЦЭМ!$D$33:$D$776,СВЦЭМ!$A$33:$A$776,$A39,СВЦЭМ!$B$33:$B$776,P$11)+'СЕТ СН'!$F$14+СВЦЭМ!$D$10+'СЕТ СН'!$F$5-'СЕТ СН'!$F$24</f>
        <v>3219.8861765800002</v>
      </c>
      <c r="Q39" s="36">
        <f>SUMIFS(СВЦЭМ!$D$33:$D$776,СВЦЭМ!$A$33:$A$776,$A39,СВЦЭМ!$B$33:$B$776,Q$11)+'СЕТ СН'!$F$14+СВЦЭМ!$D$10+'СЕТ СН'!$F$5-'СЕТ СН'!$F$24</f>
        <v>3218.09597811</v>
      </c>
      <c r="R39" s="36">
        <f>SUMIFS(СВЦЭМ!$D$33:$D$776,СВЦЭМ!$A$33:$A$776,$A39,СВЦЭМ!$B$33:$B$776,R$11)+'СЕТ СН'!$F$14+СВЦЭМ!$D$10+'СЕТ СН'!$F$5-'СЕТ СН'!$F$24</f>
        <v>3250.8536161299999</v>
      </c>
      <c r="S39" s="36">
        <f>SUMIFS(СВЦЭМ!$D$33:$D$776,СВЦЭМ!$A$33:$A$776,$A39,СВЦЭМ!$B$33:$B$776,S$11)+'СЕТ СН'!$F$14+СВЦЭМ!$D$10+'СЕТ СН'!$F$5-'СЕТ СН'!$F$24</f>
        <v>3292.5160012800002</v>
      </c>
      <c r="T39" s="36">
        <f>SUMIFS(СВЦЭМ!$D$33:$D$776,СВЦЭМ!$A$33:$A$776,$A39,СВЦЭМ!$B$33:$B$776,T$11)+'СЕТ СН'!$F$14+СВЦЭМ!$D$10+'СЕТ СН'!$F$5-'СЕТ СН'!$F$24</f>
        <v>3295.5007478400003</v>
      </c>
      <c r="U39" s="36">
        <f>SUMIFS(СВЦЭМ!$D$33:$D$776,СВЦЭМ!$A$33:$A$776,$A39,СВЦЭМ!$B$33:$B$776,U$11)+'СЕТ СН'!$F$14+СВЦЭМ!$D$10+'СЕТ СН'!$F$5-'СЕТ СН'!$F$24</f>
        <v>3293.1237361799999</v>
      </c>
      <c r="V39" s="36">
        <f>SUMIFS(СВЦЭМ!$D$33:$D$776,СВЦЭМ!$A$33:$A$776,$A39,СВЦЭМ!$B$33:$B$776,V$11)+'СЕТ СН'!$F$14+СВЦЭМ!$D$10+'СЕТ СН'!$F$5-'СЕТ СН'!$F$24</f>
        <v>3297.44463021</v>
      </c>
      <c r="W39" s="36">
        <f>SUMIFS(СВЦЭМ!$D$33:$D$776,СВЦЭМ!$A$33:$A$776,$A39,СВЦЭМ!$B$33:$B$776,W$11)+'СЕТ СН'!$F$14+СВЦЭМ!$D$10+'СЕТ СН'!$F$5-'СЕТ СН'!$F$24</f>
        <v>3305.7010675700003</v>
      </c>
      <c r="X39" s="36">
        <f>SUMIFS(СВЦЭМ!$D$33:$D$776,СВЦЭМ!$A$33:$A$776,$A39,СВЦЭМ!$B$33:$B$776,X$11)+'СЕТ СН'!$F$14+СВЦЭМ!$D$10+'СЕТ СН'!$F$5-'СЕТ СН'!$F$24</f>
        <v>3281.1801086999999</v>
      </c>
      <c r="Y39" s="36">
        <f>SUMIFS(СВЦЭМ!$D$33:$D$776,СВЦЭМ!$A$33:$A$776,$A39,СВЦЭМ!$B$33:$B$776,Y$11)+'СЕТ СН'!$F$14+СВЦЭМ!$D$10+'СЕТ СН'!$F$5-'СЕТ СН'!$F$24</f>
        <v>3187.9869475699998</v>
      </c>
    </row>
    <row r="40" spans="1:27" ht="15.75" x14ac:dyDescent="0.2">
      <c r="A40" s="35">
        <f t="shared" si="0"/>
        <v>43706</v>
      </c>
      <c r="B40" s="36">
        <f>SUMIFS(СВЦЭМ!$D$33:$D$776,СВЦЭМ!$A$33:$A$776,$A40,СВЦЭМ!$B$33:$B$776,B$11)+'СЕТ СН'!$F$14+СВЦЭМ!$D$10+'СЕТ СН'!$F$5-'СЕТ СН'!$F$24</f>
        <v>3179.19881794</v>
      </c>
      <c r="C40" s="36">
        <f>SUMIFS(СВЦЭМ!$D$33:$D$776,СВЦЭМ!$A$33:$A$776,$A40,СВЦЭМ!$B$33:$B$776,C$11)+'СЕТ СН'!$F$14+СВЦЭМ!$D$10+'СЕТ СН'!$F$5-'СЕТ СН'!$F$24</f>
        <v>3207.4214351599999</v>
      </c>
      <c r="D40" s="36">
        <f>SUMIFS(СВЦЭМ!$D$33:$D$776,СВЦЭМ!$A$33:$A$776,$A40,СВЦЭМ!$B$33:$B$776,D$11)+'СЕТ СН'!$F$14+СВЦЭМ!$D$10+'СЕТ СН'!$F$5-'СЕТ СН'!$F$24</f>
        <v>3232.54468116</v>
      </c>
      <c r="E40" s="36">
        <f>SUMIFS(СВЦЭМ!$D$33:$D$776,СВЦЭМ!$A$33:$A$776,$A40,СВЦЭМ!$B$33:$B$776,E$11)+'СЕТ СН'!$F$14+СВЦЭМ!$D$10+'СЕТ СН'!$F$5-'СЕТ СН'!$F$24</f>
        <v>3247.40620476</v>
      </c>
      <c r="F40" s="36">
        <f>SUMIFS(СВЦЭМ!$D$33:$D$776,СВЦЭМ!$A$33:$A$776,$A40,СВЦЭМ!$B$33:$B$776,F$11)+'СЕТ СН'!$F$14+СВЦЭМ!$D$10+'СЕТ СН'!$F$5-'СЕТ СН'!$F$24</f>
        <v>3261.3213445000001</v>
      </c>
      <c r="G40" s="36">
        <f>SUMIFS(СВЦЭМ!$D$33:$D$776,СВЦЭМ!$A$33:$A$776,$A40,СВЦЭМ!$B$33:$B$776,G$11)+'СЕТ СН'!$F$14+СВЦЭМ!$D$10+'СЕТ СН'!$F$5-'СЕТ СН'!$F$24</f>
        <v>3242.1759439400003</v>
      </c>
      <c r="H40" s="36">
        <f>SUMIFS(СВЦЭМ!$D$33:$D$776,СВЦЭМ!$A$33:$A$776,$A40,СВЦЭМ!$B$33:$B$776,H$11)+'СЕТ СН'!$F$14+СВЦЭМ!$D$10+'СЕТ СН'!$F$5-'СЕТ СН'!$F$24</f>
        <v>3213.6319149000001</v>
      </c>
      <c r="I40" s="36">
        <f>SUMIFS(СВЦЭМ!$D$33:$D$776,СВЦЭМ!$A$33:$A$776,$A40,СВЦЭМ!$B$33:$B$776,I$11)+'СЕТ СН'!$F$14+СВЦЭМ!$D$10+'СЕТ СН'!$F$5-'СЕТ СН'!$F$24</f>
        <v>3180.5035355499999</v>
      </c>
      <c r="J40" s="36">
        <f>SUMIFS(СВЦЭМ!$D$33:$D$776,СВЦЭМ!$A$33:$A$776,$A40,СВЦЭМ!$B$33:$B$776,J$11)+'СЕТ СН'!$F$14+СВЦЭМ!$D$10+'СЕТ СН'!$F$5-'СЕТ СН'!$F$24</f>
        <v>3190.8509294999999</v>
      </c>
      <c r="K40" s="36">
        <f>SUMIFS(СВЦЭМ!$D$33:$D$776,СВЦЭМ!$A$33:$A$776,$A40,СВЦЭМ!$B$33:$B$776,K$11)+'СЕТ СН'!$F$14+СВЦЭМ!$D$10+'СЕТ СН'!$F$5-'СЕТ СН'!$F$24</f>
        <v>3203.9861028400001</v>
      </c>
      <c r="L40" s="36">
        <f>SUMIFS(СВЦЭМ!$D$33:$D$776,СВЦЭМ!$A$33:$A$776,$A40,СВЦЭМ!$B$33:$B$776,L$11)+'СЕТ СН'!$F$14+СВЦЭМ!$D$10+'СЕТ СН'!$F$5-'СЕТ СН'!$F$24</f>
        <v>3220.7524643699999</v>
      </c>
      <c r="M40" s="36">
        <f>SUMIFS(СВЦЭМ!$D$33:$D$776,СВЦЭМ!$A$33:$A$776,$A40,СВЦЭМ!$B$33:$B$776,M$11)+'СЕТ СН'!$F$14+СВЦЭМ!$D$10+'СЕТ СН'!$F$5-'СЕТ СН'!$F$24</f>
        <v>3220.09241423</v>
      </c>
      <c r="N40" s="36">
        <f>SUMIFS(СВЦЭМ!$D$33:$D$776,СВЦЭМ!$A$33:$A$776,$A40,СВЦЭМ!$B$33:$B$776,N$11)+'СЕТ СН'!$F$14+СВЦЭМ!$D$10+'СЕТ СН'!$F$5-'СЕТ СН'!$F$24</f>
        <v>3210.7045501500002</v>
      </c>
      <c r="O40" s="36">
        <f>SUMIFS(СВЦЭМ!$D$33:$D$776,СВЦЭМ!$A$33:$A$776,$A40,СВЦЭМ!$B$33:$B$776,O$11)+'СЕТ СН'!$F$14+СВЦЭМ!$D$10+'СЕТ СН'!$F$5-'СЕТ СН'!$F$24</f>
        <v>3210.5848634200001</v>
      </c>
      <c r="P40" s="36">
        <f>SUMIFS(СВЦЭМ!$D$33:$D$776,СВЦЭМ!$A$33:$A$776,$A40,СВЦЭМ!$B$33:$B$776,P$11)+'СЕТ СН'!$F$14+СВЦЭМ!$D$10+'СЕТ СН'!$F$5-'СЕТ СН'!$F$24</f>
        <v>3211.7133852900001</v>
      </c>
      <c r="Q40" s="36">
        <f>SUMIFS(СВЦЭМ!$D$33:$D$776,СВЦЭМ!$A$33:$A$776,$A40,СВЦЭМ!$B$33:$B$776,Q$11)+'СЕТ СН'!$F$14+СВЦЭМ!$D$10+'СЕТ СН'!$F$5-'СЕТ СН'!$F$24</f>
        <v>3211.0824718700001</v>
      </c>
      <c r="R40" s="36">
        <f>SUMIFS(СВЦЭМ!$D$33:$D$776,СВЦЭМ!$A$33:$A$776,$A40,СВЦЭМ!$B$33:$B$776,R$11)+'СЕТ СН'!$F$14+СВЦЭМ!$D$10+'СЕТ СН'!$F$5-'СЕТ СН'!$F$24</f>
        <v>3235.9692232400002</v>
      </c>
      <c r="S40" s="36">
        <f>SUMIFS(СВЦЭМ!$D$33:$D$776,СВЦЭМ!$A$33:$A$776,$A40,СВЦЭМ!$B$33:$B$776,S$11)+'СЕТ СН'!$F$14+СВЦЭМ!$D$10+'СЕТ СН'!$F$5-'СЕТ СН'!$F$24</f>
        <v>3270.4459280299998</v>
      </c>
      <c r="T40" s="36">
        <f>SUMIFS(СВЦЭМ!$D$33:$D$776,СВЦЭМ!$A$33:$A$776,$A40,СВЦЭМ!$B$33:$B$776,T$11)+'СЕТ СН'!$F$14+СВЦЭМ!$D$10+'СЕТ СН'!$F$5-'СЕТ СН'!$F$24</f>
        <v>3272.3966630599998</v>
      </c>
      <c r="U40" s="36">
        <f>SUMIFS(СВЦЭМ!$D$33:$D$776,СВЦЭМ!$A$33:$A$776,$A40,СВЦЭМ!$B$33:$B$776,U$11)+'СЕТ СН'!$F$14+СВЦЭМ!$D$10+'СЕТ СН'!$F$5-'СЕТ СН'!$F$24</f>
        <v>3274.4712686799999</v>
      </c>
      <c r="V40" s="36">
        <f>SUMIFS(СВЦЭМ!$D$33:$D$776,СВЦЭМ!$A$33:$A$776,$A40,СВЦЭМ!$B$33:$B$776,V$11)+'СЕТ СН'!$F$14+СВЦЭМ!$D$10+'СЕТ СН'!$F$5-'СЕТ СН'!$F$24</f>
        <v>3284.1158702399998</v>
      </c>
      <c r="W40" s="36">
        <f>SUMIFS(СВЦЭМ!$D$33:$D$776,СВЦЭМ!$A$33:$A$776,$A40,СВЦЭМ!$B$33:$B$776,W$11)+'СЕТ СН'!$F$14+СВЦЭМ!$D$10+'СЕТ СН'!$F$5-'СЕТ СН'!$F$24</f>
        <v>3284.99542522</v>
      </c>
      <c r="X40" s="36">
        <f>SUMIFS(СВЦЭМ!$D$33:$D$776,СВЦЭМ!$A$33:$A$776,$A40,СВЦЭМ!$B$33:$B$776,X$11)+'СЕТ СН'!$F$14+СВЦЭМ!$D$10+'СЕТ СН'!$F$5-'СЕТ СН'!$F$24</f>
        <v>3244.5707926700002</v>
      </c>
      <c r="Y40" s="36">
        <f>SUMIFS(СВЦЭМ!$D$33:$D$776,СВЦЭМ!$A$33:$A$776,$A40,СВЦЭМ!$B$33:$B$776,Y$11)+'СЕТ СН'!$F$14+СВЦЭМ!$D$10+'СЕТ СН'!$F$5-'СЕТ СН'!$F$24</f>
        <v>3176.2337038300002</v>
      </c>
    </row>
    <row r="41" spans="1:27" ht="15.75" x14ac:dyDescent="0.2">
      <c r="A41" s="35">
        <f t="shared" si="0"/>
        <v>43707</v>
      </c>
      <c r="B41" s="36">
        <f>SUMIFS(СВЦЭМ!$D$33:$D$776,СВЦЭМ!$A$33:$A$776,$A41,СВЦЭМ!$B$33:$B$776,B$11)+'СЕТ СН'!$F$14+СВЦЭМ!$D$10+'СЕТ СН'!$F$5-'СЕТ СН'!$F$24</f>
        <v>3232.2855926100001</v>
      </c>
      <c r="C41" s="36">
        <f>SUMIFS(СВЦЭМ!$D$33:$D$776,СВЦЭМ!$A$33:$A$776,$A41,СВЦЭМ!$B$33:$B$776,C$11)+'СЕТ СН'!$F$14+СВЦЭМ!$D$10+'СЕТ СН'!$F$5-'СЕТ СН'!$F$24</f>
        <v>3240.0624427100001</v>
      </c>
      <c r="D41" s="36">
        <f>SUMIFS(СВЦЭМ!$D$33:$D$776,СВЦЭМ!$A$33:$A$776,$A41,СВЦЭМ!$B$33:$B$776,D$11)+'СЕТ СН'!$F$14+СВЦЭМ!$D$10+'СЕТ СН'!$F$5-'СЕТ СН'!$F$24</f>
        <v>3273.35781499</v>
      </c>
      <c r="E41" s="36">
        <f>SUMIFS(СВЦЭМ!$D$33:$D$776,СВЦЭМ!$A$33:$A$776,$A41,СВЦЭМ!$B$33:$B$776,E$11)+'СЕТ СН'!$F$14+СВЦЭМ!$D$10+'СЕТ СН'!$F$5-'СЕТ СН'!$F$24</f>
        <v>3290.8652812800001</v>
      </c>
      <c r="F41" s="36">
        <f>SUMIFS(СВЦЭМ!$D$33:$D$776,СВЦЭМ!$A$33:$A$776,$A41,СВЦЭМ!$B$33:$B$776,F$11)+'СЕТ СН'!$F$14+СВЦЭМ!$D$10+'СЕТ СН'!$F$5-'СЕТ СН'!$F$24</f>
        <v>3303.2310595200001</v>
      </c>
      <c r="G41" s="36">
        <f>SUMIFS(СВЦЭМ!$D$33:$D$776,СВЦЭМ!$A$33:$A$776,$A41,СВЦЭМ!$B$33:$B$776,G$11)+'СЕТ СН'!$F$14+СВЦЭМ!$D$10+'СЕТ СН'!$F$5-'СЕТ СН'!$F$24</f>
        <v>3283.27046247</v>
      </c>
      <c r="H41" s="36">
        <f>SUMIFS(СВЦЭМ!$D$33:$D$776,СВЦЭМ!$A$33:$A$776,$A41,СВЦЭМ!$B$33:$B$776,H$11)+'СЕТ СН'!$F$14+СВЦЭМ!$D$10+'СЕТ СН'!$F$5-'СЕТ СН'!$F$24</f>
        <v>3236.1937748199998</v>
      </c>
      <c r="I41" s="36">
        <f>SUMIFS(СВЦЭМ!$D$33:$D$776,СВЦЭМ!$A$33:$A$776,$A41,СВЦЭМ!$B$33:$B$776,I$11)+'СЕТ СН'!$F$14+СВЦЭМ!$D$10+'СЕТ СН'!$F$5-'СЕТ СН'!$F$24</f>
        <v>3177.8214322399999</v>
      </c>
      <c r="J41" s="36">
        <f>SUMIFS(СВЦЭМ!$D$33:$D$776,СВЦЭМ!$A$33:$A$776,$A41,СВЦЭМ!$B$33:$B$776,J$11)+'СЕТ СН'!$F$14+СВЦЭМ!$D$10+'СЕТ СН'!$F$5-'СЕТ СН'!$F$24</f>
        <v>3148.4363465599999</v>
      </c>
      <c r="K41" s="36">
        <f>SUMIFS(СВЦЭМ!$D$33:$D$776,СВЦЭМ!$A$33:$A$776,$A41,СВЦЭМ!$B$33:$B$776,K$11)+'СЕТ СН'!$F$14+СВЦЭМ!$D$10+'СЕТ СН'!$F$5-'СЕТ СН'!$F$24</f>
        <v>3166.0211228899998</v>
      </c>
      <c r="L41" s="36">
        <f>SUMIFS(СВЦЭМ!$D$33:$D$776,СВЦЭМ!$A$33:$A$776,$A41,СВЦЭМ!$B$33:$B$776,L$11)+'СЕТ СН'!$F$14+СВЦЭМ!$D$10+'СЕТ СН'!$F$5-'СЕТ СН'!$F$24</f>
        <v>3182.49682656</v>
      </c>
      <c r="M41" s="36">
        <f>SUMIFS(СВЦЭМ!$D$33:$D$776,СВЦЭМ!$A$33:$A$776,$A41,СВЦЭМ!$B$33:$B$776,M$11)+'СЕТ СН'!$F$14+СВЦЭМ!$D$10+'СЕТ СН'!$F$5-'СЕТ СН'!$F$24</f>
        <v>3185.0110043599998</v>
      </c>
      <c r="N41" s="36">
        <f>SUMIFS(СВЦЭМ!$D$33:$D$776,СВЦЭМ!$A$33:$A$776,$A41,СВЦЭМ!$B$33:$B$776,N$11)+'СЕТ СН'!$F$14+СВЦЭМ!$D$10+'СЕТ СН'!$F$5-'СЕТ СН'!$F$24</f>
        <v>3178.9558028900001</v>
      </c>
      <c r="O41" s="36">
        <f>SUMIFS(СВЦЭМ!$D$33:$D$776,СВЦЭМ!$A$33:$A$776,$A41,СВЦЭМ!$B$33:$B$776,O$11)+'СЕТ СН'!$F$14+СВЦЭМ!$D$10+'СЕТ СН'!$F$5-'СЕТ СН'!$F$24</f>
        <v>3186.15824595</v>
      </c>
      <c r="P41" s="36">
        <f>SUMIFS(СВЦЭМ!$D$33:$D$776,СВЦЭМ!$A$33:$A$776,$A41,СВЦЭМ!$B$33:$B$776,P$11)+'СЕТ СН'!$F$14+СВЦЭМ!$D$10+'СЕТ СН'!$F$5-'СЕТ СН'!$F$24</f>
        <v>3191.0551544999998</v>
      </c>
      <c r="Q41" s="36">
        <f>SUMIFS(СВЦЭМ!$D$33:$D$776,СВЦЭМ!$A$33:$A$776,$A41,СВЦЭМ!$B$33:$B$776,Q$11)+'СЕТ СН'!$F$14+СВЦЭМ!$D$10+'СЕТ СН'!$F$5-'СЕТ СН'!$F$24</f>
        <v>3184.3175426799999</v>
      </c>
      <c r="R41" s="36">
        <f>SUMIFS(СВЦЭМ!$D$33:$D$776,СВЦЭМ!$A$33:$A$776,$A41,СВЦЭМ!$B$33:$B$776,R$11)+'СЕТ СН'!$F$14+СВЦЭМ!$D$10+'СЕТ СН'!$F$5-'СЕТ СН'!$F$24</f>
        <v>3212.5308106000002</v>
      </c>
      <c r="S41" s="36">
        <f>SUMIFS(СВЦЭМ!$D$33:$D$776,СВЦЭМ!$A$33:$A$776,$A41,СВЦЭМ!$B$33:$B$776,S$11)+'СЕТ СН'!$F$14+СВЦЭМ!$D$10+'СЕТ СН'!$F$5-'СЕТ СН'!$F$24</f>
        <v>3253.2046874899997</v>
      </c>
      <c r="T41" s="36">
        <f>SUMIFS(СВЦЭМ!$D$33:$D$776,СВЦЭМ!$A$33:$A$776,$A41,СВЦЭМ!$B$33:$B$776,T$11)+'СЕТ СН'!$F$14+СВЦЭМ!$D$10+'СЕТ СН'!$F$5-'СЕТ СН'!$F$24</f>
        <v>3252.98434026</v>
      </c>
      <c r="U41" s="36">
        <f>SUMIFS(СВЦЭМ!$D$33:$D$776,СВЦЭМ!$A$33:$A$776,$A41,СВЦЭМ!$B$33:$B$776,U$11)+'СЕТ СН'!$F$14+СВЦЭМ!$D$10+'СЕТ СН'!$F$5-'СЕТ СН'!$F$24</f>
        <v>3247.4240085500001</v>
      </c>
      <c r="V41" s="36">
        <f>SUMIFS(СВЦЭМ!$D$33:$D$776,СВЦЭМ!$A$33:$A$776,$A41,СВЦЭМ!$B$33:$B$776,V$11)+'СЕТ СН'!$F$14+СВЦЭМ!$D$10+'СЕТ СН'!$F$5-'СЕТ СН'!$F$24</f>
        <v>3250.9001960000001</v>
      </c>
      <c r="W41" s="36">
        <f>SUMIFS(СВЦЭМ!$D$33:$D$776,СВЦЭМ!$A$33:$A$776,$A41,СВЦЭМ!$B$33:$B$776,W$11)+'СЕТ СН'!$F$14+СВЦЭМ!$D$10+'СЕТ СН'!$F$5-'СЕТ СН'!$F$24</f>
        <v>3265.14528604</v>
      </c>
      <c r="X41" s="36">
        <f>SUMIFS(СВЦЭМ!$D$33:$D$776,СВЦЭМ!$A$33:$A$776,$A41,СВЦЭМ!$B$33:$B$776,X$11)+'СЕТ СН'!$F$14+СВЦЭМ!$D$10+'СЕТ СН'!$F$5-'СЕТ СН'!$F$24</f>
        <v>3235.219165</v>
      </c>
      <c r="Y41" s="36">
        <f>SUMIFS(СВЦЭМ!$D$33:$D$776,СВЦЭМ!$A$33:$A$776,$A41,СВЦЭМ!$B$33:$B$776,Y$11)+'СЕТ СН'!$F$14+СВЦЭМ!$D$10+'СЕТ СН'!$F$5-'СЕТ СН'!$F$24</f>
        <v>3146.3292611400002</v>
      </c>
    </row>
    <row r="42" spans="1:27" ht="15.75" x14ac:dyDescent="0.2">
      <c r="A42" s="35">
        <f t="shared" si="0"/>
        <v>43708</v>
      </c>
      <c r="B42" s="36">
        <f>SUMIFS(СВЦЭМ!$D$33:$D$776,СВЦЭМ!$A$33:$A$776,$A42,СВЦЭМ!$B$33:$B$776,B$11)+'СЕТ СН'!$F$14+СВЦЭМ!$D$10+'СЕТ СН'!$F$5-'СЕТ СН'!$F$24</f>
        <v>3200.5257896799999</v>
      </c>
      <c r="C42" s="36">
        <f>SUMIFS(СВЦЭМ!$D$33:$D$776,СВЦЭМ!$A$33:$A$776,$A42,СВЦЭМ!$B$33:$B$776,C$11)+'СЕТ СН'!$F$14+СВЦЭМ!$D$10+'СЕТ СН'!$F$5-'СЕТ СН'!$F$24</f>
        <v>3239.5663016200001</v>
      </c>
      <c r="D42" s="36">
        <f>SUMIFS(СВЦЭМ!$D$33:$D$776,СВЦЭМ!$A$33:$A$776,$A42,СВЦЭМ!$B$33:$B$776,D$11)+'СЕТ СН'!$F$14+СВЦЭМ!$D$10+'СЕТ СН'!$F$5-'СЕТ СН'!$F$24</f>
        <v>3265.55310925</v>
      </c>
      <c r="E42" s="36">
        <f>SUMIFS(СВЦЭМ!$D$33:$D$776,СВЦЭМ!$A$33:$A$776,$A42,СВЦЭМ!$B$33:$B$776,E$11)+'СЕТ СН'!$F$14+СВЦЭМ!$D$10+'СЕТ СН'!$F$5-'СЕТ СН'!$F$24</f>
        <v>3277.56442526</v>
      </c>
      <c r="F42" s="36">
        <f>SUMIFS(СВЦЭМ!$D$33:$D$776,СВЦЭМ!$A$33:$A$776,$A42,СВЦЭМ!$B$33:$B$776,F$11)+'СЕТ СН'!$F$14+СВЦЭМ!$D$10+'СЕТ СН'!$F$5-'СЕТ СН'!$F$24</f>
        <v>3287.2947113199998</v>
      </c>
      <c r="G42" s="36">
        <f>SUMIFS(СВЦЭМ!$D$33:$D$776,СВЦЭМ!$A$33:$A$776,$A42,СВЦЭМ!$B$33:$B$776,G$11)+'СЕТ СН'!$F$14+СВЦЭМ!$D$10+'СЕТ СН'!$F$5-'СЕТ СН'!$F$24</f>
        <v>3276.8052688799999</v>
      </c>
      <c r="H42" s="36">
        <f>SUMIFS(СВЦЭМ!$D$33:$D$776,СВЦЭМ!$A$33:$A$776,$A42,СВЦЭМ!$B$33:$B$776,H$11)+'СЕТ СН'!$F$14+СВЦЭМ!$D$10+'СЕТ СН'!$F$5-'СЕТ СН'!$F$24</f>
        <v>3262.9636888599998</v>
      </c>
      <c r="I42" s="36">
        <f>SUMIFS(СВЦЭМ!$D$33:$D$776,СВЦЭМ!$A$33:$A$776,$A42,СВЦЭМ!$B$33:$B$776,I$11)+'СЕТ СН'!$F$14+СВЦЭМ!$D$10+'СЕТ СН'!$F$5-'СЕТ СН'!$F$24</f>
        <v>3214.8641533099999</v>
      </c>
      <c r="J42" s="36">
        <f>SUMIFS(СВЦЭМ!$D$33:$D$776,СВЦЭМ!$A$33:$A$776,$A42,СВЦЭМ!$B$33:$B$776,J$11)+'СЕТ СН'!$F$14+СВЦЭМ!$D$10+'СЕТ СН'!$F$5-'СЕТ СН'!$F$24</f>
        <v>3150.2723468899999</v>
      </c>
      <c r="K42" s="36">
        <f>SUMIFS(СВЦЭМ!$D$33:$D$776,СВЦЭМ!$A$33:$A$776,$A42,СВЦЭМ!$B$33:$B$776,K$11)+'СЕТ СН'!$F$14+СВЦЭМ!$D$10+'СЕТ СН'!$F$5-'СЕТ СН'!$F$24</f>
        <v>3097.5812915900001</v>
      </c>
      <c r="L42" s="36">
        <f>SUMIFS(СВЦЭМ!$D$33:$D$776,СВЦЭМ!$A$33:$A$776,$A42,СВЦЭМ!$B$33:$B$776,L$11)+'СЕТ СН'!$F$14+СВЦЭМ!$D$10+'СЕТ СН'!$F$5-'СЕТ СН'!$F$24</f>
        <v>3086.7693113999999</v>
      </c>
      <c r="M42" s="36">
        <f>SUMIFS(СВЦЭМ!$D$33:$D$776,СВЦЭМ!$A$33:$A$776,$A42,СВЦЭМ!$B$33:$B$776,M$11)+'СЕТ СН'!$F$14+СВЦЭМ!$D$10+'СЕТ СН'!$F$5-'СЕТ СН'!$F$24</f>
        <v>3083.1806591099999</v>
      </c>
      <c r="N42" s="36">
        <f>SUMIFS(СВЦЭМ!$D$33:$D$776,СВЦЭМ!$A$33:$A$776,$A42,СВЦЭМ!$B$33:$B$776,N$11)+'СЕТ СН'!$F$14+СВЦЭМ!$D$10+'СЕТ СН'!$F$5-'СЕТ СН'!$F$24</f>
        <v>3083.0825076199999</v>
      </c>
      <c r="O42" s="36">
        <f>SUMIFS(СВЦЭМ!$D$33:$D$776,СВЦЭМ!$A$33:$A$776,$A42,СВЦЭМ!$B$33:$B$776,O$11)+'СЕТ СН'!$F$14+СВЦЭМ!$D$10+'СЕТ СН'!$F$5-'СЕТ СН'!$F$24</f>
        <v>3084.0931012000001</v>
      </c>
      <c r="P42" s="36">
        <f>SUMIFS(СВЦЭМ!$D$33:$D$776,СВЦЭМ!$A$33:$A$776,$A42,СВЦЭМ!$B$33:$B$776,P$11)+'СЕТ СН'!$F$14+СВЦЭМ!$D$10+'СЕТ СН'!$F$5-'СЕТ СН'!$F$24</f>
        <v>3088.9709393799999</v>
      </c>
      <c r="Q42" s="36">
        <f>SUMIFS(СВЦЭМ!$D$33:$D$776,СВЦЭМ!$A$33:$A$776,$A42,СВЦЭМ!$B$33:$B$776,Q$11)+'СЕТ СН'!$F$14+СВЦЭМ!$D$10+'СЕТ СН'!$F$5-'СЕТ СН'!$F$24</f>
        <v>3095.2873171000001</v>
      </c>
      <c r="R42" s="36">
        <f>SUMIFS(СВЦЭМ!$D$33:$D$776,СВЦЭМ!$A$33:$A$776,$A42,СВЦЭМ!$B$33:$B$776,R$11)+'СЕТ СН'!$F$14+СВЦЭМ!$D$10+'СЕТ СН'!$F$5-'СЕТ СН'!$F$24</f>
        <v>3057.41498826</v>
      </c>
      <c r="S42" s="36">
        <f>SUMIFS(СВЦЭМ!$D$33:$D$776,СВЦЭМ!$A$33:$A$776,$A42,СВЦЭМ!$B$33:$B$776,S$11)+'СЕТ СН'!$F$14+СВЦЭМ!$D$10+'СЕТ СН'!$F$5-'СЕТ СН'!$F$24</f>
        <v>3019.1671745799999</v>
      </c>
      <c r="T42" s="36">
        <f>SUMIFS(СВЦЭМ!$D$33:$D$776,СВЦЭМ!$A$33:$A$776,$A42,СВЦЭМ!$B$33:$B$776,T$11)+'СЕТ СН'!$F$14+СВЦЭМ!$D$10+'СЕТ СН'!$F$5-'СЕТ СН'!$F$24</f>
        <v>3012.4364932500002</v>
      </c>
      <c r="U42" s="36">
        <f>SUMIFS(СВЦЭМ!$D$33:$D$776,СВЦЭМ!$A$33:$A$776,$A42,СВЦЭМ!$B$33:$B$776,U$11)+'СЕТ СН'!$F$14+СВЦЭМ!$D$10+'СЕТ СН'!$F$5-'СЕТ СН'!$F$24</f>
        <v>3008.2999182200001</v>
      </c>
      <c r="V42" s="36">
        <f>SUMIFS(СВЦЭМ!$D$33:$D$776,СВЦЭМ!$A$33:$A$776,$A42,СВЦЭМ!$B$33:$B$776,V$11)+'СЕТ СН'!$F$14+СВЦЭМ!$D$10+'СЕТ СН'!$F$5-'СЕТ СН'!$F$24</f>
        <v>3008.2505577900001</v>
      </c>
      <c r="W42" s="36">
        <f>SUMIFS(СВЦЭМ!$D$33:$D$776,СВЦЭМ!$A$33:$A$776,$A42,СВЦЭМ!$B$33:$B$776,W$11)+'СЕТ СН'!$F$14+СВЦЭМ!$D$10+'СЕТ СН'!$F$5-'СЕТ СН'!$F$24</f>
        <v>3002.9646067799999</v>
      </c>
      <c r="X42" s="36">
        <f>SUMIFS(СВЦЭМ!$D$33:$D$776,СВЦЭМ!$A$33:$A$776,$A42,СВЦЭМ!$B$33:$B$776,X$11)+'СЕТ СН'!$F$14+СВЦЭМ!$D$10+'СЕТ СН'!$F$5-'СЕТ СН'!$F$24</f>
        <v>3020.9144534900001</v>
      </c>
      <c r="Y42" s="36">
        <f>SUMIFS(СВЦЭМ!$D$33:$D$776,СВЦЭМ!$A$33:$A$776,$A42,СВЦЭМ!$B$33:$B$776,Y$11)+'СЕТ СН'!$F$14+СВЦЭМ!$D$10+'СЕТ СН'!$F$5-'СЕТ СН'!$F$24</f>
        <v>3096.34884496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01.08.2019</v>
      </c>
      <c r="B48" s="36">
        <f>SUMIFS(СВЦЭМ!$D$33:$D$776,СВЦЭМ!$A$33:$A$776,$A48,СВЦЭМ!$B$33:$B$776,B$47)+'СЕТ СН'!$G$14+СВЦЭМ!$D$10+'СЕТ СН'!$G$5-'СЕТ СН'!$G$24</f>
        <v>3251.9514114600001</v>
      </c>
      <c r="C48" s="36">
        <f>SUMIFS(СВЦЭМ!$D$33:$D$776,СВЦЭМ!$A$33:$A$776,$A48,СВЦЭМ!$B$33:$B$776,C$47)+'СЕТ СН'!$G$14+СВЦЭМ!$D$10+'СЕТ СН'!$G$5-'СЕТ СН'!$G$24</f>
        <v>3352.0938175900001</v>
      </c>
      <c r="D48" s="36">
        <f>SUMIFS(СВЦЭМ!$D$33:$D$776,СВЦЭМ!$A$33:$A$776,$A48,СВЦЭМ!$B$33:$B$776,D$47)+'СЕТ СН'!$G$14+СВЦЭМ!$D$10+'СЕТ СН'!$G$5-'СЕТ СН'!$G$24</f>
        <v>3390.5353228900003</v>
      </c>
      <c r="E48" s="36">
        <f>SUMIFS(СВЦЭМ!$D$33:$D$776,СВЦЭМ!$A$33:$A$776,$A48,СВЦЭМ!$B$33:$B$776,E$47)+'СЕТ СН'!$G$14+СВЦЭМ!$D$10+'СЕТ СН'!$G$5-'СЕТ СН'!$G$24</f>
        <v>3432.67301997</v>
      </c>
      <c r="F48" s="36">
        <f>SUMIFS(СВЦЭМ!$D$33:$D$776,СВЦЭМ!$A$33:$A$776,$A48,СВЦЭМ!$B$33:$B$776,F$47)+'СЕТ СН'!$G$14+СВЦЭМ!$D$10+'СЕТ СН'!$G$5-'СЕТ СН'!$G$24</f>
        <v>3450.9298294499999</v>
      </c>
      <c r="G48" s="36">
        <f>SUMIFS(СВЦЭМ!$D$33:$D$776,СВЦЭМ!$A$33:$A$776,$A48,СВЦЭМ!$B$33:$B$776,G$47)+'СЕТ СН'!$G$14+СВЦЭМ!$D$10+'СЕТ СН'!$G$5-'СЕТ СН'!$G$24</f>
        <v>3418.7368323199998</v>
      </c>
      <c r="H48" s="36">
        <f>SUMIFS(СВЦЭМ!$D$33:$D$776,СВЦЭМ!$A$33:$A$776,$A48,СВЦЭМ!$B$33:$B$776,H$47)+'СЕТ СН'!$G$14+СВЦЭМ!$D$10+'СЕТ СН'!$G$5-'СЕТ СН'!$G$24</f>
        <v>3359.7039084100002</v>
      </c>
      <c r="I48" s="36">
        <f>SUMIFS(СВЦЭМ!$D$33:$D$776,СВЦЭМ!$A$33:$A$776,$A48,СВЦЭМ!$B$33:$B$776,I$47)+'СЕТ СН'!$G$14+СВЦЭМ!$D$10+'СЕТ СН'!$G$5-'СЕТ СН'!$G$24</f>
        <v>3321.1416960900001</v>
      </c>
      <c r="J48" s="36">
        <f>SUMIFS(СВЦЭМ!$D$33:$D$776,СВЦЭМ!$A$33:$A$776,$A48,СВЦЭМ!$B$33:$B$776,J$47)+'СЕТ СН'!$G$14+СВЦЭМ!$D$10+'СЕТ СН'!$G$5-'СЕТ СН'!$G$24</f>
        <v>3357.3053356600003</v>
      </c>
      <c r="K48" s="36">
        <f>SUMIFS(СВЦЭМ!$D$33:$D$776,СВЦЭМ!$A$33:$A$776,$A48,СВЦЭМ!$B$33:$B$776,K$47)+'СЕТ СН'!$G$14+СВЦЭМ!$D$10+'СЕТ СН'!$G$5-'СЕТ СН'!$G$24</f>
        <v>3369.08890264</v>
      </c>
      <c r="L48" s="36">
        <f>SUMIFS(СВЦЭМ!$D$33:$D$776,СВЦЭМ!$A$33:$A$776,$A48,СВЦЭМ!$B$33:$B$776,L$47)+'СЕТ СН'!$G$14+СВЦЭМ!$D$10+'СЕТ СН'!$G$5-'СЕТ СН'!$G$24</f>
        <v>3377.8060434200002</v>
      </c>
      <c r="M48" s="36">
        <f>SUMIFS(СВЦЭМ!$D$33:$D$776,СВЦЭМ!$A$33:$A$776,$A48,СВЦЭМ!$B$33:$B$776,M$47)+'СЕТ СН'!$G$14+СВЦЭМ!$D$10+'СЕТ СН'!$G$5-'СЕТ СН'!$G$24</f>
        <v>3377.74230528</v>
      </c>
      <c r="N48" s="36">
        <f>SUMIFS(СВЦЭМ!$D$33:$D$776,СВЦЭМ!$A$33:$A$776,$A48,СВЦЭМ!$B$33:$B$776,N$47)+'СЕТ СН'!$G$14+СВЦЭМ!$D$10+'СЕТ СН'!$G$5-'СЕТ СН'!$G$24</f>
        <v>3375.7903586500001</v>
      </c>
      <c r="O48" s="36">
        <f>SUMIFS(СВЦЭМ!$D$33:$D$776,СВЦЭМ!$A$33:$A$776,$A48,СВЦЭМ!$B$33:$B$776,O$47)+'СЕТ СН'!$G$14+СВЦЭМ!$D$10+'СЕТ СН'!$G$5-'СЕТ СН'!$G$24</f>
        <v>3379.3489360200001</v>
      </c>
      <c r="P48" s="36">
        <f>SUMIFS(СВЦЭМ!$D$33:$D$776,СВЦЭМ!$A$33:$A$776,$A48,СВЦЭМ!$B$33:$B$776,P$47)+'СЕТ СН'!$G$14+СВЦЭМ!$D$10+'СЕТ СН'!$G$5-'СЕТ СН'!$G$24</f>
        <v>3379.3189081800001</v>
      </c>
      <c r="Q48" s="36">
        <f>SUMIFS(СВЦЭМ!$D$33:$D$776,СВЦЭМ!$A$33:$A$776,$A48,СВЦЭМ!$B$33:$B$776,Q$47)+'СЕТ СН'!$G$14+СВЦЭМ!$D$10+'СЕТ СН'!$G$5-'СЕТ СН'!$G$24</f>
        <v>3383.95660322</v>
      </c>
      <c r="R48" s="36">
        <f>SUMIFS(СВЦЭМ!$D$33:$D$776,СВЦЭМ!$A$33:$A$776,$A48,СВЦЭМ!$B$33:$B$776,R$47)+'СЕТ СН'!$G$14+СВЦЭМ!$D$10+'СЕТ СН'!$G$5-'СЕТ СН'!$G$24</f>
        <v>3387.8988591900002</v>
      </c>
      <c r="S48" s="36">
        <f>SUMIFS(СВЦЭМ!$D$33:$D$776,СВЦЭМ!$A$33:$A$776,$A48,СВЦЭМ!$B$33:$B$776,S$47)+'СЕТ СН'!$G$14+СВЦЭМ!$D$10+'СЕТ СН'!$G$5-'СЕТ СН'!$G$24</f>
        <v>3386.5600329899999</v>
      </c>
      <c r="T48" s="36">
        <f>SUMIFS(СВЦЭМ!$D$33:$D$776,СВЦЭМ!$A$33:$A$776,$A48,СВЦЭМ!$B$33:$B$776,T$47)+'СЕТ СН'!$G$14+СВЦЭМ!$D$10+'СЕТ СН'!$G$5-'СЕТ СН'!$G$24</f>
        <v>3378.3210397399998</v>
      </c>
      <c r="U48" s="36">
        <f>SUMIFS(СВЦЭМ!$D$33:$D$776,СВЦЭМ!$A$33:$A$776,$A48,СВЦЭМ!$B$33:$B$776,U$47)+'СЕТ СН'!$G$14+СВЦЭМ!$D$10+'СЕТ СН'!$G$5-'СЕТ СН'!$G$24</f>
        <v>3371.3410137999999</v>
      </c>
      <c r="V48" s="36">
        <f>SUMIFS(СВЦЭМ!$D$33:$D$776,СВЦЭМ!$A$33:$A$776,$A48,СВЦЭМ!$B$33:$B$776,V$47)+'СЕТ СН'!$G$14+СВЦЭМ!$D$10+'СЕТ СН'!$G$5-'СЕТ СН'!$G$24</f>
        <v>3368.5263056399999</v>
      </c>
      <c r="W48" s="36">
        <f>SUMIFS(СВЦЭМ!$D$33:$D$776,СВЦЭМ!$A$33:$A$776,$A48,СВЦЭМ!$B$33:$B$776,W$47)+'СЕТ СН'!$G$14+СВЦЭМ!$D$10+'СЕТ СН'!$G$5-'СЕТ СН'!$G$24</f>
        <v>3371.3803336599999</v>
      </c>
      <c r="X48" s="36">
        <f>SUMIFS(СВЦЭМ!$D$33:$D$776,СВЦЭМ!$A$33:$A$776,$A48,СВЦЭМ!$B$33:$B$776,X$47)+'СЕТ СН'!$G$14+СВЦЭМ!$D$10+'СЕТ СН'!$G$5-'СЕТ СН'!$G$24</f>
        <v>3348.3774062900002</v>
      </c>
      <c r="Y48" s="36">
        <f>SUMIFS(СВЦЭМ!$D$33:$D$776,СВЦЭМ!$A$33:$A$776,$A48,СВЦЭМ!$B$33:$B$776,Y$47)+'СЕТ СН'!$G$14+СВЦЭМ!$D$10+'СЕТ СН'!$G$5-'СЕТ СН'!$G$24</f>
        <v>3315.3265517899999</v>
      </c>
      <c r="AA48" s="45"/>
    </row>
    <row r="49" spans="1:25" ht="15.75" x14ac:dyDescent="0.2">
      <c r="A49" s="35">
        <f>A48+1</f>
        <v>43679</v>
      </c>
      <c r="B49" s="36">
        <f>SUMIFS(СВЦЭМ!$D$33:$D$776,СВЦЭМ!$A$33:$A$776,$A49,СВЦЭМ!$B$33:$B$776,B$47)+'СЕТ СН'!$G$14+СВЦЭМ!$D$10+'СЕТ СН'!$G$5-'СЕТ СН'!$G$24</f>
        <v>3296.9680076300001</v>
      </c>
      <c r="C49" s="36">
        <f>SUMIFS(СВЦЭМ!$D$33:$D$776,СВЦЭМ!$A$33:$A$776,$A49,СВЦЭМ!$B$33:$B$776,C$47)+'СЕТ СН'!$G$14+СВЦЭМ!$D$10+'СЕТ СН'!$G$5-'СЕТ СН'!$G$24</f>
        <v>3315.5522663400002</v>
      </c>
      <c r="D49" s="36">
        <f>SUMIFS(СВЦЭМ!$D$33:$D$776,СВЦЭМ!$A$33:$A$776,$A49,СВЦЭМ!$B$33:$B$776,D$47)+'СЕТ СН'!$G$14+СВЦЭМ!$D$10+'СЕТ СН'!$G$5-'СЕТ СН'!$G$24</f>
        <v>3339.2734773800003</v>
      </c>
      <c r="E49" s="36">
        <f>SUMIFS(СВЦЭМ!$D$33:$D$776,СВЦЭМ!$A$33:$A$776,$A49,СВЦЭМ!$B$33:$B$776,E$47)+'СЕТ СН'!$G$14+СВЦЭМ!$D$10+'СЕТ СН'!$G$5-'СЕТ СН'!$G$24</f>
        <v>3357.7932764699999</v>
      </c>
      <c r="F49" s="36">
        <f>SUMIFS(СВЦЭМ!$D$33:$D$776,СВЦЭМ!$A$33:$A$776,$A49,СВЦЭМ!$B$33:$B$776,F$47)+'СЕТ СН'!$G$14+СВЦЭМ!$D$10+'СЕТ СН'!$G$5-'СЕТ СН'!$G$24</f>
        <v>3359.5345185800002</v>
      </c>
      <c r="G49" s="36">
        <f>SUMIFS(СВЦЭМ!$D$33:$D$776,СВЦЭМ!$A$33:$A$776,$A49,СВЦЭМ!$B$33:$B$776,G$47)+'СЕТ СН'!$G$14+СВЦЭМ!$D$10+'СЕТ СН'!$G$5-'СЕТ СН'!$G$24</f>
        <v>3344.2835327900002</v>
      </c>
      <c r="H49" s="36">
        <f>SUMIFS(СВЦЭМ!$D$33:$D$776,СВЦЭМ!$A$33:$A$776,$A49,СВЦЭМ!$B$33:$B$776,H$47)+'СЕТ СН'!$G$14+СВЦЭМ!$D$10+'СЕТ СН'!$G$5-'СЕТ СН'!$G$24</f>
        <v>3306.5094218100003</v>
      </c>
      <c r="I49" s="36">
        <f>SUMIFS(СВЦЭМ!$D$33:$D$776,СВЦЭМ!$A$33:$A$776,$A49,СВЦЭМ!$B$33:$B$776,I$47)+'СЕТ СН'!$G$14+СВЦЭМ!$D$10+'СЕТ СН'!$G$5-'СЕТ СН'!$G$24</f>
        <v>3313.5480311700003</v>
      </c>
      <c r="J49" s="36">
        <f>SUMIFS(СВЦЭМ!$D$33:$D$776,СВЦЭМ!$A$33:$A$776,$A49,СВЦЭМ!$B$33:$B$776,J$47)+'СЕТ СН'!$G$14+СВЦЭМ!$D$10+'СЕТ СН'!$G$5-'СЕТ СН'!$G$24</f>
        <v>3352.22454075</v>
      </c>
      <c r="K49" s="36">
        <f>SUMIFS(СВЦЭМ!$D$33:$D$776,СВЦЭМ!$A$33:$A$776,$A49,СВЦЭМ!$B$33:$B$776,K$47)+'СЕТ СН'!$G$14+СВЦЭМ!$D$10+'СЕТ СН'!$G$5-'СЕТ СН'!$G$24</f>
        <v>3378.3658329</v>
      </c>
      <c r="L49" s="36">
        <f>SUMIFS(СВЦЭМ!$D$33:$D$776,СВЦЭМ!$A$33:$A$776,$A49,СВЦЭМ!$B$33:$B$776,L$47)+'СЕТ СН'!$G$14+СВЦЭМ!$D$10+'СЕТ СН'!$G$5-'СЕТ СН'!$G$24</f>
        <v>3368.29519153</v>
      </c>
      <c r="M49" s="36">
        <f>SUMIFS(СВЦЭМ!$D$33:$D$776,СВЦЭМ!$A$33:$A$776,$A49,СВЦЭМ!$B$33:$B$776,M$47)+'СЕТ СН'!$G$14+СВЦЭМ!$D$10+'СЕТ СН'!$G$5-'СЕТ СН'!$G$24</f>
        <v>3369.3012109000001</v>
      </c>
      <c r="N49" s="36">
        <f>SUMIFS(СВЦЭМ!$D$33:$D$776,СВЦЭМ!$A$33:$A$776,$A49,СВЦЭМ!$B$33:$B$776,N$47)+'СЕТ СН'!$G$14+СВЦЭМ!$D$10+'СЕТ СН'!$G$5-'СЕТ СН'!$G$24</f>
        <v>3366.51125641</v>
      </c>
      <c r="O49" s="36">
        <f>SUMIFS(СВЦЭМ!$D$33:$D$776,СВЦЭМ!$A$33:$A$776,$A49,СВЦЭМ!$B$33:$B$776,O$47)+'СЕТ СН'!$G$14+СВЦЭМ!$D$10+'СЕТ СН'!$G$5-'СЕТ СН'!$G$24</f>
        <v>3373.6253466100002</v>
      </c>
      <c r="P49" s="36">
        <f>SUMIFS(СВЦЭМ!$D$33:$D$776,СВЦЭМ!$A$33:$A$776,$A49,СВЦЭМ!$B$33:$B$776,P$47)+'СЕТ СН'!$G$14+СВЦЭМ!$D$10+'СЕТ СН'!$G$5-'СЕТ СН'!$G$24</f>
        <v>3371.2237144199999</v>
      </c>
      <c r="Q49" s="36">
        <f>SUMIFS(СВЦЭМ!$D$33:$D$776,СВЦЭМ!$A$33:$A$776,$A49,СВЦЭМ!$B$33:$B$776,Q$47)+'СЕТ СН'!$G$14+СВЦЭМ!$D$10+'СЕТ СН'!$G$5-'СЕТ СН'!$G$24</f>
        <v>3370.1491167300001</v>
      </c>
      <c r="R49" s="36">
        <f>SUMIFS(СВЦЭМ!$D$33:$D$776,СВЦЭМ!$A$33:$A$776,$A49,СВЦЭМ!$B$33:$B$776,R$47)+'СЕТ СН'!$G$14+СВЦЭМ!$D$10+'СЕТ СН'!$G$5-'СЕТ СН'!$G$24</f>
        <v>3364.22650651</v>
      </c>
      <c r="S49" s="36">
        <f>SUMIFS(СВЦЭМ!$D$33:$D$776,СВЦЭМ!$A$33:$A$776,$A49,СВЦЭМ!$B$33:$B$776,S$47)+'СЕТ СН'!$G$14+СВЦЭМ!$D$10+'СЕТ СН'!$G$5-'СЕТ СН'!$G$24</f>
        <v>3361.2959032399999</v>
      </c>
      <c r="T49" s="36">
        <f>SUMIFS(СВЦЭМ!$D$33:$D$776,СВЦЭМ!$A$33:$A$776,$A49,СВЦЭМ!$B$33:$B$776,T$47)+'СЕТ СН'!$G$14+СВЦЭМ!$D$10+'СЕТ СН'!$G$5-'СЕТ СН'!$G$24</f>
        <v>3356.0114884200002</v>
      </c>
      <c r="U49" s="36">
        <f>SUMIFS(СВЦЭМ!$D$33:$D$776,СВЦЭМ!$A$33:$A$776,$A49,СВЦЭМ!$B$33:$B$776,U$47)+'СЕТ СН'!$G$14+СВЦЭМ!$D$10+'СЕТ СН'!$G$5-'СЕТ СН'!$G$24</f>
        <v>3353.0676278600004</v>
      </c>
      <c r="V49" s="36">
        <f>SUMIFS(СВЦЭМ!$D$33:$D$776,СВЦЭМ!$A$33:$A$776,$A49,СВЦЭМ!$B$33:$B$776,V$47)+'СЕТ СН'!$G$14+СВЦЭМ!$D$10+'СЕТ СН'!$G$5-'СЕТ СН'!$G$24</f>
        <v>3356.8190817700001</v>
      </c>
      <c r="W49" s="36">
        <f>SUMIFS(СВЦЭМ!$D$33:$D$776,СВЦЭМ!$A$33:$A$776,$A49,СВЦЭМ!$B$33:$B$776,W$47)+'СЕТ СН'!$G$14+СВЦЭМ!$D$10+'СЕТ СН'!$G$5-'СЕТ СН'!$G$24</f>
        <v>3358.2373502400001</v>
      </c>
      <c r="X49" s="36">
        <f>SUMIFS(СВЦЭМ!$D$33:$D$776,СВЦЭМ!$A$33:$A$776,$A49,СВЦЭМ!$B$33:$B$776,X$47)+'СЕТ СН'!$G$14+СВЦЭМ!$D$10+'СЕТ СН'!$G$5-'СЕТ СН'!$G$24</f>
        <v>3338.9923421399999</v>
      </c>
      <c r="Y49" s="36">
        <f>SUMIFS(СВЦЭМ!$D$33:$D$776,СВЦЭМ!$A$33:$A$776,$A49,СВЦЭМ!$B$33:$B$776,Y$47)+'СЕТ СН'!$G$14+СВЦЭМ!$D$10+'СЕТ СН'!$G$5-'СЕТ СН'!$G$24</f>
        <v>3306.6351724000001</v>
      </c>
    </row>
    <row r="50" spans="1:25" ht="15.75" x14ac:dyDescent="0.2">
      <c r="A50" s="35">
        <f t="shared" ref="A50:A78" si="1">A49+1</f>
        <v>43680</v>
      </c>
      <c r="B50" s="36">
        <f>SUMIFS(СВЦЭМ!$D$33:$D$776,СВЦЭМ!$A$33:$A$776,$A50,СВЦЭМ!$B$33:$B$776,B$47)+'СЕТ СН'!$G$14+СВЦЭМ!$D$10+'СЕТ СН'!$G$5-'СЕТ СН'!$G$24</f>
        <v>3289.19220662</v>
      </c>
      <c r="C50" s="36">
        <f>SUMIFS(СВЦЭМ!$D$33:$D$776,СВЦЭМ!$A$33:$A$776,$A50,СВЦЭМ!$B$33:$B$776,C$47)+'СЕТ СН'!$G$14+СВЦЭМ!$D$10+'СЕТ СН'!$G$5-'СЕТ СН'!$G$24</f>
        <v>3307.8693935599999</v>
      </c>
      <c r="D50" s="36">
        <f>SUMIFS(СВЦЭМ!$D$33:$D$776,СВЦЭМ!$A$33:$A$776,$A50,СВЦЭМ!$B$33:$B$776,D$47)+'СЕТ СН'!$G$14+СВЦЭМ!$D$10+'СЕТ СН'!$G$5-'СЕТ СН'!$G$24</f>
        <v>3343.1551588699999</v>
      </c>
      <c r="E50" s="36">
        <f>SUMIFS(СВЦЭМ!$D$33:$D$776,СВЦЭМ!$A$33:$A$776,$A50,СВЦЭМ!$B$33:$B$776,E$47)+'СЕТ СН'!$G$14+СВЦЭМ!$D$10+'СЕТ СН'!$G$5-'СЕТ СН'!$G$24</f>
        <v>3347.61112129</v>
      </c>
      <c r="F50" s="36">
        <f>SUMIFS(СВЦЭМ!$D$33:$D$776,СВЦЭМ!$A$33:$A$776,$A50,СВЦЭМ!$B$33:$B$776,F$47)+'СЕТ СН'!$G$14+СВЦЭМ!$D$10+'СЕТ СН'!$G$5-'СЕТ СН'!$G$24</f>
        <v>3354.6807193100003</v>
      </c>
      <c r="G50" s="36">
        <f>SUMIFS(СВЦЭМ!$D$33:$D$776,СВЦЭМ!$A$33:$A$776,$A50,СВЦЭМ!$B$33:$B$776,G$47)+'СЕТ СН'!$G$14+СВЦЭМ!$D$10+'СЕТ СН'!$G$5-'СЕТ СН'!$G$24</f>
        <v>3341.6780267700001</v>
      </c>
      <c r="H50" s="36">
        <f>SUMIFS(СВЦЭМ!$D$33:$D$776,СВЦЭМ!$A$33:$A$776,$A50,СВЦЭМ!$B$33:$B$776,H$47)+'СЕТ СН'!$G$14+СВЦЭМ!$D$10+'СЕТ СН'!$G$5-'СЕТ СН'!$G$24</f>
        <v>3332.4755306799998</v>
      </c>
      <c r="I50" s="36">
        <f>SUMIFS(СВЦЭМ!$D$33:$D$776,СВЦЭМ!$A$33:$A$776,$A50,СВЦЭМ!$B$33:$B$776,I$47)+'СЕТ СН'!$G$14+СВЦЭМ!$D$10+'СЕТ СН'!$G$5-'СЕТ СН'!$G$24</f>
        <v>3292.90940864</v>
      </c>
      <c r="J50" s="36">
        <f>SUMIFS(СВЦЭМ!$D$33:$D$776,СВЦЭМ!$A$33:$A$776,$A50,СВЦЭМ!$B$33:$B$776,J$47)+'СЕТ СН'!$G$14+СВЦЭМ!$D$10+'СЕТ СН'!$G$5-'СЕТ СН'!$G$24</f>
        <v>3225.3736613199999</v>
      </c>
      <c r="K50" s="36">
        <f>SUMIFS(СВЦЭМ!$D$33:$D$776,СВЦЭМ!$A$33:$A$776,$A50,СВЦЭМ!$B$33:$B$776,K$47)+'СЕТ СН'!$G$14+СВЦЭМ!$D$10+'СЕТ СН'!$G$5-'СЕТ СН'!$G$24</f>
        <v>3223.3232130300003</v>
      </c>
      <c r="L50" s="36">
        <f>SUMIFS(СВЦЭМ!$D$33:$D$776,СВЦЭМ!$A$33:$A$776,$A50,СВЦЭМ!$B$33:$B$776,L$47)+'СЕТ СН'!$G$14+СВЦЭМ!$D$10+'СЕТ СН'!$G$5-'СЕТ СН'!$G$24</f>
        <v>3240.1558040899999</v>
      </c>
      <c r="M50" s="36">
        <f>SUMIFS(СВЦЭМ!$D$33:$D$776,СВЦЭМ!$A$33:$A$776,$A50,СВЦЭМ!$B$33:$B$776,M$47)+'СЕТ СН'!$G$14+СВЦЭМ!$D$10+'СЕТ СН'!$G$5-'СЕТ СН'!$G$24</f>
        <v>3240.7989790400002</v>
      </c>
      <c r="N50" s="36">
        <f>SUMIFS(СВЦЭМ!$D$33:$D$776,СВЦЭМ!$A$33:$A$776,$A50,СВЦЭМ!$B$33:$B$776,N$47)+'СЕТ СН'!$G$14+СВЦЭМ!$D$10+'СЕТ СН'!$G$5-'СЕТ СН'!$G$24</f>
        <v>3244.0535667700001</v>
      </c>
      <c r="O50" s="36">
        <f>SUMIFS(СВЦЭМ!$D$33:$D$776,СВЦЭМ!$A$33:$A$776,$A50,СВЦЭМ!$B$33:$B$776,O$47)+'СЕТ СН'!$G$14+СВЦЭМ!$D$10+'СЕТ СН'!$G$5-'СЕТ СН'!$G$24</f>
        <v>3245.1719976900004</v>
      </c>
      <c r="P50" s="36">
        <f>SUMIFS(СВЦЭМ!$D$33:$D$776,СВЦЭМ!$A$33:$A$776,$A50,СВЦЭМ!$B$33:$B$776,P$47)+'СЕТ СН'!$G$14+СВЦЭМ!$D$10+'СЕТ СН'!$G$5-'СЕТ СН'!$G$24</f>
        <v>3244.13858686</v>
      </c>
      <c r="Q50" s="36">
        <f>SUMIFS(СВЦЭМ!$D$33:$D$776,СВЦЭМ!$A$33:$A$776,$A50,СВЦЭМ!$B$33:$B$776,Q$47)+'СЕТ СН'!$G$14+СВЦЭМ!$D$10+'СЕТ СН'!$G$5-'СЕТ СН'!$G$24</f>
        <v>3248.21062575</v>
      </c>
      <c r="R50" s="36">
        <f>SUMIFS(СВЦЭМ!$D$33:$D$776,СВЦЭМ!$A$33:$A$776,$A50,СВЦЭМ!$B$33:$B$776,R$47)+'СЕТ СН'!$G$14+СВЦЭМ!$D$10+'СЕТ СН'!$G$5-'СЕТ СН'!$G$24</f>
        <v>3244.3656332300002</v>
      </c>
      <c r="S50" s="36">
        <f>SUMIFS(СВЦЭМ!$D$33:$D$776,СВЦЭМ!$A$33:$A$776,$A50,СВЦЭМ!$B$33:$B$776,S$47)+'СЕТ СН'!$G$14+СВЦЭМ!$D$10+'СЕТ СН'!$G$5-'СЕТ СН'!$G$24</f>
        <v>3242.8471195900001</v>
      </c>
      <c r="T50" s="36">
        <f>SUMIFS(СВЦЭМ!$D$33:$D$776,СВЦЭМ!$A$33:$A$776,$A50,СВЦЭМ!$B$33:$B$776,T$47)+'СЕТ СН'!$G$14+СВЦЭМ!$D$10+'СЕТ СН'!$G$5-'СЕТ СН'!$G$24</f>
        <v>3244.95861212</v>
      </c>
      <c r="U50" s="36">
        <f>SUMIFS(СВЦЭМ!$D$33:$D$776,СВЦЭМ!$A$33:$A$776,$A50,СВЦЭМ!$B$33:$B$776,U$47)+'СЕТ СН'!$G$14+СВЦЭМ!$D$10+'СЕТ СН'!$G$5-'СЕТ СН'!$G$24</f>
        <v>3242.9079239100001</v>
      </c>
      <c r="V50" s="36">
        <f>SUMIFS(СВЦЭМ!$D$33:$D$776,СВЦЭМ!$A$33:$A$776,$A50,СВЦЭМ!$B$33:$B$776,V$47)+'СЕТ СН'!$G$14+СВЦЭМ!$D$10+'СЕТ СН'!$G$5-'СЕТ СН'!$G$24</f>
        <v>3236.7306420200002</v>
      </c>
      <c r="W50" s="36">
        <f>SUMIFS(СВЦЭМ!$D$33:$D$776,СВЦЭМ!$A$33:$A$776,$A50,СВЦЭМ!$B$33:$B$776,W$47)+'СЕТ СН'!$G$14+СВЦЭМ!$D$10+'СЕТ СН'!$G$5-'СЕТ СН'!$G$24</f>
        <v>3245.7017241799999</v>
      </c>
      <c r="X50" s="36">
        <f>SUMIFS(СВЦЭМ!$D$33:$D$776,СВЦЭМ!$A$33:$A$776,$A50,СВЦЭМ!$B$33:$B$776,X$47)+'СЕТ СН'!$G$14+СВЦЭМ!$D$10+'СЕТ СН'!$G$5-'СЕТ СН'!$G$24</f>
        <v>3225.5798650900001</v>
      </c>
      <c r="Y50" s="36">
        <f>SUMIFS(СВЦЭМ!$D$33:$D$776,СВЦЭМ!$A$33:$A$776,$A50,СВЦЭМ!$B$33:$B$776,Y$47)+'СЕТ СН'!$G$14+СВЦЭМ!$D$10+'СЕТ СН'!$G$5-'СЕТ СН'!$G$24</f>
        <v>3242.6317811899999</v>
      </c>
    </row>
    <row r="51" spans="1:25" ht="15.75" x14ac:dyDescent="0.2">
      <c r="A51" s="35">
        <f t="shared" si="1"/>
        <v>43681</v>
      </c>
      <c r="B51" s="36">
        <f>SUMIFS(СВЦЭМ!$D$33:$D$776,СВЦЭМ!$A$33:$A$776,$A51,СВЦЭМ!$B$33:$B$776,B$47)+'СЕТ СН'!$G$14+СВЦЭМ!$D$10+'СЕТ СН'!$G$5-'СЕТ СН'!$G$24</f>
        <v>3244.4131553699999</v>
      </c>
      <c r="C51" s="36">
        <f>SUMIFS(СВЦЭМ!$D$33:$D$776,СВЦЭМ!$A$33:$A$776,$A51,СВЦЭМ!$B$33:$B$776,C$47)+'СЕТ СН'!$G$14+СВЦЭМ!$D$10+'СЕТ СН'!$G$5-'СЕТ СН'!$G$24</f>
        <v>3279.9899339399999</v>
      </c>
      <c r="D51" s="36">
        <f>SUMIFS(СВЦЭМ!$D$33:$D$776,СВЦЭМ!$A$33:$A$776,$A51,СВЦЭМ!$B$33:$B$776,D$47)+'СЕТ СН'!$G$14+СВЦЭМ!$D$10+'СЕТ СН'!$G$5-'СЕТ СН'!$G$24</f>
        <v>3297.9277590000002</v>
      </c>
      <c r="E51" s="36">
        <f>SUMIFS(СВЦЭМ!$D$33:$D$776,СВЦЭМ!$A$33:$A$776,$A51,СВЦЭМ!$B$33:$B$776,E$47)+'СЕТ СН'!$G$14+СВЦЭМ!$D$10+'СЕТ СН'!$G$5-'СЕТ СН'!$G$24</f>
        <v>3324.5464821599999</v>
      </c>
      <c r="F51" s="36">
        <f>SUMIFS(СВЦЭМ!$D$33:$D$776,СВЦЭМ!$A$33:$A$776,$A51,СВЦЭМ!$B$33:$B$776,F$47)+'СЕТ СН'!$G$14+СВЦЭМ!$D$10+'СЕТ СН'!$G$5-'СЕТ СН'!$G$24</f>
        <v>3326.4364886200001</v>
      </c>
      <c r="G51" s="36">
        <f>SUMIFS(СВЦЭМ!$D$33:$D$776,СВЦЭМ!$A$33:$A$776,$A51,СВЦЭМ!$B$33:$B$776,G$47)+'СЕТ СН'!$G$14+СВЦЭМ!$D$10+'СЕТ СН'!$G$5-'СЕТ СН'!$G$24</f>
        <v>3338.7275026000002</v>
      </c>
      <c r="H51" s="36">
        <f>SUMIFS(СВЦЭМ!$D$33:$D$776,СВЦЭМ!$A$33:$A$776,$A51,СВЦЭМ!$B$33:$B$776,H$47)+'СЕТ СН'!$G$14+СВЦЭМ!$D$10+'СЕТ СН'!$G$5-'СЕТ СН'!$G$24</f>
        <v>3314.4585251400003</v>
      </c>
      <c r="I51" s="36">
        <f>SUMIFS(СВЦЭМ!$D$33:$D$776,СВЦЭМ!$A$33:$A$776,$A51,СВЦЭМ!$B$33:$B$776,I$47)+'СЕТ СН'!$G$14+СВЦЭМ!$D$10+'СЕТ СН'!$G$5-'СЕТ СН'!$G$24</f>
        <v>3284.4789686300001</v>
      </c>
      <c r="J51" s="36">
        <f>SUMIFS(СВЦЭМ!$D$33:$D$776,СВЦЭМ!$A$33:$A$776,$A51,СВЦЭМ!$B$33:$B$776,J$47)+'СЕТ СН'!$G$14+СВЦЭМ!$D$10+'СЕТ СН'!$G$5-'СЕТ СН'!$G$24</f>
        <v>3237.3680900899999</v>
      </c>
      <c r="K51" s="36">
        <f>SUMIFS(СВЦЭМ!$D$33:$D$776,СВЦЭМ!$A$33:$A$776,$A51,СВЦЭМ!$B$33:$B$776,K$47)+'СЕТ СН'!$G$14+СВЦЭМ!$D$10+'СЕТ СН'!$G$5-'СЕТ СН'!$G$24</f>
        <v>3237.5406471599999</v>
      </c>
      <c r="L51" s="36">
        <f>SUMIFS(СВЦЭМ!$D$33:$D$776,СВЦЭМ!$A$33:$A$776,$A51,СВЦЭМ!$B$33:$B$776,L$47)+'СЕТ СН'!$G$14+СВЦЭМ!$D$10+'СЕТ СН'!$G$5-'СЕТ СН'!$G$24</f>
        <v>3261.9927246699999</v>
      </c>
      <c r="M51" s="36">
        <f>SUMIFS(СВЦЭМ!$D$33:$D$776,СВЦЭМ!$A$33:$A$776,$A51,СВЦЭМ!$B$33:$B$776,M$47)+'СЕТ СН'!$G$14+СВЦЭМ!$D$10+'СЕТ СН'!$G$5-'СЕТ СН'!$G$24</f>
        <v>3264.1063352900001</v>
      </c>
      <c r="N51" s="36">
        <f>SUMIFS(СВЦЭМ!$D$33:$D$776,СВЦЭМ!$A$33:$A$776,$A51,СВЦЭМ!$B$33:$B$776,N$47)+'СЕТ СН'!$G$14+СВЦЭМ!$D$10+'СЕТ СН'!$G$5-'СЕТ СН'!$G$24</f>
        <v>3261.5445370799998</v>
      </c>
      <c r="O51" s="36">
        <f>SUMIFS(СВЦЭМ!$D$33:$D$776,СВЦЭМ!$A$33:$A$776,$A51,СВЦЭМ!$B$33:$B$776,O$47)+'СЕТ СН'!$G$14+СВЦЭМ!$D$10+'СЕТ СН'!$G$5-'СЕТ СН'!$G$24</f>
        <v>3253.7437121800003</v>
      </c>
      <c r="P51" s="36">
        <f>SUMIFS(СВЦЭМ!$D$33:$D$776,СВЦЭМ!$A$33:$A$776,$A51,СВЦЭМ!$B$33:$B$776,P$47)+'СЕТ СН'!$G$14+СВЦЭМ!$D$10+'СЕТ СН'!$G$5-'СЕТ СН'!$G$24</f>
        <v>3254.8418046400002</v>
      </c>
      <c r="Q51" s="36">
        <f>SUMIFS(СВЦЭМ!$D$33:$D$776,СВЦЭМ!$A$33:$A$776,$A51,СВЦЭМ!$B$33:$B$776,Q$47)+'СЕТ СН'!$G$14+СВЦЭМ!$D$10+'СЕТ СН'!$G$5-'СЕТ СН'!$G$24</f>
        <v>3253.28342862</v>
      </c>
      <c r="R51" s="36">
        <f>SUMIFS(СВЦЭМ!$D$33:$D$776,СВЦЭМ!$A$33:$A$776,$A51,СВЦЭМ!$B$33:$B$776,R$47)+'СЕТ СН'!$G$14+СВЦЭМ!$D$10+'СЕТ СН'!$G$5-'СЕТ СН'!$G$24</f>
        <v>3212.00416885</v>
      </c>
      <c r="S51" s="36">
        <f>SUMIFS(СВЦЭМ!$D$33:$D$776,СВЦЭМ!$A$33:$A$776,$A51,СВЦЭМ!$B$33:$B$776,S$47)+'СЕТ СН'!$G$14+СВЦЭМ!$D$10+'СЕТ СН'!$G$5-'СЕТ СН'!$G$24</f>
        <v>3179.2512387100001</v>
      </c>
      <c r="T51" s="36">
        <f>SUMIFS(СВЦЭМ!$D$33:$D$776,СВЦЭМ!$A$33:$A$776,$A51,СВЦЭМ!$B$33:$B$776,T$47)+'СЕТ СН'!$G$14+СВЦЭМ!$D$10+'СЕТ СН'!$G$5-'СЕТ СН'!$G$24</f>
        <v>3172.6883581800003</v>
      </c>
      <c r="U51" s="36">
        <f>SUMIFS(СВЦЭМ!$D$33:$D$776,СВЦЭМ!$A$33:$A$776,$A51,СВЦЭМ!$B$33:$B$776,U$47)+'СЕТ СН'!$G$14+СВЦЭМ!$D$10+'СЕТ СН'!$G$5-'СЕТ СН'!$G$24</f>
        <v>3172.0765983800002</v>
      </c>
      <c r="V51" s="36">
        <f>SUMIFS(СВЦЭМ!$D$33:$D$776,СВЦЭМ!$A$33:$A$776,$A51,СВЦЭМ!$B$33:$B$776,V$47)+'СЕТ СН'!$G$14+СВЦЭМ!$D$10+'СЕТ СН'!$G$5-'СЕТ СН'!$G$24</f>
        <v>3171.5663284299999</v>
      </c>
      <c r="W51" s="36">
        <f>SUMIFS(СВЦЭМ!$D$33:$D$776,СВЦЭМ!$A$33:$A$776,$A51,СВЦЭМ!$B$33:$B$776,W$47)+'СЕТ СН'!$G$14+СВЦЭМ!$D$10+'СЕТ СН'!$G$5-'СЕТ СН'!$G$24</f>
        <v>3181.8927350700001</v>
      </c>
      <c r="X51" s="36">
        <f>SUMIFS(СВЦЭМ!$D$33:$D$776,СВЦЭМ!$A$33:$A$776,$A51,СВЦЭМ!$B$33:$B$776,X$47)+'СЕТ СН'!$G$14+СВЦЭМ!$D$10+'СЕТ СН'!$G$5-'СЕТ СН'!$G$24</f>
        <v>3156.4172102900002</v>
      </c>
      <c r="Y51" s="36">
        <f>SUMIFS(СВЦЭМ!$D$33:$D$776,СВЦЭМ!$A$33:$A$776,$A51,СВЦЭМ!$B$33:$B$776,Y$47)+'СЕТ СН'!$G$14+СВЦЭМ!$D$10+'СЕТ СН'!$G$5-'СЕТ СН'!$G$24</f>
        <v>3148.9671334100003</v>
      </c>
    </row>
    <row r="52" spans="1:25" ht="15.75" x14ac:dyDescent="0.2">
      <c r="A52" s="35">
        <f t="shared" si="1"/>
        <v>43682</v>
      </c>
      <c r="B52" s="36">
        <f>SUMIFS(СВЦЭМ!$D$33:$D$776,СВЦЭМ!$A$33:$A$776,$A52,СВЦЭМ!$B$33:$B$776,B$47)+'СЕТ СН'!$G$14+СВЦЭМ!$D$10+'СЕТ СН'!$G$5-'СЕТ СН'!$G$24</f>
        <v>3240.1449169400003</v>
      </c>
      <c r="C52" s="36">
        <f>SUMIFS(СВЦЭМ!$D$33:$D$776,СВЦЭМ!$A$33:$A$776,$A52,СВЦЭМ!$B$33:$B$776,C$47)+'СЕТ СН'!$G$14+СВЦЭМ!$D$10+'СЕТ СН'!$G$5-'СЕТ СН'!$G$24</f>
        <v>3272.4631510300001</v>
      </c>
      <c r="D52" s="36">
        <f>SUMIFS(СВЦЭМ!$D$33:$D$776,СВЦЭМ!$A$33:$A$776,$A52,СВЦЭМ!$B$33:$B$776,D$47)+'СЕТ СН'!$G$14+СВЦЭМ!$D$10+'СЕТ СН'!$G$5-'СЕТ СН'!$G$24</f>
        <v>3301.6570753200003</v>
      </c>
      <c r="E52" s="36">
        <f>SUMIFS(СВЦЭМ!$D$33:$D$776,СВЦЭМ!$A$33:$A$776,$A52,СВЦЭМ!$B$33:$B$776,E$47)+'СЕТ СН'!$G$14+СВЦЭМ!$D$10+'СЕТ СН'!$G$5-'СЕТ СН'!$G$24</f>
        <v>3310.5763643400001</v>
      </c>
      <c r="F52" s="36">
        <f>SUMIFS(СВЦЭМ!$D$33:$D$776,СВЦЭМ!$A$33:$A$776,$A52,СВЦЭМ!$B$33:$B$776,F$47)+'СЕТ СН'!$G$14+СВЦЭМ!$D$10+'СЕТ СН'!$G$5-'СЕТ СН'!$G$24</f>
        <v>3310.4636714500002</v>
      </c>
      <c r="G52" s="36">
        <f>SUMIFS(СВЦЭМ!$D$33:$D$776,СВЦЭМ!$A$33:$A$776,$A52,СВЦЭМ!$B$33:$B$776,G$47)+'СЕТ СН'!$G$14+СВЦЭМ!$D$10+'СЕТ СН'!$G$5-'СЕТ СН'!$G$24</f>
        <v>3295.9752081400002</v>
      </c>
      <c r="H52" s="36">
        <f>SUMIFS(СВЦЭМ!$D$33:$D$776,СВЦЭМ!$A$33:$A$776,$A52,СВЦЭМ!$B$33:$B$776,H$47)+'СЕТ СН'!$G$14+СВЦЭМ!$D$10+'СЕТ СН'!$G$5-'СЕТ СН'!$G$24</f>
        <v>3259.49198987</v>
      </c>
      <c r="I52" s="36">
        <f>SUMIFS(СВЦЭМ!$D$33:$D$776,СВЦЭМ!$A$33:$A$776,$A52,СВЦЭМ!$B$33:$B$776,I$47)+'СЕТ СН'!$G$14+СВЦЭМ!$D$10+'СЕТ СН'!$G$5-'СЕТ СН'!$G$24</f>
        <v>3246.06716078</v>
      </c>
      <c r="J52" s="36">
        <f>SUMIFS(СВЦЭМ!$D$33:$D$776,СВЦЭМ!$A$33:$A$776,$A52,СВЦЭМ!$B$33:$B$776,J$47)+'СЕТ СН'!$G$14+СВЦЭМ!$D$10+'СЕТ СН'!$G$5-'СЕТ СН'!$G$24</f>
        <v>3238.6068067800002</v>
      </c>
      <c r="K52" s="36">
        <f>SUMIFS(СВЦЭМ!$D$33:$D$776,СВЦЭМ!$A$33:$A$776,$A52,СВЦЭМ!$B$33:$B$776,K$47)+'СЕТ СН'!$G$14+СВЦЭМ!$D$10+'СЕТ СН'!$G$5-'СЕТ СН'!$G$24</f>
        <v>3260.5183774000002</v>
      </c>
      <c r="L52" s="36">
        <f>SUMIFS(СВЦЭМ!$D$33:$D$776,СВЦЭМ!$A$33:$A$776,$A52,СВЦЭМ!$B$33:$B$776,L$47)+'СЕТ СН'!$G$14+СВЦЭМ!$D$10+'СЕТ СН'!$G$5-'СЕТ СН'!$G$24</f>
        <v>3261.8211529700002</v>
      </c>
      <c r="M52" s="36">
        <f>SUMIFS(СВЦЭМ!$D$33:$D$776,СВЦЭМ!$A$33:$A$776,$A52,СВЦЭМ!$B$33:$B$776,M$47)+'СЕТ СН'!$G$14+СВЦЭМ!$D$10+'СЕТ СН'!$G$5-'СЕТ СН'!$G$24</f>
        <v>3269.0017261100002</v>
      </c>
      <c r="N52" s="36">
        <f>SUMIFS(СВЦЭМ!$D$33:$D$776,СВЦЭМ!$A$33:$A$776,$A52,СВЦЭМ!$B$33:$B$776,N$47)+'СЕТ СН'!$G$14+СВЦЭМ!$D$10+'СЕТ СН'!$G$5-'СЕТ СН'!$G$24</f>
        <v>3266.23156651</v>
      </c>
      <c r="O52" s="36">
        <f>SUMIFS(СВЦЭМ!$D$33:$D$776,СВЦЭМ!$A$33:$A$776,$A52,СВЦЭМ!$B$33:$B$776,O$47)+'СЕТ СН'!$G$14+СВЦЭМ!$D$10+'СЕТ СН'!$G$5-'СЕТ СН'!$G$24</f>
        <v>3272.7755535200004</v>
      </c>
      <c r="P52" s="36">
        <f>SUMIFS(СВЦЭМ!$D$33:$D$776,СВЦЭМ!$A$33:$A$776,$A52,СВЦЭМ!$B$33:$B$776,P$47)+'СЕТ СН'!$G$14+СВЦЭМ!$D$10+'СЕТ СН'!$G$5-'СЕТ СН'!$G$24</f>
        <v>3278.3059819800001</v>
      </c>
      <c r="Q52" s="36">
        <f>SUMIFS(СВЦЭМ!$D$33:$D$776,СВЦЭМ!$A$33:$A$776,$A52,СВЦЭМ!$B$33:$B$776,Q$47)+'СЕТ СН'!$G$14+СВЦЭМ!$D$10+'СЕТ СН'!$G$5-'СЕТ СН'!$G$24</f>
        <v>3276.8351272800001</v>
      </c>
      <c r="R52" s="36">
        <f>SUMIFS(СВЦЭМ!$D$33:$D$776,СВЦЭМ!$A$33:$A$776,$A52,СВЦЭМ!$B$33:$B$776,R$47)+'СЕТ СН'!$G$14+СВЦЭМ!$D$10+'СЕТ СН'!$G$5-'СЕТ СН'!$G$24</f>
        <v>3245.5894891600001</v>
      </c>
      <c r="S52" s="36">
        <f>SUMIFS(СВЦЭМ!$D$33:$D$776,СВЦЭМ!$A$33:$A$776,$A52,СВЦЭМ!$B$33:$B$776,S$47)+'СЕТ СН'!$G$14+СВЦЭМ!$D$10+'СЕТ СН'!$G$5-'СЕТ СН'!$G$24</f>
        <v>3202.1763582399999</v>
      </c>
      <c r="T52" s="36">
        <f>SUMIFS(СВЦЭМ!$D$33:$D$776,СВЦЭМ!$A$33:$A$776,$A52,СВЦЭМ!$B$33:$B$776,T$47)+'СЕТ СН'!$G$14+СВЦЭМ!$D$10+'СЕТ СН'!$G$5-'СЕТ СН'!$G$24</f>
        <v>3193.0023157200003</v>
      </c>
      <c r="U52" s="36">
        <f>SUMIFS(СВЦЭМ!$D$33:$D$776,СВЦЭМ!$A$33:$A$776,$A52,СВЦЭМ!$B$33:$B$776,U$47)+'СЕТ СН'!$G$14+СВЦЭМ!$D$10+'СЕТ СН'!$G$5-'СЕТ СН'!$G$24</f>
        <v>3188.0460930600002</v>
      </c>
      <c r="V52" s="36">
        <f>SUMIFS(СВЦЭМ!$D$33:$D$776,СВЦЭМ!$A$33:$A$776,$A52,СВЦЭМ!$B$33:$B$776,V$47)+'СЕТ СН'!$G$14+СВЦЭМ!$D$10+'СЕТ СН'!$G$5-'СЕТ СН'!$G$24</f>
        <v>3185.8376555899999</v>
      </c>
      <c r="W52" s="36">
        <f>SUMIFS(СВЦЭМ!$D$33:$D$776,СВЦЭМ!$A$33:$A$776,$A52,СВЦЭМ!$B$33:$B$776,W$47)+'СЕТ СН'!$G$14+СВЦЭМ!$D$10+'СЕТ СН'!$G$5-'СЕТ СН'!$G$24</f>
        <v>3199.30457148</v>
      </c>
      <c r="X52" s="36">
        <f>SUMIFS(СВЦЭМ!$D$33:$D$776,СВЦЭМ!$A$33:$A$776,$A52,СВЦЭМ!$B$33:$B$776,X$47)+'СЕТ СН'!$G$14+СВЦЭМ!$D$10+'СЕТ СН'!$G$5-'СЕТ СН'!$G$24</f>
        <v>3179.63474632</v>
      </c>
      <c r="Y52" s="36">
        <f>SUMIFS(СВЦЭМ!$D$33:$D$776,СВЦЭМ!$A$33:$A$776,$A52,СВЦЭМ!$B$33:$B$776,Y$47)+'СЕТ СН'!$G$14+СВЦЭМ!$D$10+'СЕТ СН'!$G$5-'СЕТ СН'!$G$24</f>
        <v>3185.6024927100002</v>
      </c>
    </row>
    <row r="53" spans="1:25" ht="15.75" x14ac:dyDescent="0.2">
      <c r="A53" s="35">
        <f t="shared" si="1"/>
        <v>43683</v>
      </c>
      <c r="B53" s="36">
        <f>SUMIFS(СВЦЭМ!$D$33:$D$776,СВЦЭМ!$A$33:$A$776,$A53,СВЦЭМ!$B$33:$B$776,B$47)+'СЕТ СН'!$G$14+СВЦЭМ!$D$10+'СЕТ СН'!$G$5-'СЕТ СН'!$G$24</f>
        <v>3243.9721360500002</v>
      </c>
      <c r="C53" s="36">
        <f>SUMIFS(СВЦЭМ!$D$33:$D$776,СВЦЭМ!$A$33:$A$776,$A53,СВЦЭМ!$B$33:$B$776,C$47)+'СЕТ СН'!$G$14+СВЦЭМ!$D$10+'СЕТ СН'!$G$5-'СЕТ СН'!$G$24</f>
        <v>3276.5370364700002</v>
      </c>
      <c r="D53" s="36">
        <f>SUMIFS(СВЦЭМ!$D$33:$D$776,СВЦЭМ!$A$33:$A$776,$A53,СВЦЭМ!$B$33:$B$776,D$47)+'СЕТ СН'!$G$14+СВЦЭМ!$D$10+'СЕТ СН'!$G$5-'СЕТ СН'!$G$24</f>
        <v>3298.7029116100002</v>
      </c>
      <c r="E53" s="36">
        <f>SUMIFS(СВЦЭМ!$D$33:$D$776,СВЦЭМ!$A$33:$A$776,$A53,СВЦЭМ!$B$33:$B$776,E$47)+'СЕТ СН'!$G$14+СВЦЭМ!$D$10+'СЕТ СН'!$G$5-'СЕТ СН'!$G$24</f>
        <v>3308.6367726100002</v>
      </c>
      <c r="F53" s="36">
        <f>SUMIFS(СВЦЭМ!$D$33:$D$776,СВЦЭМ!$A$33:$A$776,$A53,СВЦЭМ!$B$33:$B$776,F$47)+'СЕТ СН'!$G$14+СВЦЭМ!$D$10+'СЕТ СН'!$G$5-'СЕТ СН'!$G$24</f>
        <v>3317.6159276899998</v>
      </c>
      <c r="G53" s="36">
        <f>SUMIFS(СВЦЭМ!$D$33:$D$776,СВЦЭМ!$A$33:$A$776,$A53,СВЦЭМ!$B$33:$B$776,G$47)+'СЕТ СН'!$G$14+СВЦЭМ!$D$10+'СЕТ СН'!$G$5-'СЕТ СН'!$G$24</f>
        <v>3294.3647514300001</v>
      </c>
      <c r="H53" s="36">
        <f>SUMIFS(СВЦЭМ!$D$33:$D$776,СВЦЭМ!$A$33:$A$776,$A53,СВЦЭМ!$B$33:$B$776,H$47)+'СЕТ СН'!$G$14+СВЦЭМ!$D$10+'СЕТ СН'!$G$5-'СЕТ СН'!$G$24</f>
        <v>3260.21999856</v>
      </c>
      <c r="I53" s="36">
        <f>SUMIFS(СВЦЭМ!$D$33:$D$776,СВЦЭМ!$A$33:$A$776,$A53,СВЦЭМ!$B$33:$B$776,I$47)+'СЕТ СН'!$G$14+СВЦЭМ!$D$10+'СЕТ СН'!$G$5-'СЕТ СН'!$G$24</f>
        <v>3216.3210928799999</v>
      </c>
      <c r="J53" s="36">
        <f>SUMIFS(СВЦЭМ!$D$33:$D$776,СВЦЭМ!$A$33:$A$776,$A53,СВЦЭМ!$B$33:$B$776,J$47)+'СЕТ СН'!$G$14+СВЦЭМ!$D$10+'СЕТ СН'!$G$5-'СЕТ СН'!$G$24</f>
        <v>3248.7130636700003</v>
      </c>
      <c r="K53" s="36">
        <f>SUMIFS(СВЦЭМ!$D$33:$D$776,СВЦЭМ!$A$33:$A$776,$A53,СВЦЭМ!$B$33:$B$776,K$47)+'СЕТ СН'!$G$14+СВЦЭМ!$D$10+'СЕТ СН'!$G$5-'СЕТ СН'!$G$24</f>
        <v>3283.0855827800001</v>
      </c>
      <c r="L53" s="36">
        <f>SUMIFS(СВЦЭМ!$D$33:$D$776,СВЦЭМ!$A$33:$A$776,$A53,СВЦЭМ!$B$33:$B$776,L$47)+'СЕТ СН'!$G$14+СВЦЭМ!$D$10+'СЕТ СН'!$G$5-'СЕТ СН'!$G$24</f>
        <v>3287.2298205100001</v>
      </c>
      <c r="M53" s="36">
        <f>SUMIFS(СВЦЭМ!$D$33:$D$776,СВЦЭМ!$A$33:$A$776,$A53,СВЦЭМ!$B$33:$B$776,M$47)+'СЕТ СН'!$G$14+СВЦЭМ!$D$10+'СЕТ СН'!$G$5-'СЕТ СН'!$G$24</f>
        <v>3286.2157346100003</v>
      </c>
      <c r="N53" s="36">
        <f>SUMIFS(СВЦЭМ!$D$33:$D$776,СВЦЭМ!$A$33:$A$776,$A53,СВЦЭМ!$B$33:$B$776,N$47)+'СЕТ СН'!$G$14+СВЦЭМ!$D$10+'СЕТ СН'!$G$5-'СЕТ СН'!$G$24</f>
        <v>3286.5745448799998</v>
      </c>
      <c r="O53" s="36">
        <f>SUMIFS(СВЦЭМ!$D$33:$D$776,СВЦЭМ!$A$33:$A$776,$A53,СВЦЭМ!$B$33:$B$776,O$47)+'СЕТ СН'!$G$14+СВЦЭМ!$D$10+'СЕТ СН'!$G$5-'СЕТ СН'!$G$24</f>
        <v>3286.8263044300002</v>
      </c>
      <c r="P53" s="36">
        <f>SUMIFS(СВЦЭМ!$D$33:$D$776,СВЦЭМ!$A$33:$A$776,$A53,СВЦЭМ!$B$33:$B$776,P$47)+'СЕТ СН'!$G$14+СВЦЭМ!$D$10+'СЕТ СН'!$G$5-'СЕТ СН'!$G$24</f>
        <v>3289.6294156000004</v>
      </c>
      <c r="Q53" s="36">
        <f>SUMIFS(СВЦЭМ!$D$33:$D$776,СВЦЭМ!$A$33:$A$776,$A53,СВЦЭМ!$B$33:$B$776,Q$47)+'СЕТ СН'!$G$14+СВЦЭМ!$D$10+'СЕТ СН'!$G$5-'СЕТ СН'!$G$24</f>
        <v>3292.2173724600002</v>
      </c>
      <c r="R53" s="36">
        <f>SUMIFS(СВЦЭМ!$D$33:$D$776,СВЦЭМ!$A$33:$A$776,$A53,СВЦЭМ!$B$33:$B$776,R$47)+'СЕТ СН'!$G$14+СВЦЭМ!$D$10+'СЕТ СН'!$G$5-'СЕТ СН'!$G$24</f>
        <v>3242.8938257200002</v>
      </c>
      <c r="S53" s="36">
        <f>SUMIFS(СВЦЭМ!$D$33:$D$776,СВЦЭМ!$A$33:$A$776,$A53,СВЦЭМ!$B$33:$B$776,S$47)+'СЕТ СН'!$G$14+СВЦЭМ!$D$10+'СЕТ СН'!$G$5-'СЕТ СН'!$G$24</f>
        <v>3198.0724803900002</v>
      </c>
      <c r="T53" s="36">
        <f>SUMIFS(СВЦЭМ!$D$33:$D$776,СВЦЭМ!$A$33:$A$776,$A53,СВЦЭМ!$B$33:$B$776,T$47)+'СЕТ СН'!$G$14+СВЦЭМ!$D$10+'СЕТ СН'!$G$5-'СЕТ СН'!$G$24</f>
        <v>3186.7373156399999</v>
      </c>
      <c r="U53" s="36">
        <f>SUMIFS(СВЦЭМ!$D$33:$D$776,СВЦЭМ!$A$33:$A$776,$A53,СВЦЭМ!$B$33:$B$776,U$47)+'СЕТ СН'!$G$14+СВЦЭМ!$D$10+'СЕТ СН'!$G$5-'СЕТ СН'!$G$24</f>
        <v>3191.4979086500002</v>
      </c>
      <c r="V53" s="36">
        <f>SUMIFS(СВЦЭМ!$D$33:$D$776,СВЦЭМ!$A$33:$A$776,$A53,СВЦЭМ!$B$33:$B$776,V$47)+'СЕТ СН'!$G$14+СВЦЭМ!$D$10+'СЕТ СН'!$G$5-'СЕТ СН'!$G$24</f>
        <v>3189.61768738</v>
      </c>
      <c r="W53" s="36">
        <f>SUMIFS(СВЦЭМ!$D$33:$D$776,СВЦЭМ!$A$33:$A$776,$A53,СВЦЭМ!$B$33:$B$776,W$47)+'СЕТ СН'!$G$14+СВЦЭМ!$D$10+'СЕТ СН'!$G$5-'СЕТ СН'!$G$24</f>
        <v>3191.35526342</v>
      </c>
      <c r="X53" s="36">
        <f>SUMIFS(СВЦЭМ!$D$33:$D$776,СВЦЭМ!$A$33:$A$776,$A53,СВЦЭМ!$B$33:$B$776,X$47)+'СЕТ СН'!$G$14+СВЦЭМ!$D$10+'СЕТ СН'!$G$5-'СЕТ СН'!$G$24</f>
        <v>3171.7444007499998</v>
      </c>
      <c r="Y53" s="36">
        <f>SUMIFS(СВЦЭМ!$D$33:$D$776,СВЦЭМ!$A$33:$A$776,$A53,СВЦЭМ!$B$33:$B$776,Y$47)+'СЕТ СН'!$G$14+СВЦЭМ!$D$10+'СЕТ СН'!$G$5-'СЕТ СН'!$G$24</f>
        <v>3180.4743057999999</v>
      </c>
    </row>
    <row r="54" spans="1:25" ht="15.75" x14ac:dyDescent="0.2">
      <c r="A54" s="35">
        <f t="shared" si="1"/>
        <v>43684</v>
      </c>
      <c r="B54" s="36">
        <f>SUMIFS(СВЦЭМ!$D$33:$D$776,СВЦЭМ!$A$33:$A$776,$A54,СВЦЭМ!$B$33:$B$776,B$47)+'СЕТ СН'!$G$14+СВЦЭМ!$D$10+'СЕТ СН'!$G$5-'СЕТ СН'!$G$24</f>
        <v>3248.4327599600001</v>
      </c>
      <c r="C54" s="36">
        <f>SUMIFS(СВЦЭМ!$D$33:$D$776,СВЦЭМ!$A$33:$A$776,$A54,СВЦЭМ!$B$33:$B$776,C$47)+'СЕТ СН'!$G$14+СВЦЭМ!$D$10+'СЕТ СН'!$G$5-'СЕТ СН'!$G$24</f>
        <v>3252.2193697800003</v>
      </c>
      <c r="D54" s="36">
        <f>SUMIFS(СВЦЭМ!$D$33:$D$776,СВЦЭМ!$A$33:$A$776,$A54,СВЦЭМ!$B$33:$B$776,D$47)+'СЕТ СН'!$G$14+СВЦЭМ!$D$10+'СЕТ СН'!$G$5-'СЕТ СН'!$G$24</f>
        <v>3276.9300536400001</v>
      </c>
      <c r="E54" s="36">
        <f>SUMIFS(СВЦЭМ!$D$33:$D$776,СВЦЭМ!$A$33:$A$776,$A54,СВЦЭМ!$B$33:$B$776,E$47)+'СЕТ СН'!$G$14+СВЦЭМ!$D$10+'СЕТ СН'!$G$5-'СЕТ СН'!$G$24</f>
        <v>3279.68438173</v>
      </c>
      <c r="F54" s="36">
        <f>SUMIFS(СВЦЭМ!$D$33:$D$776,СВЦЭМ!$A$33:$A$776,$A54,СВЦЭМ!$B$33:$B$776,F$47)+'СЕТ СН'!$G$14+СВЦЭМ!$D$10+'СЕТ СН'!$G$5-'СЕТ СН'!$G$24</f>
        <v>3286.72473038</v>
      </c>
      <c r="G54" s="36">
        <f>SUMIFS(СВЦЭМ!$D$33:$D$776,СВЦЭМ!$A$33:$A$776,$A54,СВЦЭМ!$B$33:$B$776,G$47)+'СЕТ СН'!$G$14+СВЦЭМ!$D$10+'СЕТ СН'!$G$5-'СЕТ СН'!$G$24</f>
        <v>3280.4697401200001</v>
      </c>
      <c r="H54" s="36">
        <f>SUMIFS(СВЦЭМ!$D$33:$D$776,СВЦЭМ!$A$33:$A$776,$A54,СВЦЭМ!$B$33:$B$776,H$47)+'СЕТ СН'!$G$14+СВЦЭМ!$D$10+'СЕТ СН'!$G$5-'СЕТ СН'!$G$24</f>
        <v>3245.2478905200001</v>
      </c>
      <c r="I54" s="36">
        <f>SUMIFS(СВЦЭМ!$D$33:$D$776,СВЦЭМ!$A$33:$A$776,$A54,СВЦЭМ!$B$33:$B$776,I$47)+'СЕТ СН'!$G$14+СВЦЭМ!$D$10+'СЕТ СН'!$G$5-'СЕТ СН'!$G$24</f>
        <v>3231.4388922100002</v>
      </c>
      <c r="J54" s="36">
        <f>SUMIFS(СВЦЭМ!$D$33:$D$776,СВЦЭМ!$A$33:$A$776,$A54,СВЦЭМ!$B$33:$B$776,J$47)+'СЕТ СН'!$G$14+СВЦЭМ!$D$10+'СЕТ СН'!$G$5-'СЕТ СН'!$G$24</f>
        <v>3254.20079317</v>
      </c>
      <c r="K54" s="36">
        <f>SUMIFS(СВЦЭМ!$D$33:$D$776,СВЦЭМ!$A$33:$A$776,$A54,СВЦЭМ!$B$33:$B$776,K$47)+'СЕТ СН'!$G$14+СВЦЭМ!$D$10+'СЕТ СН'!$G$5-'СЕТ СН'!$G$24</f>
        <v>3270.7510844200001</v>
      </c>
      <c r="L54" s="36">
        <f>SUMIFS(СВЦЭМ!$D$33:$D$776,СВЦЭМ!$A$33:$A$776,$A54,СВЦЭМ!$B$33:$B$776,L$47)+'СЕТ СН'!$G$14+СВЦЭМ!$D$10+'СЕТ СН'!$G$5-'СЕТ СН'!$G$24</f>
        <v>3271.3371367300001</v>
      </c>
      <c r="M54" s="36">
        <f>SUMIFS(СВЦЭМ!$D$33:$D$776,СВЦЭМ!$A$33:$A$776,$A54,СВЦЭМ!$B$33:$B$776,M$47)+'СЕТ СН'!$G$14+СВЦЭМ!$D$10+'СЕТ СН'!$G$5-'СЕТ СН'!$G$24</f>
        <v>3274.3403037600001</v>
      </c>
      <c r="N54" s="36">
        <f>SUMIFS(СВЦЭМ!$D$33:$D$776,СВЦЭМ!$A$33:$A$776,$A54,СВЦЭМ!$B$33:$B$776,N$47)+'СЕТ СН'!$G$14+СВЦЭМ!$D$10+'СЕТ СН'!$G$5-'СЕТ СН'!$G$24</f>
        <v>3268.1130612800002</v>
      </c>
      <c r="O54" s="36">
        <f>SUMIFS(СВЦЭМ!$D$33:$D$776,СВЦЭМ!$A$33:$A$776,$A54,СВЦЭМ!$B$33:$B$776,O$47)+'СЕТ СН'!$G$14+СВЦЭМ!$D$10+'СЕТ СН'!$G$5-'СЕТ СН'!$G$24</f>
        <v>3273.1588349900003</v>
      </c>
      <c r="P54" s="36">
        <f>SUMIFS(СВЦЭМ!$D$33:$D$776,СВЦЭМ!$A$33:$A$776,$A54,СВЦЭМ!$B$33:$B$776,P$47)+'СЕТ СН'!$G$14+СВЦЭМ!$D$10+'СЕТ СН'!$G$5-'СЕТ СН'!$G$24</f>
        <v>3276.79300306</v>
      </c>
      <c r="Q54" s="36">
        <f>SUMIFS(СВЦЭМ!$D$33:$D$776,СВЦЭМ!$A$33:$A$776,$A54,СВЦЭМ!$B$33:$B$776,Q$47)+'СЕТ СН'!$G$14+СВЦЭМ!$D$10+'СЕТ СН'!$G$5-'СЕТ СН'!$G$24</f>
        <v>3276.6153345900002</v>
      </c>
      <c r="R54" s="36">
        <f>SUMIFS(СВЦЭМ!$D$33:$D$776,СВЦЭМ!$A$33:$A$776,$A54,СВЦЭМ!$B$33:$B$776,R$47)+'СЕТ СН'!$G$14+СВЦЭМ!$D$10+'СЕТ СН'!$G$5-'СЕТ СН'!$G$24</f>
        <v>3238.0271645000003</v>
      </c>
      <c r="S54" s="36">
        <f>SUMIFS(СВЦЭМ!$D$33:$D$776,СВЦЭМ!$A$33:$A$776,$A54,СВЦЭМ!$B$33:$B$776,S$47)+'СЕТ СН'!$G$14+СВЦЭМ!$D$10+'СЕТ СН'!$G$5-'СЕТ СН'!$G$24</f>
        <v>3196.2465815300002</v>
      </c>
      <c r="T54" s="36">
        <f>SUMIFS(СВЦЭМ!$D$33:$D$776,СВЦЭМ!$A$33:$A$776,$A54,СВЦЭМ!$B$33:$B$776,T$47)+'СЕТ СН'!$G$14+СВЦЭМ!$D$10+'СЕТ СН'!$G$5-'СЕТ СН'!$G$24</f>
        <v>3184.6428695</v>
      </c>
      <c r="U54" s="36">
        <f>SUMIFS(СВЦЭМ!$D$33:$D$776,СВЦЭМ!$A$33:$A$776,$A54,СВЦЭМ!$B$33:$B$776,U$47)+'СЕТ СН'!$G$14+СВЦЭМ!$D$10+'СЕТ СН'!$G$5-'СЕТ СН'!$G$24</f>
        <v>3185.9893604600002</v>
      </c>
      <c r="V54" s="36">
        <f>SUMIFS(СВЦЭМ!$D$33:$D$776,СВЦЭМ!$A$33:$A$776,$A54,СВЦЭМ!$B$33:$B$776,V$47)+'СЕТ СН'!$G$14+СВЦЭМ!$D$10+'СЕТ СН'!$G$5-'СЕТ СН'!$G$24</f>
        <v>3181.5298324700002</v>
      </c>
      <c r="W54" s="36">
        <f>SUMIFS(СВЦЭМ!$D$33:$D$776,СВЦЭМ!$A$33:$A$776,$A54,СВЦЭМ!$B$33:$B$776,W$47)+'СЕТ СН'!$G$14+СВЦЭМ!$D$10+'СЕТ СН'!$G$5-'СЕТ СН'!$G$24</f>
        <v>3189.8238104500001</v>
      </c>
      <c r="X54" s="36">
        <f>SUMIFS(СВЦЭМ!$D$33:$D$776,СВЦЭМ!$A$33:$A$776,$A54,СВЦЭМ!$B$33:$B$776,X$47)+'СЕТ СН'!$G$14+СВЦЭМ!$D$10+'СЕТ СН'!$G$5-'СЕТ СН'!$G$24</f>
        <v>3163.51285534</v>
      </c>
      <c r="Y54" s="36">
        <f>SUMIFS(СВЦЭМ!$D$33:$D$776,СВЦЭМ!$A$33:$A$776,$A54,СВЦЭМ!$B$33:$B$776,Y$47)+'СЕТ СН'!$G$14+СВЦЭМ!$D$10+'СЕТ СН'!$G$5-'СЕТ СН'!$G$24</f>
        <v>3192.4757869700002</v>
      </c>
    </row>
    <row r="55" spans="1:25" ht="15.75" x14ac:dyDescent="0.2">
      <c r="A55" s="35">
        <f t="shared" si="1"/>
        <v>43685</v>
      </c>
      <c r="B55" s="36">
        <f>SUMIFS(СВЦЭМ!$D$33:$D$776,СВЦЭМ!$A$33:$A$776,$A55,СВЦЭМ!$B$33:$B$776,B$47)+'СЕТ СН'!$G$14+СВЦЭМ!$D$10+'СЕТ СН'!$G$5-'СЕТ СН'!$G$24</f>
        <v>3280.7429180399999</v>
      </c>
      <c r="C55" s="36">
        <f>SUMIFS(СВЦЭМ!$D$33:$D$776,СВЦЭМ!$A$33:$A$776,$A55,СВЦЭМ!$B$33:$B$776,C$47)+'СЕТ СН'!$G$14+СВЦЭМ!$D$10+'СЕТ СН'!$G$5-'СЕТ СН'!$G$24</f>
        <v>3318.7537778699998</v>
      </c>
      <c r="D55" s="36">
        <f>SUMIFS(СВЦЭМ!$D$33:$D$776,СВЦЭМ!$A$33:$A$776,$A55,СВЦЭМ!$B$33:$B$776,D$47)+'СЕТ СН'!$G$14+СВЦЭМ!$D$10+'СЕТ СН'!$G$5-'СЕТ СН'!$G$24</f>
        <v>3346.60458238</v>
      </c>
      <c r="E55" s="36">
        <f>SUMIFS(СВЦЭМ!$D$33:$D$776,СВЦЭМ!$A$33:$A$776,$A55,СВЦЭМ!$B$33:$B$776,E$47)+'СЕТ СН'!$G$14+СВЦЭМ!$D$10+'СЕТ СН'!$G$5-'СЕТ СН'!$G$24</f>
        <v>3367.7027275999999</v>
      </c>
      <c r="F55" s="36">
        <f>SUMIFS(СВЦЭМ!$D$33:$D$776,СВЦЭМ!$A$33:$A$776,$A55,СВЦЭМ!$B$33:$B$776,F$47)+'СЕТ СН'!$G$14+СВЦЭМ!$D$10+'СЕТ СН'!$G$5-'СЕТ СН'!$G$24</f>
        <v>3409.1456903600001</v>
      </c>
      <c r="G55" s="36">
        <f>SUMIFS(СВЦЭМ!$D$33:$D$776,СВЦЭМ!$A$33:$A$776,$A55,СВЦЭМ!$B$33:$B$776,G$47)+'СЕТ СН'!$G$14+СВЦЭМ!$D$10+'СЕТ СН'!$G$5-'СЕТ СН'!$G$24</f>
        <v>3390.4982587300001</v>
      </c>
      <c r="H55" s="36">
        <f>SUMIFS(СВЦЭМ!$D$33:$D$776,СВЦЭМ!$A$33:$A$776,$A55,СВЦЭМ!$B$33:$B$776,H$47)+'СЕТ СН'!$G$14+СВЦЭМ!$D$10+'СЕТ СН'!$G$5-'СЕТ СН'!$G$24</f>
        <v>3349.6961965600003</v>
      </c>
      <c r="I55" s="36">
        <f>SUMIFS(СВЦЭМ!$D$33:$D$776,СВЦЭМ!$A$33:$A$776,$A55,СВЦЭМ!$B$33:$B$776,I$47)+'СЕТ СН'!$G$14+СВЦЭМ!$D$10+'СЕТ СН'!$G$5-'СЕТ СН'!$G$24</f>
        <v>3300.56469853</v>
      </c>
      <c r="J55" s="36">
        <f>SUMIFS(СВЦЭМ!$D$33:$D$776,СВЦЭМ!$A$33:$A$776,$A55,СВЦЭМ!$B$33:$B$776,J$47)+'СЕТ СН'!$G$14+СВЦЭМ!$D$10+'СЕТ СН'!$G$5-'СЕТ СН'!$G$24</f>
        <v>3260.8098854700002</v>
      </c>
      <c r="K55" s="36">
        <f>SUMIFS(СВЦЭМ!$D$33:$D$776,СВЦЭМ!$A$33:$A$776,$A55,СВЦЭМ!$B$33:$B$776,K$47)+'СЕТ СН'!$G$14+СВЦЭМ!$D$10+'СЕТ СН'!$G$5-'СЕТ СН'!$G$24</f>
        <v>3290.9531284600002</v>
      </c>
      <c r="L55" s="36">
        <f>SUMIFS(СВЦЭМ!$D$33:$D$776,СВЦЭМ!$A$33:$A$776,$A55,СВЦЭМ!$B$33:$B$776,L$47)+'СЕТ СН'!$G$14+СВЦЭМ!$D$10+'СЕТ СН'!$G$5-'СЕТ СН'!$G$24</f>
        <v>3301.6357409000002</v>
      </c>
      <c r="M55" s="36">
        <f>SUMIFS(СВЦЭМ!$D$33:$D$776,СВЦЭМ!$A$33:$A$776,$A55,СВЦЭМ!$B$33:$B$776,M$47)+'СЕТ СН'!$G$14+СВЦЭМ!$D$10+'СЕТ СН'!$G$5-'СЕТ СН'!$G$24</f>
        <v>3299.3223954300001</v>
      </c>
      <c r="N55" s="36">
        <f>SUMIFS(СВЦЭМ!$D$33:$D$776,СВЦЭМ!$A$33:$A$776,$A55,СВЦЭМ!$B$33:$B$776,N$47)+'СЕТ СН'!$G$14+СВЦЭМ!$D$10+'СЕТ СН'!$G$5-'СЕТ СН'!$G$24</f>
        <v>3294.91576652</v>
      </c>
      <c r="O55" s="36">
        <f>SUMIFS(СВЦЭМ!$D$33:$D$776,СВЦЭМ!$A$33:$A$776,$A55,СВЦЭМ!$B$33:$B$776,O$47)+'СЕТ СН'!$G$14+СВЦЭМ!$D$10+'СЕТ СН'!$G$5-'СЕТ СН'!$G$24</f>
        <v>3301.0213967099999</v>
      </c>
      <c r="P55" s="36">
        <f>SUMIFS(СВЦЭМ!$D$33:$D$776,СВЦЭМ!$A$33:$A$776,$A55,СВЦЭМ!$B$33:$B$776,P$47)+'СЕТ СН'!$G$14+СВЦЭМ!$D$10+'СЕТ СН'!$G$5-'СЕТ СН'!$G$24</f>
        <v>3303.26003545</v>
      </c>
      <c r="Q55" s="36">
        <f>SUMIFS(СВЦЭМ!$D$33:$D$776,СВЦЭМ!$A$33:$A$776,$A55,СВЦЭМ!$B$33:$B$776,Q$47)+'СЕТ СН'!$G$14+СВЦЭМ!$D$10+'СЕТ СН'!$G$5-'СЕТ СН'!$G$24</f>
        <v>3307.6219936000002</v>
      </c>
      <c r="R55" s="36">
        <f>SUMIFS(СВЦЭМ!$D$33:$D$776,СВЦЭМ!$A$33:$A$776,$A55,СВЦЭМ!$B$33:$B$776,R$47)+'СЕТ СН'!$G$14+СВЦЭМ!$D$10+'СЕТ СН'!$G$5-'СЕТ СН'!$G$24</f>
        <v>3256.44850043</v>
      </c>
      <c r="S55" s="36">
        <f>SUMIFS(СВЦЭМ!$D$33:$D$776,СВЦЭМ!$A$33:$A$776,$A55,СВЦЭМ!$B$33:$B$776,S$47)+'СЕТ СН'!$G$14+СВЦЭМ!$D$10+'СЕТ СН'!$G$5-'СЕТ СН'!$G$24</f>
        <v>3239.6879913500002</v>
      </c>
      <c r="T55" s="36">
        <f>SUMIFS(СВЦЭМ!$D$33:$D$776,СВЦЭМ!$A$33:$A$776,$A55,СВЦЭМ!$B$33:$B$776,T$47)+'СЕТ СН'!$G$14+СВЦЭМ!$D$10+'СЕТ СН'!$G$5-'СЕТ СН'!$G$24</f>
        <v>3239.3005407000001</v>
      </c>
      <c r="U55" s="36">
        <f>SUMIFS(СВЦЭМ!$D$33:$D$776,СВЦЭМ!$A$33:$A$776,$A55,СВЦЭМ!$B$33:$B$776,U$47)+'СЕТ СН'!$G$14+СВЦЭМ!$D$10+'СЕТ СН'!$G$5-'СЕТ СН'!$G$24</f>
        <v>3203.8316287100001</v>
      </c>
      <c r="V55" s="36">
        <f>SUMIFS(СВЦЭМ!$D$33:$D$776,СВЦЭМ!$A$33:$A$776,$A55,СВЦЭМ!$B$33:$B$776,V$47)+'СЕТ СН'!$G$14+СВЦЭМ!$D$10+'СЕТ СН'!$G$5-'СЕТ СН'!$G$24</f>
        <v>3203.0763711899999</v>
      </c>
      <c r="W55" s="36">
        <f>SUMIFS(СВЦЭМ!$D$33:$D$776,СВЦЭМ!$A$33:$A$776,$A55,СВЦЭМ!$B$33:$B$776,W$47)+'СЕТ СН'!$G$14+СВЦЭМ!$D$10+'СЕТ СН'!$G$5-'СЕТ СН'!$G$24</f>
        <v>3204.5690862000001</v>
      </c>
      <c r="X55" s="36">
        <f>SUMIFS(СВЦЭМ!$D$33:$D$776,СВЦЭМ!$A$33:$A$776,$A55,СВЦЭМ!$B$33:$B$776,X$47)+'СЕТ СН'!$G$14+СВЦЭМ!$D$10+'СЕТ СН'!$G$5-'СЕТ СН'!$G$24</f>
        <v>3182.1694571600001</v>
      </c>
      <c r="Y55" s="36">
        <f>SUMIFS(СВЦЭМ!$D$33:$D$776,СВЦЭМ!$A$33:$A$776,$A55,СВЦЭМ!$B$33:$B$776,Y$47)+'СЕТ СН'!$G$14+СВЦЭМ!$D$10+'СЕТ СН'!$G$5-'СЕТ СН'!$G$24</f>
        <v>3211.0871934900001</v>
      </c>
    </row>
    <row r="56" spans="1:25" ht="15.75" x14ac:dyDescent="0.2">
      <c r="A56" s="35">
        <f t="shared" si="1"/>
        <v>43686</v>
      </c>
      <c r="B56" s="36">
        <f>SUMIFS(СВЦЭМ!$D$33:$D$776,СВЦЭМ!$A$33:$A$776,$A56,СВЦЭМ!$B$33:$B$776,B$47)+'СЕТ СН'!$G$14+СВЦЭМ!$D$10+'СЕТ СН'!$G$5-'СЕТ СН'!$G$24</f>
        <v>3301.6442907600003</v>
      </c>
      <c r="C56" s="36">
        <f>SUMIFS(СВЦЭМ!$D$33:$D$776,СВЦЭМ!$A$33:$A$776,$A56,СВЦЭМ!$B$33:$B$776,C$47)+'СЕТ СН'!$G$14+СВЦЭМ!$D$10+'СЕТ СН'!$G$5-'СЕТ СН'!$G$24</f>
        <v>3338.77555248</v>
      </c>
      <c r="D56" s="36">
        <f>SUMIFS(СВЦЭМ!$D$33:$D$776,СВЦЭМ!$A$33:$A$776,$A56,СВЦЭМ!$B$33:$B$776,D$47)+'СЕТ СН'!$G$14+СВЦЭМ!$D$10+'СЕТ СН'!$G$5-'СЕТ СН'!$G$24</f>
        <v>3363.1472852500001</v>
      </c>
      <c r="E56" s="36">
        <f>SUMIFS(СВЦЭМ!$D$33:$D$776,СВЦЭМ!$A$33:$A$776,$A56,СВЦЭМ!$B$33:$B$776,E$47)+'СЕТ СН'!$G$14+СВЦЭМ!$D$10+'СЕТ СН'!$G$5-'СЕТ СН'!$G$24</f>
        <v>3380.0806012100002</v>
      </c>
      <c r="F56" s="36">
        <f>SUMIFS(СВЦЭМ!$D$33:$D$776,СВЦЭМ!$A$33:$A$776,$A56,СВЦЭМ!$B$33:$B$776,F$47)+'СЕТ СН'!$G$14+СВЦЭМ!$D$10+'СЕТ СН'!$G$5-'СЕТ СН'!$G$24</f>
        <v>3391.1310330699998</v>
      </c>
      <c r="G56" s="36">
        <f>SUMIFS(СВЦЭМ!$D$33:$D$776,СВЦЭМ!$A$33:$A$776,$A56,СВЦЭМ!$B$33:$B$776,G$47)+'СЕТ СН'!$G$14+СВЦЭМ!$D$10+'СЕТ СН'!$G$5-'СЕТ СН'!$G$24</f>
        <v>3378.6266021599999</v>
      </c>
      <c r="H56" s="36">
        <f>SUMIFS(СВЦЭМ!$D$33:$D$776,СВЦЭМ!$A$33:$A$776,$A56,СВЦЭМ!$B$33:$B$776,H$47)+'СЕТ СН'!$G$14+СВЦЭМ!$D$10+'СЕТ СН'!$G$5-'СЕТ СН'!$G$24</f>
        <v>3351.9887186699998</v>
      </c>
      <c r="I56" s="36">
        <f>SUMIFS(СВЦЭМ!$D$33:$D$776,СВЦЭМ!$A$33:$A$776,$A56,СВЦЭМ!$B$33:$B$776,I$47)+'СЕТ СН'!$G$14+СВЦЭМ!$D$10+'СЕТ СН'!$G$5-'СЕТ СН'!$G$24</f>
        <v>3317.9284963</v>
      </c>
      <c r="J56" s="36">
        <f>SUMIFS(СВЦЭМ!$D$33:$D$776,СВЦЭМ!$A$33:$A$776,$A56,СВЦЭМ!$B$33:$B$776,J$47)+'СЕТ СН'!$G$14+СВЦЭМ!$D$10+'СЕТ СН'!$G$5-'СЕТ СН'!$G$24</f>
        <v>3273.54062746</v>
      </c>
      <c r="K56" s="36">
        <f>SUMIFS(СВЦЭМ!$D$33:$D$776,СВЦЭМ!$A$33:$A$776,$A56,СВЦЭМ!$B$33:$B$776,K$47)+'СЕТ СН'!$G$14+СВЦЭМ!$D$10+'СЕТ СН'!$G$5-'СЕТ СН'!$G$24</f>
        <v>3291.6253576600002</v>
      </c>
      <c r="L56" s="36">
        <f>SUMIFS(СВЦЭМ!$D$33:$D$776,СВЦЭМ!$A$33:$A$776,$A56,СВЦЭМ!$B$33:$B$776,L$47)+'СЕТ СН'!$G$14+СВЦЭМ!$D$10+'СЕТ СН'!$G$5-'СЕТ СН'!$G$24</f>
        <v>3301.81448568</v>
      </c>
      <c r="M56" s="36">
        <f>SUMIFS(СВЦЭМ!$D$33:$D$776,СВЦЭМ!$A$33:$A$776,$A56,СВЦЭМ!$B$33:$B$776,M$47)+'СЕТ СН'!$G$14+СВЦЭМ!$D$10+'СЕТ СН'!$G$5-'СЕТ СН'!$G$24</f>
        <v>3300.5849918600002</v>
      </c>
      <c r="N56" s="36">
        <f>SUMIFS(СВЦЭМ!$D$33:$D$776,СВЦЭМ!$A$33:$A$776,$A56,СВЦЭМ!$B$33:$B$776,N$47)+'СЕТ СН'!$G$14+СВЦЭМ!$D$10+'СЕТ СН'!$G$5-'СЕТ СН'!$G$24</f>
        <v>3294.4865971300001</v>
      </c>
      <c r="O56" s="36">
        <f>SUMIFS(СВЦЭМ!$D$33:$D$776,СВЦЭМ!$A$33:$A$776,$A56,СВЦЭМ!$B$33:$B$776,O$47)+'СЕТ СН'!$G$14+СВЦЭМ!$D$10+'СЕТ СН'!$G$5-'СЕТ СН'!$G$24</f>
        <v>3299.0100882500001</v>
      </c>
      <c r="P56" s="36">
        <f>SUMIFS(СВЦЭМ!$D$33:$D$776,СВЦЭМ!$A$33:$A$776,$A56,СВЦЭМ!$B$33:$B$776,P$47)+'СЕТ СН'!$G$14+СВЦЭМ!$D$10+'СЕТ СН'!$G$5-'СЕТ СН'!$G$24</f>
        <v>3322.48741492</v>
      </c>
      <c r="Q56" s="36">
        <f>SUMIFS(СВЦЭМ!$D$33:$D$776,СВЦЭМ!$A$33:$A$776,$A56,СВЦЭМ!$B$33:$B$776,Q$47)+'СЕТ СН'!$G$14+СВЦЭМ!$D$10+'СЕТ СН'!$G$5-'СЕТ СН'!$G$24</f>
        <v>3323.25562808</v>
      </c>
      <c r="R56" s="36">
        <f>SUMIFS(СВЦЭМ!$D$33:$D$776,СВЦЭМ!$A$33:$A$776,$A56,СВЦЭМ!$B$33:$B$776,R$47)+'СЕТ СН'!$G$14+СВЦЭМ!$D$10+'СЕТ СН'!$G$5-'СЕТ СН'!$G$24</f>
        <v>3281.8104912899998</v>
      </c>
      <c r="S56" s="36">
        <f>SUMIFS(СВЦЭМ!$D$33:$D$776,СВЦЭМ!$A$33:$A$776,$A56,СВЦЭМ!$B$33:$B$776,S$47)+'СЕТ СН'!$G$14+СВЦЭМ!$D$10+'СЕТ СН'!$G$5-'СЕТ СН'!$G$24</f>
        <v>3236.6414805900004</v>
      </c>
      <c r="T56" s="36">
        <f>SUMIFS(СВЦЭМ!$D$33:$D$776,СВЦЭМ!$A$33:$A$776,$A56,СВЦЭМ!$B$33:$B$776,T$47)+'СЕТ СН'!$G$14+СВЦЭМ!$D$10+'СЕТ СН'!$G$5-'СЕТ СН'!$G$24</f>
        <v>3226.2583456800003</v>
      </c>
      <c r="U56" s="36">
        <f>SUMIFS(СВЦЭМ!$D$33:$D$776,СВЦЭМ!$A$33:$A$776,$A56,СВЦЭМ!$B$33:$B$776,U$47)+'СЕТ СН'!$G$14+СВЦЭМ!$D$10+'СЕТ СН'!$G$5-'СЕТ СН'!$G$24</f>
        <v>3223.4268832900002</v>
      </c>
      <c r="V56" s="36">
        <f>SUMIFS(СВЦЭМ!$D$33:$D$776,СВЦЭМ!$A$33:$A$776,$A56,СВЦЭМ!$B$33:$B$776,V$47)+'СЕТ СН'!$G$14+СВЦЭМ!$D$10+'СЕТ СН'!$G$5-'СЕТ СН'!$G$24</f>
        <v>3200.9415669</v>
      </c>
      <c r="W56" s="36">
        <f>SUMIFS(СВЦЭМ!$D$33:$D$776,СВЦЭМ!$A$33:$A$776,$A56,СВЦЭМ!$B$33:$B$776,W$47)+'СЕТ СН'!$G$14+СВЦЭМ!$D$10+'СЕТ СН'!$G$5-'СЕТ СН'!$G$24</f>
        <v>3207.7221971500003</v>
      </c>
      <c r="X56" s="36">
        <f>SUMIFS(СВЦЭМ!$D$33:$D$776,СВЦЭМ!$A$33:$A$776,$A56,СВЦЭМ!$B$33:$B$776,X$47)+'СЕТ СН'!$G$14+СВЦЭМ!$D$10+'СЕТ СН'!$G$5-'СЕТ СН'!$G$24</f>
        <v>3184.5342396300002</v>
      </c>
      <c r="Y56" s="36">
        <f>SUMIFS(СВЦЭМ!$D$33:$D$776,СВЦЭМ!$A$33:$A$776,$A56,СВЦЭМ!$B$33:$B$776,Y$47)+'СЕТ СН'!$G$14+СВЦЭМ!$D$10+'СЕТ СН'!$G$5-'СЕТ СН'!$G$24</f>
        <v>3237.89211729</v>
      </c>
    </row>
    <row r="57" spans="1:25" ht="15.75" x14ac:dyDescent="0.2">
      <c r="A57" s="35">
        <f t="shared" si="1"/>
        <v>43687</v>
      </c>
      <c r="B57" s="36">
        <f>SUMIFS(СВЦЭМ!$D$33:$D$776,СВЦЭМ!$A$33:$A$776,$A57,СВЦЭМ!$B$33:$B$776,B$47)+'СЕТ СН'!$G$14+СВЦЭМ!$D$10+'СЕТ СН'!$G$5-'СЕТ СН'!$G$24</f>
        <v>3360.2858564900002</v>
      </c>
      <c r="C57" s="36">
        <f>SUMIFS(СВЦЭМ!$D$33:$D$776,СВЦЭМ!$A$33:$A$776,$A57,СВЦЭМ!$B$33:$B$776,C$47)+'СЕТ СН'!$G$14+СВЦЭМ!$D$10+'СЕТ СН'!$G$5-'СЕТ СН'!$G$24</f>
        <v>3369.4602445</v>
      </c>
      <c r="D57" s="36">
        <f>SUMIFS(СВЦЭМ!$D$33:$D$776,СВЦЭМ!$A$33:$A$776,$A57,СВЦЭМ!$B$33:$B$776,D$47)+'СЕТ СН'!$G$14+СВЦЭМ!$D$10+'СЕТ СН'!$G$5-'СЕТ СН'!$G$24</f>
        <v>3381.92026063</v>
      </c>
      <c r="E57" s="36">
        <f>SUMIFS(СВЦЭМ!$D$33:$D$776,СВЦЭМ!$A$33:$A$776,$A57,СВЦЭМ!$B$33:$B$776,E$47)+'СЕТ СН'!$G$14+СВЦЭМ!$D$10+'СЕТ СН'!$G$5-'СЕТ СН'!$G$24</f>
        <v>3400.9433697899999</v>
      </c>
      <c r="F57" s="36">
        <f>SUMIFS(СВЦЭМ!$D$33:$D$776,СВЦЭМ!$A$33:$A$776,$A57,СВЦЭМ!$B$33:$B$776,F$47)+'СЕТ СН'!$G$14+СВЦЭМ!$D$10+'СЕТ СН'!$G$5-'СЕТ СН'!$G$24</f>
        <v>3420.1854160000003</v>
      </c>
      <c r="G57" s="36">
        <f>SUMIFS(СВЦЭМ!$D$33:$D$776,СВЦЭМ!$A$33:$A$776,$A57,СВЦЭМ!$B$33:$B$776,G$47)+'СЕТ СН'!$G$14+СВЦЭМ!$D$10+'СЕТ СН'!$G$5-'СЕТ СН'!$G$24</f>
        <v>3394.3733608500002</v>
      </c>
      <c r="H57" s="36">
        <f>SUMIFS(СВЦЭМ!$D$33:$D$776,СВЦЭМ!$A$33:$A$776,$A57,СВЦЭМ!$B$33:$B$776,H$47)+'СЕТ СН'!$G$14+СВЦЭМ!$D$10+'СЕТ СН'!$G$5-'СЕТ СН'!$G$24</f>
        <v>3355.1419461700002</v>
      </c>
      <c r="I57" s="36">
        <f>SUMIFS(СВЦЭМ!$D$33:$D$776,СВЦЭМ!$A$33:$A$776,$A57,СВЦЭМ!$B$33:$B$776,I$47)+'СЕТ СН'!$G$14+СВЦЭМ!$D$10+'СЕТ СН'!$G$5-'СЕТ СН'!$G$24</f>
        <v>3371.2590806900002</v>
      </c>
      <c r="J57" s="36">
        <f>SUMIFS(СВЦЭМ!$D$33:$D$776,СВЦЭМ!$A$33:$A$776,$A57,СВЦЭМ!$B$33:$B$776,J$47)+'СЕТ СН'!$G$14+СВЦЭМ!$D$10+'СЕТ СН'!$G$5-'СЕТ СН'!$G$24</f>
        <v>3278.05638361</v>
      </c>
      <c r="K57" s="36">
        <f>SUMIFS(СВЦЭМ!$D$33:$D$776,СВЦЭМ!$A$33:$A$776,$A57,СВЦЭМ!$B$33:$B$776,K$47)+'СЕТ СН'!$G$14+СВЦЭМ!$D$10+'СЕТ СН'!$G$5-'СЕТ СН'!$G$24</f>
        <v>3298.1828838700003</v>
      </c>
      <c r="L57" s="36">
        <f>SUMIFS(СВЦЭМ!$D$33:$D$776,СВЦЭМ!$A$33:$A$776,$A57,СВЦЭМ!$B$33:$B$776,L$47)+'СЕТ СН'!$G$14+СВЦЭМ!$D$10+'СЕТ СН'!$G$5-'СЕТ СН'!$G$24</f>
        <v>3313.9196558799999</v>
      </c>
      <c r="M57" s="36">
        <f>SUMIFS(СВЦЭМ!$D$33:$D$776,СВЦЭМ!$A$33:$A$776,$A57,СВЦЭМ!$B$33:$B$776,M$47)+'СЕТ СН'!$G$14+СВЦЭМ!$D$10+'СЕТ СН'!$G$5-'СЕТ СН'!$G$24</f>
        <v>3309.1248195900002</v>
      </c>
      <c r="N57" s="36">
        <f>SUMIFS(СВЦЭМ!$D$33:$D$776,СВЦЭМ!$A$33:$A$776,$A57,СВЦЭМ!$B$33:$B$776,N$47)+'СЕТ СН'!$G$14+СВЦЭМ!$D$10+'СЕТ СН'!$G$5-'СЕТ СН'!$G$24</f>
        <v>3302.2120242599999</v>
      </c>
      <c r="O57" s="36">
        <f>SUMIFS(СВЦЭМ!$D$33:$D$776,СВЦЭМ!$A$33:$A$776,$A57,СВЦЭМ!$B$33:$B$776,O$47)+'СЕТ СН'!$G$14+СВЦЭМ!$D$10+'СЕТ СН'!$G$5-'СЕТ СН'!$G$24</f>
        <v>3302.9107211199998</v>
      </c>
      <c r="P57" s="36">
        <f>SUMIFS(СВЦЭМ!$D$33:$D$776,СВЦЭМ!$A$33:$A$776,$A57,СВЦЭМ!$B$33:$B$776,P$47)+'СЕТ СН'!$G$14+СВЦЭМ!$D$10+'СЕТ СН'!$G$5-'СЕТ СН'!$G$24</f>
        <v>3303.2283173400001</v>
      </c>
      <c r="Q57" s="36">
        <f>SUMIFS(СВЦЭМ!$D$33:$D$776,СВЦЭМ!$A$33:$A$776,$A57,СВЦЭМ!$B$33:$B$776,Q$47)+'СЕТ СН'!$G$14+СВЦЭМ!$D$10+'СЕТ СН'!$G$5-'СЕТ СН'!$G$24</f>
        <v>3313.2421393200002</v>
      </c>
      <c r="R57" s="36">
        <f>SUMIFS(СВЦЭМ!$D$33:$D$776,СВЦЭМ!$A$33:$A$776,$A57,СВЦЭМ!$B$33:$B$776,R$47)+'СЕТ СН'!$G$14+СВЦЭМ!$D$10+'СЕТ СН'!$G$5-'СЕТ СН'!$G$24</f>
        <v>3261.7113737300001</v>
      </c>
      <c r="S57" s="36">
        <f>SUMIFS(СВЦЭМ!$D$33:$D$776,СВЦЭМ!$A$33:$A$776,$A57,СВЦЭМ!$B$33:$B$776,S$47)+'СЕТ СН'!$G$14+СВЦЭМ!$D$10+'СЕТ СН'!$G$5-'СЕТ СН'!$G$24</f>
        <v>3259.3702590299999</v>
      </c>
      <c r="T57" s="36">
        <f>SUMIFS(СВЦЭМ!$D$33:$D$776,СВЦЭМ!$A$33:$A$776,$A57,СВЦЭМ!$B$33:$B$776,T$47)+'СЕТ СН'!$G$14+СВЦЭМ!$D$10+'СЕТ СН'!$G$5-'СЕТ СН'!$G$24</f>
        <v>3257.2654869100002</v>
      </c>
      <c r="U57" s="36">
        <f>SUMIFS(СВЦЭМ!$D$33:$D$776,СВЦЭМ!$A$33:$A$776,$A57,СВЦЭМ!$B$33:$B$776,U$47)+'СЕТ СН'!$G$14+СВЦЭМ!$D$10+'СЕТ СН'!$G$5-'СЕТ СН'!$G$24</f>
        <v>3247.5891382999998</v>
      </c>
      <c r="V57" s="36">
        <f>SUMIFS(СВЦЭМ!$D$33:$D$776,СВЦЭМ!$A$33:$A$776,$A57,СВЦЭМ!$B$33:$B$776,V$47)+'СЕТ СН'!$G$14+СВЦЭМ!$D$10+'СЕТ СН'!$G$5-'СЕТ СН'!$G$24</f>
        <v>3253.2118538899999</v>
      </c>
      <c r="W57" s="36">
        <f>SUMIFS(СВЦЭМ!$D$33:$D$776,СВЦЭМ!$A$33:$A$776,$A57,СВЦЭМ!$B$33:$B$776,W$47)+'СЕТ СН'!$G$14+СВЦЭМ!$D$10+'СЕТ СН'!$G$5-'СЕТ СН'!$G$24</f>
        <v>3272.72727794</v>
      </c>
      <c r="X57" s="36">
        <f>SUMIFS(СВЦЭМ!$D$33:$D$776,СВЦЭМ!$A$33:$A$776,$A57,СВЦЭМ!$B$33:$B$776,X$47)+'СЕТ СН'!$G$14+СВЦЭМ!$D$10+'СЕТ СН'!$G$5-'СЕТ СН'!$G$24</f>
        <v>3248.6529049300002</v>
      </c>
      <c r="Y57" s="36">
        <f>SUMIFS(СВЦЭМ!$D$33:$D$776,СВЦЭМ!$A$33:$A$776,$A57,СВЦЭМ!$B$33:$B$776,Y$47)+'СЕТ СН'!$G$14+СВЦЭМ!$D$10+'СЕТ СН'!$G$5-'СЕТ СН'!$G$24</f>
        <v>3244.838823</v>
      </c>
    </row>
    <row r="58" spans="1:25" ht="15.75" x14ac:dyDescent="0.2">
      <c r="A58" s="35">
        <f t="shared" si="1"/>
        <v>43688</v>
      </c>
      <c r="B58" s="36">
        <f>SUMIFS(СВЦЭМ!$D$33:$D$776,СВЦЭМ!$A$33:$A$776,$A58,СВЦЭМ!$B$33:$B$776,B$47)+'СЕТ СН'!$G$14+СВЦЭМ!$D$10+'СЕТ СН'!$G$5-'СЕТ СН'!$G$24</f>
        <v>3348.8227529400001</v>
      </c>
      <c r="C58" s="36">
        <f>SUMIFS(СВЦЭМ!$D$33:$D$776,СВЦЭМ!$A$33:$A$776,$A58,СВЦЭМ!$B$33:$B$776,C$47)+'СЕТ СН'!$G$14+СВЦЭМ!$D$10+'СЕТ СН'!$G$5-'СЕТ СН'!$G$24</f>
        <v>3378.3457396700001</v>
      </c>
      <c r="D58" s="36">
        <f>SUMIFS(СВЦЭМ!$D$33:$D$776,СВЦЭМ!$A$33:$A$776,$A58,СВЦЭМ!$B$33:$B$776,D$47)+'СЕТ СН'!$G$14+СВЦЭМ!$D$10+'СЕТ СН'!$G$5-'СЕТ СН'!$G$24</f>
        <v>3403.6243423400001</v>
      </c>
      <c r="E58" s="36">
        <f>SUMIFS(СВЦЭМ!$D$33:$D$776,СВЦЭМ!$A$33:$A$776,$A58,СВЦЭМ!$B$33:$B$776,E$47)+'СЕТ СН'!$G$14+СВЦЭМ!$D$10+'СЕТ СН'!$G$5-'СЕТ СН'!$G$24</f>
        <v>3412.1332081</v>
      </c>
      <c r="F58" s="36">
        <f>SUMIFS(СВЦЭМ!$D$33:$D$776,СВЦЭМ!$A$33:$A$776,$A58,СВЦЭМ!$B$33:$B$776,F$47)+'СЕТ СН'!$G$14+СВЦЭМ!$D$10+'СЕТ СН'!$G$5-'СЕТ СН'!$G$24</f>
        <v>3431.5417172100001</v>
      </c>
      <c r="G58" s="36">
        <f>SUMIFS(СВЦЭМ!$D$33:$D$776,СВЦЭМ!$A$33:$A$776,$A58,СВЦЭМ!$B$33:$B$776,G$47)+'СЕТ СН'!$G$14+СВЦЭМ!$D$10+'СЕТ СН'!$G$5-'СЕТ СН'!$G$24</f>
        <v>3418.8387230600001</v>
      </c>
      <c r="H58" s="36">
        <f>SUMIFS(СВЦЭМ!$D$33:$D$776,СВЦЭМ!$A$33:$A$776,$A58,СВЦЭМ!$B$33:$B$776,H$47)+'СЕТ СН'!$G$14+СВЦЭМ!$D$10+'СЕТ СН'!$G$5-'СЕТ СН'!$G$24</f>
        <v>3404.38810216</v>
      </c>
      <c r="I58" s="36">
        <f>SUMIFS(СВЦЭМ!$D$33:$D$776,СВЦЭМ!$A$33:$A$776,$A58,СВЦЭМ!$B$33:$B$776,I$47)+'СЕТ СН'!$G$14+СВЦЭМ!$D$10+'СЕТ СН'!$G$5-'СЕТ СН'!$G$24</f>
        <v>3376.2509050399999</v>
      </c>
      <c r="J58" s="36">
        <f>SUMIFS(СВЦЭМ!$D$33:$D$776,СВЦЭМ!$A$33:$A$776,$A58,СВЦЭМ!$B$33:$B$776,J$47)+'СЕТ СН'!$G$14+СВЦЭМ!$D$10+'СЕТ СН'!$G$5-'СЕТ СН'!$G$24</f>
        <v>3308.0297240899999</v>
      </c>
      <c r="K58" s="36">
        <f>SUMIFS(СВЦЭМ!$D$33:$D$776,СВЦЭМ!$A$33:$A$776,$A58,СВЦЭМ!$B$33:$B$776,K$47)+'СЕТ СН'!$G$14+СВЦЭМ!$D$10+'СЕТ СН'!$G$5-'СЕТ СН'!$G$24</f>
        <v>3281.9942609899999</v>
      </c>
      <c r="L58" s="36">
        <f>SUMIFS(СВЦЭМ!$D$33:$D$776,СВЦЭМ!$A$33:$A$776,$A58,СВЦЭМ!$B$33:$B$776,L$47)+'СЕТ СН'!$G$14+СВЦЭМ!$D$10+'СЕТ СН'!$G$5-'СЕТ СН'!$G$24</f>
        <v>3297.74737478</v>
      </c>
      <c r="M58" s="36">
        <f>SUMIFS(СВЦЭМ!$D$33:$D$776,СВЦЭМ!$A$33:$A$776,$A58,СВЦЭМ!$B$33:$B$776,M$47)+'СЕТ СН'!$G$14+СВЦЭМ!$D$10+'СЕТ СН'!$G$5-'СЕТ СН'!$G$24</f>
        <v>3297.5515151300001</v>
      </c>
      <c r="N58" s="36">
        <f>SUMIFS(СВЦЭМ!$D$33:$D$776,СВЦЭМ!$A$33:$A$776,$A58,СВЦЭМ!$B$33:$B$776,N$47)+'СЕТ СН'!$G$14+СВЦЭМ!$D$10+'СЕТ СН'!$G$5-'СЕТ СН'!$G$24</f>
        <v>3295.0925046800003</v>
      </c>
      <c r="O58" s="36">
        <f>SUMIFS(СВЦЭМ!$D$33:$D$776,СВЦЭМ!$A$33:$A$776,$A58,СВЦЭМ!$B$33:$B$776,O$47)+'СЕТ СН'!$G$14+СВЦЭМ!$D$10+'СЕТ СН'!$G$5-'СЕТ СН'!$G$24</f>
        <v>3296.6725021400002</v>
      </c>
      <c r="P58" s="36">
        <f>SUMIFS(СВЦЭМ!$D$33:$D$776,СВЦЭМ!$A$33:$A$776,$A58,СВЦЭМ!$B$33:$B$776,P$47)+'СЕТ СН'!$G$14+СВЦЭМ!$D$10+'СЕТ СН'!$G$5-'СЕТ СН'!$G$24</f>
        <v>3297.36577184</v>
      </c>
      <c r="Q58" s="36">
        <f>SUMIFS(СВЦЭМ!$D$33:$D$776,СВЦЭМ!$A$33:$A$776,$A58,СВЦЭМ!$B$33:$B$776,Q$47)+'СЕТ СН'!$G$14+СВЦЭМ!$D$10+'СЕТ СН'!$G$5-'СЕТ СН'!$G$24</f>
        <v>3290.5224008200003</v>
      </c>
      <c r="R58" s="36">
        <f>SUMIFS(СВЦЭМ!$D$33:$D$776,СВЦЭМ!$A$33:$A$776,$A58,СВЦЭМ!$B$33:$B$776,R$47)+'СЕТ СН'!$G$14+СВЦЭМ!$D$10+'СЕТ СН'!$G$5-'СЕТ СН'!$G$24</f>
        <v>3257.7611592200001</v>
      </c>
      <c r="S58" s="36">
        <f>SUMIFS(СВЦЭМ!$D$33:$D$776,СВЦЭМ!$A$33:$A$776,$A58,СВЦЭМ!$B$33:$B$776,S$47)+'СЕТ СН'!$G$14+СВЦЭМ!$D$10+'СЕТ СН'!$G$5-'СЕТ СН'!$G$24</f>
        <v>3256.0368003200001</v>
      </c>
      <c r="T58" s="36">
        <f>SUMIFS(СВЦЭМ!$D$33:$D$776,СВЦЭМ!$A$33:$A$776,$A58,СВЦЭМ!$B$33:$B$776,T$47)+'СЕТ СН'!$G$14+СВЦЭМ!$D$10+'СЕТ СН'!$G$5-'СЕТ СН'!$G$24</f>
        <v>3263.8472367300001</v>
      </c>
      <c r="U58" s="36">
        <f>SUMIFS(СВЦЭМ!$D$33:$D$776,СВЦЭМ!$A$33:$A$776,$A58,СВЦЭМ!$B$33:$B$776,U$47)+'СЕТ СН'!$G$14+СВЦЭМ!$D$10+'СЕТ СН'!$G$5-'СЕТ СН'!$G$24</f>
        <v>3268.5572386100002</v>
      </c>
      <c r="V58" s="36">
        <f>SUMIFS(СВЦЭМ!$D$33:$D$776,СВЦЭМ!$A$33:$A$776,$A58,СВЦЭМ!$B$33:$B$776,V$47)+'СЕТ СН'!$G$14+СВЦЭМ!$D$10+'СЕТ СН'!$G$5-'СЕТ СН'!$G$24</f>
        <v>3276.4513081300001</v>
      </c>
      <c r="W58" s="36">
        <f>SUMIFS(СВЦЭМ!$D$33:$D$776,СВЦЭМ!$A$33:$A$776,$A58,СВЦЭМ!$B$33:$B$776,W$47)+'СЕТ СН'!$G$14+СВЦЭМ!$D$10+'СЕТ СН'!$G$5-'СЕТ СН'!$G$24</f>
        <v>3291.0085621500002</v>
      </c>
      <c r="X58" s="36">
        <f>SUMIFS(СВЦЭМ!$D$33:$D$776,СВЦЭМ!$A$33:$A$776,$A58,СВЦЭМ!$B$33:$B$776,X$47)+'СЕТ СН'!$G$14+СВЦЭМ!$D$10+'СЕТ СН'!$G$5-'СЕТ СН'!$G$24</f>
        <v>3257.7124718700002</v>
      </c>
      <c r="Y58" s="36">
        <f>SUMIFS(СВЦЭМ!$D$33:$D$776,СВЦЭМ!$A$33:$A$776,$A58,СВЦЭМ!$B$33:$B$776,Y$47)+'СЕТ СН'!$G$14+СВЦЭМ!$D$10+'СЕТ СН'!$G$5-'СЕТ СН'!$G$24</f>
        <v>3241.2047272</v>
      </c>
    </row>
    <row r="59" spans="1:25" ht="15.75" x14ac:dyDescent="0.2">
      <c r="A59" s="35">
        <f t="shared" si="1"/>
        <v>43689</v>
      </c>
      <c r="B59" s="36">
        <f>SUMIFS(СВЦЭМ!$D$33:$D$776,СВЦЭМ!$A$33:$A$776,$A59,СВЦЭМ!$B$33:$B$776,B$47)+'СЕТ СН'!$G$14+СВЦЭМ!$D$10+'СЕТ СН'!$G$5-'СЕТ СН'!$G$24</f>
        <v>3320.9222777599998</v>
      </c>
      <c r="C59" s="36">
        <f>SUMIFS(СВЦЭМ!$D$33:$D$776,СВЦЭМ!$A$33:$A$776,$A59,СВЦЭМ!$B$33:$B$776,C$47)+'СЕТ СН'!$G$14+СВЦЭМ!$D$10+'СЕТ СН'!$G$5-'СЕТ СН'!$G$24</f>
        <v>3357.86266432</v>
      </c>
      <c r="D59" s="36">
        <f>SUMIFS(СВЦЭМ!$D$33:$D$776,СВЦЭМ!$A$33:$A$776,$A59,СВЦЭМ!$B$33:$B$776,D$47)+'СЕТ СН'!$G$14+СВЦЭМ!$D$10+'СЕТ СН'!$G$5-'СЕТ СН'!$G$24</f>
        <v>3405.3659666600001</v>
      </c>
      <c r="E59" s="36">
        <f>SUMIFS(СВЦЭМ!$D$33:$D$776,СВЦЭМ!$A$33:$A$776,$A59,СВЦЭМ!$B$33:$B$776,E$47)+'СЕТ СН'!$G$14+СВЦЭМ!$D$10+'СЕТ СН'!$G$5-'СЕТ СН'!$G$24</f>
        <v>3415.5953957800002</v>
      </c>
      <c r="F59" s="36">
        <f>SUMIFS(СВЦЭМ!$D$33:$D$776,СВЦЭМ!$A$33:$A$776,$A59,СВЦЭМ!$B$33:$B$776,F$47)+'СЕТ СН'!$G$14+СВЦЭМ!$D$10+'СЕТ СН'!$G$5-'СЕТ СН'!$G$24</f>
        <v>3426.9547584100001</v>
      </c>
      <c r="G59" s="36">
        <f>SUMIFS(СВЦЭМ!$D$33:$D$776,СВЦЭМ!$A$33:$A$776,$A59,СВЦЭМ!$B$33:$B$776,G$47)+'СЕТ СН'!$G$14+СВЦЭМ!$D$10+'СЕТ СН'!$G$5-'СЕТ СН'!$G$24</f>
        <v>3406.21810082</v>
      </c>
      <c r="H59" s="36">
        <f>SUMIFS(СВЦЭМ!$D$33:$D$776,СВЦЭМ!$A$33:$A$776,$A59,СВЦЭМ!$B$33:$B$776,H$47)+'СЕТ СН'!$G$14+СВЦЭМ!$D$10+'СЕТ СН'!$G$5-'СЕТ СН'!$G$24</f>
        <v>3370.3508441700001</v>
      </c>
      <c r="I59" s="36">
        <f>SUMIFS(СВЦЭМ!$D$33:$D$776,СВЦЭМ!$A$33:$A$776,$A59,СВЦЭМ!$B$33:$B$776,I$47)+'СЕТ СН'!$G$14+СВЦЭМ!$D$10+'СЕТ СН'!$G$5-'СЕТ СН'!$G$24</f>
        <v>3327.4811901000003</v>
      </c>
      <c r="J59" s="36">
        <f>SUMIFS(СВЦЭМ!$D$33:$D$776,СВЦЭМ!$A$33:$A$776,$A59,СВЦЭМ!$B$33:$B$776,J$47)+'СЕТ СН'!$G$14+СВЦЭМ!$D$10+'СЕТ СН'!$G$5-'СЕТ СН'!$G$24</f>
        <v>3302.5867333900001</v>
      </c>
      <c r="K59" s="36">
        <f>SUMIFS(СВЦЭМ!$D$33:$D$776,СВЦЭМ!$A$33:$A$776,$A59,СВЦЭМ!$B$33:$B$776,K$47)+'СЕТ СН'!$G$14+СВЦЭМ!$D$10+'СЕТ СН'!$G$5-'СЕТ СН'!$G$24</f>
        <v>3322.3685930400002</v>
      </c>
      <c r="L59" s="36">
        <f>SUMIFS(СВЦЭМ!$D$33:$D$776,СВЦЭМ!$A$33:$A$776,$A59,СВЦЭМ!$B$33:$B$776,L$47)+'СЕТ СН'!$G$14+СВЦЭМ!$D$10+'СЕТ СН'!$G$5-'СЕТ СН'!$G$24</f>
        <v>3322.2653708500002</v>
      </c>
      <c r="M59" s="36">
        <f>SUMIFS(СВЦЭМ!$D$33:$D$776,СВЦЭМ!$A$33:$A$776,$A59,СВЦЭМ!$B$33:$B$776,M$47)+'СЕТ СН'!$G$14+СВЦЭМ!$D$10+'СЕТ СН'!$G$5-'СЕТ СН'!$G$24</f>
        <v>3329.5912644999999</v>
      </c>
      <c r="N59" s="36">
        <f>SUMIFS(СВЦЭМ!$D$33:$D$776,СВЦЭМ!$A$33:$A$776,$A59,СВЦЭМ!$B$33:$B$776,N$47)+'СЕТ СН'!$G$14+СВЦЭМ!$D$10+'СЕТ СН'!$G$5-'СЕТ СН'!$G$24</f>
        <v>3325.7343042100001</v>
      </c>
      <c r="O59" s="36">
        <f>SUMIFS(СВЦЭМ!$D$33:$D$776,СВЦЭМ!$A$33:$A$776,$A59,СВЦЭМ!$B$33:$B$776,O$47)+'СЕТ СН'!$G$14+СВЦЭМ!$D$10+'СЕТ СН'!$G$5-'СЕТ СН'!$G$24</f>
        <v>3325.6365811800001</v>
      </c>
      <c r="P59" s="36">
        <f>SUMIFS(СВЦЭМ!$D$33:$D$776,СВЦЭМ!$A$33:$A$776,$A59,СВЦЭМ!$B$33:$B$776,P$47)+'СЕТ СН'!$G$14+СВЦЭМ!$D$10+'СЕТ СН'!$G$5-'СЕТ СН'!$G$24</f>
        <v>3329.2293991199999</v>
      </c>
      <c r="Q59" s="36">
        <f>SUMIFS(СВЦЭМ!$D$33:$D$776,СВЦЭМ!$A$33:$A$776,$A59,СВЦЭМ!$B$33:$B$776,Q$47)+'СЕТ СН'!$G$14+СВЦЭМ!$D$10+'СЕТ СН'!$G$5-'СЕТ СН'!$G$24</f>
        <v>3325.1553540200002</v>
      </c>
      <c r="R59" s="36">
        <f>SUMIFS(СВЦЭМ!$D$33:$D$776,СВЦЭМ!$A$33:$A$776,$A59,СВЦЭМ!$B$33:$B$776,R$47)+'СЕТ СН'!$G$14+СВЦЭМ!$D$10+'СЕТ СН'!$G$5-'СЕТ СН'!$G$24</f>
        <v>3281.5960764700003</v>
      </c>
      <c r="S59" s="36">
        <f>SUMIFS(СВЦЭМ!$D$33:$D$776,СВЦЭМ!$A$33:$A$776,$A59,СВЦЭМ!$B$33:$B$776,S$47)+'СЕТ СН'!$G$14+СВЦЭМ!$D$10+'СЕТ СН'!$G$5-'СЕТ СН'!$G$24</f>
        <v>3273.2995133499999</v>
      </c>
      <c r="T59" s="36">
        <f>SUMIFS(СВЦЭМ!$D$33:$D$776,СВЦЭМ!$A$33:$A$776,$A59,СВЦЭМ!$B$33:$B$776,T$47)+'СЕТ СН'!$G$14+СВЦЭМ!$D$10+'СЕТ СН'!$G$5-'СЕТ СН'!$G$24</f>
        <v>3269.5121442500003</v>
      </c>
      <c r="U59" s="36">
        <f>SUMIFS(СВЦЭМ!$D$33:$D$776,СВЦЭМ!$A$33:$A$776,$A59,СВЦЭМ!$B$33:$B$776,U$47)+'СЕТ СН'!$G$14+СВЦЭМ!$D$10+'СЕТ СН'!$G$5-'СЕТ СН'!$G$24</f>
        <v>3265.2165315900002</v>
      </c>
      <c r="V59" s="36">
        <f>SUMIFS(СВЦЭМ!$D$33:$D$776,СВЦЭМ!$A$33:$A$776,$A59,СВЦЭМ!$B$33:$B$776,V$47)+'СЕТ СН'!$G$14+СВЦЭМ!$D$10+'СЕТ СН'!$G$5-'СЕТ СН'!$G$24</f>
        <v>3266.1932842400001</v>
      </c>
      <c r="W59" s="36">
        <f>SUMIFS(СВЦЭМ!$D$33:$D$776,СВЦЭМ!$A$33:$A$776,$A59,СВЦЭМ!$B$33:$B$776,W$47)+'СЕТ СН'!$G$14+СВЦЭМ!$D$10+'СЕТ СН'!$G$5-'СЕТ СН'!$G$24</f>
        <v>3273.8458690300004</v>
      </c>
      <c r="X59" s="36">
        <f>SUMIFS(СВЦЭМ!$D$33:$D$776,СВЦЭМ!$A$33:$A$776,$A59,СВЦЭМ!$B$33:$B$776,X$47)+'СЕТ СН'!$G$14+СВЦЭМ!$D$10+'СЕТ СН'!$G$5-'СЕТ СН'!$G$24</f>
        <v>3244.1354452300002</v>
      </c>
      <c r="Y59" s="36">
        <f>SUMIFS(СВЦЭМ!$D$33:$D$776,СВЦЭМ!$A$33:$A$776,$A59,СВЦЭМ!$B$33:$B$776,Y$47)+'СЕТ СН'!$G$14+СВЦЭМ!$D$10+'СЕТ СН'!$G$5-'СЕТ СН'!$G$24</f>
        <v>3269.40090233</v>
      </c>
    </row>
    <row r="60" spans="1:25" ht="15.75" x14ac:dyDescent="0.2">
      <c r="A60" s="35">
        <f t="shared" si="1"/>
        <v>43690</v>
      </c>
      <c r="B60" s="36">
        <f>SUMIFS(СВЦЭМ!$D$33:$D$776,СВЦЭМ!$A$33:$A$776,$A60,СВЦЭМ!$B$33:$B$776,B$47)+'СЕТ СН'!$G$14+СВЦЭМ!$D$10+'СЕТ СН'!$G$5-'СЕТ СН'!$G$24</f>
        <v>3353.5799444100003</v>
      </c>
      <c r="C60" s="36">
        <f>SUMIFS(СВЦЭМ!$D$33:$D$776,СВЦЭМ!$A$33:$A$776,$A60,СВЦЭМ!$B$33:$B$776,C$47)+'СЕТ СН'!$G$14+СВЦЭМ!$D$10+'СЕТ СН'!$G$5-'СЕТ СН'!$G$24</f>
        <v>3395.73318793</v>
      </c>
      <c r="D60" s="36">
        <f>SUMIFS(СВЦЭМ!$D$33:$D$776,СВЦЭМ!$A$33:$A$776,$A60,СВЦЭМ!$B$33:$B$776,D$47)+'СЕТ СН'!$G$14+СВЦЭМ!$D$10+'СЕТ СН'!$G$5-'СЕТ СН'!$G$24</f>
        <v>3419.14777301</v>
      </c>
      <c r="E60" s="36">
        <f>SUMIFS(СВЦЭМ!$D$33:$D$776,СВЦЭМ!$A$33:$A$776,$A60,СВЦЭМ!$B$33:$B$776,E$47)+'СЕТ СН'!$G$14+СВЦЭМ!$D$10+'СЕТ СН'!$G$5-'СЕТ СН'!$G$24</f>
        <v>3430.0925824400001</v>
      </c>
      <c r="F60" s="36">
        <f>SUMIFS(СВЦЭМ!$D$33:$D$776,СВЦЭМ!$A$33:$A$776,$A60,СВЦЭМ!$B$33:$B$776,F$47)+'СЕТ СН'!$G$14+СВЦЭМ!$D$10+'СЕТ СН'!$G$5-'СЕТ СН'!$G$24</f>
        <v>3436.67560465</v>
      </c>
      <c r="G60" s="36">
        <f>SUMIFS(СВЦЭМ!$D$33:$D$776,СВЦЭМ!$A$33:$A$776,$A60,СВЦЭМ!$B$33:$B$776,G$47)+'СЕТ СН'!$G$14+СВЦЭМ!$D$10+'СЕТ СН'!$G$5-'СЕТ СН'!$G$24</f>
        <v>3427.7901560600003</v>
      </c>
      <c r="H60" s="36">
        <f>SUMIFS(СВЦЭМ!$D$33:$D$776,СВЦЭМ!$A$33:$A$776,$A60,СВЦЭМ!$B$33:$B$776,H$47)+'СЕТ СН'!$G$14+СВЦЭМ!$D$10+'СЕТ СН'!$G$5-'СЕТ СН'!$G$24</f>
        <v>3392.0450802</v>
      </c>
      <c r="I60" s="36">
        <f>SUMIFS(СВЦЭМ!$D$33:$D$776,СВЦЭМ!$A$33:$A$776,$A60,СВЦЭМ!$B$33:$B$776,I$47)+'СЕТ СН'!$G$14+СВЦЭМ!$D$10+'СЕТ СН'!$G$5-'СЕТ СН'!$G$24</f>
        <v>3352.76088355</v>
      </c>
      <c r="J60" s="36">
        <f>SUMIFS(СВЦЭМ!$D$33:$D$776,СВЦЭМ!$A$33:$A$776,$A60,СВЦЭМ!$B$33:$B$776,J$47)+'СЕТ СН'!$G$14+СВЦЭМ!$D$10+'СЕТ СН'!$G$5-'СЕТ СН'!$G$24</f>
        <v>3326.94773188</v>
      </c>
      <c r="K60" s="36">
        <f>SUMIFS(СВЦЭМ!$D$33:$D$776,СВЦЭМ!$A$33:$A$776,$A60,СВЦЭМ!$B$33:$B$776,K$47)+'СЕТ СН'!$G$14+СВЦЭМ!$D$10+'СЕТ СН'!$G$5-'СЕТ СН'!$G$24</f>
        <v>3289.55363717</v>
      </c>
      <c r="L60" s="36">
        <f>SUMIFS(СВЦЭМ!$D$33:$D$776,СВЦЭМ!$A$33:$A$776,$A60,СВЦЭМ!$B$33:$B$776,L$47)+'СЕТ СН'!$G$14+СВЦЭМ!$D$10+'СЕТ СН'!$G$5-'СЕТ СН'!$G$24</f>
        <v>3294.3892406700002</v>
      </c>
      <c r="M60" s="36">
        <f>SUMIFS(СВЦЭМ!$D$33:$D$776,СВЦЭМ!$A$33:$A$776,$A60,СВЦЭМ!$B$33:$B$776,M$47)+'СЕТ СН'!$G$14+СВЦЭМ!$D$10+'СЕТ СН'!$G$5-'СЕТ СН'!$G$24</f>
        <v>3293.9419321800001</v>
      </c>
      <c r="N60" s="36">
        <f>SUMIFS(СВЦЭМ!$D$33:$D$776,СВЦЭМ!$A$33:$A$776,$A60,СВЦЭМ!$B$33:$B$776,N$47)+'СЕТ СН'!$G$14+СВЦЭМ!$D$10+'СЕТ СН'!$G$5-'СЕТ СН'!$G$24</f>
        <v>3285.0003609800001</v>
      </c>
      <c r="O60" s="36">
        <f>SUMIFS(СВЦЭМ!$D$33:$D$776,СВЦЭМ!$A$33:$A$776,$A60,СВЦЭМ!$B$33:$B$776,O$47)+'СЕТ СН'!$G$14+СВЦЭМ!$D$10+'СЕТ СН'!$G$5-'СЕТ СН'!$G$24</f>
        <v>3294.77907469</v>
      </c>
      <c r="P60" s="36">
        <f>SUMIFS(СВЦЭМ!$D$33:$D$776,СВЦЭМ!$A$33:$A$776,$A60,СВЦЭМ!$B$33:$B$776,P$47)+'СЕТ СН'!$G$14+СВЦЭМ!$D$10+'СЕТ СН'!$G$5-'СЕТ СН'!$G$24</f>
        <v>3293.7379803100002</v>
      </c>
      <c r="Q60" s="36">
        <f>SUMIFS(СВЦЭМ!$D$33:$D$776,СВЦЭМ!$A$33:$A$776,$A60,СВЦЭМ!$B$33:$B$776,Q$47)+'СЕТ СН'!$G$14+СВЦЭМ!$D$10+'СЕТ СН'!$G$5-'СЕТ СН'!$G$24</f>
        <v>3291.1931095600003</v>
      </c>
      <c r="R60" s="36">
        <f>SUMIFS(СВЦЭМ!$D$33:$D$776,СВЦЭМ!$A$33:$A$776,$A60,СВЦЭМ!$B$33:$B$776,R$47)+'СЕТ СН'!$G$14+СВЦЭМ!$D$10+'СЕТ СН'!$G$5-'СЕТ СН'!$G$24</f>
        <v>3247.2064137900002</v>
      </c>
      <c r="S60" s="36">
        <f>SUMIFS(СВЦЭМ!$D$33:$D$776,СВЦЭМ!$A$33:$A$776,$A60,СВЦЭМ!$B$33:$B$776,S$47)+'СЕТ СН'!$G$14+СВЦЭМ!$D$10+'СЕТ СН'!$G$5-'СЕТ СН'!$G$24</f>
        <v>3245.6228469600001</v>
      </c>
      <c r="T60" s="36">
        <f>SUMIFS(СВЦЭМ!$D$33:$D$776,СВЦЭМ!$A$33:$A$776,$A60,СВЦЭМ!$B$33:$B$776,T$47)+'СЕТ СН'!$G$14+СВЦЭМ!$D$10+'СЕТ СН'!$G$5-'СЕТ СН'!$G$24</f>
        <v>3251.5782565899999</v>
      </c>
      <c r="U60" s="36">
        <f>SUMIFS(СВЦЭМ!$D$33:$D$776,СВЦЭМ!$A$33:$A$776,$A60,СВЦЭМ!$B$33:$B$776,U$47)+'СЕТ СН'!$G$14+СВЦЭМ!$D$10+'СЕТ СН'!$G$5-'СЕТ СН'!$G$24</f>
        <v>3248.5041363800001</v>
      </c>
      <c r="V60" s="36">
        <f>SUMIFS(СВЦЭМ!$D$33:$D$776,СВЦЭМ!$A$33:$A$776,$A60,СВЦЭМ!$B$33:$B$776,V$47)+'СЕТ СН'!$G$14+СВЦЭМ!$D$10+'СЕТ СН'!$G$5-'СЕТ СН'!$G$24</f>
        <v>3253.2928641899998</v>
      </c>
      <c r="W60" s="36">
        <f>SUMIFS(СВЦЭМ!$D$33:$D$776,СВЦЭМ!$A$33:$A$776,$A60,СВЦЭМ!$B$33:$B$776,W$47)+'СЕТ СН'!$G$14+СВЦЭМ!$D$10+'СЕТ СН'!$G$5-'СЕТ СН'!$G$24</f>
        <v>3255.0130769400002</v>
      </c>
      <c r="X60" s="36">
        <f>SUMIFS(СВЦЭМ!$D$33:$D$776,СВЦЭМ!$A$33:$A$776,$A60,СВЦЭМ!$B$33:$B$776,X$47)+'СЕТ СН'!$G$14+СВЦЭМ!$D$10+'СЕТ СН'!$G$5-'СЕТ СН'!$G$24</f>
        <v>3222.5071401</v>
      </c>
      <c r="Y60" s="36">
        <f>SUMIFS(СВЦЭМ!$D$33:$D$776,СВЦЭМ!$A$33:$A$776,$A60,СВЦЭМ!$B$33:$B$776,Y$47)+'СЕТ СН'!$G$14+СВЦЭМ!$D$10+'СЕТ СН'!$G$5-'СЕТ СН'!$G$24</f>
        <v>3248.0269857500002</v>
      </c>
    </row>
    <row r="61" spans="1:25" ht="15.75" x14ac:dyDescent="0.2">
      <c r="A61" s="35">
        <f t="shared" si="1"/>
        <v>43691</v>
      </c>
      <c r="B61" s="36">
        <f>SUMIFS(СВЦЭМ!$D$33:$D$776,СВЦЭМ!$A$33:$A$776,$A61,СВЦЭМ!$B$33:$B$776,B$47)+'СЕТ СН'!$G$14+СВЦЭМ!$D$10+'СЕТ СН'!$G$5-'СЕТ СН'!$G$24</f>
        <v>3341.6908311699999</v>
      </c>
      <c r="C61" s="36">
        <f>SUMIFS(СВЦЭМ!$D$33:$D$776,СВЦЭМ!$A$33:$A$776,$A61,СВЦЭМ!$B$33:$B$776,C$47)+'СЕТ СН'!$G$14+СВЦЭМ!$D$10+'СЕТ СН'!$G$5-'СЕТ СН'!$G$24</f>
        <v>3354.46197003</v>
      </c>
      <c r="D61" s="36">
        <f>SUMIFS(СВЦЭМ!$D$33:$D$776,СВЦЭМ!$A$33:$A$776,$A61,СВЦЭМ!$B$33:$B$776,D$47)+'СЕТ СН'!$G$14+СВЦЭМ!$D$10+'СЕТ СН'!$G$5-'СЕТ СН'!$G$24</f>
        <v>3351.3873575000002</v>
      </c>
      <c r="E61" s="36">
        <f>SUMIFS(СВЦЭМ!$D$33:$D$776,СВЦЭМ!$A$33:$A$776,$A61,СВЦЭМ!$B$33:$B$776,E$47)+'СЕТ СН'!$G$14+СВЦЭМ!$D$10+'СЕТ СН'!$G$5-'СЕТ СН'!$G$24</f>
        <v>3356.0775018600002</v>
      </c>
      <c r="F61" s="36">
        <f>SUMIFS(СВЦЭМ!$D$33:$D$776,СВЦЭМ!$A$33:$A$776,$A61,СВЦЭМ!$B$33:$B$776,F$47)+'СЕТ СН'!$G$14+СВЦЭМ!$D$10+'СЕТ СН'!$G$5-'СЕТ СН'!$G$24</f>
        <v>3354.07980675</v>
      </c>
      <c r="G61" s="36">
        <f>SUMIFS(СВЦЭМ!$D$33:$D$776,СВЦЭМ!$A$33:$A$776,$A61,СВЦЭМ!$B$33:$B$776,G$47)+'СЕТ СН'!$G$14+СВЦЭМ!$D$10+'СЕТ СН'!$G$5-'СЕТ СН'!$G$24</f>
        <v>3338.3635122700002</v>
      </c>
      <c r="H61" s="36">
        <f>SUMIFS(СВЦЭМ!$D$33:$D$776,СВЦЭМ!$A$33:$A$776,$A61,СВЦЭМ!$B$33:$B$776,H$47)+'СЕТ СН'!$G$14+СВЦЭМ!$D$10+'СЕТ СН'!$G$5-'СЕТ СН'!$G$24</f>
        <v>3317.4430096599999</v>
      </c>
      <c r="I61" s="36">
        <f>SUMIFS(СВЦЭМ!$D$33:$D$776,СВЦЭМ!$A$33:$A$776,$A61,СВЦЭМ!$B$33:$B$776,I$47)+'СЕТ СН'!$G$14+СВЦЭМ!$D$10+'СЕТ СН'!$G$5-'СЕТ СН'!$G$24</f>
        <v>3263.1703409500001</v>
      </c>
      <c r="J61" s="36">
        <f>SUMIFS(СВЦЭМ!$D$33:$D$776,СВЦЭМ!$A$33:$A$776,$A61,СВЦЭМ!$B$33:$B$776,J$47)+'СЕТ СН'!$G$14+СВЦЭМ!$D$10+'СЕТ СН'!$G$5-'СЕТ СН'!$G$24</f>
        <v>3255.9164976000002</v>
      </c>
      <c r="K61" s="36">
        <f>SUMIFS(СВЦЭМ!$D$33:$D$776,СВЦЭМ!$A$33:$A$776,$A61,СВЦЭМ!$B$33:$B$776,K$47)+'СЕТ СН'!$G$14+СВЦЭМ!$D$10+'СЕТ СН'!$G$5-'СЕТ СН'!$G$24</f>
        <v>3279.7683109300001</v>
      </c>
      <c r="L61" s="36">
        <f>SUMIFS(СВЦЭМ!$D$33:$D$776,СВЦЭМ!$A$33:$A$776,$A61,СВЦЭМ!$B$33:$B$776,L$47)+'СЕТ СН'!$G$14+СВЦЭМ!$D$10+'СЕТ СН'!$G$5-'СЕТ СН'!$G$24</f>
        <v>3280.9734227399999</v>
      </c>
      <c r="M61" s="36">
        <f>SUMIFS(СВЦЭМ!$D$33:$D$776,СВЦЭМ!$A$33:$A$776,$A61,СВЦЭМ!$B$33:$B$776,M$47)+'СЕТ СН'!$G$14+СВЦЭМ!$D$10+'СЕТ СН'!$G$5-'СЕТ СН'!$G$24</f>
        <v>3288.2207939700002</v>
      </c>
      <c r="N61" s="36">
        <f>SUMIFS(СВЦЭМ!$D$33:$D$776,СВЦЭМ!$A$33:$A$776,$A61,СВЦЭМ!$B$33:$B$776,N$47)+'СЕТ СН'!$G$14+СВЦЭМ!$D$10+'СЕТ СН'!$G$5-'СЕТ СН'!$G$24</f>
        <v>3269.3034088700001</v>
      </c>
      <c r="O61" s="36">
        <f>SUMIFS(СВЦЭМ!$D$33:$D$776,СВЦЭМ!$A$33:$A$776,$A61,СВЦЭМ!$B$33:$B$776,O$47)+'СЕТ СН'!$G$14+СВЦЭМ!$D$10+'СЕТ СН'!$G$5-'СЕТ СН'!$G$24</f>
        <v>3294.6165660199999</v>
      </c>
      <c r="P61" s="36">
        <f>SUMIFS(СВЦЭМ!$D$33:$D$776,СВЦЭМ!$A$33:$A$776,$A61,СВЦЭМ!$B$33:$B$776,P$47)+'СЕТ СН'!$G$14+СВЦЭМ!$D$10+'СЕТ СН'!$G$5-'СЕТ СН'!$G$24</f>
        <v>3270.7717289100001</v>
      </c>
      <c r="Q61" s="36">
        <f>SUMIFS(СВЦЭМ!$D$33:$D$776,СВЦЭМ!$A$33:$A$776,$A61,СВЦЭМ!$B$33:$B$776,Q$47)+'СЕТ СН'!$G$14+СВЦЭМ!$D$10+'СЕТ СН'!$G$5-'СЕТ СН'!$G$24</f>
        <v>3274.7267953700002</v>
      </c>
      <c r="R61" s="36">
        <f>SUMIFS(СВЦЭМ!$D$33:$D$776,СВЦЭМ!$A$33:$A$776,$A61,СВЦЭМ!$B$33:$B$776,R$47)+'СЕТ СН'!$G$14+СВЦЭМ!$D$10+'СЕТ СН'!$G$5-'СЕТ СН'!$G$24</f>
        <v>3239.6348801200002</v>
      </c>
      <c r="S61" s="36">
        <f>SUMIFS(СВЦЭМ!$D$33:$D$776,СВЦЭМ!$A$33:$A$776,$A61,СВЦЭМ!$B$33:$B$776,S$47)+'СЕТ СН'!$G$14+СВЦЭМ!$D$10+'СЕТ СН'!$G$5-'СЕТ СН'!$G$24</f>
        <v>3247.7037852900003</v>
      </c>
      <c r="T61" s="36">
        <f>SUMIFS(СВЦЭМ!$D$33:$D$776,СВЦЭМ!$A$33:$A$776,$A61,СВЦЭМ!$B$33:$B$776,T$47)+'СЕТ СН'!$G$14+СВЦЭМ!$D$10+'СЕТ СН'!$G$5-'СЕТ СН'!$G$24</f>
        <v>3251.8284267500003</v>
      </c>
      <c r="U61" s="36">
        <f>SUMIFS(СВЦЭМ!$D$33:$D$776,СВЦЭМ!$A$33:$A$776,$A61,СВЦЭМ!$B$33:$B$776,U$47)+'СЕТ СН'!$G$14+СВЦЭМ!$D$10+'СЕТ СН'!$G$5-'СЕТ СН'!$G$24</f>
        <v>3246.2312163500001</v>
      </c>
      <c r="V61" s="36">
        <f>SUMIFS(СВЦЭМ!$D$33:$D$776,СВЦЭМ!$A$33:$A$776,$A61,СВЦЭМ!$B$33:$B$776,V$47)+'СЕТ СН'!$G$14+СВЦЭМ!$D$10+'СЕТ СН'!$G$5-'СЕТ СН'!$G$24</f>
        <v>3258.80238551</v>
      </c>
      <c r="W61" s="36">
        <f>SUMIFS(СВЦЭМ!$D$33:$D$776,СВЦЭМ!$A$33:$A$776,$A61,СВЦЭМ!$B$33:$B$776,W$47)+'СЕТ СН'!$G$14+СВЦЭМ!$D$10+'СЕТ СН'!$G$5-'СЕТ СН'!$G$24</f>
        <v>3271.1038273900003</v>
      </c>
      <c r="X61" s="36">
        <f>SUMIFS(СВЦЭМ!$D$33:$D$776,СВЦЭМ!$A$33:$A$776,$A61,СВЦЭМ!$B$33:$B$776,X$47)+'СЕТ СН'!$G$14+СВЦЭМ!$D$10+'СЕТ СН'!$G$5-'СЕТ СН'!$G$24</f>
        <v>3235.01819557</v>
      </c>
      <c r="Y61" s="36">
        <f>SUMIFS(СВЦЭМ!$D$33:$D$776,СВЦЭМ!$A$33:$A$776,$A61,СВЦЭМ!$B$33:$B$776,Y$47)+'СЕТ СН'!$G$14+СВЦЭМ!$D$10+'СЕТ СН'!$G$5-'СЕТ СН'!$G$24</f>
        <v>3216.2721572700002</v>
      </c>
    </row>
    <row r="62" spans="1:25" ht="15.75" x14ac:dyDescent="0.2">
      <c r="A62" s="35">
        <f t="shared" si="1"/>
        <v>43692</v>
      </c>
      <c r="B62" s="36">
        <f>SUMIFS(СВЦЭМ!$D$33:$D$776,СВЦЭМ!$A$33:$A$776,$A62,СВЦЭМ!$B$33:$B$776,B$47)+'СЕТ СН'!$G$14+СВЦЭМ!$D$10+'СЕТ СН'!$G$5-'СЕТ СН'!$G$24</f>
        <v>3233.0213599200001</v>
      </c>
      <c r="C62" s="36">
        <f>SUMIFS(СВЦЭМ!$D$33:$D$776,СВЦЭМ!$A$33:$A$776,$A62,СВЦЭМ!$B$33:$B$776,C$47)+'СЕТ СН'!$G$14+СВЦЭМ!$D$10+'СЕТ СН'!$G$5-'СЕТ СН'!$G$24</f>
        <v>3279.8239847499999</v>
      </c>
      <c r="D62" s="36">
        <f>SUMIFS(СВЦЭМ!$D$33:$D$776,СВЦЭМ!$A$33:$A$776,$A62,СВЦЭМ!$B$33:$B$776,D$47)+'СЕТ СН'!$G$14+СВЦЭМ!$D$10+'СЕТ СН'!$G$5-'СЕТ СН'!$G$24</f>
        <v>3296.8610108000003</v>
      </c>
      <c r="E62" s="36">
        <f>SUMIFS(СВЦЭМ!$D$33:$D$776,СВЦЭМ!$A$33:$A$776,$A62,СВЦЭМ!$B$33:$B$776,E$47)+'СЕТ СН'!$G$14+СВЦЭМ!$D$10+'СЕТ СН'!$G$5-'СЕТ СН'!$G$24</f>
        <v>3307.0665393600002</v>
      </c>
      <c r="F62" s="36">
        <f>SUMIFS(СВЦЭМ!$D$33:$D$776,СВЦЭМ!$A$33:$A$776,$A62,СВЦЭМ!$B$33:$B$776,F$47)+'СЕТ СН'!$G$14+СВЦЭМ!$D$10+'СЕТ СН'!$G$5-'СЕТ СН'!$G$24</f>
        <v>3309.0039542300001</v>
      </c>
      <c r="G62" s="36">
        <f>SUMIFS(СВЦЭМ!$D$33:$D$776,СВЦЭМ!$A$33:$A$776,$A62,СВЦЭМ!$B$33:$B$776,G$47)+'СЕТ СН'!$G$14+СВЦЭМ!$D$10+'СЕТ СН'!$G$5-'СЕТ СН'!$G$24</f>
        <v>3296.30416049</v>
      </c>
      <c r="H62" s="36">
        <f>SUMIFS(СВЦЭМ!$D$33:$D$776,СВЦЭМ!$A$33:$A$776,$A62,СВЦЭМ!$B$33:$B$776,H$47)+'СЕТ СН'!$G$14+СВЦЭМ!$D$10+'СЕТ СН'!$G$5-'СЕТ СН'!$G$24</f>
        <v>3264.6668284300004</v>
      </c>
      <c r="I62" s="36">
        <f>SUMIFS(СВЦЭМ!$D$33:$D$776,СВЦЭМ!$A$33:$A$776,$A62,СВЦЭМ!$B$33:$B$776,I$47)+'СЕТ СН'!$G$14+СВЦЭМ!$D$10+'СЕТ СН'!$G$5-'СЕТ СН'!$G$24</f>
        <v>3235.0742434200001</v>
      </c>
      <c r="J62" s="36">
        <f>SUMIFS(СВЦЭМ!$D$33:$D$776,СВЦЭМ!$A$33:$A$776,$A62,СВЦЭМ!$B$33:$B$776,J$47)+'СЕТ СН'!$G$14+СВЦЭМ!$D$10+'СЕТ СН'!$G$5-'СЕТ СН'!$G$24</f>
        <v>3242.5955127699999</v>
      </c>
      <c r="K62" s="36">
        <f>SUMIFS(СВЦЭМ!$D$33:$D$776,СВЦЭМ!$A$33:$A$776,$A62,СВЦЭМ!$B$33:$B$776,K$47)+'СЕТ СН'!$G$14+СВЦЭМ!$D$10+'СЕТ СН'!$G$5-'СЕТ СН'!$G$24</f>
        <v>3253.5959645100002</v>
      </c>
      <c r="L62" s="36">
        <f>SUMIFS(СВЦЭМ!$D$33:$D$776,СВЦЭМ!$A$33:$A$776,$A62,СВЦЭМ!$B$33:$B$776,L$47)+'СЕТ СН'!$G$14+СВЦЭМ!$D$10+'СЕТ СН'!$G$5-'СЕТ СН'!$G$24</f>
        <v>3256.4149835200001</v>
      </c>
      <c r="M62" s="36">
        <f>SUMIFS(СВЦЭМ!$D$33:$D$776,СВЦЭМ!$A$33:$A$776,$A62,СВЦЭМ!$B$33:$B$776,M$47)+'СЕТ СН'!$G$14+СВЦЭМ!$D$10+'СЕТ СН'!$G$5-'СЕТ СН'!$G$24</f>
        <v>3252.3390115100001</v>
      </c>
      <c r="N62" s="36">
        <f>SUMIFS(СВЦЭМ!$D$33:$D$776,СВЦЭМ!$A$33:$A$776,$A62,СВЦЭМ!$B$33:$B$776,N$47)+'СЕТ СН'!$G$14+СВЦЭМ!$D$10+'СЕТ СН'!$G$5-'СЕТ СН'!$G$24</f>
        <v>3245.95424073</v>
      </c>
      <c r="O62" s="36">
        <f>SUMIFS(СВЦЭМ!$D$33:$D$776,СВЦЭМ!$A$33:$A$776,$A62,СВЦЭМ!$B$33:$B$776,O$47)+'СЕТ СН'!$G$14+СВЦЭМ!$D$10+'СЕТ СН'!$G$5-'СЕТ СН'!$G$24</f>
        <v>3261.7215225200002</v>
      </c>
      <c r="P62" s="36">
        <f>SUMIFS(СВЦЭМ!$D$33:$D$776,СВЦЭМ!$A$33:$A$776,$A62,СВЦЭМ!$B$33:$B$776,P$47)+'СЕТ СН'!$G$14+СВЦЭМ!$D$10+'СЕТ СН'!$G$5-'СЕТ СН'!$G$24</f>
        <v>3266.3986513600003</v>
      </c>
      <c r="Q62" s="36">
        <f>SUMIFS(СВЦЭМ!$D$33:$D$776,СВЦЭМ!$A$33:$A$776,$A62,СВЦЭМ!$B$33:$B$776,Q$47)+'СЕТ СН'!$G$14+СВЦЭМ!$D$10+'СЕТ СН'!$G$5-'СЕТ СН'!$G$24</f>
        <v>3270.9415633500003</v>
      </c>
      <c r="R62" s="36">
        <f>SUMIFS(СВЦЭМ!$D$33:$D$776,СВЦЭМ!$A$33:$A$776,$A62,СВЦЭМ!$B$33:$B$776,R$47)+'СЕТ СН'!$G$14+СВЦЭМ!$D$10+'СЕТ СН'!$G$5-'СЕТ СН'!$G$24</f>
        <v>3279.39108816</v>
      </c>
      <c r="S62" s="36">
        <f>SUMIFS(СВЦЭМ!$D$33:$D$776,СВЦЭМ!$A$33:$A$776,$A62,СВЦЭМ!$B$33:$B$776,S$47)+'СЕТ СН'!$G$14+СВЦЭМ!$D$10+'СЕТ СН'!$G$5-'СЕТ СН'!$G$24</f>
        <v>3289.6768573200002</v>
      </c>
      <c r="T62" s="36">
        <f>SUMIFS(СВЦЭМ!$D$33:$D$776,СВЦЭМ!$A$33:$A$776,$A62,СВЦЭМ!$B$33:$B$776,T$47)+'СЕТ СН'!$G$14+СВЦЭМ!$D$10+'СЕТ СН'!$G$5-'СЕТ СН'!$G$24</f>
        <v>3293.3139339200002</v>
      </c>
      <c r="U62" s="36">
        <f>SUMIFS(СВЦЭМ!$D$33:$D$776,СВЦЭМ!$A$33:$A$776,$A62,СВЦЭМ!$B$33:$B$776,U$47)+'СЕТ СН'!$G$14+СВЦЭМ!$D$10+'СЕТ СН'!$G$5-'СЕТ СН'!$G$24</f>
        <v>3294.9048284700002</v>
      </c>
      <c r="V62" s="36">
        <f>SUMIFS(СВЦЭМ!$D$33:$D$776,СВЦЭМ!$A$33:$A$776,$A62,СВЦЭМ!$B$33:$B$776,V$47)+'СЕТ СН'!$G$14+СВЦЭМ!$D$10+'СЕТ СН'!$G$5-'СЕТ СН'!$G$24</f>
        <v>3303.0355407100001</v>
      </c>
      <c r="W62" s="36">
        <f>SUMIFS(СВЦЭМ!$D$33:$D$776,СВЦЭМ!$A$33:$A$776,$A62,СВЦЭМ!$B$33:$B$776,W$47)+'СЕТ СН'!$G$14+СВЦЭМ!$D$10+'СЕТ СН'!$G$5-'СЕТ СН'!$G$24</f>
        <v>3307.9519139700001</v>
      </c>
      <c r="X62" s="36">
        <f>SUMIFS(СВЦЭМ!$D$33:$D$776,СВЦЭМ!$A$33:$A$776,$A62,СВЦЭМ!$B$33:$B$776,X$47)+'СЕТ СН'!$G$14+СВЦЭМ!$D$10+'СЕТ СН'!$G$5-'СЕТ СН'!$G$24</f>
        <v>3271.6812912200003</v>
      </c>
      <c r="Y62" s="36">
        <f>SUMIFS(СВЦЭМ!$D$33:$D$776,СВЦЭМ!$A$33:$A$776,$A62,СВЦЭМ!$B$33:$B$776,Y$47)+'СЕТ СН'!$G$14+СВЦЭМ!$D$10+'СЕТ СН'!$G$5-'СЕТ СН'!$G$24</f>
        <v>3214.3996548499999</v>
      </c>
    </row>
    <row r="63" spans="1:25" ht="15.75" x14ac:dyDescent="0.2">
      <c r="A63" s="35">
        <f t="shared" si="1"/>
        <v>43693</v>
      </c>
      <c r="B63" s="36">
        <f>SUMIFS(СВЦЭМ!$D$33:$D$776,СВЦЭМ!$A$33:$A$776,$A63,СВЦЭМ!$B$33:$B$776,B$47)+'СЕТ СН'!$G$14+СВЦЭМ!$D$10+'СЕТ СН'!$G$5-'СЕТ СН'!$G$24</f>
        <v>3321.5575178200002</v>
      </c>
      <c r="C63" s="36">
        <f>SUMIFS(СВЦЭМ!$D$33:$D$776,СВЦЭМ!$A$33:$A$776,$A63,СВЦЭМ!$B$33:$B$776,C$47)+'СЕТ СН'!$G$14+СВЦЭМ!$D$10+'СЕТ СН'!$G$5-'СЕТ СН'!$G$24</f>
        <v>3364.6203588400003</v>
      </c>
      <c r="D63" s="36">
        <f>SUMIFS(СВЦЭМ!$D$33:$D$776,СВЦЭМ!$A$33:$A$776,$A63,СВЦЭМ!$B$33:$B$776,D$47)+'СЕТ СН'!$G$14+СВЦЭМ!$D$10+'СЕТ СН'!$G$5-'СЕТ СН'!$G$24</f>
        <v>3394.0585941200002</v>
      </c>
      <c r="E63" s="36">
        <f>SUMIFS(СВЦЭМ!$D$33:$D$776,СВЦЭМ!$A$33:$A$776,$A63,СВЦЭМ!$B$33:$B$776,E$47)+'СЕТ СН'!$G$14+СВЦЭМ!$D$10+'СЕТ СН'!$G$5-'СЕТ СН'!$G$24</f>
        <v>3404.9890558500001</v>
      </c>
      <c r="F63" s="36">
        <f>SUMIFS(СВЦЭМ!$D$33:$D$776,СВЦЭМ!$A$33:$A$776,$A63,СВЦЭМ!$B$33:$B$776,F$47)+'СЕТ СН'!$G$14+СВЦЭМ!$D$10+'СЕТ СН'!$G$5-'СЕТ СН'!$G$24</f>
        <v>3398.2319886099999</v>
      </c>
      <c r="G63" s="36">
        <f>SUMIFS(СВЦЭМ!$D$33:$D$776,СВЦЭМ!$A$33:$A$776,$A63,СВЦЭМ!$B$33:$B$776,G$47)+'СЕТ СН'!$G$14+СВЦЭМ!$D$10+'СЕТ СН'!$G$5-'СЕТ СН'!$G$24</f>
        <v>3371.2708568600001</v>
      </c>
      <c r="H63" s="36">
        <f>SUMIFS(СВЦЭМ!$D$33:$D$776,СВЦЭМ!$A$33:$A$776,$A63,СВЦЭМ!$B$33:$B$776,H$47)+'СЕТ СН'!$G$14+СВЦЭМ!$D$10+'СЕТ СН'!$G$5-'СЕТ СН'!$G$24</f>
        <v>3342.2345326300001</v>
      </c>
      <c r="I63" s="36">
        <f>SUMIFS(СВЦЭМ!$D$33:$D$776,СВЦЭМ!$A$33:$A$776,$A63,СВЦЭМ!$B$33:$B$776,I$47)+'СЕТ СН'!$G$14+СВЦЭМ!$D$10+'СЕТ СН'!$G$5-'СЕТ СН'!$G$24</f>
        <v>3281.86658988</v>
      </c>
      <c r="J63" s="36">
        <f>SUMIFS(СВЦЭМ!$D$33:$D$776,СВЦЭМ!$A$33:$A$776,$A63,СВЦЭМ!$B$33:$B$776,J$47)+'СЕТ СН'!$G$14+СВЦЭМ!$D$10+'СЕТ СН'!$G$5-'СЕТ СН'!$G$24</f>
        <v>3261.8465737800002</v>
      </c>
      <c r="K63" s="36">
        <f>SUMIFS(СВЦЭМ!$D$33:$D$776,СВЦЭМ!$A$33:$A$776,$A63,СВЦЭМ!$B$33:$B$776,K$47)+'СЕТ СН'!$G$14+СВЦЭМ!$D$10+'СЕТ СН'!$G$5-'СЕТ СН'!$G$24</f>
        <v>3281.2554506400002</v>
      </c>
      <c r="L63" s="36">
        <f>SUMIFS(СВЦЭМ!$D$33:$D$776,СВЦЭМ!$A$33:$A$776,$A63,СВЦЭМ!$B$33:$B$776,L$47)+'СЕТ СН'!$G$14+СВЦЭМ!$D$10+'СЕТ СН'!$G$5-'СЕТ СН'!$G$24</f>
        <v>3280.05557473</v>
      </c>
      <c r="M63" s="36">
        <f>SUMIFS(СВЦЭМ!$D$33:$D$776,СВЦЭМ!$A$33:$A$776,$A63,СВЦЭМ!$B$33:$B$776,M$47)+'СЕТ СН'!$G$14+СВЦЭМ!$D$10+'СЕТ СН'!$G$5-'СЕТ СН'!$G$24</f>
        <v>3268.1002146199999</v>
      </c>
      <c r="N63" s="36">
        <f>SUMIFS(СВЦЭМ!$D$33:$D$776,СВЦЭМ!$A$33:$A$776,$A63,СВЦЭМ!$B$33:$B$776,N$47)+'СЕТ СН'!$G$14+СВЦЭМ!$D$10+'СЕТ СН'!$G$5-'СЕТ СН'!$G$24</f>
        <v>3258.9029615600002</v>
      </c>
      <c r="O63" s="36">
        <f>SUMIFS(СВЦЭМ!$D$33:$D$776,СВЦЭМ!$A$33:$A$776,$A63,СВЦЭМ!$B$33:$B$776,O$47)+'СЕТ СН'!$G$14+СВЦЭМ!$D$10+'СЕТ СН'!$G$5-'СЕТ СН'!$G$24</f>
        <v>3267.7740794199999</v>
      </c>
      <c r="P63" s="36">
        <f>SUMIFS(СВЦЭМ!$D$33:$D$776,СВЦЭМ!$A$33:$A$776,$A63,СВЦЭМ!$B$33:$B$776,P$47)+'СЕТ СН'!$G$14+СВЦЭМ!$D$10+'СЕТ СН'!$G$5-'СЕТ СН'!$G$24</f>
        <v>3281.4727387800003</v>
      </c>
      <c r="Q63" s="36">
        <f>SUMIFS(СВЦЭМ!$D$33:$D$776,СВЦЭМ!$A$33:$A$776,$A63,СВЦЭМ!$B$33:$B$776,Q$47)+'СЕТ СН'!$G$14+СВЦЭМ!$D$10+'СЕТ СН'!$G$5-'СЕТ СН'!$G$24</f>
        <v>3281.48451669</v>
      </c>
      <c r="R63" s="36">
        <f>SUMIFS(СВЦЭМ!$D$33:$D$776,СВЦЭМ!$A$33:$A$776,$A63,СВЦЭМ!$B$33:$B$776,R$47)+'СЕТ СН'!$G$14+СВЦЭМ!$D$10+'СЕТ СН'!$G$5-'СЕТ СН'!$G$24</f>
        <v>3249.7557254799999</v>
      </c>
      <c r="S63" s="36">
        <f>SUMIFS(СВЦЭМ!$D$33:$D$776,СВЦЭМ!$A$33:$A$776,$A63,СВЦЭМ!$B$33:$B$776,S$47)+'СЕТ СН'!$G$14+СВЦЭМ!$D$10+'СЕТ СН'!$G$5-'СЕТ СН'!$G$24</f>
        <v>3237.7452231799998</v>
      </c>
      <c r="T63" s="36">
        <f>SUMIFS(СВЦЭМ!$D$33:$D$776,СВЦЭМ!$A$33:$A$776,$A63,СВЦЭМ!$B$33:$B$776,T$47)+'СЕТ СН'!$G$14+СВЦЭМ!$D$10+'СЕТ СН'!$G$5-'СЕТ СН'!$G$24</f>
        <v>3245.77383065</v>
      </c>
      <c r="U63" s="36">
        <f>SUMIFS(СВЦЭМ!$D$33:$D$776,СВЦЭМ!$A$33:$A$776,$A63,СВЦЭМ!$B$33:$B$776,U$47)+'СЕТ СН'!$G$14+СВЦЭМ!$D$10+'СЕТ СН'!$G$5-'СЕТ СН'!$G$24</f>
        <v>3245.0535988000001</v>
      </c>
      <c r="V63" s="36">
        <f>SUMIFS(СВЦЭМ!$D$33:$D$776,СВЦЭМ!$A$33:$A$776,$A63,СВЦЭМ!$B$33:$B$776,V$47)+'СЕТ СН'!$G$14+СВЦЭМ!$D$10+'СЕТ СН'!$G$5-'СЕТ СН'!$G$24</f>
        <v>3252.3723951400002</v>
      </c>
      <c r="W63" s="36">
        <f>SUMIFS(СВЦЭМ!$D$33:$D$776,СВЦЭМ!$A$33:$A$776,$A63,СВЦЭМ!$B$33:$B$776,W$47)+'СЕТ СН'!$G$14+СВЦЭМ!$D$10+'СЕТ СН'!$G$5-'СЕТ СН'!$G$24</f>
        <v>3250.11893396</v>
      </c>
      <c r="X63" s="36">
        <f>SUMIFS(СВЦЭМ!$D$33:$D$776,СВЦЭМ!$A$33:$A$776,$A63,СВЦЭМ!$B$33:$B$776,X$47)+'СЕТ СН'!$G$14+СВЦЭМ!$D$10+'СЕТ СН'!$G$5-'СЕТ СН'!$G$24</f>
        <v>3222.8171124400001</v>
      </c>
      <c r="Y63" s="36">
        <f>SUMIFS(СВЦЭМ!$D$33:$D$776,СВЦЭМ!$A$33:$A$776,$A63,СВЦЭМ!$B$33:$B$776,Y$47)+'СЕТ СН'!$G$14+СВЦЭМ!$D$10+'СЕТ СН'!$G$5-'СЕТ СН'!$G$24</f>
        <v>3203.2609190500002</v>
      </c>
    </row>
    <row r="64" spans="1:25" ht="15.75" x14ac:dyDescent="0.2">
      <c r="A64" s="35">
        <f t="shared" si="1"/>
        <v>43694</v>
      </c>
      <c r="B64" s="36">
        <f>SUMIFS(СВЦЭМ!$D$33:$D$776,СВЦЭМ!$A$33:$A$776,$A64,СВЦЭМ!$B$33:$B$776,B$47)+'СЕТ СН'!$G$14+СВЦЭМ!$D$10+'СЕТ СН'!$G$5-'СЕТ СН'!$G$24</f>
        <v>3369.1833614300003</v>
      </c>
      <c r="C64" s="36">
        <f>SUMIFS(СВЦЭМ!$D$33:$D$776,СВЦЭМ!$A$33:$A$776,$A64,СВЦЭМ!$B$33:$B$776,C$47)+'СЕТ СН'!$G$14+СВЦЭМ!$D$10+'СЕТ СН'!$G$5-'СЕТ СН'!$G$24</f>
        <v>3453.0835551</v>
      </c>
      <c r="D64" s="36">
        <f>SUMIFS(СВЦЭМ!$D$33:$D$776,СВЦЭМ!$A$33:$A$776,$A64,СВЦЭМ!$B$33:$B$776,D$47)+'СЕТ СН'!$G$14+СВЦЭМ!$D$10+'СЕТ СН'!$G$5-'СЕТ СН'!$G$24</f>
        <v>3468.1974614800001</v>
      </c>
      <c r="E64" s="36">
        <f>SUMIFS(СВЦЭМ!$D$33:$D$776,СВЦЭМ!$A$33:$A$776,$A64,СВЦЭМ!$B$33:$B$776,E$47)+'СЕТ СН'!$G$14+СВЦЭМ!$D$10+'СЕТ СН'!$G$5-'СЕТ СН'!$G$24</f>
        <v>3500.17131625</v>
      </c>
      <c r="F64" s="36">
        <f>SUMIFS(СВЦЭМ!$D$33:$D$776,СВЦЭМ!$A$33:$A$776,$A64,СВЦЭМ!$B$33:$B$776,F$47)+'СЕТ СН'!$G$14+СВЦЭМ!$D$10+'СЕТ СН'!$G$5-'СЕТ СН'!$G$24</f>
        <v>3496.4900584100001</v>
      </c>
      <c r="G64" s="36">
        <f>SUMIFS(СВЦЭМ!$D$33:$D$776,СВЦЭМ!$A$33:$A$776,$A64,СВЦЭМ!$B$33:$B$776,G$47)+'СЕТ СН'!$G$14+СВЦЭМ!$D$10+'СЕТ СН'!$G$5-'СЕТ СН'!$G$24</f>
        <v>3472.0548633200001</v>
      </c>
      <c r="H64" s="36">
        <f>SUMIFS(СВЦЭМ!$D$33:$D$776,СВЦЭМ!$A$33:$A$776,$A64,СВЦЭМ!$B$33:$B$776,H$47)+'СЕТ СН'!$G$14+СВЦЭМ!$D$10+'СЕТ СН'!$G$5-'СЕТ СН'!$G$24</f>
        <v>3438.1916721500002</v>
      </c>
      <c r="I64" s="36">
        <f>SUMIFS(СВЦЭМ!$D$33:$D$776,СВЦЭМ!$A$33:$A$776,$A64,СВЦЭМ!$B$33:$B$776,I$47)+'СЕТ СН'!$G$14+СВЦЭМ!$D$10+'СЕТ СН'!$G$5-'СЕТ СН'!$G$24</f>
        <v>3362.9447801900001</v>
      </c>
      <c r="J64" s="36">
        <f>SUMIFS(СВЦЭМ!$D$33:$D$776,СВЦЭМ!$A$33:$A$776,$A64,СВЦЭМ!$B$33:$B$776,J$47)+'СЕТ СН'!$G$14+СВЦЭМ!$D$10+'СЕТ СН'!$G$5-'СЕТ СН'!$G$24</f>
        <v>3279.3099698800002</v>
      </c>
      <c r="K64" s="36">
        <f>SUMIFS(СВЦЭМ!$D$33:$D$776,СВЦЭМ!$A$33:$A$776,$A64,СВЦЭМ!$B$33:$B$776,K$47)+'СЕТ СН'!$G$14+СВЦЭМ!$D$10+'СЕТ СН'!$G$5-'СЕТ СН'!$G$24</f>
        <v>3237.5248929600002</v>
      </c>
      <c r="L64" s="36">
        <f>SUMIFS(СВЦЭМ!$D$33:$D$776,СВЦЭМ!$A$33:$A$776,$A64,СВЦЭМ!$B$33:$B$776,L$47)+'СЕТ СН'!$G$14+СВЦЭМ!$D$10+'СЕТ СН'!$G$5-'СЕТ СН'!$G$24</f>
        <v>3243.9397015100003</v>
      </c>
      <c r="M64" s="36">
        <f>SUMIFS(СВЦЭМ!$D$33:$D$776,СВЦЭМ!$A$33:$A$776,$A64,СВЦЭМ!$B$33:$B$776,M$47)+'СЕТ СН'!$G$14+СВЦЭМ!$D$10+'СЕТ СН'!$G$5-'СЕТ СН'!$G$24</f>
        <v>3243.0352378799998</v>
      </c>
      <c r="N64" s="36">
        <f>SUMIFS(СВЦЭМ!$D$33:$D$776,СВЦЭМ!$A$33:$A$776,$A64,СВЦЭМ!$B$33:$B$776,N$47)+'СЕТ СН'!$G$14+СВЦЭМ!$D$10+'СЕТ СН'!$G$5-'СЕТ СН'!$G$24</f>
        <v>3235.9143659199999</v>
      </c>
      <c r="O64" s="36">
        <f>SUMIFS(СВЦЭМ!$D$33:$D$776,СВЦЭМ!$A$33:$A$776,$A64,СВЦЭМ!$B$33:$B$776,O$47)+'СЕТ СН'!$G$14+СВЦЭМ!$D$10+'СЕТ СН'!$G$5-'СЕТ СН'!$G$24</f>
        <v>3240.8427637100003</v>
      </c>
      <c r="P64" s="36">
        <f>SUMIFS(СВЦЭМ!$D$33:$D$776,СВЦЭМ!$A$33:$A$776,$A64,СВЦЭМ!$B$33:$B$776,P$47)+'СЕТ СН'!$G$14+СВЦЭМ!$D$10+'СЕТ СН'!$G$5-'СЕТ СН'!$G$24</f>
        <v>3238.29898822</v>
      </c>
      <c r="Q64" s="36">
        <f>SUMIFS(СВЦЭМ!$D$33:$D$776,СВЦЭМ!$A$33:$A$776,$A64,СВЦЭМ!$B$33:$B$776,Q$47)+'СЕТ СН'!$G$14+СВЦЭМ!$D$10+'СЕТ СН'!$G$5-'СЕТ СН'!$G$24</f>
        <v>3245.5072556300001</v>
      </c>
      <c r="R64" s="36">
        <f>SUMIFS(СВЦЭМ!$D$33:$D$776,СВЦЭМ!$A$33:$A$776,$A64,СВЦЭМ!$B$33:$B$776,R$47)+'СЕТ СН'!$G$14+СВЦЭМ!$D$10+'СЕТ СН'!$G$5-'СЕТ СН'!$G$24</f>
        <v>3199.62953879</v>
      </c>
      <c r="S64" s="36">
        <f>SUMIFS(СВЦЭМ!$D$33:$D$776,СВЦЭМ!$A$33:$A$776,$A64,СВЦЭМ!$B$33:$B$776,S$47)+'СЕТ СН'!$G$14+СВЦЭМ!$D$10+'СЕТ СН'!$G$5-'СЕТ СН'!$G$24</f>
        <v>3198.9140432900003</v>
      </c>
      <c r="T64" s="36">
        <f>SUMIFS(СВЦЭМ!$D$33:$D$776,СВЦЭМ!$A$33:$A$776,$A64,СВЦЭМ!$B$33:$B$776,T$47)+'СЕТ СН'!$G$14+СВЦЭМ!$D$10+'СЕТ СН'!$G$5-'СЕТ СН'!$G$24</f>
        <v>3207.52128025</v>
      </c>
      <c r="U64" s="36">
        <f>SUMIFS(СВЦЭМ!$D$33:$D$776,СВЦЭМ!$A$33:$A$776,$A64,СВЦЭМ!$B$33:$B$776,U$47)+'СЕТ СН'!$G$14+СВЦЭМ!$D$10+'СЕТ СН'!$G$5-'СЕТ СН'!$G$24</f>
        <v>3208.3354309199999</v>
      </c>
      <c r="V64" s="36">
        <f>SUMIFS(СВЦЭМ!$D$33:$D$776,СВЦЭМ!$A$33:$A$776,$A64,СВЦЭМ!$B$33:$B$776,V$47)+'СЕТ СН'!$G$14+СВЦЭМ!$D$10+'СЕТ СН'!$G$5-'СЕТ СН'!$G$24</f>
        <v>3218.2306475200003</v>
      </c>
      <c r="W64" s="36">
        <f>SUMIFS(СВЦЭМ!$D$33:$D$776,СВЦЭМ!$A$33:$A$776,$A64,СВЦЭМ!$B$33:$B$776,W$47)+'СЕТ СН'!$G$14+СВЦЭМ!$D$10+'СЕТ СН'!$G$5-'СЕТ СН'!$G$24</f>
        <v>3224.5661187800001</v>
      </c>
      <c r="X64" s="36">
        <f>SUMIFS(СВЦЭМ!$D$33:$D$776,СВЦЭМ!$A$33:$A$776,$A64,СВЦЭМ!$B$33:$B$776,X$47)+'СЕТ СН'!$G$14+СВЦЭМ!$D$10+'СЕТ СН'!$G$5-'СЕТ СН'!$G$24</f>
        <v>3186.48706326</v>
      </c>
      <c r="Y64" s="36">
        <f>SUMIFS(СВЦЭМ!$D$33:$D$776,СВЦЭМ!$A$33:$A$776,$A64,СВЦЭМ!$B$33:$B$776,Y$47)+'СЕТ СН'!$G$14+СВЦЭМ!$D$10+'СЕТ СН'!$G$5-'СЕТ СН'!$G$24</f>
        <v>3174.9359941500002</v>
      </c>
    </row>
    <row r="65" spans="1:26" ht="15.75" x14ac:dyDescent="0.2">
      <c r="A65" s="35">
        <f t="shared" si="1"/>
        <v>43695</v>
      </c>
      <c r="B65" s="36">
        <f>SUMIFS(СВЦЭМ!$D$33:$D$776,СВЦЭМ!$A$33:$A$776,$A65,СВЦЭМ!$B$33:$B$776,B$47)+'СЕТ СН'!$G$14+СВЦЭМ!$D$10+'СЕТ СН'!$G$5-'СЕТ СН'!$G$24</f>
        <v>3241.84024658</v>
      </c>
      <c r="C65" s="36">
        <f>SUMIFS(СВЦЭМ!$D$33:$D$776,СВЦЭМ!$A$33:$A$776,$A65,СВЦЭМ!$B$33:$B$776,C$47)+'СЕТ СН'!$G$14+СВЦЭМ!$D$10+'СЕТ СН'!$G$5-'СЕТ СН'!$G$24</f>
        <v>3272.2259732699999</v>
      </c>
      <c r="D65" s="36">
        <f>SUMIFS(СВЦЭМ!$D$33:$D$776,СВЦЭМ!$A$33:$A$776,$A65,СВЦЭМ!$B$33:$B$776,D$47)+'СЕТ СН'!$G$14+СВЦЭМ!$D$10+'СЕТ СН'!$G$5-'СЕТ СН'!$G$24</f>
        <v>3314.1516595500002</v>
      </c>
      <c r="E65" s="36">
        <f>SUMIFS(СВЦЭМ!$D$33:$D$776,СВЦЭМ!$A$33:$A$776,$A65,СВЦЭМ!$B$33:$B$776,E$47)+'СЕТ СН'!$G$14+СВЦЭМ!$D$10+'СЕТ СН'!$G$5-'СЕТ СН'!$G$24</f>
        <v>3321.60455146</v>
      </c>
      <c r="F65" s="36">
        <f>SUMIFS(СВЦЭМ!$D$33:$D$776,СВЦЭМ!$A$33:$A$776,$A65,СВЦЭМ!$B$33:$B$776,F$47)+'СЕТ СН'!$G$14+СВЦЭМ!$D$10+'СЕТ СН'!$G$5-'СЕТ СН'!$G$24</f>
        <v>3322.3398711700002</v>
      </c>
      <c r="G65" s="36">
        <f>SUMIFS(СВЦЭМ!$D$33:$D$776,СВЦЭМ!$A$33:$A$776,$A65,СВЦЭМ!$B$33:$B$776,G$47)+'СЕТ СН'!$G$14+СВЦЭМ!$D$10+'СЕТ СН'!$G$5-'СЕТ СН'!$G$24</f>
        <v>3318.5396529600002</v>
      </c>
      <c r="H65" s="36">
        <f>SUMIFS(СВЦЭМ!$D$33:$D$776,СВЦЭМ!$A$33:$A$776,$A65,СВЦЭМ!$B$33:$B$776,H$47)+'СЕТ СН'!$G$14+СВЦЭМ!$D$10+'СЕТ СН'!$G$5-'СЕТ СН'!$G$24</f>
        <v>3315.1041926900002</v>
      </c>
      <c r="I65" s="36">
        <f>SUMIFS(СВЦЭМ!$D$33:$D$776,СВЦЭМ!$A$33:$A$776,$A65,СВЦЭМ!$B$33:$B$776,I$47)+'СЕТ СН'!$G$14+СВЦЭМ!$D$10+'СЕТ СН'!$G$5-'СЕТ СН'!$G$24</f>
        <v>3299.7528632799999</v>
      </c>
      <c r="J65" s="36">
        <f>SUMIFS(СВЦЭМ!$D$33:$D$776,СВЦЭМ!$A$33:$A$776,$A65,СВЦЭМ!$B$33:$B$776,J$47)+'СЕТ СН'!$G$14+СВЦЭМ!$D$10+'СЕТ СН'!$G$5-'СЕТ СН'!$G$24</f>
        <v>3288.32695461</v>
      </c>
      <c r="K65" s="36">
        <f>SUMIFS(СВЦЭМ!$D$33:$D$776,СВЦЭМ!$A$33:$A$776,$A65,СВЦЭМ!$B$33:$B$776,K$47)+'СЕТ СН'!$G$14+СВЦЭМ!$D$10+'СЕТ СН'!$G$5-'СЕТ СН'!$G$24</f>
        <v>3242.6636859700002</v>
      </c>
      <c r="L65" s="36">
        <f>SUMIFS(СВЦЭМ!$D$33:$D$776,СВЦЭМ!$A$33:$A$776,$A65,СВЦЭМ!$B$33:$B$776,L$47)+'СЕТ СН'!$G$14+СВЦЭМ!$D$10+'СЕТ СН'!$G$5-'СЕТ СН'!$G$24</f>
        <v>3244.6030864600002</v>
      </c>
      <c r="M65" s="36">
        <f>SUMIFS(СВЦЭМ!$D$33:$D$776,СВЦЭМ!$A$33:$A$776,$A65,СВЦЭМ!$B$33:$B$776,M$47)+'СЕТ СН'!$G$14+СВЦЭМ!$D$10+'СЕТ СН'!$G$5-'СЕТ СН'!$G$24</f>
        <v>3243.37223326</v>
      </c>
      <c r="N65" s="36">
        <f>SUMIFS(СВЦЭМ!$D$33:$D$776,СВЦЭМ!$A$33:$A$776,$A65,СВЦЭМ!$B$33:$B$776,N$47)+'СЕТ СН'!$G$14+СВЦЭМ!$D$10+'СЕТ СН'!$G$5-'СЕТ СН'!$G$24</f>
        <v>3231.9868976600001</v>
      </c>
      <c r="O65" s="36">
        <f>SUMIFS(СВЦЭМ!$D$33:$D$776,СВЦЭМ!$A$33:$A$776,$A65,СВЦЭМ!$B$33:$B$776,O$47)+'СЕТ СН'!$G$14+СВЦЭМ!$D$10+'СЕТ СН'!$G$5-'СЕТ СН'!$G$24</f>
        <v>3231.4978031099999</v>
      </c>
      <c r="P65" s="36">
        <f>SUMIFS(СВЦЭМ!$D$33:$D$776,СВЦЭМ!$A$33:$A$776,$A65,СВЦЭМ!$B$33:$B$776,P$47)+'СЕТ СН'!$G$14+СВЦЭМ!$D$10+'СЕТ СН'!$G$5-'СЕТ СН'!$G$24</f>
        <v>3221.3639113700001</v>
      </c>
      <c r="Q65" s="36">
        <f>SUMIFS(СВЦЭМ!$D$33:$D$776,СВЦЭМ!$A$33:$A$776,$A65,СВЦЭМ!$B$33:$B$776,Q$47)+'СЕТ СН'!$G$14+СВЦЭМ!$D$10+'СЕТ СН'!$G$5-'СЕТ СН'!$G$24</f>
        <v>3225.6835282500001</v>
      </c>
      <c r="R65" s="36">
        <f>SUMIFS(СВЦЭМ!$D$33:$D$776,СВЦЭМ!$A$33:$A$776,$A65,СВЦЭМ!$B$33:$B$776,R$47)+'СЕТ СН'!$G$14+СВЦЭМ!$D$10+'СЕТ СН'!$G$5-'СЕТ СН'!$G$24</f>
        <v>3194.29318126</v>
      </c>
      <c r="S65" s="36">
        <f>SUMIFS(СВЦЭМ!$D$33:$D$776,СВЦЭМ!$A$33:$A$776,$A65,СВЦЭМ!$B$33:$B$776,S$47)+'СЕТ СН'!$G$14+СВЦЭМ!$D$10+'СЕТ СН'!$G$5-'СЕТ СН'!$G$24</f>
        <v>3206.8056555500002</v>
      </c>
      <c r="T65" s="36">
        <f>SUMIFS(СВЦЭМ!$D$33:$D$776,СВЦЭМ!$A$33:$A$776,$A65,СВЦЭМ!$B$33:$B$776,T$47)+'СЕТ СН'!$G$14+СВЦЭМ!$D$10+'СЕТ СН'!$G$5-'СЕТ СН'!$G$24</f>
        <v>3219.7744858699998</v>
      </c>
      <c r="U65" s="36">
        <f>SUMIFS(СВЦЭМ!$D$33:$D$776,СВЦЭМ!$A$33:$A$776,$A65,СВЦЭМ!$B$33:$B$776,U$47)+'СЕТ СН'!$G$14+СВЦЭМ!$D$10+'СЕТ СН'!$G$5-'СЕТ СН'!$G$24</f>
        <v>3223.5042960000001</v>
      </c>
      <c r="V65" s="36">
        <f>SUMIFS(СВЦЭМ!$D$33:$D$776,СВЦЭМ!$A$33:$A$776,$A65,СВЦЭМ!$B$33:$B$776,V$47)+'СЕТ СН'!$G$14+СВЦЭМ!$D$10+'СЕТ СН'!$G$5-'СЕТ СН'!$G$24</f>
        <v>3229.6392429500002</v>
      </c>
      <c r="W65" s="36">
        <f>SUMIFS(СВЦЭМ!$D$33:$D$776,СВЦЭМ!$A$33:$A$776,$A65,СВЦЭМ!$B$33:$B$776,W$47)+'СЕТ СН'!$G$14+СВЦЭМ!$D$10+'СЕТ СН'!$G$5-'СЕТ СН'!$G$24</f>
        <v>3241.8411355400003</v>
      </c>
      <c r="X65" s="36">
        <f>SUMIFS(СВЦЭМ!$D$33:$D$776,СВЦЭМ!$A$33:$A$776,$A65,СВЦЭМ!$B$33:$B$776,X$47)+'СЕТ СН'!$G$14+СВЦЭМ!$D$10+'СЕТ СН'!$G$5-'СЕТ СН'!$G$24</f>
        <v>3211.5149174400003</v>
      </c>
      <c r="Y65" s="36">
        <f>SUMIFS(СВЦЭМ!$D$33:$D$776,СВЦЭМ!$A$33:$A$776,$A65,СВЦЭМ!$B$33:$B$776,Y$47)+'СЕТ СН'!$G$14+СВЦЭМ!$D$10+'СЕТ СН'!$G$5-'СЕТ СН'!$G$24</f>
        <v>3241.6917909499998</v>
      </c>
    </row>
    <row r="66" spans="1:26" ht="15.75" x14ac:dyDescent="0.2">
      <c r="A66" s="35">
        <f t="shared" si="1"/>
        <v>43696</v>
      </c>
      <c r="B66" s="36">
        <f>SUMIFS(СВЦЭМ!$D$33:$D$776,СВЦЭМ!$A$33:$A$776,$A66,СВЦЭМ!$B$33:$B$776,B$47)+'СЕТ СН'!$G$14+СВЦЭМ!$D$10+'СЕТ СН'!$G$5-'СЕТ СН'!$G$24</f>
        <v>3283.1896307500001</v>
      </c>
      <c r="C66" s="36">
        <f>SUMIFS(СВЦЭМ!$D$33:$D$776,СВЦЭМ!$A$33:$A$776,$A66,СВЦЭМ!$B$33:$B$776,C$47)+'СЕТ СН'!$G$14+СВЦЭМ!$D$10+'СЕТ СН'!$G$5-'СЕТ СН'!$G$24</f>
        <v>3324.5091475899999</v>
      </c>
      <c r="D66" s="36">
        <f>SUMIFS(СВЦЭМ!$D$33:$D$776,СВЦЭМ!$A$33:$A$776,$A66,СВЦЭМ!$B$33:$B$776,D$47)+'СЕТ СН'!$G$14+СВЦЭМ!$D$10+'СЕТ СН'!$G$5-'СЕТ СН'!$G$24</f>
        <v>3355.5392199200001</v>
      </c>
      <c r="E66" s="36">
        <f>SUMIFS(СВЦЭМ!$D$33:$D$776,СВЦЭМ!$A$33:$A$776,$A66,СВЦЭМ!$B$33:$B$776,E$47)+'СЕТ СН'!$G$14+СВЦЭМ!$D$10+'СЕТ СН'!$G$5-'СЕТ СН'!$G$24</f>
        <v>3369.9450106900003</v>
      </c>
      <c r="F66" s="36">
        <f>SUMIFS(СВЦЭМ!$D$33:$D$776,СВЦЭМ!$A$33:$A$776,$A66,СВЦЭМ!$B$33:$B$776,F$47)+'СЕТ СН'!$G$14+СВЦЭМ!$D$10+'СЕТ СН'!$G$5-'СЕТ СН'!$G$24</f>
        <v>3370.48310188</v>
      </c>
      <c r="G66" s="36">
        <f>SUMIFS(СВЦЭМ!$D$33:$D$776,СВЦЭМ!$A$33:$A$776,$A66,СВЦЭМ!$B$33:$B$776,G$47)+'СЕТ СН'!$G$14+СВЦЭМ!$D$10+'СЕТ СН'!$G$5-'СЕТ СН'!$G$24</f>
        <v>3347.6048444600001</v>
      </c>
      <c r="H66" s="36">
        <f>SUMIFS(СВЦЭМ!$D$33:$D$776,СВЦЭМ!$A$33:$A$776,$A66,СВЦЭМ!$B$33:$B$776,H$47)+'СЕТ СН'!$G$14+СВЦЭМ!$D$10+'СЕТ СН'!$G$5-'СЕТ СН'!$G$24</f>
        <v>3307.3650436299999</v>
      </c>
      <c r="I66" s="36">
        <f>SUMIFS(СВЦЭМ!$D$33:$D$776,СВЦЭМ!$A$33:$A$776,$A66,СВЦЭМ!$B$33:$B$776,I$47)+'СЕТ СН'!$G$14+СВЦЭМ!$D$10+'СЕТ СН'!$G$5-'СЕТ СН'!$G$24</f>
        <v>3258.0043688800001</v>
      </c>
      <c r="J66" s="36">
        <f>SUMIFS(СВЦЭМ!$D$33:$D$776,СВЦЭМ!$A$33:$A$776,$A66,СВЦЭМ!$B$33:$B$776,J$47)+'СЕТ СН'!$G$14+СВЦЭМ!$D$10+'СЕТ СН'!$G$5-'СЕТ СН'!$G$24</f>
        <v>3289.73803881</v>
      </c>
      <c r="K66" s="36">
        <f>SUMIFS(СВЦЭМ!$D$33:$D$776,СВЦЭМ!$A$33:$A$776,$A66,СВЦЭМ!$B$33:$B$776,K$47)+'СЕТ СН'!$G$14+СВЦЭМ!$D$10+'СЕТ СН'!$G$5-'СЕТ СН'!$G$24</f>
        <v>3331.9892618100002</v>
      </c>
      <c r="L66" s="36">
        <f>SUMIFS(СВЦЭМ!$D$33:$D$776,СВЦЭМ!$A$33:$A$776,$A66,СВЦЭМ!$B$33:$B$776,L$47)+'СЕТ СН'!$G$14+СВЦЭМ!$D$10+'СЕТ СН'!$G$5-'СЕТ СН'!$G$24</f>
        <v>3330.6644531299999</v>
      </c>
      <c r="M66" s="36">
        <f>SUMIFS(СВЦЭМ!$D$33:$D$776,СВЦЭМ!$A$33:$A$776,$A66,СВЦЭМ!$B$33:$B$776,M$47)+'СЕТ СН'!$G$14+СВЦЭМ!$D$10+'СЕТ СН'!$G$5-'СЕТ СН'!$G$24</f>
        <v>3325.8715395700001</v>
      </c>
      <c r="N66" s="36">
        <f>SUMIFS(СВЦЭМ!$D$33:$D$776,СВЦЭМ!$A$33:$A$776,$A66,СВЦЭМ!$B$33:$B$776,N$47)+'СЕТ СН'!$G$14+СВЦЭМ!$D$10+'СЕТ СН'!$G$5-'СЕТ СН'!$G$24</f>
        <v>3323.02168768</v>
      </c>
      <c r="O66" s="36">
        <f>SUMIFS(СВЦЭМ!$D$33:$D$776,СВЦЭМ!$A$33:$A$776,$A66,СВЦЭМ!$B$33:$B$776,O$47)+'СЕТ СН'!$G$14+СВЦЭМ!$D$10+'СЕТ СН'!$G$5-'СЕТ СН'!$G$24</f>
        <v>3333.56982199</v>
      </c>
      <c r="P66" s="36">
        <f>SUMIFS(СВЦЭМ!$D$33:$D$776,СВЦЭМ!$A$33:$A$776,$A66,СВЦЭМ!$B$33:$B$776,P$47)+'СЕТ СН'!$G$14+СВЦЭМ!$D$10+'СЕТ СН'!$G$5-'СЕТ СН'!$G$24</f>
        <v>3336.24849163</v>
      </c>
      <c r="Q66" s="36">
        <f>SUMIFS(СВЦЭМ!$D$33:$D$776,СВЦЭМ!$A$33:$A$776,$A66,СВЦЭМ!$B$33:$B$776,Q$47)+'СЕТ СН'!$G$14+СВЦЭМ!$D$10+'СЕТ СН'!$G$5-'СЕТ СН'!$G$24</f>
        <v>3328.3381379299999</v>
      </c>
      <c r="R66" s="36">
        <f>SUMIFS(СВЦЭМ!$D$33:$D$776,СВЦЭМ!$A$33:$A$776,$A66,СВЦЭМ!$B$33:$B$776,R$47)+'СЕТ СН'!$G$14+СВЦЭМ!$D$10+'СЕТ СН'!$G$5-'СЕТ СН'!$G$24</f>
        <v>3354.5596558699999</v>
      </c>
      <c r="S66" s="36">
        <f>SUMIFS(СВЦЭМ!$D$33:$D$776,СВЦЭМ!$A$33:$A$776,$A66,СВЦЭМ!$B$33:$B$776,S$47)+'СЕТ СН'!$G$14+СВЦЭМ!$D$10+'СЕТ СН'!$G$5-'СЕТ СН'!$G$24</f>
        <v>3393.7114582700001</v>
      </c>
      <c r="T66" s="36">
        <f>SUMIFS(СВЦЭМ!$D$33:$D$776,СВЦЭМ!$A$33:$A$776,$A66,СВЦЭМ!$B$33:$B$776,T$47)+'СЕТ СН'!$G$14+СВЦЭМ!$D$10+'СЕТ СН'!$G$5-'СЕТ СН'!$G$24</f>
        <v>3393.5519580099999</v>
      </c>
      <c r="U66" s="36">
        <f>SUMIFS(СВЦЭМ!$D$33:$D$776,СВЦЭМ!$A$33:$A$776,$A66,СВЦЭМ!$B$33:$B$776,U$47)+'СЕТ СН'!$G$14+СВЦЭМ!$D$10+'СЕТ СН'!$G$5-'СЕТ СН'!$G$24</f>
        <v>3389.83431836</v>
      </c>
      <c r="V66" s="36">
        <f>SUMIFS(СВЦЭМ!$D$33:$D$776,СВЦЭМ!$A$33:$A$776,$A66,СВЦЭМ!$B$33:$B$776,V$47)+'СЕТ СН'!$G$14+СВЦЭМ!$D$10+'СЕТ СН'!$G$5-'СЕТ СН'!$G$24</f>
        <v>3383.9555713899999</v>
      </c>
      <c r="W66" s="36">
        <f>SUMIFS(СВЦЭМ!$D$33:$D$776,СВЦЭМ!$A$33:$A$776,$A66,СВЦЭМ!$B$33:$B$776,W$47)+'СЕТ СН'!$G$14+СВЦЭМ!$D$10+'СЕТ СН'!$G$5-'СЕТ СН'!$G$24</f>
        <v>3395.5464576600002</v>
      </c>
      <c r="X66" s="36">
        <f>SUMIFS(СВЦЭМ!$D$33:$D$776,СВЦЭМ!$A$33:$A$776,$A66,СВЦЭМ!$B$33:$B$776,X$47)+'СЕТ СН'!$G$14+СВЦЭМ!$D$10+'СЕТ СН'!$G$5-'СЕТ СН'!$G$24</f>
        <v>3463.3939262900003</v>
      </c>
      <c r="Y66" s="36">
        <f>SUMIFS(СВЦЭМ!$D$33:$D$776,СВЦЭМ!$A$33:$A$776,$A66,СВЦЭМ!$B$33:$B$776,Y$47)+'СЕТ СН'!$G$14+СВЦЭМ!$D$10+'СЕТ СН'!$G$5-'СЕТ СН'!$G$24</f>
        <v>3387.4099056100004</v>
      </c>
    </row>
    <row r="67" spans="1:26" ht="15.75" x14ac:dyDescent="0.2">
      <c r="A67" s="35">
        <f t="shared" si="1"/>
        <v>43697</v>
      </c>
      <c r="B67" s="36">
        <f>SUMIFS(СВЦЭМ!$D$33:$D$776,СВЦЭМ!$A$33:$A$776,$A67,СВЦЭМ!$B$33:$B$776,B$47)+'СЕТ СН'!$G$14+СВЦЭМ!$D$10+'СЕТ СН'!$G$5-'СЕТ СН'!$G$24</f>
        <v>3250.5833824000001</v>
      </c>
      <c r="C67" s="36">
        <f>SUMIFS(СВЦЭМ!$D$33:$D$776,СВЦЭМ!$A$33:$A$776,$A67,СВЦЭМ!$B$33:$B$776,C$47)+'СЕТ СН'!$G$14+СВЦЭМ!$D$10+'СЕТ СН'!$G$5-'СЕТ СН'!$G$24</f>
        <v>3281.7164638600002</v>
      </c>
      <c r="D67" s="36">
        <f>SUMIFS(СВЦЭМ!$D$33:$D$776,СВЦЭМ!$A$33:$A$776,$A67,СВЦЭМ!$B$33:$B$776,D$47)+'СЕТ СН'!$G$14+СВЦЭМ!$D$10+'СЕТ СН'!$G$5-'СЕТ СН'!$G$24</f>
        <v>3316.9713318200002</v>
      </c>
      <c r="E67" s="36">
        <f>SUMIFS(СВЦЭМ!$D$33:$D$776,СВЦЭМ!$A$33:$A$776,$A67,СВЦЭМ!$B$33:$B$776,E$47)+'СЕТ СН'!$G$14+СВЦЭМ!$D$10+'СЕТ СН'!$G$5-'СЕТ СН'!$G$24</f>
        <v>3331.68831602</v>
      </c>
      <c r="F67" s="36">
        <f>SUMIFS(СВЦЭМ!$D$33:$D$776,СВЦЭМ!$A$33:$A$776,$A67,СВЦЭМ!$B$33:$B$776,F$47)+'СЕТ СН'!$G$14+СВЦЭМ!$D$10+'СЕТ СН'!$G$5-'СЕТ СН'!$G$24</f>
        <v>3340.1841962600001</v>
      </c>
      <c r="G67" s="36">
        <f>SUMIFS(СВЦЭМ!$D$33:$D$776,СВЦЭМ!$A$33:$A$776,$A67,СВЦЭМ!$B$33:$B$776,G$47)+'СЕТ СН'!$G$14+СВЦЭМ!$D$10+'СЕТ СН'!$G$5-'СЕТ СН'!$G$24</f>
        <v>3318.4296677900002</v>
      </c>
      <c r="H67" s="36">
        <f>SUMIFS(СВЦЭМ!$D$33:$D$776,СВЦЭМ!$A$33:$A$776,$A67,СВЦЭМ!$B$33:$B$776,H$47)+'СЕТ СН'!$G$14+СВЦЭМ!$D$10+'СЕТ СН'!$G$5-'СЕТ СН'!$G$24</f>
        <v>3283.2045552200002</v>
      </c>
      <c r="I67" s="36">
        <f>SUMIFS(СВЦЭМ!$D$33:$D$776,СВЦЭМ!$A$33:$A$776,$A67,СВЦЭМ!$B$33:$B$776,I$47)+'СЕТ СН'!$G$14+СВЦЭМ!$D$10+'СЕТ СН'!$G$5-'СЕТ СН'!$G$24</f>
        <v>3235.8642832800001</v>
      </c>
      <c r="J67" s="36">
        <f>SUMIFS(СВЦЭМ!$D$33:$D$776,СВЦЭМ!$A$33:$A$776,$A67,СВЦЭМ!$B$33:$B$776,J$47)+'СЕТ СН'!$G$14+СВЦЭМ!$D$10+'СЕТ СН'!$G$5-'СЕТ СН'!$G$24</f>
        <v>3228.1861440800003</v>
      </c>
      <c r="K67" s="36">
        <f>SUMIFS(СВЦЭМ!$D$33:$D$776,СВЦЭМ!$A$33:$A$776,$A67,СВЦЭМ!$B$33:$B$776,K$47)+'СЕТ СН'!$G$14+СВЦЭМ!$D$10+'СЕТ СН'!$G$5-'СЕТ СН'!$G$24</f>
        <v>3250.32774767</v>
      </c>
      <c r="L67" s="36">
        <f>SUMIFS(СВЦЭМ!$D$33:$D$776,СВЦЭМ!$A$33:$A$776,$A67,СВЦЭМ!$B$33:$B$776,L$47)+'СЕТ СН'!$G$14+СВЦЭМ!$D$10+'СЕТ СН'!$G$5-'СЕТ СН'!$G$24</f>
        <v>3246.9401354400002</v>
      </c>
      <c r="M67" s="36">
        <f>SUMIFS(СВЦЭМ!$D$33:$D$776,СВЦЭМ!$A$33:$A$776,$A67,СВЦЭМ!$B$33:$B$776,M$47)+'СЕТ СН'!$G$14+СВЦЭМ!$D$10+'СЕТ СН'!$G$5-'СЕТ СН'!$G$24</f>
        <v>3245.0351805700002</v>
      </c>
      <c r="N67" s="36">
        <f>SUMIFS(СВЦЭМ!$D$33:$D$776,СВЦЭМ!$A$33:$A$776,$A67,СВЦЭМ!$B$33:$B$776,N$47)+'СЕТ СН'!$G$14+СВЦЭМ!$D$10+'СЕТ СН'!$G$5-'СЕТ СН'!$G$24</f>
        <v>3234.7426980700002</v>
      </c>
      <c r="O67" s="36">
        <f>SUMIFS(СВЦЭМ!$D$33:$D$776,СВЦЭМ!$A$33:$A$776,$A67,СВЦЭМ!$B$33:$B$776,O$47)+'СЕТ СН'!$G$14+СВЦЭМ!$D$10+'СЕТ СН'!$G$5-'СЕТ СН'!$G$24</f>
        <v>3237.8331483100001</v>
      </c>
      <c r="P67" s="36">
        <f>SUMIFS(СВЦЭМ!$D$33:$D$776,СВЦЭМ!$A$33:$A$776,$A67,СВЦЭМ!$B$33:$B$776,P$47)+'СЕТ СН'!$G$14+СВЦЭМ!$D$10+'СЕТ СН'!$G$5-'СЕТ СН'!$G$24</f>
        <v>3246.0431821699999</v>
      </c>
      <c r="Q67" s="36">
        <f>SUMIFS(СВЦЭМ!$D$33:$D$776,СВЦЭМ!$A$33:$A$776,$A67,СВЦЭМ!$B$33:$B$776,Q$47)+'СЕТ СН'!$G$14+СВЦЭМ!$D$10+'СЕТ СН'!$G$5-'СЕТ СН'!$G$24</f>
        <v>3248.16529464</v>
      </c>
      <c r="R67" s="36">
        <f>SUMIFS(СВЦЭМ!$D$33:$D$776,СВЦЭМ!$A$33:$A$776,$A67,СВЦЭМ!$B$33:$B$776,R$47)+'СЕТ СН'!$G$14+СВЦЭМ!$D$10+'СЕТ СН'!$G$5-'СЕТ СН'!$G$24</f>
        <v>3312.32832942</v>
      </c>
      <c r="S67" s="36">
        <f>SUMIFS(СВЦЭМ!$D$33:$D$776,СВЦЭМ!$A$33:$A$776,$A67,СВЦЭМ!$B$33:$B$776,S$47)+'СЕТ СН'!$G$14+СВЦЭМ!$D$10+'СЕТ СН'!$G$5-'СЕТ СН'!$G$24</f>
        <v>3227.85671551</v>
      </c>
      <c r="T67" s="36">
        <f>SUMIFS(СВЦЭМ!$D$33:$D$776,СВЦЭМ!$A$33:$A$776,$A67,СВЦЭМ!$B$33:$B$776,T$47)+'СЕТ СН'!$G$14+СВЦЭМ!$D$10+'СЕТ СН'!$G$5-'СЕТ СН'!$G$24</f>
        <v>3233.81627755</v>
      </c>
      <c r="U67" s="36">
        <f>SUMIFS(СВЦЭМ!$D$33:$D$776,СВЦЭМ!$A$33:$A$776,$A67,СВЦЭМ!$B$33:$B$776,U$47)+'СЕТ СН'!$G$14+СВЦЭМ!$D$10+'СЕТ СН'!$G$5-'СЕТ СН'!$G$24</f>
        <v>3235.8048624600001</v>
      </c>
      <c r="V67" s="36">
        <f>SUMIFS(СВЦЭМ!$D$33:$D$776,СВЦЭМ!$A$33:$A$776,$A67,СВЦЭМ!$B$33:$B$776,V$47)+'СЕТ СН'!$G$14+СВЦЭМ!$D$10+'СЕТ СН'!$G$5-'СЕТ СН'!$G$24</f>
        <v>3247.0626046799998</v>
      </c>
      <c r="W67" s="36">
        <f>SUMIFS(СВЦЭМ!$D$33:$D$776,СВЦЭМ!$A$33:$A$776,$A67,СВЦЭМ!$B$33:$B$776,W$47)+'СЕТ СН'!$G$14+СВЦЭМ!$D$10+'СЕТ СН'!$G$5-'СЕТ СН'!$G$24</f>
        <v>3257.66563344</v>
      </c>
      <c r="X67" s="36">
        <f>SUMIFS(СВЦЭМ!$D$33:$D$776,СВЦЭМ!$A$33:$A$776,$A67,СВЦЭМ!$B$33:$B$776,X$47)+'СЕТ СН'!$G$14+СВЦЭМ!$D$10+'СЕТ СН'!$G$5-'СЕТ СН'!$G$24</f>
        <v>3222.0557796100002</v>
      </c>
      <c r="Y67" s="36">
        <f>SUMIFS(СВЦЭМ!$D$33:$D$776,СВЦЭМ!$A$33:$A$776,$A67,СВЦЭМ!$B$33:$B$776,Y$47)+'СЕТ СН'!$G$14+СВЦЭМ!$D$10+'СЕТ СН'!$G$5-'СЕТ СН'!$G$24</f>
        <v>3172.9740651299999</v>
      </c>
    </row>
    <row r="68" spans="1:26" ht="15.75" x14ac:dyDescent="0.2">
      <c r="A68" s="35">
        <f t="shared" si="1"/>
        <v>43698</v>
      </c>
      <c r="B68" s="36">
        <f>SUMIFS(СВЦЭМ!$D$33:$D$776,СВЦЭМ!$A$33:$A$776,$A68,СВЦЭМ!$B$33:$B$776,B$47)+'СЕТ СН'!$G$14+СВЦЭМ!$D$10+'СЕТ СН'!$G$5-'СЕТ СН'!$G$24</f>
        <v>3236.7129650100001</v>
      </c>
      <c r="C68" s="36">
        <f>SUMIFS(СВЦЭМ!$D$33:$D$776,СВЦЭМ!$A$33:$A$776,$A68,СВЦЭМ!$B$33:$B$776,C$47)+'СЕТ СН'!$G$14+СВЦЭМ!$D$10+'СЕТ СН'!$G$5-'СЕТ СН'!$G$24</f>
        <v>3283.0050753400001</v>
      </c>
      <c r="D68" s="36">
        <f>SUMIFS(СВЦЭМ!$D$33:$D$776,СВЦЭМ!$A$33:$A$776,$A68,СВЦЭМ!$B$33:$B$776,D$47)+'СЕТ СН'!$G$14+СВЦЭМ!$D$10+'СЕТ СН'!$G$5-'СЕТ СН'!$G$24</f>
        <v>3300.5837066900003</v>
      </c>
      <c r="E68" s="36">
        <f>SUMIFS(СВЦЭМ!$D$33:$D$776,СВЦЭМ!$A$33:$A$776,$A68,СВЦЭМ!$B$33:$B$776,E$47)+'СЕТ СН'!$G$14+СВЦЭМ!$D$10+'СЕТ СН'!$G$5-'СЕТ СН'!$G$24</f>
        <v>3308.3977580199999</v>
      </c>
      <c r="F68" s="36">
        <f>SUMIFS(СВЦЭМ!$D$33:$D$776,СВЦЭМ!$A$33:$A$776,$A68,СВЦЭМ!$B$33:$B$776,F$47)+'СЕТ СН'!$G$14+СВЦЭМ!$D$10+'СЕТ СН'!$G$5-'СЕТ СН'!$G$24</f>
        <v>3314.02454988</v>
      </c>
      <c r="G68" s="36">
        <f>SUMIFS(СВЦЭМ!$D$33:$D$776,СВЦЭМ!$A$33:$A$776,$A68,СВЦЭМ!$B$33:$B$776,G$47)+'СЕТ СН'!$G$14+СВЦЭМ!$D$10+'СЕТ СН'!$G$5-'СЕТ СН'!$G$24</f>
        <v>3284.3714869200003</v>
      </c>
      <c r="H68" s="36">
        <f>SUMIFS(СВЦЭМ!$D$33:$D$776,СВЦЭМ!$A$33:$A$776,$A68,СВЦЭМ!$B$33:$B$776,H$47)+'СЕТ СН'!$G$14+СВЦЭМ!$D$10+'СЕТ СН'!$G$5-'СЕТ СН'!$G$24</f>
        <v>3238.0329381900001</v>
      </c>
      <c r="I68" s="36">
        <f>SUMIFS(СВЦЭМ!$D$33:$D$776,СВЦЭМ!$A$33:$A$776,$A68,СВЦЭМ!$B$33:$B$776,I$47)+'СЕТ СН'!$G$14+СВЦЭМ!$D$10+'СЕТ СН'!$G$5-'СЕТ СН'!$G$24</f>
        <v>3182.4789016899999</v>
      </c>
      <c r="J68" s="36">
        <f>SUMIFS(СВЦЭМ!$D$33:$D$776,СВЦЭМ!$A$33:$A$776,$A68,СВЦЭМ!$B$33:$B$776,J$47)+'СЕТ СН'!$G$14+СВЦЭМ!$D$10+'СЕТ СН'!$G$5-'СЕТ СН'!$G$24</f>
        <v>3194.08952752</v>
      </c>
      <c r="K68" s="36">
        <f>SUMIFS(СВЦЭМ!$D$33:$D$776,СВЦЭМ!$A$33:$A$776,$A68,СВЦЭМ!$B$33:$B$776,K$47)+'СЕТ СН'!$G$14+СВЦЭМ!$D$10+'СЕТ СН'!$G$5-'СЕТ СН'!$G$24</f>
        <v>3221.4826810100003</v>
      </c>
      <c r="L68" s="36">
        <f>SUMIFS(СВЦЭМ!$D$33:$D$776,СВЦЭМ!$A$33:$A$776,$A68,СВЦЭМ!$B$33:$B$776,L$47)+'СЕТ СН'!$G$14+СВЦЭМ!$D$10+'СЕТ СН'!$G$5-'СЕТ СН'!$G$24</f>
        <v>3231.58234756</v>
      </c>
      <c r="M68" s="36">
        <f>SUMIFS(СВЦЭМ!$D$33:$D$776,СВЦЭМ!$A$33:$A$776,$A68,СВЦЭМ!$B$33:$B$776,M$47)+'СЕТ СН'!$G$14+СВЦЭМ!$D$10+'СЕТ СН'!$G$5-'СЕТ СН'!$G$24</f>
        <v>3228.6769373900001</v>
      </c>
      <c r="N68" s="36">
        <f>SUMIFS(СВЦЭМ!$D$33:$D$776,СВЦЭМ!$A$33:$A$776,$A68,СВЦЭМ!$B$33:$B$776,N$47)+'СЕТ СН'!$G$14+СВЦЭМ!$D$10+'СЕТ СН'!$G$5-'СЕТ СН'!$G$24</f>
        <v>3222.8391871700001</v>
      </c>
      <c r="O68" s="36">
        <f>SUMIFS(СВЦЭМ!$D$33:$D$776,СВЦЭМ!$A$33:$A$776,$A68,СВЦЭМ!$B$33:$B$776,O$47)+'СЕТ СН'!$G$14+СВЦЭМ!$D$10+'СЕТ СН'!$G$5-'СЕТ СН'!$G$24</f>
        <v>3224.2374355100001</v>
      </c>
      <c r="P68" s="36">
        <f>SUMIFS(СВЦЭМ!$D$33:$D$776,СВЦЭМ!$A$33:$A$776,$A68,СВЦЭМ!$B$33:$B$776,P$47)+'СЕТ СН'!$G$14+СВЦЭМ!$D$10+'СЕТ СН'!$G$5-'СЕТ СН'!$G$24</f>
        <v>3226.8330268700001</v>
      </c>
      <c r="Q68" s="36">
        <f>SUMIFS(СВЦЭМ!$D$33:$D$776,СВЦЭМ!$A$33:$A$776,$A68,СВЦЭМ!$B$33:$B$776,Q$47)+'СЕТ СН'!$G$14+СВЦЭМ!$D$10+'СЕТ СН'!$G$5-'СЕТ СН'!$G$24</f>
        <v>3233.8211347900001</v>
      </c>
      <c r="R68" s="36">
        <f>SUMIFS(СВЦЭМ!$D$33:$D$776,СВЦЭМ!$A$33:$A$776,$A68,СВЦЭМ!$B$33:$B$776,R$47)+'СЕТ СН'!$G$14+СВЦЭМ!$D$10+'СЕТ СН'!$G$5-'СЕТ СН'!$G$24</f>
        <v>3239.4877480800001</v>
      </c>
      <c r="S68" s="36">
        <f>SUMIFS(СВЦЭМ!$D$33:$D$776,СВЦЭМ!$A$33:$A$776,$A68,СВЦЭМ!$B$33:$B$776,S$47)+'СЕТ СН'!$G$14+СВЦЭМ!$D$10+'СЕТ СН'!$G$5-'СЕТ СН'!$G$24</f>
        <v>3271.2832844899999</v>
      </c>
      <c r="T68" s="36">
        <f>SUMIFS(СВЦЭМ!$D$33:$D$776,СВЦЭМ!$A$33:$A$776,$A68,СВЦЭМ!$B$33:$B$776,T$47)+'СЕТ СН'!$G$14+СВЦЭМ!$D$10+'СЕТ СН'!$G$5-'СЕТ СН'!$G$24</f>
        <v>3240.66359268</v>
      </c>
      <c r="U68" s="36">
        <f>SUMIFS(СВЦЭМ!$D$33:$D$776,СВЦЭМ!$A$33:$A$776,$A68,СВЦЭМ!$B$33:$B$776,U$47)+'СЕТ СН'!$G$14+СВЦЭМ!$D$10+'СЕТ СН'!$G$5-'СЕТ СН'!$G$24</f>
        <v>3169.06754391</v>
      </c>
      <c r="V68" s="36">
        <f>SUMIFS(СВЦЭМ!$D$33:$D$776,СВЦЭМ!$A$33:$A$776,$A68,СВЦЭМ!$B$33:$B$776,V$47)+'СЕТ СН'!$G$14+СВЦЭМ!$D$10+'СЕТ СН'!$G$5-'СЕТ СН'!$G$24</f>
        <v>3182.9312736100001</v>
      </c>
      <c r="W68" s="36">
        <f>SUMIFS(СВЦЭМ!$D$33:$D$776,СВЦЭМ!$A$33:$A$776,$A68,СВЦЭМ!$B$33:$B$776,W$47)+'СЕТ СН'!$G$14+СВЦЭМ!$D$10+'СЕТ СН'!$G$5-'СЕТ СН'!$G$24</f>
        <v>3184.4371087700001</v>
      </c>
      <c r="X68" s="36">
        <f>SUMIFS(СВЦЭМ!$D$33:$D$776,СВЦЭМ!$A$33:$A$776,$A68,СВЦЭМ!$B$33:$B$776,X$47)+'СЕТ СН'!$G$14+СВЦЭМ!$D$10+'СЕТ СН'!$G$5-'СЕТ СН'!$G$24</f>
        <v>3140.7837974100003</v>
      </c>
      <c r="Y68" s="36">
        <f>SUMIFS(СВЦЭМ!$D$33:$D$776,СВЦЭМ!$A$33:$A$776,$A68,СВЦЭМ!$B$33:$B$776,Y$47)+'СЕТ СН'!$G$14+СВЦЭМ!$D$10+'СЕТ СН'!$G$5-'СЕТ СН'!$G$24</f>
        <v>3147.48512854</v>
      </c>
    </row>
    <row r="69" spans="1:26" ht="15.75" x14ac:dyDescent="0.2">
      <c r="A69" s="35">
        <f t="shared" si="1"/>
        <v>43699</v>
      </c>
      <c r="B69" s="36">
        <f>SUMIFS(СВЦЭМ!$D$33:$D$776,СВЦЭМ!$A$33:$A$776,$A69,СВЦЭМ!$B$33:$B$776,B$47)+'СЕТ СН'!$G$14+СВЦЭМ!$D$10+'СЕТ СН'!$G$5-'СЕТ СН'!$G$24</f>
        <v>3267.2379388899999</v>
      </c>
      <c r="C69" s="36">
        <f>SUMIFS(СВЦЭМ!$D$33:$D$776,СВЦЭМ!$A$33:$A$776,$A69,СВЦЭМ!$B$33:$B$776,C$47)+'СЕТ СН'!$G$14+СВЦЭМ!$D$10+'СЕТ СН'!$G$5-'СЕТ СН'!$G$24</f>
        <v>3301.09633867</v>
      </c>
      <c r="D69" s="36">
        <f>SUMIFS(СВЦЭМ!$D$33:$D$776,СВЦЭМ!$A$33:$A$776,$A69,СВЦЭМ!$B$33:$B$776,D$47)+'СЕТ СН'!$G$14+СВЦЭМ!$D$10+'СЕТ СН'!$G$5-'СЕТ СН'!$G$24</f>
        <v>3317.0132655100001</v>
      </c>
      <c r="E69" s="36">
        <f>SUMIFS(СВЦЭМ!$D$33:$D$776,СВЦЭМ!$A$33:$A$776,$A69,СВЦЭМ!$B$33:$B$776,E$47)+'СЕТ СН'!$G$14+СВЦЭМ!$D$10+'СЕТ СН'!$G$5-'СЕТ СН'!$G$24</f>
        <v>3328.3887041500002</v>
      </c>
      <c r="F69" s="36">
        <f>SUMIFS(СВЦЭМ!$D$33:$D$776,СВЦЭМ!$A$33:$A$776,$A69,СВЦЭМ!$B$33:$B$776,F$47)+'СЕТ СН'!$G$14+СВЦЭМ!$D$10+'СЕТ СН'!$G$5-'СЕТ СН'!$G$24</f>
        <v>3334.8554829300001</v>
      </c>
      <c r="G69" s="36">
        <f>SUMIFS(СВЦЭМ!$D$33:$D$776,СВЦЭМ!$A$33:$A$776,$A69,СВЦЭМ!$B$33:$B$776,G$47)+'СЕТ СН'!$G$14+СВЦЭМ!$D$10+'СЕТ СН'!$G$5-'СЕТ СН'!$G$24</f>
        <v>3312.05946219</v>
      </c>
      <c r="H69" s="36">
        <f>SUMIFS(СВЦЭМ!$D$33:$D$776,СВЦЭМ!$A$33:$A$776,$A69,СВЦЭМ!$B$33:$B$776,H$47)+'СЕТ СН'!$G$14+СВЦЭМ!$D$10+'СЕТ СН'!$G$5-'СЕТ СН'!$G$24</f>
        <v>3280.9476885399999</v>
      </c>
      <c r="I69" s="36">
        <f>SUMIFS(СВЦЭМ!$D$33:$D$776,СВЦЭМ!$A$33:$A$776,$A69,СВЦЭМ!$B$33:$B$776,I$47)+'СЕТ СН'!$G$14+СВЦЭМ!$D$10+'СЕТ СН'!$G$5-'СЕТ СН'!$G$24</f>
        <v>3232.50830258</v>
      </c>
      <c r="J69" s="36">
        <f>SUMIFS(СВЦЭМ!$D$33:$D$776,СВЦЭМ!$A$33:$A$776,$A69,СВЦЭМ!$B$33:$B$776,J$47)+'СЕТ СН'!$G$14+СВЦЭМ!$D$10+'СЕТ СН'!$G$5-'СЕТ СН'!$G$24</f>
        <v>3209.7028589199999</v>
      </c>
      <c r="K69" s="36">
        <f>SUMIFS(СВЦЭМ!$D$33:$D$776,СВЦЭМ!$A$33:$A$776,$A69,СВЦЭМ!$B$33:$B$776,K$47)+'СЕТ СН'!$G$14+СВЦЭМ!$D$10+'СЕТ СН'!$G$5-'СЕТ СН'!$G$24</f>
        <v>3218.5960274500003</v>
      </c>
      <c r="L69" s="36">
        <f>SUMIFS(СВЦЭМ!$D$33:$D$776,СВЦЭМ!$A$33:$A$776,$A69,СВЦЭМ!$B$33:$B$776,L$47)+'СЕТ СН'!$G$14+СВЦЭМ!$D$10+'СЕТ СН'!$G$5-'СЕТ СН'!$G$24</f>
        <v>3225.7130068800002</v>
      </c>
      <c r="M69" s="36">
        <f>SUMIFS(СВЦЭМ!$D$33:$D$776,СВЦЭМ!$A$33:$A$776,$A69,СВЦЭМ!$B$33:$B$776,M$47)+'СЕТ СН'!$G$14+СВЦЭМ!$D$10+'СЕТ СН'!$G$5-'СЕТ СН'!$G$24</f>
        <v>3226.6652582300003</v>
      </c>
      <c r="N69" s="36">
        <f>SUMIFS(СВЦЭМ!$D$33:$D$776,СВЦЭМ!$A$33:$A$776,$A69,СВЦЭМ!$B$33:$B$776,N$47)+'СЕТ СН'!$G$14+СВЦЭМ!$D$10+'СЕТ СН'!$G$5-'СЕТ СН'!$G$24</f>
        <v>3212.9044563900002</v>
      </c>
      <c r="O69" s="36">
        <f>SUMIFS(СВЦЭМ!$D$33:$D$776,СВЦЭМ!$A$33:$A$776,$A69,СВЦЭМ!$B$33:$B$776,O$47)+'СЕТ СН'!$G$14+СВЦЭМ!$D$10+'СЕТ СН'!$G$5-'СЕТ СН'!$G$24</f>
        <v>3218.3517747200003</v>
      </c>
      <c r="P69" s="36">
        <f>SUMIFS(СВЦЭМ!$D$33:$D$776,СВЦЭМ!$A$33:$A$776,$A69,СВЦЭМ!$B$33:$B$776,P$47)+'СЕТ СН'!$G$14+СВЦЭМ!$D$10+'СЕТ СН'!$G$5-'СЕТ СН'!$G$24</f>
        <v>3218.2720101</v>
      </c>
      <c r="Q69" s="36">
        <f>SUMIFS(СВЦЭМ!$D$33:$D$776,СВЦЭМ!$A$33:$A$776,$A69,СВЦЭМ!$B$33:$B$776,Q$47)+'СЕТ СН'!$G$14+СВЦЭМ!$D$10+'СЕТ СН'!$G$5-'СЕТ СН'!$G$24</f>
        <v>3213.92448969</v>
      </c>
      <c r="R69" s="36">
        <f>SUMIFS(СВЦЭМ!$D$33:$D$776,СВЦЭМ!$A$33:$A$776,$A69,СВЦЭМ!$B$33:$B$776,R$47)+'СЕТ СН'!$G$14+СВЦЭМ!$D$10+'СЕТ СН'!$G$5-'СЕТ СН'!$G$24</f>
        <v>3171.0085340700002</v>
      </c>
      <c r="S69" s="36">
        <f>SUMIFS(СВЦЭМ!$D$33:$D$776,СВЦЭМ!$A$33:$A$776,$A69,СВЦЭМ!$B$33:$B$776,S$47)+'СЕТ СН'!$G$14+СВЦЭМ!$D$10+'СЕТ СН'!$G$5-'СЕТ СН'!$G$24</f>
        <v>3143.31245562</v>
      </c>
      <c r="T69" s="36">
        <f>SUMIFS(СВЦЭМ!$D$33:$D$776,СВЦЭМ!$A$33:$A$776,$A69,СВЦЭМ!$B$33:$B$776,T$47)+'СЕТ СН'!$G$14+СВЦЭМ!$D$10+'СЕТ СН'!$G$5-'СЕТ СН'!$G$24</f>
        <v>3136.9585858300002</v>
      </c>
      <c r="U69" s="36">
        <f>SUMIFS(СВЦЭМ!$D$33:$D$776,СВЦЭМ!$A$33:$A$776,$A69,СВЦЭМ!$B$33:$B$776,U$47)+'СЕТ СН'!$G$14+СВЦЭМ!$D$10+'СЕТ СН'!$G$5-'СЕТ СН'!$G$24</f>
        <v>3138.6182301200001</v>
      </c>
      <c r="V69" s="36">
        <f>SUMIFS(СВЦЭМ!$D$33:$D$776,СВЦЭМ!$A$33:$A$776,$A69,СВЦЭМ!$B$33:$B$776,V$47)+'СЕТ СН'!$G$14+СВЦЭМ!$D$10+'СЕТ СН'!$G$5-'СЕТ СН'!$G$24</f>
        <v>3154.75486942</v>
      </c>
      <c r="W69" s="36">
        <f>SUMIFS(СВЦЭМ!$D$33:$D$776,СВЦЭМ!$A$33:$A$776,$A69,СВЦЭМ!$B$33:$B$776,W$47)+'СЕТ СН'!$G$14+СВЦЭМ!$D$10+'СЕТ СН'!$G$5-'СЕТ СН'!$G$24</f>
        <v>3158.5202397100002</v>
      </c>
      <c r="X69" s="36">
        <f>SUMIFS(СВЦЭМ!$D$33:$D$776,СВЦЭМ!$A$33:$A$776,$A69,СВЦЭМ!$B$33:$B$776,X$47)+'СЕТ СН'!$G$14+СВЦЭМ!$D$10+'СЕТ СН'!$G$5-'СЕТ СН'!$G$24</f>
        <v>3111.0770200699999</v>
      </c>
      <c r="Y69" s="36">
        <f>SUMIFS(СВЦЭМ!$D$33:$D$776,СВЦЭМ!$A$33:$A$776,$A69,СВЦЭМ!$B$33:$B$776,Y$47)+'СЕТ СН'!$G$14+СВЦЭМ!$D$10+'СЕТ СН'!$G$5-'СЕТ СН'!$G$24</f>
        <v>3136.98946725</v>
      </c>
    </row>
    <row r="70" spans="1:26" ht="15.75" x14ac:dyDescent="0.2">
      <c r="A70" s="35">
        <f t="shared" si="1"/>
        <v>43700</v>
      </c>
      <c r="B70" s="36">
        <f>SUMIFS(СВЦЭМ!$D$33:$D$776,СВЦЭМ!$A$33:$A$776,$A70,СВЦЭМ!$B$33:$B$776,B$47)+'СЕТ СН'!$G$14+СВЦЭМ!$D$10+'СЕТ СН'!$G$5-'СЕТ СН'!$G$24</f>
        <v>3217.7737605100001</v>
      </c>
      <c r="C70" s="36">
        <f>SUMIFS(СВЦЭМ!$D$33:$D$776,СВЦЭМ!$A$33:$A$776,$A70,СВЦЭМ!$B$33:$B$776,C$47)+'СЕТ СН'!$G$14+СВЦЭМ!$D$10+'СЕТ СН'!$G$5-'СЕТ СН'!$G$24</f>
        <v>3252.16751058</v>
      </c>
      <c r="D70" s="36">
        <f>SUMIFS(СВЦЭМ!$D$33:$D$776,СВЦЭМ!$A$33:$A$776,$A70,СВЦЭМ!$B$33:$B$776,D$47)+'СЕТ СН'!$G$14+СВЦЭМ!$D$10+'СЕТ СН'!$G$5-'СЕТ СН'!$G$24</f>
        <v>3235.80801673</v>
      </c>
      <c r="E70" s="36">
        <f>SUMIFS(СВЦЭМ!$D$33:$D$776,СВЦЭМ!$A$33:$A$776,$A70,СВЦЭМ!$B$33:$B$776,E$47)+'СЕТ СН'!$G$14+СВЦЭМ!$D$10+'СЕТ СН'!$G$5-'СЕТ СН'!$G$24</f>
        <v>3225.1844362700003</v>
      </c>
      <c r="F70" s="36">
        <f>SUMIFS(СВЦЭМ!$D$33:$D$776,СВЦЭМ!$A$33:$A$776,$A70,СВЦЭМ!$B$33:$B$776,F$47)+'СЕТ СН'!$G$14+СВЦЭМ!$D$10+'СЕТ СН'!$G$5-'СЕТ СН'!$G$24</f>
        <v>3226.1416248300002</v>
      </c>
      <c r="G70" s="36">
        <f>SUMIFS(СВЦЭМ!$D$33:$D$776,СВЦЭМ!$A$33:$A$776,$A70,СВЦЭМ!$B$33:$B$776,G$47)+'СЕТ СН'!$G$14+СВЦЭМ!$D$10+'СЕТ СН'!$G$5-'СЕТ СН'!$G$24</f>
        <v>3235.0313281399999</v>
      </c>
      <c r="H70" s="36">
        <f>SUMIFS(СВЦЭМ!$D$33:$D$776,СВЦЭМ!$A$33:$A$776,$A70,СВЦЭМ!$B$33:$B$776,H$47)+'СЕТ СН'!$G$14+СВЦЭМ!$D$10+'СЕТ СН'!$G$5-'СЕТ СН'!$G$24</f>
        <v>3204.7671108600002</v>
      </c>
      <c r="I70" s="36">
        <f>SUMIFS(СВЦЭМ!$D$33:$D$776,СВЦЭМ!$A$33:$A$776,$A70,СВЦЭМ!$B$33:$B$776,I$47)+'СЕТ СН'!$G$14+СВЦЭМ!$D$10+'СЕТ СН'!$G$5-'СЕТ СН'!$G$24</f>
        <v>3198.56707353</v>
      </c>
      <c r="J70" s="36">
        <f>SUMIFS(СВЦЭМ!$D$33:$D$776,СВЦЭМ!$A$33:$A$776,$A70,СВЦЭМ!$B$33:$B$776,J$47)+'СЕТ СН'!$G$14+СВЦЭМ!$D$10+'СЕТ СН'!$G$5-'СЕТ СН'!$G$24</f>
        <v>3234.32409052</v>
      </c>
      <c r="K70" s="36">
        <f>SUMIFS(СВЦЭМ!$D$33:$D$776,СВЦЭМ!$A$33:$A$776,$A70,СВЦЭМ!$B$33:$B$776,K$47)+'СЕТ СН'!$G$14+СВЦЭМ!$D$10+'СЕТ СН'!$G$5-'СЕТ СН'!$G$24</f>
        <v>3256.39797993</v>
      </c>
      <c r="L70" s="36">
        <f>SUMIFS(СВЦЭМ!$D$33:$D$776,СВЦЭМ!$A$33:$A$776,$A70,СВЦЭМ!$B$33:$B$776,L$47)+'СЕТ СН'!$G$14+СВЦЭМ!$D$10+'СЕТ СН'!$G$5-'СЕТ СН'!$G$24</f>
        <v>3243.95992368</v>
      </c>
      <c r="M70" s="36">
        <f>SUMIFS(СВЦЭМ!$D$33:$D$776,СВЦЭМ!$A$33:$A$776,$A70,СВЦЭМ!$B$33:$B$776,M$47)+'СЕТ СН'!$G$14+СВЦЭМ!$D$10+'СЕТ СН'!$G$5-'СЕТ СН'!$G$24</f>
        <v>3241.1932489199999</v>
      </c>
      <c r="N70" s="36">
        <f>SUMIFS(СВЦЭМ!$D$33:$D$776,СВЦЭМ!$A$33:$A$776,$A70,СВЦЭМ!$B$33:$B$776,N$47)+'СЕТ СН'!$G$14+СВЦЭМ!$D$10+'СЕТ СН'!$G$5-'СЕТ СН'!$G$24</f>
        <v>3242.43026904</v>
      </c>
      <c r="O70" s="36">
        <f>SUMIFS(СВЦЭМ!$D$33:$D$776,СВЦЭМ!$A$33:$A$776,$A70,СВЦЭМ!$B$33:$B$776,O$47)+'СЕТ СН'!$G$14+СВЦЭМ!$D$10+'СЕТ СН'!$G$5-'СЕТ СН'!$G$24</f>
        <v>3259.3677038800001</v>
      </c>
      <c r="P70" s="36">
        <f>SUMIFS(СВЦЭМ!$D$33:$D$776,СВЦЭМ!$A$33:$A$776,$A70,СВЦЭМ!$B$33:$B$776,P$47)+'СЕТ СН'!$G$14+СВЦЭМ!$D$10+'СЕТ СН'!$G$5-'СЕТ СН'!$G$24</f>
        <v>3267.6490271000002</v>
      </c>
      <c r="Q70" s="36">
        <f>SUMIFS(СВЦЭМ!$D$33:$D$776,СВЦЭМ!$A$33:$A$776,$A70,СВЦЭМ!$B$33:$B$776,Q$47)+'СЕТ СН'!$G$14+СВЦЭМ!$D$10+'СЕТ СН'!$G$5-'СЕТ СН'!$G$24</f>
        <v>3264.83453573</v>
      </c>
      <c r="R70" s="36">
        <f>SUMIFS(СВЦЭМ!$D$33:$D$776,СВЦЭМ!$A$33:$A$776,$A70,СВЦЭМ!$B$33:$B$776,R$47)+'СЕТ СН'!$G$14+СВЦЭМ!$D$10+'СЕТ СН'!$G$5-'СЕТ СН'!$G$24</f>
        <v>3246.48960373</v>
      </c>
      <c r="S70" s="36">
        <f>SUMIFS(СВЦЭМ!$D$33:$D$776,СВЦЭМ!$A$33:$A$776,$A70,СВЦЭМ!$B$33:$B$776,S$47)+'СЕТ СН'!$G$14+СВЦЭМ!$D$10+'СЕТ СН'!$G$5-'СЕТ СН'!$G$24</f>
        <v>3229.0438179299999</v>
      </c>
      <c r="T70" s="36">
        <f>SUMIFS(СВЦЭМ!$D$33:$D$776,СВЦЭМ!$A$33:$A$776,$A70,СВЦЭМ!$B$33:$B$776,T$47)+'СЕТ СН'!$G$14+СВЦЭМ!$D$10+'СЕТ СН'!$G$5-'СЕТ СН'!$G$24</f>
        <v>3220.3981645600002</v>
      </c>
      <c r="U70" s="36">
        <f>SUMIFS(СВЦЭМ!$D$33:$D$776,СВЦЭМ!$A$33:$A$776,$A70,СВЦЭМ!$B$33:$B$776,U$47)+'СЕТ СН'!$G$14+СВЦЭМ!$D$10+'СЕТ СН'!$G$5-'СЕТ СН'!$G$24</f>
        <v>3207.6142317700001</v>
      </c>
      <c r="V70" s="36">
        <f>SUMIFS(СВЦЭМ!$D$33:$D$776,СВЦЭМ!$A$33:$A$776,$A70,СВЦЭМ!$B$33:$B$776,V$47)+'СЕТ СН'!$G$14+СВЦЭМ!$D$10+'СЕТ СН'!$G$5-'СЕТ СН'!$G$24</f>
        <v>3191.11604081</v>
      </c>
      <c r="W70" s="36">
        <f>SUMIFS(СВЦЭМ!$D$33:$D$776,СВЦЭМ!$A$33:$A$776,$A70,СВЦЭМ!$B$33:$B$776,W$47)+'СЕТ СН'!$G$14+СВЦЭМ!$D$10+'СЕТ СН'!$G$5-'СЕТ СН'!$G$24</f>
        <v>3196.1510232199998</v>
      </c>
      <c r="X70" s="36">
        <f>SUMIFS(СВЦЭМ!$D$33:$D$776,СВЦЭМ!$A$33:$A$776,$A70,СВЦЭМ!$B$33:$B$776,X$47)+'СЕТ СН'!$G$14+СВЦЭМ!$D$10+'СЕТ СН'!$G$5-'СЕТ СН'!$G$24</f>
        <v>3201.8534418899999</v>
      </c>
      <c r="Y70" s="36">
        <f>SUMIFS(СВЦЭМ!$D$33:$D$776,СВЦЭМ!$A$33:$A$776,$A70,СВЦЭМ!$B$33:$B$776,Y$47)+'СЕТ СН'!$G$14+СВЦЭМ!$D$10+'СЕТ СН'!$G$5-'СЕТ СН'!$G$24</f>
        <v>3244.82781634</v>
      </c>
    </row>
    <row r="71" spans="1:26" ht="15.75" x14ac:dyDescent="0.2">
      <c r="A71" s="35">
        <f t="shared" si="1"/>
        <v>43701</v>
      </c>
      <c r="B71" s="36">
        <f>SUMIFS(СВЦЭМ!$D$33:$D$776,СВЦЭМ!$A$33:$A$776,$A71,СВЦЭМ!$B$33:$B$776,B$47)+'СЕТ СН'!$G$14+СВЦЭМ!$D$10+'СЕТ СН'!$G$5-'СЕТ СН'!$G$24</f>
        <v>3253.92193511</v>
      </c>
      <c r="C71" s="36">
        <f>SUMIFS(СВЦЭМ!$D$33:$D$776,СВЦЭМ!$A$33:$A$776,$A71,СВЦЭМ!$B$33:$B$776,C$47)+'СЕТ СН'!$G$14+СВЦЭМ!$D$10+'СЕТ СН'!$G$5-'СЕТ СН'!$G$24</f>
        <v>3292.0348694499999</v>
      </c>
      <c r="D71" s="36">
        <f>SUMIFS(СВЦЭМ!$D$33:$D$776,СВЦЭМ!$A$33:$A$776,$A71,СВЦЭМ!$B$33:$B$776,D$47)+'СЕТ СН'!$G$14+СВЦЭМ!$D$10+'СЕТ СН'!$G$5-'СЕТ СН'!$G$24</f>
        <v>3313.8840894700002</v>
      </c>
      <c r="E71" s="36">
        <f>SUMIFS(СВЦЭМ!$D$33:$D$776,СВЦЭМ!$A$33:$A$776,$A71,СВЦЭМ!$B$33:$B$776,E$47)+'СЕТ СН'!$G$14+СВЦЭМ!$D$10+'СЕТ СН'!$G$5-'СЕТ СН'!$G$24</f>
        <v>3335.2208213600002</v>
      </c>
      <c r="F71" s="36">
        <f>SUMIFS(СВЦЭМ!$D$33:$D$776,СВЦЭМ!$A$33:$A$776,$A71,СВЦЭМ!$B$33:$B$776,F$47)+'СЕТ СН'!$G$14+СВЦЭМ!$D$10+'СЕТ СН'!$G$5-'СЕТ СН'!$G$24</f>
        <v>3336.8310277800001</v>
      </c>
      <c r="G71" s="36">
        <f>SUMIFS(СВЦЭМ!$D$33:$D$776,СВЦЭМ!$A$33:$A$776,$A71,СВЦЭМ!$B$33:$B$776,G$47)+'СЕТ СН'!$G$14+СВЦЭМ!$D$10+'СЕТ СН'!$G$5-'СЕТ СН'!$G$24</f>
        <v>3331.6871264299998</v>
      </c>
      <c r="H71" s="36">
        <f>SUMIFS(СВЦЭМ!$D$33:$D$776,СВЦЭМ!$A$33:$A$776,$A71,СВЦЭМ!$B$33:$B$776,H$47)+'СЕТ СН'!$G$14+СВЦЭМ!$D$10+'СЕТ СН'!$G$5-'СЕТ СН'!$G$24</f>
        <v>3304.8320833900002</v>
      </c>
      <c r="I71" s="36">
        <f>SUMIFS(СВЦЭМ!$D$33:$D$776,СВЦЭМ!$A$33:$A$776,$A71,СВЦЭМ!$B$33:$B$776,I$47)+'СЕТ СН'!$G$14+СВЦЭМ!$D$10+'СЕТ СН'!$G$5-'СЕТ СН'!$G$24</f>
        <v>3265.3777212599998</v>
      </c>
      <c r="J71" s="36">
        <f>SUMIFS(СВЦЭМ!$D$33:$D$776,СВЦЭМ!$A$33:$A$776,$A71,СВЦЭМ!$B$33:$B$776,J$47)+'СЕТ СН'!$G$14+СВЦЭМ!$D$10+'СЕТ СН'!$G$5-'СЕТ СН'!$G$24</f>
        <v>3211.4838605</v>
      </c>
      <c r="K71" s="36">
        <f>SUMIFS(СВЦЭМ!$D$33:$D$776,СВЦЭМ!$A$33:$A$776,$A71,СВЦЭМ!$B$33:$B$776,K$47)+'СЕТ СН'!$G$14+СВЦЭМ!$D$10+'СЕТ СН'!$G$5-'СЕТ СН'!$G$24</f>
        <v>3162.4331753900001</v>
      </c>
      <c r="L71" s="36">
        <f>SUMIFS(СВЦЭМ!$D$33:$D$776,СВЦЭМ!$A$33:$A$776,$A71,СВЦЭМ!$B$33:$B$776,L$47)+'СЕТ СН'!$G$14+СВЦЭМ!$D$10+'СЕТ СН'!$G$5-'СЕТ СН'!$G$24</f>
        <v>3155.3775716099999</v>
      </c>
      <c r="M71" s="36">
        <f>SUMIFS(СВЦЭМ!$D$33:$D$776,СВЦЭМ!$A$33:$A$776,$A71,СВЦЭМ!$B$33:$B$776,M$47)+'СЕТ СН'!$G$14+СВЦЭМ!$D$10+'СЕТ СН'!$G$5-'СЕТ СН'!$G$24</f>
        <v>3151.7139310399998</v>
      </c>
      <c r="N71" s="36">
        <f>SUMIFS(СВЦЭМ!$D$33:$D$776,СВЦЭМ!$A$33:$A$776,$A71,СВЦЭМ!$B$33:$B$776,N$47)+'СЕТ СН'!$G$14+СВЦЭМ!$D$10+'СЕТ СН'!$G$5-'СЕТ СН'!$G$24</f>
        <v>3167.9270646</v>
      </c>
      <c r="O71" s="36">
        <f>SUMIFS(СВЦЭМ!$D$33:$D$776,СВЦЭМ!$A$33:$A$776,$A71,СВЦЭМ!$B$33:$B$776,O$47)+'СЕТ СН'!$G$14+СВЦЭМ!$D$10+'СЕТ СН'!$G$5-'СЕТ СН'!$G$24</f>
        <v>3180.4443604100002</v>
      </c>
      <c r="P71" s="36">
        <f>SUMIFS(СВЦЭМ!$D$33:$D$776,СВЦЭМ!$A$33:$A$776,$A71,СВЦЭМ!$B$33:$B$776,P$47)+'СЕТ СН'!$G$14+СВЦЭМ!$D$10+'СЕТ СН'!$G$5-'СЕТ СН'!$G$24</f>
        <v>3188.3120285200002</v>
      </c>
      <c r="Q71" s="36">
        <f>SUMIFS(СВЦЭМ!$D$33:$D$776,СВЦЭМ!$A$33:$A$776,$A71,СВЦЭМ!$B$33:$B$776,Q$47)+'СЕТ СН'!$G$14+СВЦЭМ!$D$10+'СЕТ СН'!$G$5-'СЕТ СН'!$G$24</f>
        <v>3196.4691567999998</v>
      </c>
      <c r="R71" s="36">
        <f>SUMIFS(СВЦЭМ!$D$33:$D$776,СВЦЭМ!$A$33:$A$776,$A71,СВЦЭМ!$B$33:$B$776,R$47)+'СЕТ СН'!$G$14+СВЦЭМ!$D$10+'СЕТ СН'!$G$5-'СЕТ СН'!$G$24</f>
        <v>3165.73113801</v>
      </c>
      <c r="S71" s="36">
        <f>SUMIFS(СВЦЭМ!$D$33:$D$776,СВЦЭМ!$A$33:$A$776,$A71,СВЦЭМ!$B$33:$B$776,S$47)+'СЕТ СН'!$G$14+СВЦЭМ!$D$10+'СЕТ СН'!$G$5-'СЕТ СН'!$G$24</f>
        <v>3130.5118708099999</v>
      </c>
      <c r="T71" s="36">
        <f>SUMIFS(СВЦЭМ!$D$33:$D$776,СВЦЭМ!$A$33:$A$776,$A71,СВЦЭМ!$B$33:$B$776,T$47)+'СЕТ СН'!$G$14+СВЦЭМ!$D$10+'СЕТ СН'!$G$5-'СЕТ СН'!$G$24</f>
        <v>3119.3247991899998</v>
      </c>
      <c r="U71" s="36">
        <f>SUMIFS(СВЦЭМ!$D$33:$D$776,СВЦЭМ!$A$33:$A$776,$A71,СВЦЭМ!$B$33:$B$776,U$47)+'СЕТ СН'!$G$14+СВЦЭМ!$D$10+'СЕТ СН'!$G$5-'СЕТ СН'!$G$24</f>
        <v>3114.5091415000002</v>
      </c>
      <c r="V71" s="36">
        <f>SUMIFS(СВЦЭМ!$D$33:$D$776,СВЦЭМ!$A$33:$A$776,$A71,СВЦЭМ!$B$33:$B$776,V$47)+'СЕТ СН'!$G$14+СВЦЭМ!$D$10+'СЕТ СН'!$G$5-'СЕТ СН'!$G$24</f>
        <v>3123.30427173</v>
      </c>
      <c r="W71" s="36">
        <f>SUMIFS(СВЦЭМ!$D$33:$D$776,СВЦЭМ!$A$33:$A$776,$A71,СВЦЭМ!$B$33:$B$776,W$47)+'СЕТ СН'!$G$14+СВЦЭМ!$D$10+'СЕТ СН'!$G$5-'СЕТ СН'!$G$24</f>
        <v>3128.4198379200002</v>
      </c>
      <c r="X71" s="36">
        <f>SUMIFS(СВЦЭМ!$D$33:$D$776,СВЦЭМ!$A$33:$A$776,$A71,СВЦЭМ!$B$33:$B$776,X$47)+'СЕТ СН'!$G$14+СВЦЭМ!$D$10+'СЕТ СН'!$G$5-'СЕТ СН'!$G$24</f>
        <v>3121.4429012099999</v>
      </c>
      <c r="Y71" s="36">
        <f>SUMIFS(СВЦЭМ!$D$33:$D$776,СВЦЭМ!$A$33:$A$776,$A71,СВЦЭМ!$B$33:$B$776,Y$47)+'СЕТ СН'!$G$14+СВЦЭМ!$D$10+'СЕТ СН'!$G$5-'СЕТ СН'!$G$24</f>
        <v>3187.50731821</v>
      </c>
    </row>
    <row r="72" spans="1:26" ht="15.75" x14ac:dyDescent="0.2">
      <c r="A72" s="35">
        <f t="shared" si="1"/>
        <v>43702</v>
      </c>
      <c r="B72" s="36">
        <f>SUMIFS(СВЦЭМ!$D$33:$D$776,СВЦЭМ!$A$33:$A$776,$A72,СВЦЭМ!$B$33:$B$776,B$47)+'СЕТ СН'!$G$14+СВЦЭМ!$D$10+'СЕТ СН'!$G$5-'СЕТ СН'!$G$24</f>
        <v>3237.79893128</v>
      </c>
      <c r="C72" s="36">
        <f>SUMIFS(СВЦЭМ!$D$33:$D$776,СВЦЭМ!$A$33:$A$776,$A72,СВЦЭМ!$B$33:$B$776,C$47)+'СЕТ СН'!$G$14+СВЦЭМ!$D$10+'СЕТ СН'!$G$5-'СЕТ СН'!$G$24</f>
        <v>3271.0905015600001</v>
      </c>
      <c r="D72" s="36">
        <f>SUMIFS(СВЦЭМ!$D$33:$D$776,СВЦЭМ!$A$33:$A$776,$A72,СВЦЭМ!$B$33:$B$776,D$47)+'СЕТ СН'!$G$14+СВЦЭМ!$D$10+'СЕТ СН'!$G$5-'СЕТ СН'!$G$24</f>
        <v>3277.8684824800002</v>
      </c>
      <c r="E72" s="36">
        <f>SUMIFS(СВЦЭМ!$D$33:$D$776,СВЦЭМ!$A$33:$A$776,$A72,СВЦЭМ!$B$33:$B$776,E$47)+'СЕТ СН'!$G$14+СВЦЭМ!$D$10+'СЕТ СН'!$G$5-'СЕТ СН'!$G$24</f>
        <v>3281.4971835900001</v>
      </c>
      <c r="F72" s="36">
        <f>SUMIFS(СВЦЭМ!$D$33:$D$776,СВЦЭМ!$A$33:$A$776,$A72,СВЦЭМ!$B$33:$B$776,F$47)+'СЕТ СН'!$G$14+СВЦЭМ!$D$10+'СЕТ СН'!$G$5-'СЕТ СН'!$G$24</f>
        <v>3281.38611726</v>
      </c>
      <c r="G72" s="36">
        <f>SUMIFS(СВЦЭМ!$D$33:$D$776,СВЦЭМ!$A$33:$A$776,$A72,СВЦЭМ!$B$33:$B$776,G$47)+'СЕТ СН'!$G$14+СВЦЭМ!$D$10+'СЕТ СН'!$G$5-'СЕТ СН'!$G$24</f>
        <v>3280.4496379699999</v>
      </c>
      <c r="H72" s="36">
        <f>SUMIFS(СВЦЭМ!$D$33:$D$776,СВЦЭМ!$A$33:$A$776,$A72,СВЦЭМ!$B$33:$B$776,H$47)+'СЕТ СН'!$G$14+СВЦЭМ!$D$10+'СЕТ СН'!$G$5-'СЕТ СН'!$G$24</f>
        <v>3268.3251488200003</v>
      </c>
      <c r="I72" s="36">
        <f>SUMIFS(СВЦЭМ!$D$33:$D$776,СВЦЭМ!$A$33:$A$776,$A72,СВЦЭМ!$B$33:$B$776,I$47)+'СЕТ СН'!$G$14+СВЦЭМ!$D$10+'СЕТ СН'!$G$5-'СЕТ СН'!$G$24</f>
        <v>3258.8677304299999</v>
      </c>
      <c r="J72" s="36">
        <f>SUMIFS(СВЦЭМ!$D$33:$D$776,СВЦЭМ!$A$33:$A$776,$A72,СВЦЭМ!$B$33:$B$776,J$47)+'СЕТ СН'!$G$14+СВЦЭМ!$D$10+'СЕТ СН'!$G$5-'СЕТ СН'!$G$24</f>
        <v>3223.48718061</v>
      </c>
      <c r="K72" s="36">
        <f>SUMIFS(СВЦЭМ!$D$33:$D$776,СВЦЭМ!$A$33:$A$776,$A72,СВЦЭМ!$B$33:$B$776,K$47)+'СЕТ СН'!$G$14+СВЦЭМ!$D$10+'СЕТ СН'!$G$5-'СЕТ СН'!$G$24</f>
        <v>3182.43083974</v>
      </c>
      <c r="L72" s="36">
        <f>SUMIFS(СВЦЭМ!$D$33:$D$776,СВЦЭМ!$A$33:$A$776,$A72,СВЦЭМ!$B$33:$B$776,L$47)+'СЕТ СН'!$G$14+СВЦЭМ!$D$10+'СЕТ СН'!$G$5-'СЕТ СН'!$G$24</f>
        <v>3150.6387560000003</v>
      </c>
      <c r="M72" s="36">
        <f>SUMIFS(СВЦЭМ!$D$33:$D$776,СВЦЭМ!$A$33:$A$776,$A72,СВЦЭМ!$B$33:$B$776,M$47)+'СЕТ СН'!$G$14+СВЦЭМ!$D$10+'СЕТ СН'!$G$5-'СЕТ СН'!$G$24</f>
        <v>3151.0349329300002</v>
      </c>
      <c r="N72" s="36">
        <f>SUMIFS(СВЦЭМ!$D$33:$D$776,СВЦЭМ!$A$33:$A$776,$A72,СВЦЭМ!$B$33:$B$776,N$47)+'СЕТ СН'!$G$14+СВЦЭМ!$D$10+'СЕТ СН'!$G$5-'СЕТ СН'!$G$24</f>
        <v>3167.1367500900001</v>
      </c>
      <c r="O72" s="36">
        <f>SUMIFS(СВЦЭМ!$D$33:$D$776,СВЦЭМ!$A$33:$A$776,$A72,СВЦЭМ!$B$33:$B$776,O$47)+'СЕТ СН'!$G$14+СВЦЭМ!$D$10+'СЕТ СН'!$G$5-'СЕТ СН'!$G$24</f>
        <v>3184.9935507099999</v>
      </c>
      <c r="P72" s="36">
        <f>SUMIFS(СВЦЭМ!$D$33:$D$776,СВЦЭМ!$A$33:$A$776,$A72,СВЦЭМ!$B$33:$B$776,P$47)+'СЕТ СН'!$G$14+СВЦЭМ!$D$10+'СЕТ СН'!$G$5-'СЕТ СН'!$G$24</f>
        <v>3197.55748219</v>
      </c>
      <c r="Q72" s="36">
        <f>SUMIFS(СВЦЭМ!$D$33:$D$776,СВЦЭМ!$A$33:$A$776,$A72,СВЦЭМ!$B$33:$B$776,Q$47)+'СЕТ СН'!$G$14+СВЦЭМ!$D$10+'СЕТ СН'!$G$5-'СЕТ СН'!$G$24</f>
        <v>3209.86078924</v>
      </c>
      <c r="R72" s="36">
        <f>SUMIFS(СВЦЭМ!$D$33:$D$776,СВЦЭМ!$A$33:$A$776,$A72,СВЦЭМ!$B$33:$B$776,R$47)+'СЕТ СН'!$G$14+СВЦЭМ!$D$10+'СЕТ СН'!$G$5-'СЕТ СН'!$G$24</f>
        <v>3175.2173158599999</v>
      </c>
      <c r="S72" s="36">
        <f>SUMIFS(СВЦЭМ!$D$33:$D$776,СВЦЭМ!$A$33:$A$776,$A72,СВЦЭМ!$B$33:$B$776,S$47)+'СЕТ СН'!$G$14+СВЦЭМ!$D$10+'СЕТ СН'!$G$5-'СЕТ СН'!$G$24</f>
        <v>3139.3034904400001</v>
      </c>
      <c r="T72" s="36">
        <f>SUMIFS(СВЦЭМ!$D$33:$D$776,СВЦЭМ!$A$33:$A$776,$A72,СВЦЭМ!$B$33:$B$776,T$47)+'СЕТ СН'!$G$14+СВЦЭМ!$D$10+'СЕТ СН'!$G$5-'СЕТ СН'!$G$24</f>
        <v>3151.08961202</v>
      </c>
      <c r="U72" s="36">
        <f>SUMIFS(СВЦЭМ!$D$33:$D$776,СВЦЭМ!$A$33:$A$776,$A72,СВЦЭМ!$B$33:$B$776,U$47)+'СЕТ СН'!$G$14+СВЦЭМ!$D$10+'СЕТ СН'!$G$5-'СЕТ СН'!$G$24</f>
        <v>3154.5047318000002</v>
      </c>
      <c r="V72" s="36">
        <f>SUMIFS(СВЦЭМ!$D$33:$D$776,СВЦЭМ!$A$33:$A$776,$A72,СВЦЭМ!$B$33:$B$776,V$47)+'СЕТ СН'!$G$14+СВЦЭМ!$D$10+'СЕТ СН'!$G$5-'СЕТ СН'!$G$24</f>
        <v>3129.6931325</v>
      </c>
      <c r="W72" s="36">
        <f>SUMIFS(СВЦЭМ!$D$33:$D$776,СВЦЭМ!$A$33:$A$776,$A72,СВЦЭМ!$B$33:$B$776,W$47)+'СЕТ СН'!$G$14+СВЦЭМ!$D$10+'СЕТ СН'!$G$5-'СЕТ СН'!$G$24</f>
        <v>3133.8935743900001</v>
      </c>
      <c r="X72" s="36">
        <f>SUMIFS(СВЦЭМ!$D$33:$D$776,СВЦЭМ!$A$33:$A$776,$A72,СВЦЭМ!$B$33:$B$776,X$47)+'СЕТ СН'!$G$14+СВЦЭМ!$D$10+'СЕТ СН'!$G$5-'СЕТ СН'!$G$24</f>
        <v>3144.5771257000001</v>
      </c>
      <c r="Y72" s="36">
        <f>SUMIFS(СВЦЭМ!$D$33:$D$776,СВЦЭМ!$A$33:$A$776,$A72,СВЦЭМ!$B$33:$B$776,Y$47)+'СЕТ СН'!$G$14+СВЦЭМ!$D$10+'СЕТ СН'!$G$5-'СЕТ СН'!$G$24</f>
        <v>3215.49411409</v>
      </c>
    </row>
    <row r="73" spans="1:26" ht="15.75" x14ac:dyDescent="0.2">
      <c r="A73" s="35">
        <f t="shared" si="1"/>
        <v>43703</v>
      </c>
      <c r="B73" s="36">
        <f>SUMIFS(СВЦЭМ!$D$33:$D$776,СВЦЭМ!$A$33:$A$776,$A73,СВЦЭМ!$B$33:$B$776,B$47)+'СЕТ СН'!$G$14+СВЦЭМ!$D$10+'СЕТ СН'!$G$5-'СЕТ СН'!$G$24</f>
        <v>3322.7715735299998</v>
      </c>
      <c r="C73" s="36">
        <f>SUMIFS(СВЦЭМ!$D$33:$D$776,СВЦЭМ!$A$33:$A$776,$A73,СВЦЭМ!$B$33:$B$776,C$47)+'СЕТ СН'!$G$14+СВЦЭМ!$D$10+'СЕТ СН'!$G$5-'СЕТ СН'!$G$24</f>
        <v>3374.8190322099999</v>
      </c>
      <c r="D73" s="36">
        <f>SUMIFS(СВЦЭМ!$D$33:$D$776,СВЦЭМ!$A$33:$A$776,$A73,СВЦЭМ!$B$33:$B$776,D$47)+'СЕТ СН'!$G$14+СВЦЭМ!$D$10+'СЕТ СН'!$G$5-'СЕТ СН'!$G$24</f>
        <v>3392.1331375</v>
      </c>
      <c r="E73" s="36">
        <f>SUMIFS(СВЦЭМ!$D$33:$D$776,СВЦЭМ!$A$33:$A$776,$A73,СВЦЭМ!$B$33:$B$776,E$47)+'СЕТ СН'!$G$14+СВЦЭМ!$D$10+'СЕТ СН'!$G$5-'СЕТ СН'!$G$24</f>
        <v>3402.8351510000002</v>
      </c>
      <c r="F73" s="36">
        <f>SUMIFS(СВЦЭМ!$D$33:$D$776,СВЦЭМ!$A$33:$A$776,$A73,СВЦЭМ!$B$33:$B$776,F$47)+'СЕТ СН'!$G$14+СВЦЭМ!$D$10+'СЕТ СН'!$G$5-'СЕТ СН'!$G$24</f>
        <v>3389.8514796200002</v>
      </c>
      <c r="G73" s="36">
        <f>SUMIFS(СВЦЭМ!$D$33:$D$776,СВЦЭМ!$A$33:$A$776,$A73,СВЦЭМ!$B$33:$B$776,G$47)+'СЕТ СН'!$G$14+СВЦЭМ!$D$10+'СЕТ СН'!$G$5-'СЕТ СН'!$G$24</f>
        <v>3358.3021106900001</v>
      </c>
      <c r="H73" s="36">
        <f>SUMIFS(СВЦЭМ!$D$33:$D$776,СВЦЭМ!$A$33:$A$776,$A73,СВЦЭМ!$B$33:$B$776,H$47)+'СЕТ СН'!$G$14+СВЦЭМ!$D$10+'СЕТ СН'!$G$5-'СЕТ СН'!$G$24</f>
        <v>3331.50086139</v>
      </c>
      <c r="I73" s="36">
        <f>SUMIFS(СВЦЭМ!$D$33:$D$776,СВЦЭМ!$A$33:$A$776,$A73,СВЦЭМ!$B$33:$B$776,I$47)+'СЕТ СН'!$G$14+СВЦЭМ!$D$10+'СЕТ СН'!$G$5-'СЕТ СН'!$G$24</f>
        <v>3279.8736434800003</v>
      </c>
      <c r="J73" s="36">
        <f>SUMIFS(СВЦЭМ!$D$33:$D$776,СВЦЭМ!$A$33:$A$776,$A73,СВЦЭМ!$B$33:$B$776,J$47)+'СЕТ СН'!$G$14+СВЦЭМ!$D$10+'СЕТ СН'!$G$5-'СЕТ СН'!$G$24</f>
        <v>3238.6003950600002</v>
      </c>
      <c r="K73" s="36">
        <f>SUMIFS(СВЦЭМ!$D$33:$D$776,СВЦЭМ!$A$33:$A$776,$A73,СВЦЭМ!$B$33:$B$776,K$47)+'СЕТ СН'!$G$14+СВЦЭМ!$D$10+'СЕТ СН'!$G$5-'СЕТ СН'!$G$24</f>
        <v>3209.4926482800001</v>
      </c>
      <c r="L73" s="36">
        <f>SUMIFS(СВЦЭМ!$D$33:$D$776,СВЦЭМ!$A$33:$A$776,$A73,СВЦЭМ!$B$33:$B$776,L$47)+'СЕТ СН'!$G$14+СВЦЭМ!$D$10+'СЕТ СН'!$G$5-'СЕТ СН'!$G$24</f>
        <v>3192.4606765799999</v>
      </c>
      <c r="M73" s="36">
        <f>SUMIFS(СВЦЭМ!$D$33:$D$776,СВЦЭМ!$A$33:$A$776,$A73,СВЦЭМ!$B$33:$B$776,M$47)+'СЕТ СН'!$G$14+СВЦЭМ!$D$10+'СЕТ СН'!$G$5-'СЕТ СН'!$G$24</f>
        <v>3188.3189204</v>
      </c>
      <c r="N73" s="36">
        <f>SUMIFS(СВЦЭМ!$D$33:$D$776,СВЦЭМ!$A$33:$A$776,$A73,СВЦЭМ!$B$33:$B$776,N$47)+'СЕТ СН'!$G$14+СВЦЭМ!$D$10+'СЕТ СН'!$G$5-'СЕТ СН'!$G$24</f>
        <v>3186.9704638900002</v>
      </c>
      <c r="O73" s="36">
        <f>SUMIFS(СВЦЭМ!$D$33:$D$776,СВЦЭМ!$A$33:$A$776,$A73,СВЦЭМ!$B$33:$B$776,O$47)+'СЕТ СН'!$G$14+СВЦЭМ!$D$10+'СЕТ СН'!$G$5-'СЕТ СН'!$G$24</f>
        <v>3186.81518035</v>
      </c>
      <c r="P73" s="36">
        <f>SUMIFS(СВЦЭМ!$D$33:$D$776,СВЦЭМ!$A$33:$A$776,$A73,СВЦЭМ!$B$33:$B$776,P$47)+'СЕТ СН'!$G$14+СВЦЭМ!$D$10+'СЕТ СН'!$G$5-'СЕТ СН'!$G$24</f>
        <v>3183.0374651000002</v>
      </c>
      <c r="Q73" s="36">
        <f>SUMIFS(СВЦЭМ!$D$33:$D$776,СВЦЭМ!$A$33:$A$776,$A73,СВЦЭМ!$B$33:$B$776,Q$47)+'СЕТ СН'!$G$14+СВЦЭМ!$D$10+'СЕТ СН'!$G$5-'СЕТ СН'!$G$24</f>
        <v>3191.0792972099998</v>
      </c>
      <c r="R73" s="36">
        <f>SUMIFS(СВЦЭМ!$D$33:$D$776,СВЦЭМ!$A$33:$A$776,$A73,СВЦЭМ!$B$33:$B$776,R$47)+'СЕТ СН'!$G$14+СВЦЭМ!$D$10+'СЕТ СН'!$G$5-'СЕТ СН'!$G$24</f>
        <v>3163.2907498100003</v>
      </c>
      <c r="S73" s="36">
        <f>SUMIFS(СВЦЭМ!$D$33:$D$776,СВЦЭМ!$A$33:$A$776,$A73,СВЦЭМ!$B$33:$B$776,S$47)+'СЕТ СН'!$G$14+СВЦЭМ!$D$10+'СЕТ СН'!$G$5-'СЕТ СН'!$G$24</f>
        <v>3191.4524569700002</v>
      </c>
      <c r="T73" s="36">
        <f>SUMIFS(СВЦЭМ!$D$33:$D$776,СВЦЭМ!$A$33:$A$776,$A73,СВЦЭМ!$B$33:$B$776,T$47)+'СЕТ СН'!$G$14+СВЦЭМ!$D$10+'СЕТ СН'!$G$5-'СЕТ СН'!$G$24</f>
        <v>3196.2321380500002</v>
      </c>
      <c r="U73" s="36">
        <f>SUMIFS(СВЦЭМ!$D$33:$D$776,СВЦЭМ!$A$33:$A$776,$A73,СВЦЭМ!$B$33:$B$776,U$47)+'СЕТ СН'!$G$14+СВЦЭМ!$D$10+'СЕТ СН'!$G$5-'СЕТ СН'!$G$24</f>
        <v>3199.2688588999999</v>
      </c>
      <c r="V73" s="36">
        <f>SUMIFS(СВЦЭМ!$D$33:$D$776,СВЦЭМ!$A$33:$A$776,$A73,СВЦЭМ!$B$33:$B$776,V$47)+'СЕТ СН'!$G$14+СВЦЭМ!$D$10+'СЕТ СН'!$G$5-'СЕТ СН'!$G$24</f>
        <v>3210.71418976</v>
      </c>
      <c r="W73" s="36">
        <f>SUMIFS(СВЦЭМ!$D$33:$D$776,СВЦЭМ!$A$33:$A$776,$A73,СВЦЭМ!$B$33:$B$776,W$47)+'СЕТ СН'!$G$14+СВЦЭМ!$D$10+'СЕТ СН'!$G$5-'СЕТ СН'!$G$24</f>
        <v>3213.0888724699998</v>
      </c>
      <c r="X73" s="36">
        <f>SUMIFS(СВЦЭМ!$D$33:$D$776,СВЦЭМ!$A$33:$A$776,$A73,СВЦЭМ!$B$33:$B$776,X$47)+'СЕТ СН'!$G$14+СВЦЭМ!$D$10+'СЕТ СН'!$G$5-'СЕТ СН'!$G$24</f>
        <v>3175.89326665</v>
      </c>
      <c r="Y73" s="36">
        <f>SUMIFS(СВЦЭМ!$D$33:$D$776,СВЦЭМ!$A$33:$A$776,$A73,СВЦЭМ!$B$33:$B$776,Y$47)+'СЕТ СН'!$G$14+СВЦЭМ!$D$10+'СЕТ СН'!$G$5-'СЕТ СН'!$G$24</f>
        <v>3225.3242473199998</v>
      </c>
    </row>
    <row r="74" spans="1:26" ht="15.75" x14ac:dyDescent="0.2">
      <c r="A74" s="35">
        <f t="shared" si="1"/>
        <v>43704</v>
      </c>
      <c r="B74" s="36">
        <f>SUMIFS(СВЦЭМ!$D$33:$D$776,СВЦЭМ!$A$33:$A$776,$A74,СВЦЭМ!$B$33:$B$776,B$47)+'СЕТ СН'!$G$14+СВЦЭМ!$D$10+'СЕТ СН'!$G$5-'СЕТ СН'!$G$24</f>
        <v>3193.3515476399998</v>
      </c>
      <c r="C74" s="36">
        <f>SUMIFS(СВЦЭМ!$D$33:$D$776,СВЦЭМ!$A$33:$A$776,$A74,СВЦЭМ!$B$33:$B$776,C$47)+'СЕТ СН'!$G$14+СВЦЭМ!$D$10+'СЕТ СН'!$G$5-'СЕТ СН'!$G$24</f>
        <v>3240.06356461</v>
      </c>
      <c r="D74" s="36">
        <f>SUMIFS(СВЦЭМ!$D$33:$D$776,СВЦЭМ!$A$33:$A$776,$A74,СВЦЭМ!$B$33:$B$776,D$47)+'СЕТ СН'!$G$14+СВЦЭМ!$D$10+'СЕТ СН'!$G$5-'СЕТ СН'!$G$24</f>
        <v>3277.3561144800001</v>
      </c>
      <c r="E74" s="36">
        <f>SUMIFS(СВЦЭМ!$D$33:$D$776,СВЦЭМ!$A$33:$A$776,$A74,СВЦЭМ!$B$33:$B$776,E$47)+'СЕТ СН'!$G$14+СВЦЭМ!$D$10+'СЕТ СН'!$G$5-'СЕТ СН'!$G$24</f>
        <v>3286.8452780600001</v>
      </c>
      <c r="F74" s="36">
        <f>SUMIFS(СВЦЭМ!$D$33:$D$776,СВЦЭМ!$A$33:$A$776,$A74,СВЦЭМ!$B$33:$B$776,F$47)+'СЕТ СН'!$G$14+СВЦЭМ!$D$10+'СЕТ СН'!$G$5-'СЕТ СН'!$G$24</f>
        <v>3276.9526821899999</v>
      </c>
      <c r="G74" s="36">
        <f>SUMIFS(СВЦЭМ!$D$33:$D$776,СВЦЭМ!$A$33:$A$776,$A74,СВЦЭМ!$B$33:$B$776,G$47)+'СЕТ СН'!$G$14+СВЦЭМ!$D$10+'СЕТ СН'!$G$5-'СЕТ СН'!$G$24</f>
        <v>3252.0055681900003</v>
      </c>
      <c r="H74" s="36">
        <f>SUMIFS(СВЦЭМ!$D$33:$D$776,СВЦЭМ!$A$33:$A$776,$A74,СВЦЭМ!$B$33:$B$776,H$47)+'СЕТ СН'!$G$14+СВЦЭМ!$D$10+'СЕТ СН'!$G$5-'СЕТ СН'!$G$24</f>
        <v>3244.41526746</v>
      </c>
      <c r="I74" s="36">
        <f>SUMIFS(СВЦЭМ!$D$33:$D$776,СВЦЭМ!$A$33:$A$776,$A74,СВЦЭМ!$B$33:$B$776,I$47)+'СЕТ СН'!$G$14+СВЦЭМ!$D$10+'СЕТ СН'!$G$5-'СЕТ СН'!$G$24</f>
        <v>3201.97214751</v>
      </c>
      <c r="J74" s="36">
        <f>SUMIFS(СВЦЭМ!$D$33:$D$776,СВЦЭМ!$A$33:$A$776,$A74,СВЦЭМ!$B$33:$B$776,J$47)+'СЕТ СН'!$G$14+СВЦЭМ!$D$10+'СЕТ СН'!$G$5-'СЕТ СН'!$G$24</f>
        <v>3251.96968302</v>
      </c>
      <c r="K74" s="36">
        <f>SUMIFS(СВЦЭМ!$D$33:$D$776,СВЦЭМ!$A$33:$A$776,$A74,СВЦЭМ!$B$33:$B$776,K$47)+'СЕТ СН'!$G$14+СВЦЭМ!$D$10+'СЕТ СН'!$G$5-'СЕТ СН'!$G$24</f>
        <v>3274.3581154100002</v>
      </c>
      <c r="L74" s="36">
        <f>SUMIFS(СВЦЭМ!$D$33:$D$776,СВЦЭМ!$A$33:$A$776,$A74,СВЦЭМ!$B$33:$B$776,L$47)+'СЕТ СН'!$G$14+СВЦЭМ!$D$10+'СЕТ СН'!$G$5-'СЕТ СН'!$G$24</f>
        <v>3276.4335776400003</v>
      </c>
      <c r="M74" s="36">
        <f>SUMIFS(СВЦЭМ!$D$33:$D$776,СВЦЭМ!$A$33:$A$776,$A74,СВЦЭМ!$B$33:$B$776,M$47)+'СЕТ СН'!$G$14+СВЦЭМ!$D$10+'СЕТ СН'!$G$5-'СЕТ СН'!$G$24</f>
        <v>3278.3608442100003</v>
      </c>
      <c r="N74" s="36">
        <f>SUMIFS(СВЦЭМ!$D$33:$D$776,СВЦЭМ!$A$33:$A$776,$A74,СВЦЭМ!$B$33:$B$776,N$47)+'СЕТ СН'!$G$14+СВЦЭМ!$D$10+'СЕТ СН'!$G$5-'СЕТ СН'!$G$24</f>
        <v>3282.7308635600002</v>
      </c>
      <c r="O74" s="36">
        <f>SUMIFS(СВЦЭМ!$D$33:$D$776,СВЦЭМ!$A$33:$A$776,$A74,СВЦЭМ!$B$33:$B$776,O$47)+'СЕТ СН'!$G$14+СВЦЭМ!$D$10+'СЕТ СН'!$G$5-'СЕТ СН'!$G$24</f>
        <v>3281.8390166099998</v>
      </c>
      <c r="P74" s="36">
        <f>SUMIFS(СВЦЭМ!$D$33:$D$776,СВЦЭМ!$A$33:$A$776,$A74,СВЦЭМ!$B$33:$B$776,P$47)+'СЕТ СН'!$G$14+СВЦЭМ!$D$10+'СЕТ СН'!$G$5-'СЕТ СН'!$G$24</f>
        <v>3285.4140256999999</v>
      </c>
      <c r="Q74" s="36">
        <f>SUMIFS(СВЦЭМ!$D$33:$D$776,СВЦЭМ!$A$33:$A$776,$A74,СВЦЭМ!$B$33:$B$776,Q$47)+'СЕТ СН'!$G$14+СВЦЭМ!$D$10+'СЕТ СН'!$G$5-'СЕТ СН'!$G$24</f>
        <v>3287.3253688300001</v>
      </c>
      <c r="R74" s="36">
        <f>SUMIFS(СВЦЭМ!$D$33:$D$776,СВЦЭМ!$A$33:$A$776,$A74,СВЦЭМ!$B$33:$B$776,R$47)+'СЕТ СН'!$G$14+СВЦЭМ!$D$10+'СЕТ СН'!$G$5-'СЕТ СН'!$G$24</f>
        <v>3292.2613733900002</v>
      </c>
      <c r="S74" s="36">
        <f>SUMIFS(СВЦЭМ!$D$33:$D$776,СВЦЭМ!$A$33:$A$776,$A74,СВЦЭМ!$B$33:$B$776,S$47)+'СЕТ СН'!$G$14+СВЦЭМ!$D$10+'СЕТ СН'!$G$5-'СЕТ СН'!$G$24</f>
        <v>3332.9399705800001</v>
      </c>
      <c r="T74" s="36">
        <f>SUMIFS(СВЦЭМ!$D$33:$D$776,СВЦЭМ!$A$33:$A$776,$A74,СВЦЭМ!$B$33:$B$776,T$47)+'СЕТ СН'!$G$14+СВЦЭМ!$D$10+'СЕТ СН'!$G$5-'СЕТ СН'!$G$24</f>
        <v>3337.78718437</v>
      </c>
      <c r="U74" s="36">
        <f>SUMIFS(СВЦЭМ!$D$33:$D$776,СВЦЭМ!$A$33:$A$776,$A74,СВЦЭМ!$B$33:$B$776,U$47)+'СЕТ СН'!$G$14+СВЦЭМ!$D$10+'СЕТ СН'!$G$5-'СЕТ СН'!$G$24</f>
        <v>3340.6754721699999</v>
      </c>
      <c r="V74" s="36">
        <f>SUMIFS(СВЦЭМ!$D$33:$D$776,СВЦЭМ!$A$33:$A$776,$A74,СВЦЭМ!$B$33:$B$776,V$47)+'СЕТ СН'!$G$14+СВЦЭМ!$D$10+'СЕТ СН'!$G$5-'СЕТ СН'!$G$24</f>
        <v>3354.4821524399999</v>
      </c>
      <c r="W74" s="36">
        <f>SUMIFS(СВЦЭМ!$D$33:$D$776,СВЦЭМ!$A$33:$A$776,$A74,СВЦЭМ!$B$33:$B$776,W$47)+'СЕТ СН'!$G$14+СВЦЭМ!$D$10+'СЕТ СН'!$G$5-'СЕТ СН'!$G$24</f>
        <v>3354.91836371</v>
      </c>
      <c r="X74" s="36">
        <f>SUMIFS(СВЦЭМ!$D$33:$D$776,СВЦЭМ!$A$33:$A$776,$A74,СВЦЭМ!$B$33:$B$776,X$47)+'СЕТ СН'!$G$14+СВЦЭМ!$D$10+'СЕТ СН'!$G$5-'СЕТ СН'!$G$24</f>
        <v>3326.47911419</v>
      </c>
      <c r="Y74" s="36">
        <f>SUMIFS(СВЦЭМ!$D$33:$D$776,СВЦЭМ!$A$33:$A$776,$A74,СВЦЭМ!$B$33:$B$776,Y$47)+'СЕТ СН'!$G$14+СВЦЭМ!$D$10+'СЕТ СН'!$G$5-'СЕТ СН'!$G$24</f>
        <v>3263.4877691800002</v>
      </c>
    </row>
    <row r="75" spans="1:26" ht="15.75" x14ac:dyDescent="0.2">
      <c r="A75" s="35">
        <f t="shared" si="1"/>
        <v>43705</v>
      </c>
      <c r="B75" s="36">
        <f>SUMIFS(СВЦЭМ!$D$33:$D$776,СВЦЭМ!$A$33:$A$776,$A75,СВЦЭМ!$B$33:$B$776,B$47)+'СЕТ СН'!$G$14+СВЦЭМ!$D$10+'СЕТ СН'!$G$5-'СЕТ СН'!$G$24</f>
        <v>3234.3101977300003</v>
      </c>
      <c r="C75" s="36">
        <f>SUMIFS(СВЦЭМ!$D$33:$D$776,СВЦЭМ!$A$33:$A$776,$A75,СВЦЭМ!$B$33:$B$776,C$47)+'СЕТ СН'!$G$14+СВЦЭМ!$D$10+'СЕТ СН'!$G$5-'СЕТ СН'!$G$24</f>
        <v>3260.1674358800001</v>
      </c>
      <c r="D75" s="36">
        <f>SUMIFS(СВЦЭМ!$D$33:$D$776,СВЦЭМ!$A$33:$A$776,$A75,СВЦЭМ!$B$33:$B$776,D$47)+'СЕТ СН'!$G$14+СВЦЭМ!$D$10+'СЕТ СН'!$G$5-'СЕТ СН'!$G$24</f>
        <v>3290.7416928500002</v>
      </c>
      <c r="E75" s="36">
        <f>SUMIFS(СВЦЭМ!$D$33:$D$776,СВЦЭМ!$A$33:$A$776,$A75,СВЦЭМ!$B$33:$B$776,E$47)+'СЕТ СН'!$G$14+СВЦЭМ!$D$10+'СЕТ СН'!$G$5-'СЕТ СН'!$G$24</f>
        <v>3299.06469294</v>
      </c>
      <c r="F75" s="36">
        <f>SUMIFS(СВЦЭМ!$D$33:$D$776,СВЦЭМ!$A$33:$A$776,$A75,СВЦЭМ!$B$33:$B$776,F$47)+'СЕТ СН'!$G$14+СВЦЭМ!$D$10+'СЕТ СН'!$G$5-'СЕТ СН'!$G$24</f>
        <v>3299.1064449300002</v>
      </c>
      <c r="G75" s="36">
        <f>SUMIFS(СВЦЭМ!$D$33:$D$776,СВЦЭМ!$A$33:$A$776,$A75,СВЦЭМ!$B$33:$B$776,G$47)+'СЕТ СН'!$G$14+СВЦЭМ!$D$10+'СЕТ СН'!$G$5-'СЕТ СН'!$G$24</f>
        <v>3278.1097641599999</v>
      </c>
      <c r="H75" s="36">
        <f>SUMIFS(СВЦЭМ!$D$33:$D$776,СВЦЭМ!$A$33:$A$776,$A75,СВЦЭМ!$B$33:$B$776,H$47)+'СЕТ СН'!$G$14+СВЦЭМ!$D$10+'СЕТ СН'!$G$5-'СЕТ СН'!$G$24</f>
        <v>3246.4438519200003</v>
      </c>
      <c r="I75" s="36">
        <f>SUMIFS(СВЦЭМ!$D$33:$D$776,СВЦЭМ!$A$33:$A$776,$A75,СВЦЭМ!$B$33:$B$776,I$47)+'СЕТ СН'!$G$14+СВЦЭМ!$D$10+'СЕТ СН'!$G$5-'СЕТ СН'!$G$24</f>
        <v>3243.8330208300004</v>
      </c>
      <c r="J75" s="36">
        <f>SUMIFS(СВЦЭМ!$D$33:$D$776,СВЦЭМ!$A$33:$A$776,$A75,СВЦЭМ!$B$33:$B$776,J$47)+'СЕТ СН'!$G$14+СВЦЭМ!$D$10+'СЕТ СН'!$G$5-'СЕТ СН'!$G$24</f>
        <v>3240.3348384199999</v>
      </c>
      <c r="K75" s="36">
        <f>SUMIFS(СВЦЭМ!$D$33:$D$776,СВЦЭМ!$A$33:$A$776,$A75,СВЦЭМ!$B$33:$B$776,K$47)+'СЕТ СН'!$G$14+СВЦЭМ!$D$10+'СЕТ СН'!$G$5-'СЕТ СН'!$G$24</f>
        <v>3274.7686829700001</v>
      </c>
      <c r="L75" s="36">
        <f>SUMIFS(СВЦЭМ!$D$33:$D$776,СВЦЭМ!$A$33:$A$776,$A75,СВЦЭМ!$B$33:$B$776,L$47)+'СЕТ СН'!$G$14+СВЦЭМ!$D$10+'СЕТ СН'!$G$5-'СЕТ СН'!$G$24</f>
        <v>3292.26256577</v>
      </c>
      <c r="M75" s="36">
        <f>SUMIFS(СВЦЭМ!$D$33:$D$776,СВЦЭМ!$A$33:$A$776,$A75,СВЦЭМ!$B$33:$B$776,M$47)+'СЕТ СН'!$G$14+СВЦЭМ!$D$10+'СЕТ СН'!$G$5-'СЕТ СН'!$G$24</f>
        <v>3294.4575401500001</v>
      </c>
      <c r="N75" s="36">
        <f>SUMIFS(СВЦЭМ!$D$33:$D$776,СВЦЭМ!$A$33:$A$776,$A75,СВЦЭМ!$B$33:$B$776,N$47)+'СЕТ СН'!$G$14+СВЦЭМ!$D$10+'СЕТ СН'!$G$5-'СЕТ СН'!$G$24</f>
        <v>3285.7186390000002</v>
      </c>
      <c r="O75" s="36">
        <f>SUMIFS(СВЦЭМ!$D$33:$D$776,СВЦЭМ!$A$33:$A$776,$A75,СВЦЭМ!$B$33:$B$776,O$47)+'СЕТ СН'!$G$14+СВЦЭМ!$D$10+'СЕТ СН'!$G$5-'СЕТ СН'!$G$24</f>
        <v>3282.02233071</v>
      </c>
      <c r="P75" s="36">
        <f>SUMIFS(СВЦЭМ!$D$33:$D$776,СВЦЭМ!$A$33:$A$776,$A75,СВЦЭМ!$B$33:$B$776,P$47)+'СЕТ СН'!$G$14+СВЦЭМ!$D$10+'СЕТ СН'!$G$5-'СЕТ СН'!$G$24</f>
        <v>3282.5761765799998</v>
      </c>
      <c r="Q75" s="36">
        <f>SUMIFS(СВЦЭМ!$D$33:$D$776,СВЦЭМ!$A$33:$A$776,$A75,СВЦЭМ!$B$33:$B$776,Q$47)+'СЕТ СН'!$G$14+СВЦЭМ!$D$10+'СЕТ СН'!$G$5-'СЕТ СН'!$G$24</f>
        <v>3280.7859781100001</v>
      </c>
      <c r="R75" s="36">
        <f>SUMIFS(СВЦЭМ!$D$33:$D$776,СВЦЭМ!$A$33:$A$776,$A75,СВЦЭМ!$B$33:$B$776,R$47)+'СЕТ СН'!$G$14+СВЦЭМ!$D$10+'СЕТ СН'!$G$5-'СЕТ СН'!$G$24</f>
        <v>3313.5436161299999</v>
      </c>
      <c r="S75" s="36">
        <f>SUMIFS(СВЦЭМ!$D$33:$D$776,СВЦЭМ!$A$33:$A$776,$A75,СВЦЭМ!$B$33:$B$776,S$47)+'СЕТ СН'!$G$14+СВЦЭМ!$D$10+'СЕТ СН'!$G$5-'СЕТ СН'!$G$24</f>
        <v>3355.2060012800002</v>
      </c>
      <c r="T75" s="36">
        <f>SUMIFS(СВЦЭМ!$D$33:$D$776,СВЦЭМ!$A$33:$A$776,$A75,СВЦЭМ!$B$33:$B$776,T$47)+'СЕТ СН'!$G$14+СВЦЭМ!$D$10+'СЕТ СН'!$G$5-'СЕТ СН'!$G$24</f>
        <v>3358.1907478399999</v>
      </c>
      <c r="U75" s="36">
        <f>SUMIFS(СВЦЭМ!$D$33:$D$776,СВЦЭМ!$A$33:$A$776,$A75,СВЦЭМ!$B$33:$B$776,U$47)+'СЕТ СН'!$G$14+СВЦЭМ!$D$10+'СЕТ СН'!$G$5-'СЕТ СН'!$G$24</f>
        <v>3355.81373618</v>
      </c>
      <c r="V75" s="36">
        <f>SUMIFS(СВЦЭМ!$D$33:$D$776,СВЦЭМ!$A$33:$A$776,$A75,СВЦЭМ!$B$33:$B$776,V$47)+'СЕТ СН'!$G$14+СВЦЭМ!$D$10+'СЕТ СН'!$G$5-'СЕТ СН'!$G$24</f>
        <v>3360.1346302100001</v>
      </c>
      <c r="W75" s="36">
        <f>SUMIFS(СВЦЭМ!$D$33:$D$776,СВЦЭМ!$A$33:$A$776,$A75,СВЦЭМ!$B$33:$B$776,W$47)+'СЕТ СН'!$G$14+СВЦЭМ!$D$10+'СЕТ СН'!$G$5-'СЕТ СН'!$G$24</f>
        <v>3368.3910675699999</v>
      </c>
      <c r="X75" s="36">
        <f>SUMIFS(СВЦЭМ!$D$33:$D$776,СВЦЭМ!$A$33:$A$776,$A75,СВЦЭМ!$B$33:$B$776,X$47)+'СЕТ СН'!$G$14+СВЦЭМ!$D$10+'СЕТ СН'!$G$5-'СЕТ СН'!$G$24</f>
        <v>3343.8701086999999</v>
      </c>
      <c r="Y75" s="36">
        <f>SUMIFS(СВЦЭМ!$D$33:$D$776,СВЦЭМ!$A$33:$A$776,$A75,СВЦЭМ!$B$33:$B$776,Y$47)+'СЕТ СН'!$G$14+СВЦЭМ!$D$10+'СЕТ СН'!$G$5-'СЕТ СН'!$G$24</f>
        <v>3250.6769475700003</v>
      </c>
    </row>
    <row r="76" spans="1:26" ht="15.75" x14ac:dyDescent="0.2">
      <c r="A76" s="35">
        <f t="shared" si="1"/>
        <v>43706</v>
      </c>
      <c r="B76" s="36">
        <f>SUMIFS(СВЦЭМ!$D$33:$D$776,СВЦЭМ!$A$33:$A$776,$A76,СВЦЭМ!$B$33:$B$776,B$47)+'СЕТ СН'!$G$14+СВЦЭМ!$D$10+'СЕТ СН'!$G$5-'СЕТ СН'!$G$24</f>
        <v>3241.8888179400001</v>
      </c>
      <c r="C76" s="36">
        <f>SUMIFS(СВЦЭМ!$D$33:$D$776,СВЦЭМ!$A$33:$A$776,$A76,СВЦЭМ!$B$33:$B$776,C$47)+'СЕТ СН'!$G$14+СВЦЭМ!$D$10+'СЕТ СН'!$G$5-'СЕТ СН'!$G$24</f>
        <v>3270.1114351599999</v>
      </c>
      <c r="D76" s="36">
        <f>SUMIFS(СВЦЭМ!$D$33:$D$776,СВЦЭМ!$A$33:$A$776,$A76,СВЦЭМ!$B$33:$B$776,D$47)+'СЕТ СН'!$G$14+СВЦЭМ!$D$10+'СЕТ СН'!$G$5-'СЕТ СН'!$G$24</f>
        <v>3295.23468116</v>
      </c>
      <c r="E76" s="36">
        <f>SUMIFS(СВЦЭМ!$D$33:$D$776,СВЦЭМ!$A$33:$A$776,$A76,СВЦЭМ!$B$33:$B$776,E$47)+'СЕТ СН'!$G$14+СВЦЭМ!$D$10+'СЕТ СН'!$G$5-'СЕТ СН'!$G$24</f>
        <v>3310.0962047600001</v>
      </c>
      <c r="F76" s="36">
        <f>SUMIFS(СВЦЭМ!$D$33:$D$776,СВЦЭМ!$A$33:$A$776,$A76,СВЦЭМ!$B$33:$B$776,F$47)+'СЕТ СН'!$G$14+СВЦЭМ!$D$10+'СЕТ СН'!$G$5-'СЕТ СН'!$G$24</f>
        <v>3324.0113445000002</v>
      </c>
      <c r="G76" s="36">
        <f>SUMIFS(СВЦЭМ!$D$33:$D$776,СВЦЭМ!$A$33:$A$776,$A76,СВЦЭМ!$B$33:$B$776,G$47)+'СЕТ СН'!$G$14+СВЦЭМ!$D$10+'СЕТ СН'!$G$5-'СЕТ СН'!$G$24</f>
        <v>3304.8659439399999</v>
      </c>
      <c r="H76" s="36">
        <f>SUMIFS(СВЦЭМ!$D$33:$D$776,СВЦЭМ!$A$33:$A$776,$A76,СВЦЭМ!$B$33:$B$776,H$47)+'СЕТ СН'!$G$14+СВЦЭМ!$D$10+'СЕТ СН'!$G$5-'СЕТ СН'!$G$24</f>
        <v>3276.3219149000001</v>
      </c>
      <c r="I76" s="36">
        <f>SUMIFS(СВЦЭМ!$D$33:$D$776,СВЦЭМ!$A$33:$A$776,$A76,СВЦЭМ!$B$33:$B$776,I$47)+'СЕТ СН'!$G$14+СВЦЭМ!$D$10+'СЕТ СН'!$G$5-'СЕТ СН'!$G$24</f>
        <v>3243.19353555</v>
      </c>
      <c r="J76" s="36">
        <f>SUMIFS(СВЦЭМ!$D$33:$D$776,СВЦЭМ!$A$33:$A$776,$A76,СВЦЭМ!$B$33:$B$776,J$47)+'СЕТ СН'!$G$14+СВЦЭМ!$D$10+'СЕТ СН'!$G$5-'СЕТ СН'!$G$24</f>
        <v>3253.5409294999999</v>
      </c>
      <c r="K76" s="36">
        <f>SUMIFS(СВЦЭМ!$D$33:$D$776,СВЦЭМ!$A$33:$A$776,$A76,СВЦЭМ!$B$33:$B$776,K$47)+'СЕТ СН'!$G$14+СВЦЭМ!$D$10+'СЕТ СН'!$G$5-'СЕТ СН'!$G$24</f>
        <v>3266.6761028400001</v>
      </c>
      <c r="L76" s="36">
        <f>SUMIFS(СВЦЭМ!$D$33:$D$776,СВЦЭМ!$A$33:$A$776,$A76,СВЦЭМ!$B$33:$B$776,L$47)+'СЕТ СН'!$G$14+СВЦЭМ!$D$10+'СЕТ СН'!$G$5-'СЕТ СН'!$G$24</f>
        <v>3283.4424643699999</v>
      </c>
      <c r="M76" s="36">
        <f>SUMIFS(СВЦЭМ!$D$33:$D$776,СВЦЭМ!$A$33:$A$776,$A76,СВЦЭМ!$B$33:$B$776,M$47)+'СЕТ СН'!$G$14+СВЦЭМ!$D$10+'СЕТ СН'!$G$5-'СЕТ СН'!$G$24</f>
        <v>3282.7824142300001</v>
      </c>
      <c r="N76" s="36">
        <f>SUMIFS(СВЦЭМ!$D$33:$D$776,СВЦЭМ!$A$33:$A$776,$A76,СВЦЭМ!$B$33:$B$776,N$47)+'СЕТ СН'!$G$14+СВЦЭМ!$D$10+'СЕТ СН'!$G$5-'СЕТ СН'!$G$24</f>
        <v>3273.3945501500002</v>
      </c>
      <c r="O76" s="36">
        <f>SUMIFS(СВЦЭМ!$D$33:$D$776,СВЦЭМ!$A$33:$A$776,$A76,СВЦЭМ!$B$33:$B$776,O$47)+'СЕТ СН'!$G$14+СВЦЭМ!$D$10+'СЕТ СН'!$G$5-'СЕТ СН'!$G$24</f>
        <v>3273.2748634200002</v>
      </c>
      <c r="P76" s="36">
        <f>SUMIFS(СВЦЭМ!$D$33:$D$776,СВЦЭМ!$A$33:$A$776,$A76,СВЦЭМ!$B$33:$B$776,P$47)+'СЕТ СН'!$G$14+СВЦЭМ!$D$10+'СЕТ СН'!$G$5-'СЕТ СН'!$G$24</f>
        <v>3274.4033852900002</v>
      </c>
      <c r="Q76" s="36">
        <f>SUMIFS(СВЦЭМ!$D$33:$D$776,СВЦЭМ!$A$33:$A$776,$A76,СВЦЭМ!$B$33:$B$776,Q$47)+'СЕТ СН'!$G$14+СВЦЭМ!$D$10+'СЕТ СН'!$G$5-'СЕТ СН'!$G$24</f>
        <v>3273.7724718700001</v>
      </c>
      <c r="R76" s="36">
        <f>SUMIFS(СВЦЭМ!$D$33:$D$776,СВЦЭМ!$A$33:$A$776,$A76,СВЦЭМ!$B$33:$B$776,R$47)+'СЕТ СН'!$G$14+СВЦЭМ!$D$10+'СЕТ СН'!$G$5-'СЕТ СН'!$G$24</f>
        <v>3298.6592232399998</v>
      </c>
      <c r="S76" s="36">
        <f>SUMIFS(СВЦЭМ!$D$33:$D$776,СВЦЭМ!$A$33:$A$776,$A76,СВЦЭМ!$B$33:$B$776,S$47)+'СЕТ СН'!$G$14+СВЦЭМ!$D$10+'СЕТ СН'!$G$5-'СЕТ СН'!$G$24</f>
        <v>3333.1359280300003</v>
      </c>
      <c r="T76" s="36">
        <f>SUMIFS(СВЦЭМ!$D$33:$D$776,СВЦЭМ!$A$33:$A$776,$A76,СВЦЭМ!$B$33:$B$776,T$47)+'СЕТ СН'!$G$14+СВЦЭМ!$D$10+'СЕТ СН'!$G$5-'СЕТ СН'!$G$24</f>
        <v>3335.0866630600003</v>
      </c>
      <c r="U76" s="36">
        <f>SUMIFS(СВЦЭМ!$D$33:$D$776,СВЦЭМ!$A$33:$A$776,$A76,СВЦЭМ!$B$33:$B$776,U$47)+'СЕТ СН'!$G$14+СВЦЭМ!$D$10+'СЕТ СН'!$G$5-'СЕТ СН'!$G$24</f>
        <v>3337.1612686799999</v>
      </c>
      <c r="V76" s="36">
        <f>SUMIFS(СВЦЭМ!$D$33:$D$776,СВЦЭМ!$A$33:$A$776,$A76,СВЦЭМ!$B$33:$B$776,V$47)+'СЕТ СН'!$G$14+СВЦЭМ!$D$10+'СЕТ СН'!$G$5-'СЕТ СН'!$G$24</f>
        <v>3346.8058702400003</v>
      </c>
      <c r="W76" s="36">
        <f>SUMIFS(СВЦЭМ!$D$33:$D$776,СВЦЭМ!$A$33:$A$776,$A76,СВЦЭМ!$B$33:$B$776,W$47)+'СЕТ СН'!$G$14+СВЦЭМ!$D$10+'СЕТ СН'!$G$5-'СЕТ СН'!$G$24</f>
        <v>3347.6854252200001</v>
      </c>
      <c r="X76" s="36">
        <f>SUMIFS(СВЦЭМ!$D$33:$D$776,СВЦЭМ!$A$33:$A$776,$A76,СВЦЭМ!$B$33:$B$776,X$47)+'СЕТ СН'!$G$14+СВЦЭМ!$D$10+'СЕТ СН'!$G$5-'СЕТ СН'!$G$24</f>
        <v>3307.2607926700002</v>
      </c>
      <c r="Y76" s="36">
        <f>SUMIFS(СВЦЭМ!$D$33:$D$776,СВЦЭМ!$A$33:$A$776,$A76,СВЦЭМ!$B$33:$B$776,Y$47)+'СЕТ СН'!$G$14+СВЦЭМ!$D$10+'СЕТ СН'!$G$5-'СЕТ СН'!$G$24</f>
        <v>3238.9237038299998</v>
      </c>
    </row>
    <row r="77" spans="1:26" ht="15.75" x14ac:dyDescent="0.2">
      <c r="A77" s="35">
        <f t="shared" si="1"/>
        <v>43707</v>
      </c>
      <c r="B77" s="36">
        <f>SUMIFS(СВЦЭМ!$D$33:$D$776,СВЦЭМ!$A$33:$A$776,$A77,СВЦЭМ!$B$33:$B$776,B$47)+'СЕТ СН'!$G$14+СВЦЭМ!$D$10+'СЕТ СН'!$G$5-'СЕТ СН'!$G$24</f>
        <v>3294.9755926100001</v>
      </c>
      <c r="C77" s="36">
        <f>SUMIFS(СВЦЭМ!$D$33:$D$776,СВЦЭМ!$A$33:$A$776,$A77,СВЦЭМ!$B$33:$B$776,C$47)+'СЕТ СН'!$G$14+СВЦЭМ!$D$10+'СЕТ СН'!$G$5-'СЕТ СН'!$G$24</f>
        <v>3302.7524427100002</v>
      </c>
      <c r="D77" s="36">
        <f>SUMIFS(СВЦЭМ!$D$33:$D$776,СВЦЭМ!$A$33:$A$776,$A77,СВЦЭМ!$B$33:$B$776,D$47)+'СЕТ СН'!$G$14+СВЦЭМ!$D$10+'СЕТ СН'!$G$5-'СЕТ СН'!$G$24</f>
        <v>3336.04781499</v>
      </c>
      <c r="E77" s="36">
        <f>SUMIFS(СВЦЭМ!$D$33:$D$776,СВЦЭМ!$A$33:$A$776,$A77,СВЦЭМ!$B$33:$B$776,E$47)+'СЕТ СН'!$G$14+СВЦЭМ!$D$10+'СЕТ СН'!$G$5-'СЕТ СН'!$G$24</f>
        <v>3353.5552812800001</v>
      </c>
      <c r="F77" s="36">
        <f>SUMIFS(СВЦЭМ!$D$33:$D$776,СВЦЭМ!$A$33:$A$776,$A77,СВЦЭМ!$B$33:$B$776,F$47)+'СЕТ СН'!$G$14+СВЦЭМ!$D$10+'СЕТ СН'!$G$5-'СЕТ СН'!$G$24</f>
        <v>3365.9210595200002</v>
      </c>
      <c r="G77" s="36">
        <f>SUMIFS(СВЦЭМ!$D$33:$D$776,СВЦЭМ!$A$33:$A$776,$A77,СВЦЭМ!$B$33:$B$776,G$47)+'СЕТ СН'!$G$14+СВЦЭМ!$D$10+'СЕТ СН'!$G$5-'СЕТ СН'!$G$24</f>
        <v>3345.96046247</v>
      </c>
      <c r="H77" s="36">
        <f>SUMIFS(СВЦЭМ!$D$33:$D$776,СВЦЭМ!$A$33:$A$776,$A77,СВЦЭМ!$B$33:$B$776,H$47)+'СЕТ СН'!$G$14+СВЦЭМ!$D$10+'СЕТ СН'!$G$5-'СЕТ СН'!$G$24</f>
        <v>3298.8837748200003</v>
      </c>
      <c r="I77" s="36">
        <f>SUMIFS(СВЦЭМ!$D$33:$D$776,СВЦЭМ!$A$33:$A$776,$A77,СВЦЭМ!$B$33:$B$776,I$47)+'СЕТ СН'!$G$14+СВЦЭМ!$D$10+'СЕТ СН'!$G$5-'СЕТ СН'!$G$24</f>
        <v>3240.51143224</v>
      </c>
      <c r="J77" s="36">
        <f>SUMIFS(СВЦЭМ!$D$33:$D$776,СВЦЭМ!$A$33:$A$776,$A77,СВЦЭМ!$B$33:$B$776,J$47)+'СЕТ СН'!$G$14+СВЦЭМ!$D$10+'СЕТ СН'!$G$5-'СЕТ СН'!$G$24</f>
        <v>3211.12634656</v>
      </c>
      <c r="K77" s="36">
        <f>SUMIFS(СВЦЭМ!$D$33:$D$776,СВЦЭМ!$A$33:$A$776,$A77,СВЦЭМ!$B$33:$B$776,K$47)+'СЕТ СН'!$G$14+СВЦЭМ!$D$10+'СЕТ СН'!$G$5-'СЕТ СН'!$G$24</f>
        <v>3228.7111228900003</v>
      </c>
      <c r="L77" s="36">
        <f>SUMIFS(СВЦЭМ!$D$33:$D$776,СВЦЭМ!$A$33:$A$776,$A77,СВЦЭМ!$B$33:$B$776,L$47)+'СЕТ СН'!$G$14+СВЦЭМ!$D$10+'СЕТ СН'!$G$5-'СЕТ СН'!$G$24</f>
        <v>3245.1868265600001</v>
      </c>
      <c r="M77" s="36">
        <f>SUMIFS(СВЦЭМ!$D$33:$D$776,СВЦЭМ!$A$33:$A$776,$A77,СВЦЭМ!$B$33:$B$776,M$47)+'СЕТ СН'!$G$14+СВЦЭМ!$D$10+'СЕТ СН'!$G$5-'СЕТ СН'!$G$24</f>
        <v>3247.7010043600003</v>
      </c>
      <c r="N77" s="36">
        <f>SUMIFS(СВЦЭМ!$D$33:$D$776,СВЦЭМ!$A$33:$A$776,$A77,СВЦЭМ!$B$33:$B$776,N$47)+'СЕТ СН'!$G$14+СВЦЭМ!$D$10+'СЕТ СН'!$G$5-'СЕТ СН'!$G$24</f>
        <v>3241.6458028900001</v>
      </c>
      <c r="O77" s="36">
        <f>SUMIFS(СВЦЭМ!$D$33:$D$776,СВЦЭМ!$A$33:$A$776,$A77,СВЦЭМ!$B$33:$B$776,O$47)+'СЕТ СН'!$G$14+СВЦЭМ!$D$10+'СЕТ СН'!$G$5-'СЕТ СН'!$G$24</f>
        <v>3248.8482459500001</v>
      </c>
      <c r="P77" s="36">
        <f>SUMIFS(СВЦЭМ!$D$33:$D$776,СВЦЭМ!$A$33:$A$776,$A77,СВЦЭМ!$B$33:$B$776,P$47)+'СЕТ СН'!$G$14+СВЦЭМ!$D$10+'СЕТ СН'!$G$5-'СЕТ СН'!$G$24</f>
        <v>3253.7451545000004</v>
      </c>
      <c r="Q77" s="36">
        <f>SUMIFS(СВЦЭМ!$D$33:$D$776,СВЦЭМ!$A$33:$A$776,$A77,СВЦЭМ!$B$33:$B$776,Q$47)+'СЕТ СН'!$G$14+СВЦЭМ!$D$10+'СЕТ СН'!$G$5-'СЕТ СН'!$G$24</f>
        <v>3247.0075426799999</v>
      </c>
      <c r="R77" s="36">
        <f>SUMIFS(СВЦЭМ!$D$33:$D$776,СВЦЭМ!$A$33:$A$776,$A77,СВЦЭМ!$B$33:$B$776,R$47)+'СЕТ СН'!$G$14+СВЦЭМ!$D$10+'СЕТ СН'!$G$5-'СЕТ СН'!$G$24</f>
        <v>3275.2208105999998</v>
      </c>
      <c r="S77" s="36">
        <f>SUMIFS(СВЦЭМ!$D$33:$D$776,СВЦЭМ!$A$33:$A$776,$A77,СВЦЭМ!$B$33:$B$776,S$47)+'СЕТ СН'!$G$14+СВЦЭМ!$D$10+'СЕТ СН'!$G$5-'СЕТ СН'!$G$24</f>
        <v>3315.8946874900003</v>
      </c>
      <c r="T77" s="36">
        <f>SUMIFS(СВЦЭМ!$D$33:$D$776,СВЦЭМ!$A$33:$A$776,$A77,СВЦЭМ!$B$33:$B$776,T$47)+'СЕТ СН'!$G$14+СВЦЭМ!$D$10+'СЕТ СН'!$G$5-'СЕТ СН'!$G$24</f>
        <v>3315.67434026</v>
      </c>
      <c r="U77" s="36">
        <f>SUMIFS(СВЦЭМ!$D$33:$D$776,СВЦЭМ!$A$33:$A$776,$A77,СВЦЭМ!$B$33:$B$776,U$47)+'СЕТ СН'!$G$14+СВЦЭМ!$D$10+'СЕТ СН'!$G$5-'СЕТ СН'!$G$24</f>
        <v>3310.1140085500001</v>
      </c>
      <c r="V77" s="36">
        <f>SUMIFS(СВЦЭМ!$D$33:$D$776,СВЦЭМ!$A$33:$A$776,$A77,СВЦЭМ!$B$33:$B$776,V$47)+'СЕТ СН'!$G$14+СВЦЭМ!$D$10+'СЕТ СН'!$G$5-'СЕТ СН'!$G$24</f>
        <v>3313.5901960000001</v>
      </c>
      <c r="W77" s="36">
        <f>SUMIFS(СВЦЭМ!$D$33:$D$776,СВЦЭМ!$A$33:$A$776,$A77,СВЦЭМ!$B$33:$B$776,W$47)+'СЕТ СН'!$G$14+СВЦЭМ!$D$10+'СЕТ СН'!$G$5-'СЕТ СН'!$G$24</f>
        <v>3327.83528604</v>
      </c>
      <c r="X77" s="36">
        <f>SUMIFS(СВЦЭМ!$D$33:$D$776,СВЦЭМ!$A$33:$A$776,$A77,СВЦЭМ!$B$33:$B$776,X$47)+'СЕТ СН'!$G$14+СВЦЭМ!$D$10+'СЕТ СН'!$G$5-'СЕТ СН'!$G$24</f>
        <v>3297.909165</v>
      </c>
      <c r="Y77" s="36">
        <f>SUMIFS(СВЦЭМ!$D$33:$D$776,СВЦЭМ!$A$33:$A$776,$A77,СВЦЭМ!$B$33:$B$776,Y$47)+'СЕТ СН'!$G$14+СВЦЭМ!$D$10+'СЕТ СН'!$G$5-'СЕТ СН'!$G$24</f>
        <v>3209.0192611399998</v>
      </c>
    </row>
    <row r="78" spans="1:26" ht="15.75" x14ac:dyDescent="0.2">
      <c r="A78" s="35">
        <f t="shared" si="1"/>
        <v>43708</v>
      </c>
      <c r="B78" s="36">
        <f>SUMIFS(СВЦЭМ!$D$33:$D$776,СВЦЭМ!$A$33:$A$776,$A78,СВЦЭМ!$B$33:$B$776,B$47)+'СЕТ СН'!$G$14+СВЦЭМ!$D$10+'СЕТ СН'!$G$5-'СЕТ СН'!$G$24</f>
        <v>3263.2157896799999</v>
      </c>
      <c r="C78" s="36">
        <f>SUMIFS(СВЦЭМ!$D$33:$D$776,СВЦЭМ!$A$33:$A$776,$A78,СВЦЭМ!$B$33:$B$776,C$47)+'СЕТ СН'!$G$14+СВЦЭМ!$D$10+'СЕТ СН'!$G$5-'СЕТ СН'!$G$24</f>
        <v>3302.2563016200002</v>
      </c>
      <c r="D78" s="36">
        <f>SUMIFS(СВЦЭМ!$D$33:$D$776,СВЦЭМ!$A$33:$A$776,$A78,СВЦЭМ!$B$33:$B$776,D$47)+'СЕТ СН'!$G$14+СВЦЭМ!$D$10+'СЕТ СН'!$G$5-'СЕТ СН'!$G$24</f>
        <v>3328.2431092500001</v>
      </c>
      <c r="E78" s="36">
        <f>SUMIFS(СВЦЭМ!$D$33:$D$776,СВЦЭМ!$A$33:$A$776,$A78,СВЦЭМ!$B$33:$B$776,E$47)+'СЕТ СН'!$G$14+СВЦЭМ!$D$10+'СЕТ СН'!$G$5-'СЕТ СН'!$G$24</f>
        <v>3340.2544252600001</v>
      </c>
      <c r="F78" s="36">
        <f>SUMIFS(СВЦЭМ!$D$33:$D$776,СВЦЭМ!$A$33:$A$776,$A78,СВЦЭМ!$B$33:$B$776,F$47)+'СЕТ СН'!$G$14+СВЦЭМ!$D$10+'СЕТ СН'!$G$5-'СЕТ СН'!$G$24</f>
        <v>3349.9847113200003</v>
      </c>
      <c r="G78" s="36">
        <f>SUMIFS(СВЦЭМ!$D$33:$D$776,СВЦЭМ!$A$33:$A$776,$A78,СВЦЭМ!$B$33:$B$776,G$47)+'СЕТ СН'!$G$14+СВЦЭМ!$D$10+'СЕТ СН'!$G$5-'СЕТ СН'!$G$24</f>
        <v>3339.4952688799999</v>
      </c>
      <c r="H78" s="36">
        <f>SUMIFS(СВЦЭМ!$D$33:$D$776,СВЦЭМ!$A$33:$A$776,$A78,СВЦЭМ!$B$33:$B$776,H$47)+'СЕТ СН'!$G$14+СВЦЭМ!$D$10+'СЕТ СН'!$G$5-'СЕТ СН'!$G$24</f>
        <v>3325.6536888600003</v>
      </c>
      <c r="I78" s="36">
        <f>SUMIFS(СВЦЭМ!$D$33:$D$776,СВЦЭМ!$A$33:$A$776,$A78,СВЦЭМ!$B$33:$B$776,I$47)+'СЕТ СН'!$G$14+СВЦЭМ!$D$10+'СЕТ СН'!$G$5-'СЕТ СН'!$G$24</f>
        <v>3277.5541533099999</v>
      </c>
      <c r="J78" s="36">
        <f>SUMIFS(СВЦЭМ!$D$33:$D$776,СВЦЭМ!$A$33:$A$776,$A78,СВЦЭМ!$B$33:$B$776,J$47)+'СЕТ СН'!$G$14+СВЦЭМ!$D$10+'СЕТ СН'!$G$5-'СЕТ СН'!$G$24</f>
        <v>3212.9623468899999</v>
      </c>
      <c r="K78" s="36">
        <f>SUMIFS(СВЦЭМ!$D$33:$D$776,СВЦЭМ!$A$33:$A$776,$A78,СВЦЭМ!$B$33:$B$776,K$47)+'СЕТ СН'!$G$14+СВЦЭМ!$D$10+'СЕТ СН'!$G$5-'СЕТ СН'!$G$24</f>
        <v>3160.2712915900001</v>
      </c>
      <c r="L78" s="36">
        <f>SUMIFS(СВЦЭМ!$D$33:$D$776,СВЦЭМ!$A$33:$A$776,$A78,СВЦЭМ!$B$33:$B$776,L$47)+'СЕТ СН'!$G$14+СВЦЭМ!$D$10+'СЕТ СН'!$G$5-'СЕТ СН'!$G$24</f>
        <v>3149.4593113999999</v>
      </c>
      <c r="M78" s="36">
        <f>SUMIFS(СВЦЭМ!$D$33:$D$776,СВЦЭМ!$A$33:$A$776,$A78,СВЦЭМ!$B$33:$B$776,M$47)+'СЕТ СН'!$G$14+СВЦЭМ!$D$10+'СЕТ СН'!$G$5-'СЕТ СН'!$G$24</f>
        <v>3145.8706591099999</v>
      </c>
      <c r="N78" s="36">
        <f>SUMIFS(СВЦЭМ!$D$33:$D$776,СВЦЭМ!$A$33:$A$776,$A78,СВЦЭМ!$B$33:$B$776,N$47)+'СЕТ СН'!$G$14+СВЦЭМ!$D$10+'СЕТ СН'!$G$5-'СЕТ СН'!$G$24</f>
        <v>3145.7725076199999</v>
      </c>
      <c r="O78" s="36">
        <f>SUMIFS(СВЦЭМ!$D$33:$D$776,СВЦЭМ!$A$33:$A$776,$A78,СВЦЭМ!$B$33:$B$776,O$47)+'СЕТ СН'!$G$14+СВЦЭМ!$D$10+'СЕТ СН'!$G$5-'СЕТ СН'!$G$24</f>
        <v>3146.7831012000001</v>
      </c>
      <c r="P78" s="36">
        <f>SUMIFS(СВЦЭМ!$D$33:$D$776,СВЦЭМ!$A$33:$A$776,$A78,СВЦЭМ!$B$33:$B$776,P$47)+'СЕТ СН'!$G$14+СВЦЭМ!$D$10+'СЕТ СН'!$G$5-'СЕТ СН'!$G$24</f>
        <v>3151.6609393799999</v>
      </c>
      <c r="Q78" s="36">
        <f>SUMIFS(СВЦЭМ!$D$33:$D$776,СВЦЭМ!$A$33:$A$776,$A78,СВЦЭМ!$B$33:$B$776,Q$47)+'СЕТ СН'!$G$14+СВЦЭМ!$D$10+'СЕТ СН'!$G$5-'СЕТ СН'!$G$24</f>
        <v>3157.9773171000002</v>
      </c>
      <c r="R78" s="36">
        <f>SUMIFS(СВЦЭМ!$D$33:$D$776,СВЦЭМ!$A$33:$A$776,$A78,СВЦЭМ!$B$33:$B$776,R$47)+'СЕТ СН'!$G$14+СВЦЭМ!$D$10+'СЕТ СН'!$G$5-'СЕТ СН'!$G$24</f>
        <v>3120.10498826</v>
      </c>
      <c r="S78" s="36">
        <f>SUMIFS(СВЦЭМ!$D$33:$D$776,СВЦЭМ!$A$33:$A$776,$A78,СВЦЭМ!$B$33:$B$776,S$47)+'СЕТ СН'!$G$14+СВЦЭМ!$D$10+'СЕТ СН'!$G$5-'СЕТ СН'!$G$24</f>
        <v>3081.85717458</v>
      </c>
      <c r="T78" s="36">
        <f>SUMIFS(СВЦЭМ!$D$33:$D$776,СВЦЭМ!$A$33:$A$776,$A78,СВЦЭМ!$B$33:$B$776,T$47)+'СЕТ СН'!$G$14+СВЦЭМ!$D$10+'СЕТ СН'!$G$5-'СЕТ СН'!$G$24</f>
        <v>3075.1264932499998</v>
      </c>
      <c r="U78" s="36">
        <f>SUMIFS(СВЦЭМ!$D$33:$D$776,СВЦЭМ!$A$33:$A$776,$A78,СВЦЭМ!$B$33:$B$776,U$47)+'СЕТ СН'!$G$14+СВЦЭМ!$D$10+'СЕТ СН'!$G$5-'СЕТ СН'!$G$24</f>
        <v>3070.9899182200002</v>
      </c>
      <c r="V78" s="36">
        <f>SUMIFS(СВЦЭМ!$D$33:$D$776,СВЦЭМ!$A$33:$A$776,$A78,СВЦЭМ!$B$33:$B$776,V$47)+'СЕТ СН'!$G$14+СВЦЭМ!$D$10+'СЕТ СН'!$G$5-'СЕТ СН'!$G$24</f>
        <v>3070.9405577900002</v>
      </c>
      <c r="W78" s="36">
        <f>SUMIFS(СВЦЭМ!$D$33:$D$776,СВЦЭМ!$A$33:$A$776,$A78,СВЦЭМ!$B$33:$B$776,W$47)+'СЕТ СН'!$G$14+СВЦЭМ!$D$10+'СЕТ СН'!$G$5-'СЕТ СН'!$G$24</f>
        <v>3065.65460678</v>
      </c>
      <c r="X78" s="36">
        <f>SUMIFS(СВЦЭМ!$D$33:$D$776,СВЦЭМ!$A$33:$A$776,$A78,СВЦЭМ!$B$33:$B$776,X$47)+'СЕТ СН'!$G$14+СВЦЭМ!$D$10+'СЕТ СН'!$G$5-'СЕТ СН'!$G$24</f>
        <v>3083.6044534900002</v>
      </c>
      <c r="Y78" s="36">
        <f>SUMIFS(СВЦЭМ!$D$33:$D$776,СВЦЭМ!$A$33:$A$776,$A78,СВЦЭМ!$B$33:$B$776,Y$47)+'СЕТ СН'!$G$14+СВЦЭМ!$D$10+'СЕТ СН'!$G$5-'СЕТ СН'!$G$24</f>
        <v>3159.03884496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СН'!$H$14+СВЦЭМ!$D$10+'СЕТ СН'!$H$5-'СЕТ СН'!$H$24</f>
        <v>3315.3014114600001</v>
      </c>
      <c r="C84" s="36">
        <f>SUMIFS(СВЦЭМ!$D$33:$D$776,СВЦЭМ!$A$33:$A$776,$A84,СВЦЭМ!$B$33:$B$776,C$83)+'СЕТ СН'!$H$14+СВЦЭМ!$D$10+'СЕТ СН'!$H$5-'СЕТ СН'!$H$24</f>
        <v>3415.44381759</v>
      </c>
      <c r="D84" s="36">
        <f>SUMIFS(СВЦЭМ!$D$33:$D$776,СВЦЭМ!$A$33:$A$776,$A84,СВЦЭМ!$B$33:$B$776,D$83)+'СЕТ СН'!$H$14+СВЦЭМ!$D$10+'СЕТ СН'!$H$5-'СЕТ СН'!$H$24</f>
        <v>3453.8853228899998</v>
      </c>
      <c r="E84" s="36">
        <f>SUMIFS(СВЦЭМ!$D$33:$D$776,СВЦЭМ!$A$33:$A$776,$A84,СВЦЭМ!$B$33:$B$776,E$83)+'СЕТ СН'!$H$14+СВЦЭМ!$D$10+'СЕТ СН'!$H$5-'СЕТ СН'!$H$24</f>
        <v>3496.02301997</v>
      </c>
      <c r="F84" s="36">
        <f>SUMIFS(СВЦЭМ!$D$33:$D$776,СВЦЭМ!$A$33:$A$776,$A84,СВЦЭМ!$B$33:$B$776,F$83)+'СЕТ СН'!$H$14+СВЦЭМ!$D$10+'СЕТ СН'!$H$5-'СЕТ СН'!$H$24</f>
        <v>3514.2798294499999</v>
      </c>
      <c r="G84" s="36">
        <f>SUMIFS(СВЦЭМ!$D$33:$D$776,СВЦЭМ!$A$33:$A$776,$A84,СВЦЭМ!$B$33:$B$776,G$83)+'СЕТ СН'!$H$14+СВЦЭМ!$D$10+'СЕТ СН'!$H$5-'СЕТ СН'!$H$24</f>
        <v>3482.0868323200002</v>
      </c>
      <c r="H84" s="36">
        <f>SUMIFS(СВЦЭМ!$D$33:$D$776,СВЦЭМ!$A$33:$A$776,$A84,СВЦЭМ!$B$33:$B$776,H$83)+'СЕТ СН'!$H$14+СВЦЭМ!$D$10+'СЕТ СН'!$H$5-'СЕТ СН'!$H$24</f>
        <v>3423.0539084100001</v>
      </c>
      <c r="I84" s="36">
        <f>SUMIFS(СВЦЭМ!$D$33:$D$776,СВЦЭМ!$A$33:$A$776,$A84,СВЦЭМ!$B$33:$B$776,I$83)+'СЕТ СН'!$H$14+СВЦЭМ!$D$10+'СЕТ СН'!$H$5-'СЕТ СН'!$H$24</f>
        <v>3384.49169609</v>
      </c>
      <c r="J84" s="36">
        <f>SUMIFS(СВЦЭМ!$D$33:$D$776,СВЦЭМ!$A$33:$A$776,$A84,СВЦЭМ!$B$33:$B$776,J$83)+'СЕТ СН'!$H$14+СВЦЭМ!$D$10+'СЕТ СН'!$H$5-'СЕТ СН'!$H$24</f>
        <v>3420.6553356599998</v>
      </c>
      <c r="K84" s="36">
        <f>SUMIFS(СВЦЭМ!$D$33:$D$776,СВЦЭМ!$A$33:$A$776,$A84,СВЦЭМ!$B$33:$B$776,K$83)+'СЕТ СН'!$H$14+СВЦЭМ!$D$10+'СЕТ СН'!$H$5-'СЕТ СН'!$H$24</f>
        <v>3432.4389026399999</v>
      </c>
      <c r="L84" s="36">
        <f>SUMIFS(СВЦЭМ!$D$33:$D$776,СВЦЭМ!$A$33:$A$776,$A84,СВЦЭМ!$B$33:$B$776,L$83)+'СЕТ СН'!$H$14+СВЦЭМ!$D$10+'СЕТ СН'!$H$5-'СЕТ СН'!$H$24</f>
        <v>3441.1560434200001</v>
      </c>
      <c r="M84" s="36">
        <f>SUMIFS(СВЦЭМ!$D$33:$D$776,СВЦЭМ!$A$33:$A$776,$A84,СВЦЭМ!$B$33:$B$776,M$83)+'СЕТ СН'!$H$14+СВЦЭМ!$D$10+'СЕТ СН'!$H$5-'СЕТ СН'!$H$24</f>
        <v>3441.0923052799999</v>
      </c>
      <c r="N84" s="36">
        <f>SUMIFS(СВЦЭМ!$D$33:$D$776,СВЦЭМ!$A$33:$A$776,$A84,СВЦЭМ!$B$33:$B$776,N$83)+'СЕТ СН'!$H$14+СВЦЭМ!$D$10+'СЕТ СН'!$H$5-'СЕТ СН'!$H$24</f>
        <v>3439.1403586500001</v>
      </c>
      <c r="O84" s="36">
        <f>SUMIFS(СВЦЭМ!$D$33:$D$776,СВЦЭМ!$A$33:$A$776,$A84,СВЦЭМ!$B$33:$B$776,O$83)+'СЕТ СН'!$H$14+СВЦЭМ!$D$10+'СЕТ СН'!$H$5-'СЕТ СН'!$H$24</f>
        <v>3442.69893602</v>
      </c>
      <c r="P84" s="36">
        <f>SUMIFS(СВЦЭМ!$D$33:$D$776,СВЦЭМ!$A$33:$A$776,$A84,СВЦЭМ!$B$33:$B$776,P$83)+'СЕТ СН'!$H$14+СВЦЭМ!$D$10+'СЕТ СН'!$H$5-'СЕТ СН'!$H$24</f>
        <v>3442.66890818</v>
      </c>
      <c r="Q84" s="36">
        <f>SUMIFS(СВЦЭМ!$D$33:$D$776,СВЦЭМ!$A$33:$A$776,$A84,СВЦЭМ!$B$33:$B$776,Q$83)+'СЕТ СН'!$H$14+СВЦЭМ!$D$10+'СЕТ СН'!$H$5-'СЕТ СН'!$H$24</f>
        <v>3447.3066032199999</v>
      </c>
      <c r="R84" s="36">
        <f>SUMIFS(СВЦЭМ!$D$33:$D$776,СВЦЭМ!$A$33:$A$776,$A84,СВЦЭМ!$B$33:$B$776,R$83)+'СЕТ СН'!$H$14+СВЦЭМ!$D$10+'СЕТ СН'!$H$5-'СЕТ СН'!$H$24</f>
        <v>3451.2488591900001</v>
      </c>
      <c r="S84" s="36">
        <f>SUMIFS(СВЦЭМ!$D$33:$D$776,СВЦЭМ!$A$33:$A$776,$A84,СВЦЭМ!$B$33:$B$776,S$83)+'СЕТ СН'!$H$14+СВЦЭМ!$D$10+'СЕТ СН'!$H$5-'СЕТ СН'!$H$24</f>
        <v>3449.9100329900002</v>
      </c>
      <c r="T84" s="36">
        <f>SUMIFS(СВЦЭМ!$D$33:$D$776,СВЦЭМ!$A$33:$A$776,$A84,СВЦЭМ!$B$33:$B$776,T$83)+'СЕТ СН'!$H$14+СВЦЭМ!$D$10+'СЕТ СН'!$H$5-'СЕТ СН'!$H$24</f>
        <v>3441.6710397400002</v>
      </c>
      <c r="U84" s="36">
        <f>SUMIFS(СВЦЭМ!$D$33:$D$776,СВЦЭМ!$A$33:$A$776,$A84,СВЦЭМ!$B$33:$B$776,U$83)+'СЕТ СН'!$H$14+СВЦЭМ!$D$10+'СЕТ СН'!$H$5-'СЕТ СН'!$H$24</f>
        <v>3434.6910137999998</v>
      </c>
      <c r="V84" s="36">
        <f>SUMIFS(СВЦЭМ!$D$33:$D$776,СВЦЭМ!$A$33:$A$776,$A84,СВЦЭМ!$B$33:$B$776,V$83)+'СЕТ СН'!$H$14+СВЦЭМ!$D$10+'СЕТ СН'!$H$5-'СЕТ СН'!$H$24</f>
        <v>3431.8763056399998</v>
      </c>
      <c r="W84" s="36">
        <f>SUMIFS(СВЦЭМ!$D$33:$D$776,СВЦЭМ!$A$33:$A$776,$A84,СВЦЭМ!$B$33:$B$776,W$83)+'СЕТ СН'!$H$14+СВЦЭМ!$D$10+'СЕТ СН'!$H$5-'СЕТ СН'!$H$24</f>
        <v>3434.7303336599998</v>
      </c>
      <c r="X84" s="36">
        <f>SUMIFS(СВЦЭМ!$D$33:$D$776,СВЦЭМ!$A$33:$A$776,$A84,СВЦЭМ!$B$33:$B$776,X$83)+'СЕТ СН'!$H$14+СВЦЭМ!$D$10+'СЕТ СН'!$H$5-'СЕТ СН'!$H$24</f>
        <v>3411.7274062900001</v>
      </c>
      <c r="Y84" s="36">
        <f>SUMIFS(СВЦЭМ!$D$33:$D$776,СВЦЭМ!$A$33:$A$776,$A84,СВЦЭМ!$B$33:$B$776,Y$83)+'СЕТ СН'!$H$14+СВЦЭМ!$D$10+'СЕТ СН'!$H$5-'СЕТ СН'!$H$24</f>
        <v>3378.6765517899998</v>
      </c>
      <c r="AA84" s="45"/>
    </row>
    <row r="85" spans="1:27" ht="15.75" x14ac:dyDescent="0.2">
      <c r="A85" s="35">
        <f>A84+1</f>
        <v>43679</v>
      </c>
      <c r="B85" s="36">
        <f>SUMIFS(СВЦЭМ!$D$33:$D$776,СВЦЭМ!$A$33:$A$776,$A85,СВЦЭМ!$B$33:$B$776,B$83)+'СЕТ СН'!$H$14+СВЦЭМ!$D$10+'СЕТ СН'!$H$5-'СЕТ СН'!$H$24</f>
        <v>3360.31800763</v>
      </c>
      <c r="C85" s="36">
        <f>SUMIFS(СВЦЭМ!$D$33:$D$776,СВЦЭМ!$A$33:$A$776,$A85,СВЦЭМ!$B$33:$B$776,C$83)+'СЕТ СН'!$H$14+СВЦЭМ!$D$10+'СЕТ СН'!$H$5-'СЕТ СН'!$H$24</f>
        <v>3378.9022663400001</v>
      </c>
      <c r="D85" s="36">
        <f>SUMIFS(СВЦЭМ!$D$33:$D$776,СВЦЭМ!$A$33:$A$776,$A85,СВЦЭМ!$B$33:$B$776,D$83)+'СЕТ СН'!$H$14+СВЦЭМ!$D$10+'СЕТ СН'!$H$5-'СЕТ СН'!$H$24</f>
        <v>3402.6234773799997</v>
      </c>
      <c r="E85" s="36">
        <f>SUMIFS(СВЦЭМ!$D$33:$D$776,СВЦЭМ!$A$33:$A$776,$A85,СВЦЭМ!$B$33:$B$776,E$83)+'СЕТ СН'!$H$14+СВЦЭМ!$D$10+'СЕТ СН'!$H$5-'СЕТ СН'!$H$24</f>
        <v>3421.1432764699998</v>
      </c>
      <c r="F85" s="36">
        <f>SUMIFS(СВЦЭМ!$D$33:$D$776,СВЦЭМ!$A$33:$A$776,$A85,СВЦЭМ!$B$33:$B$776,F$83)+'СЕТ СН'!$H$14+СВЦЭМ!$D$10+'СЕТ СН'!$H$5-'СЕТ СН'!$H$24</f>
        <v>3422.8845185800001</v>
      </c>
      <c r="G85" s="36">
        <f>SUMIFS(СВЦЭМ!$D$33:$D$776,СВЦЭМ!$A$33:$A$776,$A85,СВЦЭМ!$B$33:$B$776,G$83)+'СЕТ СН'!$H$14+СВЦЭМ!$D$10+'СЕТ СН'!$H$5-'СЕТ СН'!$H$24</f>
        <v>3407.6335327900001</v>
      </c>
      <c r="H85" s="36">
        <f>SUMIFS(СВЦЭМ!$D$33:$D$776,СВЦЭМ!$A$33:$A$776,$A85,СВЦЭМ!$B$33:$B$776,H$83)+'СЕТ СН'!$H$14+СВЦЭМ!$D$10+'СЕТ СН'!$H$5-'СЕТ СН'!$H$24</f>
        <v>3369.8594218099997</v>
      </c>
      <c r="I85" s="36">
        <f>SUMIFS(СВЦЭМ!$D$33:$D$776,СВЦЭМ!$A$33:$A$776,$A85,СВЦЭМ!$B$33:$B$776,I$83)+'СЕТ СН'!$H$14+СВЦЭМ!$D$10+'СЕТ СН'!$H$5-'СЕТ СН'!$H$24</f>
        <v>3376.8980311699997</v>
      </c>
      <c r="J85" s="36">
        <f>SUMIFS(СВЦЭМ!$D$33:$D$776,СВЦЭМ!$A$33:$A$776,$A85,СВЦЭМ!$B$33:$B$776,J$83)+'СЕТ СН'!$H$14+СВЦЭМ!$D$10+'СЕТ СН'!$H$5-'СЕТ СН'!$H$24</f>
        <v>3415.5745407499999</v>
      </c>
      <c r="K85" s="36">
        <f>SUMIFS(СВЦЭМ!$D$33:$D$776,СВЦЭМ!$A$33:$A$776,$A85,СВЦЭМ!$B$33:$B$776,K$83)+'СЕТ СН'!$H$14+СВЦЭМ!$D$10+'СЕТ СН'!$H$5-'СЕТ СН'!$H$24</f>
        <v>3441.7158328999999</v>
      </c>
      <c r="L85" s="36">
        <f>SUMIFS(СВЦЭМ!$D$33:$D$776,СВЦЭМ!$A$33:$A$776,$A85,СВЦЭМ!$B$33:$B$776,L$83)+'СЕТ СН'!$H$14+СВЦЭМ!$D$10+'СЕТ СН'!$H$5-'СЕТ СН'!$H$24</f>
        <v>3431.6451915299999</v>
      </c>
      <c r="M85" s="36">
        <f>SUMIFS(СВЦЭМ!$D$33:$D$776,СВЦЭМ!$A$33:$A$776,$A85,СВЦЭМ!$B$33:$B$776,M$83)+'СЕТ СН'!$H$14+СВЦЭМ!$D$10+'СЕТ СН'!$H$5-'СЕТ СН'!$H$24</f>
        <v>3432.6512109</v>
      </c>
      <c r="N85" s="36">
        <f>SUMIFS(СВЦЭМ!$D$33:$D$776,СВЦЭМ!$A$33:$A$776,$A85,СВЦЭМ!$B$33:$B$776,N$83)+'СЕТ СН'!$H$14+СВЦЭМ!$D$10+'СЕТ СН'!$H$5-'СЕТ СН'!$H$24</f>
        <v>3429.8612564099999</v>
      </c>
      <c r="O85" s="36">
        <f>SUMIFS(СВЦЭМ!$D$33:$D$776,СВЦЭМ!$A$33:$A$776,$A85,СВЦЭМ!$B$33:$B$776,O$83)+'СЕТ СН'!$H$14+СВЦЭМ!$D$10+'СЕТ СН'!$H$5-'СЕТ СН'!$H$24</f>
        <v>3436.9753466100001</v>
      </c>
      <c r="P85" s="36">
        <f>SUMIFS(СВЦЭМ!$D$33:$D$776,СВЦЭМ!$A$33:$A$776,$A85,СВЦЭМ!$B$33:$B$776,P$83)+'СЕТ СН'!$H$14+СВЦЭМ!$D$10+'СЕТ СН'!$H$5-'СЕТ СН'!$H$24</f>
        <v>3434.5737144200002</v>
      </c>
      <c r="Q85" s="36">
        <f>SUMIFS(СВЦЭМ!$D$33:$D$776,СВЦЭМ!$A$33:$A$776,$A85,СВЦЭМ!$B$33:$B$776,Q$83)+'СЕТ СН'!$H$14+СВЦЭМ!$D$10+'СЕТ СН'!$H$5-'СЕТ СН'!$H$24</f>
        <v>3433.49911673</v>
      </c>
      <c r="R85" s="36">
        <f>SUMIFS(СВЦЭМ!$D$33:$D$776,СВЦЭМ!$A$33:$A$776,$A85,СВЦЭМ!$B$33:$B$776,R$83)+'СЕТ СН'!$H$14+СВЦЭМ!$D$10+'СЕТ СН'!$H$5-'СЕТ СН'!$H$24</f>
        <v>3427.5765065099999</v>
      </c>
      <c r="S85" s="36">
        <f>SUMIFS(СВЦЭМ!$D$33:$D$776,СВЦЭМ!$A$33:$A$776,$A85,СВЦЭМ!$B$33:$B$776,S$83)+'СЕТ СН'!$H$14+СВЦЭМ!$D$10+'СЕТ СН'!$H$5-'СЕТ СН'!$H$24</f>
        <v>3424.6459032399998</v>
      </c>
      <c r="T85" s="36">
        <f>SUMIFS(СВЦЭМ!$D$33:$D$776,СВЦЭМ!$A$33:$A$776,$A85,СВЦЭМ!$B$33:$B$776,T$83)+'СЕТ СН'!$H$14+СВЦЭМ!$D$10+'СЕТ СН'!$H$5-'СЕТ СН'!$H$24</f>
        <v>3419.3614884200001</v>
      </c>
      <c r="U85" s="36">
        <f>SUMIFS(СВЦЭМ!$D$33:$D$776,СВЦЭМ!$A$33:$A$776,$A85,СВЦЭМ!$B$33:$B$776,U$83)+'СЕТ СН'!$H$14+СВЦЭМ!$D$10+'СЕТ СН'!$H$5-'СЕТ СН'!$H$24</f>
        <v>3416.4176278599998</v>
      </c>
      <c r="V85" s="36">
        <f>SUMIFS(СВЦЭМ!$D$33:$D$776,СВЦЭМ!$A$33:$A$776,$A85,СВЦЭМ!$B$33:$B$776,V$83)+'СЕТ СН'!$H$14+СВЦЭМ!$D$10+'СЕТ СН'!$H$5-'СЕТ СН'!$H$24</f>
        <v>3420.16908177</v>
      </c>
      <c r="W85" s="36">
        <f>SUMIFS(СВЦЭМ!$D$33:$D$776,СВЦЭМ!$A$33:$A$776,$A85,СВЦЭМ!$B$33:$B$776,W$83)+'СЕТ СН'!$H$14+СВЦЭМ!$D$10+'СЕТ СН'!$H$5-'СЕТ СН'!$H$24</f>
        <v>3421.58735024</v>
      </c>
      <c r="X85" s="36">
        <f>SUMIFS(СВЦЭМ!$D$33:$D$776,СВЦЭМ!$A$33:$A$776,$A85,СВЦЭМ!$B$33:$B$776,X$83)+'СЕТ СН'!$H$14+СВЦЭМ!$D$10+'СЕТ СН'!$H$5-'СЕТ СН'!$H$24</f>
        <v>3402.3423421400003</v>
      </c>
      <c r="Y85" s="36">
        <f>SUMIFS(СВЦЭМ!$D$33:$D$776,СВЦЭМ!$A$33:$A$776,$A85,СВЦЭМ!$B$33:$B$776,Y$83)+'СЕТ СН'!$H$14+СВЦЭМ!$D$10+'СЕТ СН'!$H$5-'СЕТ СН'!$H$24</f>
        <v>3369.9851724</v>
      </c>
    </row>
    <row r="86" spans="1:27" ht="15.75" x14ac:dyDescent="0.2">
      <c r="A86" s="35">
        <f t="shared" ref="A86:A114" si="2">A85+1</f>
        <v>43680</v>
      </c>
      <c r="B86" s="36">
        <f>SUMIFS(СВЦЭМ!$D$33:$D$776,СВЦЭМ!$A$33:$A$776,$A86,СВЦЭМ!$B$33:$B$776,B$83)+'СЕТ СН'!$H$14+СВЦЭМ!$D$10+'СЕТ СН'!$H$5-'СЕТ СН'!$H$24</f>
        <v>3352.5422066199999</v>
      </c>
      <c r="C86" s="36">
        <f>SUMIFS(СВЦЭМ!$D$33:$D$776,СВЦЭМ!$A$33:$A$776,$A86,СВЦЭМ!$B$33:$B$776,C$83)+'СЕТ СН'!$H$14+СВЦЭМ!$D$10+'СЕТ СН'!$H$5-'СЕТ СН'!$H$24</f>
        <v>3371.2193935599998</v>
      </c>
      <c r="D86" s="36">
        <f>SUMIFS(СВЦЭМ!$D$33:$D$776,СВЦЭМ!$A$33:$A$776,$A86,СВЦЭМ!$B$33:$B$776,D$83)+'СЕТ СН'!$H$14+СВЦЭМ!$D$10+'СЕТ СН'!$H$5-'СЕТ СН'!$H$24</f>
        <v>3406.5051588699998</v>
      </c>
      <c r="E86" s="36">
        <f>SUMIFS(СВЦЭМ!$D$33:$D$776,СВЦЭМ!$A$33:$A$776,$A86,СВЦЭМ!$B$33:$B$776,E$83)+'СЕТ СН'!$H$14+СВЦЭМ!$D$10+'СЕТ СН'!$H$5-'СЕТ СН'!$H$24</f>
        <v>3410.9611212899999</v>
      </c>
      <c r="F86" s="36">
        <f>SUMIFS(СВЦЭМ!$D$33:$D$776,СВЦЭМ!$A$33:$A$776,$A86,СВЦЭМ!$B$33:$B$776,F$83)+'СЕТ СН'!$H$14+СВЦЭМ!$D$10+'СЕТ СН'!$H$5-'СЕТ СН'!$H$24</f>
        <v>3418.0307193099998</v>
      </c>
      <c r="G86" s="36">
        <f>SUMIFS(СВЦЭМ!$D$33:$D$776,СВЦЭМ!$A$33:$A$776,$A86,СВЦЭМ!$B$33:$B$776,G$83)+'СЕТ СН'!$H$14+СВЦЭМ!$D$10+'СЕТ СН'!$H$5-'СЕТ СН'!$H$24</f>
        <v>3405.02802677</v>
      </c>
      <c r="H86" s="36">
        <f>SUMIFS(СВЦЭМ!$D$33:$D$776,СВЦЭМ!$A$33:$A$776,$A86,СВЦЭМ!$B$33:$B$776,H$83)+'СЕТ СН'!$H$14+СВЦЭМ!$D$10+'СЕТ СН'!$H$5-'СЕТ СН'!$H$24</f>
        <v>3395.8255306800002</v>
      </c>
      <c r="I86" s="36">
        <f>SUMIFS(СВЦЭМ!$D$33:$D$776,СВЦЭМ!$A$33:$A$776,$A86,СВЦЭМ!$B$33:$B$776,I$83)+'СЕТ СН'!$H$14+СВЦЭМ!$D$10+'СЕТ СН'!$H$5-'СЕТ СН'!$H$24</f>
        <v>3356.2594086399999</v>
      </c>
      <c r="J86" s="36">
        <f>SUMIFS(СВЦЭМ!$D$33:$D$776,СВЦЭМ!$A$33:$A$776,$A86,СВЦЭМ!$B$33:$B$776,J$83)+'СЕТ СН'!$H$14+СВЦЭМ!$D$10+'СЕТ СН'!$H$5-'СЕТ СН'!$H$24</f>
        <v>3288.7236613200002</v>
      </c>
      <c r="K86" s="36">
        <f>SUMIFS(СВЦЭМ!$D$33:$D$776,СВЦЭМ!$A$33:$A$776,$A86,СВЦЭМ!$B$33:$B$776,K$83)+'СЕТ СН'!$H$14+СВЦЭМ!$D$10+'СЕТ СН'!$H$5-'СЕТ СН'!$H$24</f>
        <v>3286.6732130299997</v>
      </c>
      <c r="L86" s="36">
        <f>SUMIFS(СВЦЭМ!$D$33:$D$776,СВЦЭМ!$A$33:$A$776,$A86,СВЦЭМ!$B$33:$B$776,L$83)+'СЕТ СН'!$H$14+СВЦЭМ!$D$10+'СЕТ СН'!$H$5-'СЕТ СН'!$H$24</f>
        <v>3303.5058040899999</v>
      </c>
      <c r="M86" s="36">
        <f>SUMIFS(СВЦЭМ!$D$33:$D$776,СВЦЭМ!$A$33:$A$776,$A86,СВЦЭМ!$B$33:$B$776,M$83)+'СЕТ СН'!$H$14+СВЦЭМ!$D$10+'СЕТ СН'!$H$5-'СЕТ СН'!$H$24</f>
        <v>3304.1489790400001</v>
      </c>
      <c r="N86" s="36">
        <f>SUMIFS(СВЦЭМ!$D$33:$D$776,СВЦЭМ!$A$33:$A$776,$A86,СВЦЭМ!$B$33:$B$776,N$83)+'СЕТ СН'!$H$14+СВЦЭМ!$D$10+'СЕТ СН'!$H$5-'СЕТ СН'!$H$24</f>
        <v>3307.40356677</v>
      </c>
      <c r="O86" s="36">
        <f>SUMIFS(СВЦЭМ!$D$33:$D$776,СВЦЭМ!$A$33:$A$776,$A86,СВЦЭМ!$B$33:$B$776,O$83)+'СЕТ СН'!$H$14+СВЦЭМ!$D$10+'СЕТ СН'!$H$5-'СЕТ СН'!$H$24</f>
        <v>3308.5219976899998</v>
      </c>
      <c r="P86" s="36">
        <f>SUMIFS(СВЦЭМ!$D$33:$D$776,СВЦЭМ!$A$33:$A$776,$A86,СВЦЭМ!$B$33:$B$776,P$83)+'СЕТ СН'!$H$14+СВЦЭМ!$D$10+'СЕТ СН'!$H$5-'СЕТ СН'!$H$24</f>
        <v>3307.4885868599999</v>
      </c>
      <c r="Q86" s="36">
        <f>SUMIFS(СВЦЭМ!$D$33:$D$776,СВЦЭМ!$A$33:$A$776,$A86,СВЦЭМ!$B$33:$B$776,Q$83)+'СЕТ СН'!$H$14+СВЦЭМ!$D$10+'СЕТ СН'!$H$5-'СЕТ СН'!$H$24</f>
        <v>3311.5606257499999</v>
      </c>
      <c r="R86" s="36">
        <f>SUMIFS(СВЦЭМ!$D$33:$D$776,СВЦЭМ!$A$33:$A$776,$A86,СВЦЭМ!$B$33:$B$776,R$83)+'СЕТ СН'!$H$14+СВЦЭМ!$D$10+'СЕТ СН'!$H$5-'СЕТ СН'!$H$24</f>
        <v>3307.7156332300001</v>
      </c>
      <c r="S86" s="36">
        <f>SUMIFS(СВЦЭМ!$D$33:$D$776,СВЦЭМ!$A$33:$A$776,$A86,СВЦЭМ!$B$33:$B$776,S$83)+'СЕТ СН'!$H$14+СВЦЭМ!$D$10+'СЕТ СН'!$H$5-'СЕТ СН'!$H$24</f>
        <v>3306.1971195900001</v>
      </c>
      <c r="T86" s="36">
        <f>SUMIFS(СВЦЭМ!$D$33:$D$776,СВЦЭМ!$A$33:$A$776,$A86,СВЦЭМ!$B$33:$B$776,T$83)+'СЕТ СН'!$H$14+СВЦЭМ!$D$10+'СЕТ СН'!$H$5-'СЕТ СН'!$H$24</f>
        <v>3308.3086121199999</v>
      </c>
      <c r="U86" s="36">
        <f>SUMIFS(СВЦЭМ!$D$33:$D$776,СВЦЭМ!$A$33:$A$776,$A86,СВЦЭМ!$B$33:$B$776,U$83)+'СЕТ СН'!$H$14+СВЦЭМ!$D$10+'СЕТ СН'!$H$5-'СЕТ СН'!$H$24</f>
        <v>3306.25792391</v>
      </c>
      <c r="V86" s="36">
        <f>SUMIFS(СВЦЭМ!$D$33:$D$776,СВЦЭМ!$A$33:$A$776,$A86,СВЦЭМ!$B$33:$B$776,V$83)+'СЕТ СН'!$H$14+СВЦЭМ!$D$10+'СЕТ СН'!$H$5-'СЕТ СН'!$H$24</f>
        <v>3300.0806420200001</v>
      </c>
      <c r="W86" s="36">
        <f>SUMIFS(СВЦЭМ!$D$33:$D$776,СВЦЭМ!$A$33:$A$776,$A86,СВЦЭМ!$B$33:$B$776,W$83)+'СЕТ СН'!$H$14+СВЦЭМ!$D$10+'СЕТ СН'!$H$5-'СЕТ СН'!$H$24</f>
        <v>3309.0517241799998</v>
      </c>
      <c r="X86" s="36">
        <f>SUMIFS(СВЦЭМ!$D$33:$D$776,СВЦЭМ!$A$33:$A$776,$A86,СВЦЭМ!$B$33:$B$776,X$83)+'СЕТ СН'!$H$14+СВЦЭМ!$D$10+'СЕТ СН'!$H$5-'СЕТ СН'!$H$24</f>
        <v>3288.92986509</v>
      </c>
      <c r="Y86" s="36">
        <f>SUMIFS(СВЦЭМ!$D$33:$D$776,СВЦЭМ!$A$33:$A$776,$A86,СВЦЭМ!$B$33:$B$776,Y$83)+'СЕТ СН'!$H$14+СВЦЭМ!$D$10+'СЕТ СН'!$H$5-'СЕТ СН'!$H$24</f>
        <v>3305.9817811900002</v>
      </c>
    </row>
    <row r="87" spans="1:27" ht="15.75" x14ac:dyDescent="0.2">
      <c r="A87" s="35">
        <f t="shared" si="2"/>
        <v>43681</v>
      </c>
      <c r="B87" s="36">
        <f>SUMIFS(СВЦЭМ!$D$33:$D$776,СВЦЭМ!$A$33:$A$776,$A87,СВЦЭМ!$B$33:$B$776,B$83)+'СЕТ СН'!$H$14+СВЦЭМ!$D$10+'СЕТ СН'!$H$5-'СЕТ СН'!$H$24</f>
        <v>3307.7631553699998</v>
      </c>
      <c r="C87" s="36">
        <f>SUMIFS(СВЦЭМ!$D$33:$D$776,СВЦЭМ!$A$33:$A$776,$A87,СВЦЭМ!$B$33:$B$776,C$83)+'СЕТ СН'!$H$14+СВЦЭМ!$D$10+'СЕТ СН'!$H$5-'СЕТ СН'!$H$24</f>
        <v>3343.3399339400003</v>
      </c>
      <c r="D87" s="36">
        <f>SUMIFS(СВЦЭМ!$D$33:$D$776,СВЦЭМ!$A$33:$A$776,$A87,СВЦЭМ!$B$33:$B$776,D$83)+'СЕТ СН'!$H$14+СВЦЭМ!$D$10+'СЕТ СН'!$H$5-'СЕТ СН'!$H$24</f>
        <v>3361.2777590000001</v>
      </c>
      <c r="E87" s="36">
        <f>SUMIFS(СВЦЭМ!$D$33:$D$776,СВЦЭМ!$A$33:$A$776,$A87,СВЦЭМ!$B$33:$B$776,E$83)+'СЕТ СН'!$H$14+СВЦЭМ!$D$10+'СЕТ СН'!$H$5-'СЕТ СН'!$H$24</f>
        <v>3387.8964821600002</v>
      </c>
      <c r="F87" s="36">
        <f>SUMIFS(СВЦЭМ!$D$33:$D$776,СВЦЭМ!$A$33:$A$776,$A87,СВЦЭМ!$B$33:$B$776,F$83)+'СЕТ СН'!$H$14+СВЦЭМ!$D$10+'СЕТ СН'!$H$5-'СЕТ СН'!$H$24</f>
        <v>3389.78648862</v>
      </c>
      <c r="G87" s="36">
        <f>SUMIFS(СВЦЭМ!$D$33:$D$776,СВЦЭМ!$A$33:$A$776,$A87,СВЦЭМ!$B$33:$B$776,G$83)+'СЕТ СН'!$H$14+СВЦЭМ!$D$10+'СЕТ СН'!$H$5-'СЕТ СН'!$H$24</f>
        <v>3402.0775026000001</v>
      </c>
      <c r="H87" s="36">
        <f>SUMIFS(СВЦЭМ!$D$33:$D$776,СВЦЭМ!$A$33:$A$776,$A87,СВЦЭМ!$B$33:$B$776,H$83)+'СЕТ СН'!$H$14+СВЦЭМ!$D$10+'СЕТ СН'!$H$5-'СЕТ СН'!$H$24</f>
        <v>3377.8085251399998</v>
      </c>
      <c r="I87" s="36">
        <f>SUMIFS(СВЦЭМ!$D$33:$D$776,СВЦЭМ!$A$33:$A$776,$A87,СВЦЭМ!$B$33:$B$776,I$83)+'СЕТ СН'!$H$14+СВЦЭМ!$D$10+'СЕТ СН'!$H$5-'СЕТ СН'!$H$24</f>
        <v>3347.82896863</v>
      </c>
      <c r="J87" s="36">
        <f>SUMIFS(СВЦЭМ!$D$33:$D$776,СВЦЭМ!$A$33:$A$776,$A87,СВЦЭМ!$B$33:$B$776,J$83)+'СЕТ СН'!$H$14+СВЦЭМ!$D$10+'СЕТ СН'!$H$5-'СЕТ СН'!$H$24</f>
        <v>3300.7180900900003</v>
      </c>
      <c r="K87" s="36">
        <f>SUMIFS(СВЦЭМ!$D$33:$D$776,СВЦЭМ!$A$33:$A$776,$A87,СВЦЭМ!$B$33:$B$776,K$83)+'СЕТ СН'!$H$14+СВЦЭМ!$D$10+'СЕТ СН'!$H$5-'СЕТ СН'!$H$24</f>
        <v>3300.8906471599998</v>
      </c>
      <c r="L87" s="36">
        <f>SUMIFS(СВЦЭМ!$D$33:$D$776,СВЦЭМ!$A$33:$A$776,$A87,СВЦЭМ!$B$33:$B$776,L$83)+'СЕТ СН'!$H$14+СВЦЭМ!$D$10+'СЕТ СН'!$H$5-'СЕТ СН'!$H$24</f>
        <v>3325.3427246699998</v>
      </c>
      <c r="M87" s="36">
        <f>SUMIFS(СВЦЭМ!$D$33:$D$776,СВЦЭМ!$A$33:$A$776,$A87,СВЦЭМ!$B$33:$B$776,M$83)+'СЕТ СН'!$H$14+СВЦЭМ!$D$10+'СЕТ СН'!$H$5-'СЕТ СН'!$H$24</f>
        <v>3327.45633529</v>
      </c>
      <c r="N87" s="36">
        <f>SUMIFS(СВЦЭМ!$D$33:$D$776,СВЦЭМ!$A$33:$A$776,$A87,СВЦЭМ!$B$33:$B$776,N$83)+'СЕТ СН'!$H$14+СВЦЭМ!$D$10+'СЕТ СН'!$H$5-'СЕТ СН'!$H$24</f>
        <v>3324.8945370800002</v>
      </c>
      <c r="O87" s="36">
        <f>SUMIFS(СВЦЭМ!$D$33:$D$776,СВЦЭМ!$A$33:$A$776,$A87,СВЦЭМ!$B$33:$B$776,O$83)+'СЕТ СН'!$H$14+СВЦЭМ!$D$10+'СЕТ СН'!$H$5-'СЕТ СН'!$H$24</f>
        <v>3317.0937121799998</v>
      </c>
      <c r="P87" s="36">
        <f>SUMIFS(СВЦЭМ!$D$33:$D$776,СВЦЭМ!$A$33:$A$776,$A87,СВЦЭМ!$B$33:$B$776,P$83)+'СЕТ СН'!$H$14+СВЦЭМ!$D$10+'СЕТ СН'!$H$5-'СЕТ СН'!$H$24</f>
        <v>3318.1918046400001</v>
      </c>
      <c r="Q87" s="36">
        <f>SUMIFS(СВЦЭМ!$D$33:$D$776,СВЦЭМ!$A$33:$A$776,$A87,СВЦЭМ!$B$33:$B$776,Q$83)+'СЕТ СН'!$H$14+СВЦЭМ!$D$10+'СЕТ СН'!$H$5-'СЕТ СН'!$H$24</f>
        <v>3316.6334286199999</v>
      </c>
      <c r="R87" s="36">
        <f>SUMIFS(СВЦЭМ!$D$33:$D$776,СВЦЭМ!$A$33:$A$776,$A87,СВЦЭМ!$B$33:$B$776,R$83)+'СЕТ СН'!$H$14+СВЦЭМ!$D$10+'СЕТ СН'!$H$5-'СЕТ СН'!$H$24</f>
        <v>3275.35416885</v>
      </c>
      <c r="S87" s="36">
        <f>SUMIFS(СВЦЭМ!$D$33:$D$776,СВЦЭМ!$A$33:$A$776,$A87,СВЦЭМ!$B$33:$B$776,S$83)+'СЕТ СН'!$H$14+СВЦЭМ!$D$10+'СЕТ СН'!$H$5-'СЕТ СН'!$H$24</f>
        <v>3242.60123871</v>
      </c>
      <c r="T87" s="36">
        <f>SUMIFS(СВЦЭМ!$D$33:$D$776,СВЦЭМ!$A$33:$A$776,$A87,СВЦЭМ!$B$33:$B$776,T$83)+'СЕТ СН'!$H$14+СВЦЭМ!$D$10+'СЕТ СН'!$H$5-'СЕТ СН'!$H$24</f>
        <v>3236.0383581799997</v>
      </c>
      <c r="U87" s="36">
        <f>SUMIFS(СВЦЭМ!$D$33:$D$776,СВЦЭМ!$A$33:$A$776,$A87,СВЦЭМ!$B$33:$B$776,U$83)+'СЕТ СН'!$H$14+СВЦЭМ!$D$10+'СЕТ СН'!$H$5-'СЕТ СН'!$H$24</f>
        <v>3235.4265983800001</v>
      </c>
      <c r="V87" s="36">
        <f>SUMIFS(СВЦЭМ!$D$33:$D$776,СВЦЭМ!$A$33:$A$776,$A87,СВЦЭМ!$B$33:$B$776,V$83)+'СЕТ СН'!$H$14+СВЦЭМ!$D$10+'СЕТ СН'!$H$5-'СЕТ СН'!$H$24</f>
        <v>3234.9163284300002</v>
      </c>
      <c r="W87" s="36">
        <f>SUMIFS(СВЦЭМ!$D$33:$D$776,СВЦЭМ!$A$33:$A$776,$A87,СВЦЭМ!$B$33:$B$776,W$83)+'СЕТ СН'!$H$14+СВЦЭМ!$D$10+'СЕТ СН'!$H$5-'СЕТ СН'!$H$24</f>
        <v>3245.24273507</v>
      </c>
      <c r="X87" s="36">
        <f>SUMIFS(СВЦЭМ!$D$33:$D$776,СВЦЭМ!$A$33:$A$776,$A87,СВЦЭМ!$B$33:$B$776,X$83)+'СЕТ СН'!$H$14+СВЦЭМ!$D$10+'СЕТ СН'!$H$5-'СЕТ СН'!$H$24</f>
        <v>3219.7672102900001</v>
      </c>
      <c r="Y87" s="36">
        <f>SUMIFS(СВЦЭМ!$D$33:$D$776,СВЦЭМ!$A$33:$A$776,$A87,СВЦЭМ!$B$33:$B$776,Y$83)+'СЕТ СН'!$H$14+СВЦЭМ!$D$10+'СЕТ СН'!$H$5-'СЕТ СН'!$H$24</f>
        <v>3212.3171334099998</v>
      </c>
    </row>
    <row r="88" spans="1:27" ht="15.75" x14ac:dyDescent="0.2">
      <c r="A88" s="35">
        <f t="shared" si="2"/>
        <v>43682</v>
      </c>
      <c r="B88" s="36">
        <f>SUMIFS(СВЦЭМ!$D$33:$D$776,СВЦЭМ!$A$33:$A$776,$A88,СВЦЭМ!$B$33:$B$776,B$83)+'СЕТ СН'!$H$14+СВЦЭМ!$D$10+'СЕТ СН'!$H$5-'СЕТ СН'!$H$24</f>
        <v>3303.4949169399997</v>
      </c>
      <c r="C88" s="36">
        <f>SUMIFS(СВЦЭМ!$D$33:$D$776,СВЦЭМ!$A$33:$A$776,$A88,СВЦЭМ!$B$33:$B$776,C$83)+'СЕТ СН'!$H$14+СВЦЭМ!$D$10+'СЕТ СН'!$H$5-'СЕТ СН'!$H$24</f>
        <v>3335.81315103</v>
      </c>
      <c r="D88" s="36">
        <f>SUMIFS(СВЦЭМ!$D$33:$D$776,СВЦЭМ!$A$33:$A$776,$A88,СВЦЭМ!$B$33:$B$776,D$83)+'СЕТ СН'!$H$14+СВЦЭМ!$D$10+'СЕТ СН'!$H$5-'СЕТ СН'!$H$24</f>
        <v>3365.0070753199998</v>
      </c>
      <c r="E88" s="36">
        <f>SUMIFS(СВЦЭМ!$D$33:$D$776,СВЦЭМ!$A$33:$A$776,$A88,СВЦЭМ!$B$33:$B$776,E$83)+'СЕТ СН'!$H$14+СВЦЭМ!$D$10+'СЕТ СН'!$H$5-'СЕТ СН'!$H$24</f>
        <v>3373.92636434</v>
      </c>
      <c r="F88" s="36">
        <f>SUMIFS(СВЦЭМ!$D$33:$D$776,СВЦЭМ!$A$33:$A$776,$A88,СВЦЭМ!$B$33:$B$776,F$83)+'СЕТ СН'!$H$14+СВЦЭМ!$D$10+'СЕТ СН'!$H$5-'СЕТ СН'!$H$24</f>
        <v>3373.8136714500001</v>
      </c>
      <c r="G88" s="36">
        <f>SUMIFS(СВЦЭМ!$D$33:$D$776,СВЦЭМ!$A$33:$A$776,$A88,СВЦЭМ!$B$33:$B$776,G$83)+'СЕТ СН'!$H$14+СВЦЭМ!$D$10+'СЕТ СН'!$H$5-'СЕТ СН'!$H$24</f>
        <v>3359.3252081400001</v>
      </c>
      <c r="H88" s="36">
        <f>SUMIFS(СВЦЭМ!$D$33:$D$776,СВЦЭМ!$A$33:$A$776,$A88,СВЦЭМ!$B$33:$B$776,H$83)+'СЕТ СН'!$H$14+СВЦЭМ!$D$10+'СЕТ СН'!$H$5-'СЕТ СН'!$H$24</f>
        <v>3322.8419898699999</v>
      </c>
      <c r="I88" s="36">
        <f>SUMIFS(СВЦЭМ!$D$33:$D$776,СВЦЭМ!$A$33:$A$776,$A88,СВЦЭМ!$B$33:$B$776,I$83)+'СЕТ СН'!$H$14+СВЦЭМ!$D$10+'СЕТ СН'!$H$5-'СЕТ СН'!$H$24</f>
        <v>3309.4171607799999</v>
      </c>
      <c r="J88" s="36">
        <f>SUMIFS(СВЦЭМ!$D$33:$D$776,СВЦЭМ!$A$33:$A$776,$A88,СВЦЭМ!$B$33:$B$776,J$83)+'СЕТ СН'!$H$14+СВЦЭМ!$D$10+'СЕТ СН'!$H$5-'СЕТ СН'!$H$24</f>
        <v>3301.9568067800001</v>
      </c>
      <c r="K88" s="36">
        <f>SUMIFS(СВЦЭМ!$D$33:$D$776,СВЦЭМ!$A$33:$A$776,$A88,СВЦЭМ!$B$33:$B$776,K$83)+'СЕТ СН'!$H$14+СВЦЭМ!$D$10+'СЕТ СН'!$H$5-'СЕТ СН'!$H$24</f>
        <v>3323.8683774000001</v>
      </c>
      <c r="L88" s="36">
        <f>SUMIFS(СВЦЭМ!$D$33:$D$776,СВЦЭМ!$A$33:$A$776,$A88,СВЦЭМ!$B$33:$B$776,L$83)+'СЕТ СН'!$H$14+СВЦЭМ!$D$10+'СЕТ СН'!$H$5-'СЕТ СН'!$H$24</f>
        <v>3325.1711529700001</v>
      </c>
      <c r="M88" s="36">
        <f>SUMIFS(СВЦЭМ!$D$33:$D$776,СВЦЭМ!$A$33:$A$776,$A88,СВЦЭМ!$B$33:$B$776,M$83)+'СЕТ СН'!$H$14+СВЦЭМ!$D$10+'СЕТ СН'!$H$5-'СЕТ СН'!$H$24</f>
        <v>3332.3517261100001</v>
      </c>
      <c r="N88" s="36">
        <f>SUMIFS(СВЦЭМ!$D$33:$D$776,СВЦЭМ!$A$33:$A$776,$A88,СВЦЭМ!$B$33:$B$776,N$83)+'СЕТ СН'!$H$14+СВЦЭМ!$D$10+'СЕТ СН'!$H$5-'СЕТ СН'!$H$24</f>
        <v>3329.5815665099999</v>
      </c>
      <c r="O88" s="36">
        <f>SUMIFS(СВЦЭМ!$D$33:$D$776,СВЦЭМ!$A$33:$A$776,$A88,СВЦЭМ!$B$33:$B$776,O$83)+'СЕТ СН'!$H$14+СВЦЭМ!$D$10+'СЕТ СН'!$H$5-'СЕТ СН'!$H$24</f>
        <v>3336.1255535199998</v>
      </c>
      <c r="P88" s="36">
        <f>SUMIFS(СВЦЭМ!$D$33:$D$776,СВЦЭМ!$A$33:$A$776,$A88,СВЦЭМ!$B$33:$B$776,P$83)+'СЕТ СН'!$H$14+СВЦЭМ!$D$10+'СЕТ СН'!$H$5-'СЕТ СН'!$H$24</f>
        <v>3341.65598198</v>
      </c>
      <c r="Q88" s="36">
        <f>SUMIFS(СВЦЭМ!$D$33:$D$776,СВЦЭМ!$A$33:$A$776,$A88,СВЦЭМ!$B$33:$B$776,Q$83)+'СЕТ СН'!$H$14+СВЦЭМ!$D$10+'СЕТ СН'!$H$5-'СЕТ СН'!$H$24</f>
        <v>3340.18512728</v>
      </c>
      <c r="R88" s="36">
        <f>SUMIFS(СВЦЭМ!$D$33:$D$776,СВЦЭМ!$A$33:$A$776,$A88,СВЦЭМ!$B$33:$B$776,R$83)+'СЕТ СН'!$H$14+СВЦЭМ!$D$10+'СЕТ СН'!$H$5-'СЕТ СН'!$H$24</f>
        <v>3308.93948916</v>
      </c>
      <c r="S88" s="36">
        <f>SUMIFS(СВЦЭМ!$D$33:$D$776,СВЦЭМ!$A$33:$A$776,$A88,СВЦЭМ!$B$33:$B$776,S$83)+'СЕТ СН'!$H$14+СВЦЭМ!$D$10+'СЕТ СН'!$H$5-'СЕТ СН'!$H$24</f>
        <v>3265.5263582400003</v>
      </c>
      <c r="T88" s="36">
        <f>SUMIFS(СВЦЭМ!$D$33:$D$776,СВЦЭМ!$A$33:$A$776,$A88,СВЦЭМ!$B$33:$B$776,T$83)+'СЕТ СН'!$H$14+СВЦЭМ!$D$10+'СЕТ СН'!$H$5-'СЕТ СН'!$H$24</f>
        <v>3256.3523157199998</v>
      </c>
      <c r="U88" s="36">
        <f>SUMIFS(СВЦЭМ!$D$33:$D$776,СВЦЭМ!$A$33:$A$776,$A88,СВЦЭМ!$B$33:$B$776,U$83)+'СЕТ СН'!$H$14+СВЦЭМ!$D$10+'СЕТ СН'!$H$5-'СЕТ СН'!$H$24</f>
        <v>3251.3960930600001</v>
      </c>
      <c r="V88" s="36">
        <f>SUMIFS(СВЦЭМ!$D$33:$D$776,СВЦЭМ!$A$33:$A$776,$A88,СВЦЭМ!$B$33:$B$776,V$83)+'СЕТ СН'!$H$14+СВЦЭМ!$D$10+'СЕТ СН'!$H$5-'СЕТ СН'!$H$24</f>
        <v>3249.1876555899998</v>
      </c>
      <c r="W88" s="36">
        <f>SUMIFS(СВЦЭМ!$D$33:$D$776,СВЦЭМ!$A$33:$A$776,$A88,СВЦЭМ!$B$33:$B$776,W$83)+'СЕТ СН'!$H$14+СВЦЭМ!$D$10+'СЕТ СН'!$H$5-'СЕТ СН'!$H$24</f>
        <v>3262.65457148</v>
      </c>
      <c r="X88" s="36">
        <f>SUMIFS(СВЦЭМ!$D$33:$D$776,СВЦЭМ!$A$33:$A$776,$A88,СВЦЭМ!$B$33:$B$776,X$83)+'СЕТ СН'!$H$14+СВЦЭМ!$D$10+'СЕТ СН'!$H$5-'СЕТ СН'!$H$24</f>
        <v>3242.9847463199999</v>
      </c>
      <c r="Y88" s="36">
        <f>SUMIFS(СВЦЭМ!$D$33:$D$776,СВЦЭМ!$A$33:$A$776,$A88,СВЦЭМ!$B$33:$B$776,Y$83)+'СЕТ СН'!$H$14+СВЦЭМ!$D$10+'СЕТ СН'!$H$5-'СЕТ СН'!$H$24</f>
        <v>3248.9524927100001</v>
      </c>
    </row>
    <row r="89" spans="1:27" ht="15.75" x14ac:dyDescent="0.2">
      <c r="A89" s="35">
        <f t="shared" si="2"/>
        <v>43683</v>
      </c>
      <c r="B89" s="36">
        <f>SUMIFS(СВЦЭМ!$D$33:$D$776,СВЦЭМ!$A$33:$A$776,$A89,СВЦЭМ!$B$33:$B$776,B$83)+'СЕТ СН'!$H$14+СВЦЭМ!$D$10+'СЕТ СН'!$H$5-'СЕТ СН'!$H$24</f>
        <v>3307.3221360500002</v>
      </c>
      <c r="C89" s="36">
        <f>SUMIFS(СВЦЭМ!$D$33:$D$776,СВЦЭМ!$A$33:$A$776,$A89,СВЦЭМ!$B$33:$B$776,C$83)+'СЕТ СН'!$H$14+СВЦЭМ!$D$10+'СЕТ СН'!$H$5-'СЕТ СН'!$H$24</f>
        <v>3339.8870364700001</v>
      </c>
      <c r="D89" s="36">
        <f>SUMIFS(СВЦЭМ!$D$33:$D$776,СВЦЭМ!$A$33:$A$776,$A89,СВЦЭМ!$B$33:$B$776,D$83)+'СЕТ СН'!$H$14+СВЦЭМ!$D$10+'СЕТ СН'!$H$5-'СЕТ СН'!$H$24</f>
        <v>3362.0529116100001</v>
      </c>
      <c r="E89" s="36">
        <f>SUMIFS(СВЦЭМ!$D$33:$D$776,СВЦЭМ!$A$33:$A$776,$A89,СВЦЭМ!$B$33:$B$776,E$83)+'СЕТ СН'!$H$14+СВЦЭМ!$D$10+'СЕТ СН'!$H$5-'СЕТ СН'!$H$24</f>
        <v>3371.9867726100001</v>
      </c>
      <c r="F89" s="36">
        <f>SUMIFS(СВЦЭМ!$D$33:$D$776,СВЦЭМ!$A$33:$A$776,$A89,СВЦЭМ!$B$33:$B$776,F$83)+'СЕТ СН'!$H$14+СВЦЭМ!$D$10+'СЕТ СН'!$H$5-'СЕТ СН'!$H$24</f>
        <v>3380.9659276900002</v>
      </c>
      <c r="G89" s="36">
        <f>SUMIFS(СВЦЭМ!$D$33:$D$776,СВЦЭМ!$A$33:$A$776,$A89,СВЦЭМ!$B$33:$B$776,G$83)+'СЕТ СН'!$H$14+СВЦЭМ!$D$10+'СЕТ СН'!$H$5-'СЕТ СН'!$H$24</f>
        <v>3357.71475143</v>
      </c>
      <c r="H89" s="36">
        <f>SUMIFS(СВЦЭМ!$D$33:$D$776,СВЦЭМ!$A$33:$A$776,$A89,СВЦЭМ!$B$33:$B$776,H$83)+'СЕТ СН'!$H$14+СВЦЭМ!$D$10+'СЕТ СН'!$H$5-'СЕТ СН'!$H$24</f>
        <v>3323.5699985599999</v>
      </c>
      <c r="I89" s="36">
        <f>SUMIFS(СВЦЭМ!$D$33:$D$776,СВЦЭМ!$A$33:$A$776,$A89,СВЦЭМ!$B$33:$B$776,I$83)+'СЕТ СН'!$H$14+СВЦЭМ!$D$10+'СЕТ СН'!$H$5-'СЕТ СН'!$H$24</f>
        <v>3279.6710928799998</v>
      </c>
      <c r="J89" s="36">
        <f>SUMIFS(СВЦЭМ!$D$33:$D$776,СВЦЭМ!$A$33:$A$776,$A89,СВЦЭМ!$B$33:$B$776,J$83)+'СЕТ СН'!$H$14+СВЦЭМ!$D$10+'СЕТ СН'!$H$5-'СЕТ СН'!$H$24</f>
        <v>3312.0630636699998</v>
      </c>
      <c r="K89" s="36">
        <f>SUMIFS(СВЦЭМ!$D$33:$D$776,СВЦЭМ!$A$33:$A$776,$A89,СВЦЭМ!$B$33:$B$776,K$83)+'СЕТ СН'!$H$14+СВЦЭМ!$D$10+'СЕТ СН'!$H$5-'СЕТ СН'!$H$24</f>
        <v>3346.43558278</v>
      </c>
      <c r="L89" s="36">
        <f>SUMIFS(СВЦЭМ!$D$33:$D$776,СВЦЭМ!$A$33:$A$776,$A89,СВЦЭМ!$B$33:$B$776,L$83)+'СЕТ СН'!$H$14+СВЦЭМ!$D$10+'СЕТ СН'!$H$5-'СЕТ СН'!$H$24</f>
        <v>3350.57982051</v>
      </c>
      <c r="M89" s="36">
        <f>SUMIFS(СВЦЭМ!$D$33:$D$776,СВЦЭМ!$A$33:$A$776,$A89,СВЦЭМ!$B$33:$B$776,M$83)+'СЕТ СН'!$H$14+СВЦЭМ!$D$10+'СЕТ СН'!$H$5-'СЕТ СН'!$H$24</f>
        <v>3349.5657346099997</v>
      </c>
      <c r="N89" s="36">
        <f>SUMIFS(СВЦЭМ!$D$33:$D$776,СВЦЭМ!$A$33:$A$776,$A89,СВЦЭМ!$B$33:$B$776,N$83)+'СЕТ СН'!$H$14+СВЦЭМ!$D$10+'СЕТ СН'!$H$5-'СЕТ СН'!$H$24</f>
        <v>3349.9245448800002</v>
      </c>
      <c r="O89" s="36">
        <f>SUMIFS(СВЦЭМ!$D$33:$D$776,СВЦЭМ!$A$33:$A$776,$A89,СВЦЭМ!$B$33:$B$776,O$83)+'СЕТ СН'!$H$14+СВЦЭМ!$D$10+'СЕТ СН'!$H$5-'СЕТ СН'!$H$24</f>
        <v>3350.1763044300001</v>
      </c>
      <c r="P89" s="36">
        <f>SUMIFS(СВЦЭМ!$D$33:$D$776,СВЦЭМ!$A$33:$A$776,$A89,СВЦЭМ!$B$33:$B$776,P$83)+'СЕТ СН'!$H$14+СВЦЭМ!$D$10+'СЕТ СН'!$H$5-'СЕТ СН'!$H$24</f>
        <v>3352.9794155999998</v>
      </c>
      <c r="Q89" s="36">
        <f>SUMIFS(СВЦЭМ!$D$33:$D$776,СВЦЭМ!$A$33:$A$776,$A89,СВЦЭМ!$B$33:$B$776,Q$83)+'СЕТ СН'!$H$14+СВЦЭМ!$D$10+'СЕТ СН'!$H$5-'СЕТ СН'!$H$24</f>
        <v>3355.5673724600001</v>
      </c>
      <c r="R89" s="36">
        <f>SUMIFS(СВЦЭМ!$D$33:$D$776,СВЦЭМ!$A$33:$A$776,$A89,СВЦЭМ!$B$33:$B$776,R$83)+'СЕТ СН'!$H$14+СВЦЭМ!$D$10+'СЕТ СН'!$H$5-'СЕТ СН'!$H$24</f>
        <v>3306.2438257200001</v>
      </c>
      <c r="S89" s="36">
        <f>SUMIFS(СВЦЭМ!$D$33:$D$776,СВЦЭМ!$A$33:$A$776,$A89,СВЦЭМ!$B$33:$B$776,S$83)+'СЕТ СН'!$H$14+СВЦЭМ!$D$10+'СЕТ СН'!$H$5-'СЕТ СН'!$H$24</f>
        <v>3261.4224803900001</v>
      </c>
      <c r="T89" s="36">
        <f>SUMIFS(СВЦЭМ!$D$33:$D$776,СВЦЭМ!$A$33:$A$776,$A89,СВЦЭМ!$B$33:$B$776,T$83)+'СЕТ СН'!$H$14+СВЦЭМ!$D$10+'СЕТ СН'!$H$5-'СЕТ СН'!$H$24</f>
        <v>3250.0873156399998</v>
      </c>
      <c r="U89" s="36">
        <f>SUMIFS(СВЦЭМ!$D$33:$D$776,СВЦЭМ!$A$33:$A$776,$A89,СВЦЭМ!$B$33:$B$776,U$83)+'СЕТ СН'!$H$14+СВЦЭМ!$D$10+'СЕТ СН'!$H$5-'СЕТ СН'!$H$24</f>
        <v>3254.8479086500001</v>
      </c>
      <c r="V89" s="36">
        <f>SUMIFS(СВЦЭМ!$D$33:$D$776,СВЦЭМ!$A$33:$A$776,$A89,СВЦЭМ!$B$33:$B$776,V$83)+'СЕТ СН'!$H$14+СВЦЭМ!$D$10+'СЕТ СН'!$H$5-'СЕТ СН'!$H$24</f>
        <v>3252.9676873799999</v>
      </c>
      <c r="W89" s="36">
        <f>SUMIFS(СВЦЭМ!$D$33:$D$776,СВЦЭМ!$A$33:$A$776,$A89,СВЦЭМ!$B$33:$B$776,W$83)+'СЕТ СН'!$H$14+СВЦЭМ!$D$10+'СЕТ СН'!$H$5-'СЕТ СН'!$H$24</f>
        <v>3254.7052634199999</v>
      </c>
      <c r="X89" s="36">
        <f>SUMIFS(СВЦЭМ!$D$33:$D$776,СВЦЭМ!$A$33:$A$776,$A89,СВЦЭМ!$B$33:$B$776,X$83)+'СЕТ СН'!$H$14+СВЦЭМ!$D$10+'СЕТ СН'!$H$5-'СЕТ СН'!$H$24</f>
        <v>3235.0944007500002</v>
      </c>
      <c r="Y89" s="36">
        <f>SUMIFS(СВЦЭМ!$D$33:$D$776,СВЦЭМ!$A$33:$A$776,$A89,СВЦЭМ!$B$33:$B$776,Y$83)+'СЕТ СН'!$H$14+СВЦЭМ!$D$10+'СЕТ СН'!$H$5-'СЕТ СН'!$H$24</f>
        <v>3243.8243057999998</v>
      </c>
    </row>
    <row r="90" spans="1:27" ht="15.75" x14ac:dyDescent="0.2">
      <c r="A90" s="35">
        <f t="shared" si="2"/>
        <v>43684</v>
      </c>
      <c r="B90" s="36">
        <f>SUMIFS(СВЦЭМ!$D$33:$D$776,СВЦЭМ!$A$33:$A$776,$A90,СВЦЭМ!$B$33:$B$776,B$83)+'СЕТ СН'!$H$14+СВЦЭМ!$D$10+'СЕТ СН'!$H$5-'СЕТ СН'!$H$24</f>
        <v>3311.78275996</v>
      </c>
      <c r="C90" s="36">
        <f>SUMIFS(СВЦЭМ!$D$33:$D$776,СВЦЭМ!$A$33:$A$776,$A90,СВЦЭМ!$B$33:$B$776,C$83)+'СЕТ СН'!$H$14+СВЦЭМ!$D$10+'СЕТ СН'!$H$5-'СЕТ СН'!$H$24</f>
        <v>3315.5693697799998</v>
      </c>
      <c r="D90" s="36">
        <f>SUMIFS(СВЦЭМ!$D$33:$D$776,СВЦЭМ!$A$33:$A$776,$A90,СВЦЭМ!$B$33:$B$776,D$83)+'СЕТ СН'!$H$14+СВЦЭМ!$D$10+'СЕТ СН'!$H$5-'СЕТ СН'!$H$24</f>
        <v>3340.28005364</v>
      </c>
      <c r="E90" s="36">
        <f>SUMIFS(СВЦЭМ!$D$33:$D$776,СВЦЭМ!$A$33:$A$776,$A90,СВЦЭМ!$B$33:$B$776,E$83)+'СЕТ СН'!$H$14+СВЦЭМ!$D$10+'СЕТ СН'!$H$5-'СЕТ СН'!$H$24</f>
        <v>3343.03438173</v>
      </c>
      <c r="F90" s="36">
        <f>SUMIFS(СВЦЭМ!$D$33:$D$776,СВЦЭМ!$A$33:$A$776,$A90,СВЦЭМ!$B$33:$B$776,F$83)+'СЕТ СН'!$H$14+СВЦЭМ!$D$10+'СЕТ СН'!$H$5-'СЕТ СН'!$H$24</f>
        <v>3350.0747303799999</v>
      </c>
      <c r="G90" s="36">
        <f>SUMIFS(СВЦЭМ!$D$33:$D$776,СВЦЭМ!$A$33:$A$776,$A90,СВЦЭМ!$B$33:$B$776,G$83)+'СЕТ СН'!$H$14+СВЦЭМ!$D$10+'СЕТ СН'!$H$5-'СЕТ СН'!$H$24</f>
        <v>3343.81974012</v>
      </c>
      <c r="H90" s="36">
        <f>SUMIFS(СВЦЭМ!$D$33:$D$776,СВЦЭМ!$A$33:$A$776,$A90,СВЦЭМ!$B$33:$B$776,H$83)+'СЕТ СН'!$H$14+СВЦЭМ!$D$10+'СЕТ СН'!$H$5-'СЕТ СН'!$H$24</f>
        <v>3308.59789052</v>
      </c>
      <c r="I90" s="36">
        <f>SUMIFS(СВЦЭМ!$D$33:$D$776,СВЦЭМ!$A$33:$A$776,$A90,СВЦЭМ!$B$33:$B$776,I$83)+'СЕТ СН'!$H$14+СВЦЭМ!$D$10+'СЕТ СН'!$H$5-'СЕТ СН'!$H$24</f>
        <v>3294.7888922100001</v>
      </c>
      <c r="J90" s="36">
        <f>SUMIFS(СВЦЭМ!$D$33:$D$776,СВЦЭМ!$A$33:$A$776,$A90,СВЦЭМ!$B$33:$B$776,J$83)+'СЕТ СН'!$H$14+СВЦЭМ!$D$10+'СЕТ СН'!$H$5-'СЕТ СН'!$H$24</f>
        <v>3317.5507931699999</v>
      </c>
      <c r="K90" s="36">
        <f>SUMIFS(СВЦЭМ!$D$33:$D$776,СВЦЭМ!$A$33:$A$776,$A90,СВЦЭМ!$B$33:$B$776,K$83)+'СЕТ СН'!$H$14+СВЦЭМ!$D$10+'СЕТ СН'!$H$5-'СЕТ СН'!$H$24</f>
        <v>3334.10108442</v>
      </c>
      <c r="L90" s="36">
        <f>SUMIFS(СВЦЭМ!$D$33:$D$776,СВЦЭМ!$A$33:$A$776,$A90,СВЦЭМ!$B$33:$B$776,L$83)+'СЕТ СН'!$H$14+СВЦЭМ!$D$10+'СЕТ СН'!$H$5-'СЕТ СН'!$H$24</f>
        <v>3334.68713673</v>
      </c>
      <c r="M90" s="36">
        <f>SUMIFS(СВЦЭМ!$D$33:$D$776,СВЦЭМ!$A$33:$A$776,$A90,СВЦЭМ!$B$33:$B$776,M$83)+'СЕТ СН'!$H$14+СВЦЭМ!$D$10+'СЕТ СН'!$H$5-'СЕТ СН'!$H$24</f>
        <v>3337.69030376</v>
      </c>
      <c r="N90" s="36">
        <f>SUMIFS(СВЦЭМ!$D$33:$D$776,СВЦЭМ!$A$33:$A$776,$A90,СВЦЭМ!$B$33:$B$776,N$83)+'СЕТ СН'!$H$14+СВЦЭМ!$D$10+'СЕТ СН'!$H$5-'СЕТ СН'!$H$24</f>
        <v>3331.4630612800001</v>
      </c>
      <c r="O90" s="36">
        <f>SUMIFS(СВЦЭМ!$D$33:$D$776,СВЦЭМ!$A$33:$A$776,$A90,СВЦЭМ!$B$33:$B$776,O$83)+'СЕТ СН'!$H$14+СВЦЭМ!$D$10+'СЕТ СН'!$H$5-'СЕТ СН'!$H$24</f>
        <v>3336.5088349899997</v>
      </c>
      <c r="P90" s="36">
        <f>SUMIFS(СВЦЭМ!$D$33:$D$776,СВЦЭМ!$A$33:$A$776,$A90,СВЦЭМ!$B$33:$B$776,P$83)+'СЕТ СН'!$H$14+СВЦЭМ!$D$10+'СЕТ СН'!$H$5-'СЕТ СН'!$H$24</f>
        <v>3340.14300306</v>
      </c>
      <c r="Q90" s="36">
        <f>SUMIFS(СВЦЭМ!$D$33:$D$776,СВЦЭМ!$A$33:$A$776,$A90,СВЦЭМ!$B$33:$B$776,Q$83)+'СЕТ СН'!$H$14+СВЦЭМ!$D$10+'СЕТ СН'!$H$5-'СЕТ СН'!$H$24</f>
        <v>3339.9653345900001</v>
      </c>
      <c r="R90" s="36">
        <f>SUMIFS(СВЦЭМ!$D$33:$D$776,СВЦЭМ!$A$33:$A$776,$A90,СВЦЭМ!$B$33:$B$776,R$83)+'СЕТ СН'!$H$14+СВЦЭМ!$D$10+'СЕТ СН'!$H$5-'СЕТ СН'!$H$24</f>
        <v>3301.3771644999997</v>
      </c>
      <c r="S90" s="36">
        <f>SUMIFS(СВЦЭМ!$D$33:$D$776,СВЦЭМ!$A$33:$A$776,$A90,СВЦЭМ!$B$33:$B$776,S$83)+'СЕТ СН'!$H$14+СВЦЭМ!$D$10+'СЕТ СН'!$H$5-'СЕТ СН'!$H$24</f>
        <v>3259.5965815300001</v>
      </c>
      <c r="T90" s="36">
        <f>SUMIFS(СВЦЭМ!$D$33:$D$776,СВЦЭМ!$A$33:$A$776,$A90,СВЦЭМ!$B$33:$B$776,T$83)+'СЕТ СН'!$H$14+СВЦЭМ!$D$10+'СЕТ СН'!$H$5-'СЕТ СН'!$H$24</f>
        <v>3247.9928694999999</v>
      </c>
      <c r="U90" s="36">
        <f>SUMIFS(СВЦЭМ!$D$33:$D$776,СВЦЭМ!$A$33:$A$776,$A90,СВЦЭМ!$B$33:$B$776,U$83)+'СЕТ СН'!$H$14+СВЦЭМ!$D$10+'СЕТ СН'!$H$5-'СЕТ СН'!$H$24</f>
        <v>3249.3393604600001</v>
      </c>
      <c r="V90" s="36">
        <f>SUMIFS(СВЦЭМ!$D$33:$D$776,СВЦЭМ!$A$33:$A$776,$A90,СВЦЭМ!$B$33:$B$776,V$83)+'СЕТ СН'!$H$14+СВЦЭМ!$D$10+'СЕТ СН'!$H$5-'СЕТ СН'!$H$24</f>
        <v>3244.8798324700001</v>
      </c>
      <c r="W90" s="36">
        <f>SUMIFS(СВЦЭМ!$D$33:$D$776,СВЦЭМ!$A$33:$A$776,$A90,СВЦЭМ!$B$33:$B$776,W$83)+'СЕТ СН'!$H$14+СВЦЭМ!$D$10+'СЕТ СН'!$H$5-'СЕТ СН'!$H$24</f>
        <v>3253.17381045</v>
      </c>
      <c r="X90" s="36">
        <f>SUMIFS(СВЦЭМ!$D$33:$D$776,СВЦЭМ!$A$33:$A$776,$A90,СВЦЭМ!$B$33:$B$776,X$83)+'СЕТ СН'!$H$14+СВЦЭМ!$D$10+'СЕТ СН'!$H$5-'СЕТ СН'!$H$24</f>
        <v>3226.8628553399999</v>
      </c>
      <c r="Y90" s="36">
        <f>SUMIFS(СВЦЭМ!$D$33:$D$776,СВЦЭМ!$A$33:$A$776,$A90,СВЦЭМ!$B$33:$B$776,Y$83)+'СЕТ СН'!$H$14+СВЦЭМ!$D$10+'СЕТ СН'!$H$5-'СЕТ СН'!$H$24</f>
        <v>3255.8257869700001</v>
      </c>
    </row>
    <row r="91" spans="1:27" ht="15.75" x14ac:dyDescent="0.2">
      <c r="A91" s="35">
        <f t="shared" si="2"/>
        <v>43685</v>
      </c>
      <c r="B91" s="36">
        <f>SUMIFS(СВЦЭМ!$D$33:$D$776,СВЦЭМ!$A$33:$A$776,$A91,СВЦЭМ!$B$33:$B$776,B$83)+'СЕТ СН'!$H$14+СВЦЭМ!$D$10+'СЕТ СН'!$H$5-'СЕТ СН'!$H$24</f>
        <v>3344.0929180399999</v>
      </c>
      <c r="C91" s="36">
        <f>SUMIFS(СВЦЭМ!$D$33:$D$776,СВЦЭМ!$A$33:$A$776,$A91,СВЦЭМ!$B$33:$B$776,C$83)+'СЕТ СН'!$H$14+СВЦЭМ!$D$10+'СЕТ СН'!$H$5-'СЕТ СН'!$H$24</f>
        <v>3382.1037778700002</v>
      </c>
      <c r="D91" s="36">
        <f>SUMIFS(СВЦЭМ!$D$33:$D$776,СВЦЭМ!$A$33:$A$776,$A91,СВЦЭМ!$B$33:$B$776,D$83)+'СЕТ СН'!$H$14+СВЦЭМ!$D$10+'СЕТ СН'!$H$5-'СЕТ СН'!$H$24</f>
        <v>3409.9545823799999</v>
      </c>
      <c r="E91" s="36">
        <f>SUMIFS(СВЦЭМ!$D$33:$D$776,СВЦЭМ!$A$33:$A$776,$A91,СВЦЭМ!$B$33:$B$776,E$83)+'СЕТ СН'!$H$14+СВЦЭМ!$D$10+'СЕТ СН'!$H$5-'СЕТ СН'!$H$24</f>
        <v>3431.0527276000003</v>
      </c>
      <c r="F91" s="36">
        <f>SUMIFS(СВЦЭМ!$D$33:$D$776,СВЦЭМ!$A$33:$A$776,$A91,СВЦЭМ!$B$33:$B$776,F$83)+'СЕТ СН'!$H$14+СВЦЭМ!$D$10+'СЕТ СН'!$H$5-'СЕТ СН'!$H$24</f>
        <v>3472.49569036</v>
      </c>
      <c r="G91" s="36">
        <f>SUMIFS(СВЦЭМ!$D$33:$D$776,СВЦЭМ!$A$33:$A$776,$A91,СВЦЭМ!$B$33:$B$776,G$83)+'СЕТ СН'!$H$14+СВЦЭМ!$D$10+'СЕТ СН'!$H$5-'СЕТ СН'!$H$24</f>
        <v>3453.84825873</v>
      </c>
      <c r="H91" s="36">
        <f>SUMIFS(СВЦЭМ!$D$33:$D$776,СВЦЭМ!$A$33:$A$776,$A91,СВЦЭМ!$B$33:$B$776,H$83)+'СЕТ СН'!$H$14+СВЦЭМ!$D$10+'СЕТ СН'!$H$5-'СЕТ СН'!$H$24</f>
        <v>3413.0461965599998</v>
      </c>
      <c r="I91" s="36">
        <f>SUMIFS(СВЦЭМ!$D$33:$D$776,СВЦЭМ!$A$33:$A$776,$A91,СВЦЭМ!$B$33:$B$776,I$83)+'СЕТ СН'!$H$14+СВЦЭМ!$D$10+'СЕТ СН'!$H$5-'СЕТ СН'!$H$24</f>
        <v>3363.9146985299999</v>
      </c>
      <c r="J91" s="36">
        <f>SUMIFS(СВЦЭМ!$D$33:$D$776,СВЦЭМ!$A$33:$A$776,$A91,СВЦЭМ!$B$33:$B$776,J$83)+'СЕТ СН'!$H$14+СВЦЭМ!$D$10+'СЕТ СН'!$H$5-'СЕТ СН'!$H$24</f>
        <v>3324.1598854700001</v>
      </c>
      <c r="K91" s="36">
        <f>SUMIFS(СВЦЭМ!$D$33:$D$776,СВЦЭМ!$A$33:$A$776,$A91,СВЦЭМ!$B$33:$B$776,K$83)+'СЕТ СН'!$H$14+СВЦЭМ!$D$10+'СЕТ СН'!$H$5-'СЕТ СН'!$H$24</f>
        <v>3354.3031284600002</v>
      </c>
      <c r="L91" s="36">
        <f>SUMIFS(СВЦЭМ!$D$33:$D$776,СВЦЭМ!$A$33:$A$776,$A91,СВЦЭМ!$B$33:$B$776,L$83)+'СЕТ СН'!$H$14+СВЦЭМ!$D$10+'СЕТ СН'!$H$5-'СЕТ СН'!$H$24</f>
        <v>3364.9857409000001</v>
      </c>
      <c r="M91" s="36">
        <f>SUMIFS(СВЦЭМ!$D$33:$D$776,СВЦЭМ!$A$33:$A$776,$A91,СВЦЭМ!$B$33:$B$776,M$83)+'СЕТ СН'!$H$14+СВЦЭМ!$D$10+'СЕТ СН'!$H$5-'СЕТ СН'!$H$24</f>
        <v>3362.6723954300001</v>
      </c>
      <c r="N91" s="36">
        <f>SUMIFS(СВЦЭМ!$D$33:$D$776,СВЦЭМ!$A$33:$A$776,$A91,СВЦЭМ!$B$33:$B$776,N$83)+'СЕТ СН'!$H$14+СВЦЭМ!$D$10+'СЕТ СН'!$H$5-'СЕТ СН'!$H$24</f>
        <v>3358.2657665199999</v>
      </c>
      <c r="O91" s="36">
        <f>SUMIFS(СВЦЭМ!$D$33:$D$776,СВЦЭМ!$A$33:$A$776,$A91,СВЦЭМ!$B$33:$B$776,O$83)+'СЕТ СН'!$H$14+СВЦЭМ!$D$10+'СЕТ СН'!$H$5-'СЕТ СН'!$H$24</f>
        <v>3364.3713967100002</v>
      </c>
      <c r="P91" s="36">
        <f>SUMIFS(СВЦЭМ!$D$33:$D$776,СВЦЭМ!$A$33:$A$776,$A91,СВЦЭМ!$B$33:$B$776,P$83)+'СЕТ СН'!$H$14+СВЦЭМ!$D$10+'СЕТ СН'!$H$5-'СЕТ СН'!$H$24</f>
        <v>3366.6100354499999</v>
      </c>
      <c r="Q91" s="36">
        <f>SUMIFS(СВЦЭМ!$D$33:$D$776,СВЦЭМ!$A$33:$A$776,$A91,СВЦЭМ!$B$33:$B$776,Q$83)+'СЕТ СН'!$H$14+СВЦЭМ!$D$10+'СЕТ СН'!$H$5-'СЕТ СН'!$H$24</f>
        <v>3370.9719936000001</v>
      </c>
      <c r="R91" s="36">
        <f>SUMIFS(СВЦЭМ!$D$33:$D$776,СВЦЭМ!$A$33:$A$776,$A91,СВЦЭМ!$B$33:$B$776,R$83)+'СЕТ СН'!$H$14+СВЦЭМ!$D$10+'СЕТ СН'!$H$5-'СЕТ СН'!$H$24</f>
        <v>3319.7985004299999</v>
      </c>
      <c r="S91" s="36">
        <f>SUMIFS(СВЦЭМ!$D$33:$D$776,СВЦЭМ!$A$33:$A$776,$A91,СВЦЭМ!$B$33:$B$776,S$83)+'СЕТ СН'!$H$14+СВЦЭМ!$D$10+'СЕТ СН'!$H$5-'СЕТ СН'!$H$24</f>
        <v>3303.0379913500001</v>
      </c>
      <c r="T91" s="36">
        <f>SUMIFS(СВЦЭМ!$D$33:$D$776,СВЦЭМ!$A$33:$A$776,$A91,СВЦЭМ!$B$33:$B$776,T$83)+'СЕТ СН'!$H$14+СВЦЭМ!$D$10+'СЕТ СН'!$H$5-'СЕТ СН'!$H$24</f>
        <v>3302.6505407</v>
      </c>
      <c r="U91" s="36">
        <f>SUMIFS(СВЦЭМ!$D$33:$D$776,СВЦЭМ!$A$33:$A$776,$A91,СВЦЭМ!$B$33:$B$776,U$83)+'СЕТ СН'!$H$14+СВЦЭМ!$D$10+'СЕТ СН'!$H$5-'СЕТ СН'!$H$24</f>
        <v>3267.18162871</v>
      </c>
      <c r="V91" s="36">
        <f>SUMIFS(СВЦЭМ!$D$33:$D$776,СВЦЭМ!$A$33:$A$776,$A91,СВЦЭМ!$B$33:$B$776,V$83)+'СЕТ СН'!$H$14+СВЦЭМ!$D$10+'СЕТ СН'!$H$5-'СЕТ СН'!$H$24</f>
        <v>3266.4263711899998</v>
      </c>
      <c r="W91" s="36">
        <f>SUMIFS(СВЦЭМ!$D$33:$D$776,СВЦЭМ!$A$33:$A$776,$A91,СВЦЭМ!$B$33:$B$776,W$83)+'СЕТ СН'!$H$14+СВЦЭМ!$D$10+'СЕТ СН'!$H$5-'СЕТ СН'!$H$24</f>
        <v>3267.9190862</v>
      </c>
      <c r="X91" s="36">
        <f>SUMIFS(СВЦЭМ!$D$33:$D$776,СВЦЭМ!$A$33:$A$776,$A91,СВЦЭМ!$B$33:$B$776,X$83)+'СЕТ СН'!$H$14+СВЦЭМ!$D$10+'СЕТ СН'!$H$5-'СЕТ СН'!$H$24</f>
        <v>3245.51945716</v>
      </c>
      <c r="Y91" s="36">
        <f>SUMIFS(СВЦЭМ!$D$33:$D$776,СВЦЭМ!$A$33:$A$776,$A91,СВЦЭМ!$B$33:$B$776,Y$83)+'СЕТ СН'!$H$14+СВЦЭМ!$D$10+'СЕТ СН'!$H$5-'СЕТ СН'!$H$24</f>
        <v>3274.43719349</v>
      </c>
    </row>
    <row r="92" spans="1:27" ht="15.75" x14ac:dyDescent="0.2">
      <c r="A92" s="35">
        <f t="shared" si="2"/>
        <v>43686</v>
      </c>
      <c r="B92" s="36">
        <f>SUMIFS(СВЦЭМ!$D$33:$D$776,СВЦЭМ!$A$33:$A$776,$A92,СВЦЭМ!$B$33:$B$776,B$83)+'СЕТ СН'!$H$14+СВЦЭМ!$D$10+'СЕТ СН'!$H$5-'СЕТ СН'!$H$24</f>
        <v>3364.9942907599998</v>
      </c>
      <c r="C92" s="36">
        <f>SUMIFS(СВЦЭМ!$D$33:$D$776,СВЦЭМ!$A$33:$A$776,$A92,СВЦЭМ!$B$33:$B$776,C$83)+'СЕТ СН'!$H$14+СВЦЭМ!$D$10+'СЕТ СН'!$H$5-'СЕТ СН'!$H$24</f>
        <v>3402.1255524799999</v>
      </c>
      <c r="D92" s="36">
        <f>SUMIFS(СВЦЭМ!$D$33:$D$776,СВЦЭМ!$A$33:$A$776,$A92,СВЦЭМ!$B$33:$B$776,D$83)+'СЕТ СН'!$H$14+СВЦЭМ!$D$10+'СЕТ СН'!$H$5-'СЕТ СН'!$H$24</f>
        <v>3426.49728525</v>
      </c>
      <c r="E92" s="36">
        <f>SUMIFS(СВЦЭМ!$D$33:$D$776,СВЦЭМ!$A$33:$A$776,$A92,СВЦЭМ!$B$33:$B$776,E$83)+'СЕТ СН'!$H$14+СВЦЭМ!$D$10+'СЕТ СН'!$H$5-'СЕТ СН'!$H$24</f>
        <v>3443.4306012100001</v>
      </c>
      <c r="F92" s="36">
        <f>SUMIFS(СВЦЭМ!$D$33:$D$776,СВЦЭМ!$A$33:$A$776,$A92,СВЦЭМ!$B$33:$B$776,F$83)+'СЕТ СН'!$H$14+СВЦЭМ!$D$10+'СЕТ СН'!$H$5-'СЕТ СН'!$H$24</f>
        <v>3454.4810330700002</v>
      </c>
      <c r="G92" s="36">
        <f>SUMIFS(СВЦЭМ!$D$33:$D$776,СВЦЭМ!$A$33:$A$776,$A92,СВЦЭМ!$B$33:$B$776,G$83)+'СЕТ СН'!$H$14+СВЦЭМ!$D$10+'СЕТ СН'!$H$5-'СЕТ СН'!$H$24</f>
        <v>3441.9766021599999</v>
      </c>
      <c r="H92" s="36">
        <f>SUMIFS(СВЦЭМ!$D$33:$D$776,СВЦЭМ!$A$33:$A$776,$A92,СВЦЭМ!$B$33:$B$776,H$83)+'СЕТ СН'!$H$14+СВЦЭМ!$D$10+'СЕТ СН'!$H$5-'СЕТ СН'!$H$24</f>
        <v>3415.3387186700002</v>
      </c>
      <c r="I92" s="36">
        <f>SUMIFS(СВЦЭМ!$D$33:$D$776,СВЦЭМ!$A$33:$A$776,$A92,СВЦЭМ!$B$33:$B$776,I$83)+'СЕТ СН'!$H$14+СВЦЭМ!$D$10+'СЕТ СН'!$H$5-'СЕТ СН'!$H$24</f>
        <v>3381.2784962999999</v>
      </c>
      <c r="J92" s="36">
        <f>SUMIFS(СВЦЭМ!$D$33:$D$776,СВЦЭМ!$A$33:$A$776,$A92,СВЦЭМ!$B$33:$B$776,J$83)+'СЕТ СН'!$H$14+СВЦЭМ!$D$10+'СЕТ СН'!$H$5-'СЕТ СН'!$H$24</f>
        <v>3336.8906274599999</v>
      </c>
      <c r="K92" s="36">
        <f>SUMIFS(СВЦЭМ!$D$33:$D$776,СВЦЭМ!$A$33:$A$776,$A92,СВЦЭМ!$B$33:$B$776,K$83)+'СЕТ СН'!$H$14+СВЦЭМ!$D$10+'СЕТ СН'!$H$5-'СЕТ СН'!$H$24</f>
        <v>3354.9753576600001</v>
      </c>
      <c r="L92" s="36">
        <f>SUMIFS(СВЦЭМ!$D$33:$D$776,СВЦЭМ!$A$33:$A$776,$A92,СВЦЭМ!$B$33:$B$776,L$83)+'СЕТ СН'!$H$14+СВЦЭМ!$D$10+'СЕТ СН'!$H$5-'СЕТ СН'!$H$24</f>
        <v>3365.1644856799999</v>
      </c>
      <c r="M92" s="36">
        <f>SUMIFS(СВЦЭМ!$D$33:$D$776,СВЦЭМ!$A$33:$A$776,$A92,СВЦЭМ!$B$33:$B$776,M$83)+'СЕТ СН'!$H$14+СВЦЭМ!$D$10+'СЕТ СН'!$H$5-'СЕТ СН'!$H$24</f>
        <v>3363.9349918600001</v>
      </c>
      <c r="N92" s="36">
        <f>SUMIFS(СВЦЭМ!$D$33:$D$776,СВЦЭМ!$A$33:$A$776,$A92,СВЦЭМ!$B$33:$B$776,N$83)+'СЕТ СН'!$H$14+СВЦЭМ!$D$10+'СЕТ СН'!$H$5-'СЕТ СН'!$H$24</f>
        <v>3357.83659713</v>
      </c>
      <c r="O92" s="36">
        <f>SUMIFS(СВЦЭМ!$D$33:$D$776,СВЦЭМ!$A$33:$A$776,$A92,СВЦЭМ!$B$33:$B$776,O$83)+'СЕТ СН'!$H$14+СВЦЭМ!$D$10+'СЕТ СН'!$H$5-'СЕТ СН'!$H$24</f>
        <v>3362.36008825</v>
      </c>
      <c r="P92" s="36">
        <f>SUMIFS(СВЦЭМ!$D$33:$D$776,СВЦЭМ!$A$33:$A$776,$A92,СВЦЭМ!$B$33:$B$776,P$83)+'СЕТ СН'!$H$14+СВЦЭМ!$D$10+'СЕТ СН'!$H$5-'СЕТ СН'!$H$24</f>
        <v>3385.8374149199999</v>
      </c>
      <c r="Q92" s="36">
        <f>SUMIFS(СВЦЭМ!$D$33:$D$776,СВЦЭМ!$A$33:$A$776,$A92,СВЦЭМ!$B$33:$B$776,Q$83)+'СЕТ СН'!$H$14+СВЦЭМ!$D$10+'СЕТ СН'!$H$5-'СЕТ СН'!$H$24</f>
        <v>3386.6056280799999</v>
      </c>
      <c r="R92" s="36">
        <f>SUMIFS(СВЦЭМ!$D$33:$D$776,СВЦЭМ!$A$33:$A$776,$A92,СВЦЭМ!$B$33:$B$776,R$83)+'СЕТ СН'!$H$14+СВЦЭМ!$D$10+'СЕТ СН'!$H$5-'СЕТ СН'!$H$24</f>
        <v>3345.1604912900002</v>
      </c>
      <c r="S92" s="36">
        <f>SUMIFS(СВЦЭМ!$D$33:$D$776,СВЦЭМ!$A$33:$A$776,$A92,СВЦЭМ!$B$33:$B$776,S$83)+'СЕТ СН'!$H$14+СВЦЭМ!$D$10+'СЕТ СН'!$H$5-'СЕТ СН'!$H$24</f>
        <v>3299.9914805899998</v>
      </c>
      <c r="T92" s="36">
        <f>SUMIFS(СВЦЭМ!$D$33:$D$776,СВЦЭМ!$A$33:$A$776,$A92,СВЦЭМ!$B$33:$B$776,T$83)+'СЕТ СН'!$H$14+СВЦЭМ!$D$10+'СЕТ СН'!$H$5-'СЕТ СН'!$H$24</f>
        <v>3289.6083456799997</v>
      </c>
      <c r="U92" s="36">
        <f>SUMIFS(СВЦЭМ!$D$33:$D$776,СВЦЭМ!$A$33:$A$776,$A92,СВЦЭМ!$B$33:$B$776,U$83)+'СЕТ СН'!$H$14+СВЦЭМ!$D$10+'СЕТ СН'!$H$5-'СЕТ СН'!$H$24</f>
        <v>3286.7768832900001</v>
      </c>
      <c r="V92" s="36">
        <f>SUMIFS(СВЦЭМ!$D$33:$D$776,СВЦЭМ!$A$33:$A$776,$A92,СВЦЭМ!$B$33:$B$776,V$83)+'СЕТ СН'!$H$14+СВЦЭМ!$D$10+'СЕТ СН'!$H$5-'СЕТ СН'!$H$24</f>
        <v>3264.2915668999999</v>
      </c>
      <c r="W92" s="36">
        <f>SUMIFS(СВЦЭМ!$D$33:$D$776,СВЦЭМ!$A$33:$A$776,$A92,СВЦЭМ!$B$33:$B$776,W$83)+'СЕТ СН'!$H$14+СВЦЭМ!$D$10+'СЕТ СН'!$H$5-'СЕТ СН'!$H$24</f>
        <v>3271.0721971499997</v>
      </c>
      <c r="X92" s="36">
        <f>SUMIFS(СВЦЭМ!$D$33:$D$776,СВЦЭМ!$A$33:$A$776,$A92,СВЦЭМ!$B$33:$B$776,X$83)+'СЕТ СН'!$H$14+СВЦЭМ!$D$10+'СЕТ СН'!$H$5-'СЕТ СН'!$H$24</f>
        <v>3247.8842396300001</v>
      </c>
      <c r="Y92" s="36">
        <f>SUMIFS(СВЦЭМ!$D$33:$D$776,СВЦЭМ!$A$33:$A$776,$A92,СВЦЭМ!$B$33:$B$776,Y$83)+'СЕТ СН'!$H$14+СВЦЭМ!$D$10+'СЕТ СН'!$H$5-'СЕТ СН'!$H$24</f>
        <v>3301.2421172899999</v>
      </c>
    </row>
    <row r="93" spans="1:27" ht="15.75" x14ac:dyDescent="0.2">
      <c r="A93" s="35">
        <f t="shared" si="2"/>
        <v>43687</v>
      </c>
      <c r="B93" s="36">
        <f>SUMIFS(СВЦЭМ!$D$33:$D$776,СВЦЭМ!$A$33:$A$776,$A93,СВЦЭМ!$B$33:$B$776,B$83)+'СЕТ СН'!$H$14+СВЦЭМ!$D$10+'СЕТ СН'!$H$5-'СЕТ СН'!$H$24</f>
        <v>3423.6358564900002</v>
      </c>
      <c r="C93" s="36">
        <f>SUMIFS(СВЦЭМ!$D$33:$D$776,СВЦЭМ!$A$33:$A$776,$A93,СВЦЭМ!$B$33:$B$776,C$83)+'СЕТ СН'!$H$14+СВЦЭМ!$D$10+'СЕТ СН'!$H$5-'СЕТ СН'!$H$24</f>
        <v>3432.8102445</v>
      </c>
      <c r="D93" s="36">
        <f>SUMIFS(СВЦЭМ!$D$33:$D$776,СВЦЭМ!$A$33:$A$776,$A93,СВЦЭМ!$B$33:$B$776,D$83)+'СЕТ СН'!$H$14+СВЦЭМ!$D$10+'СЕТ СН'!$H$5-'СЕТ СН'!$H$24</f>
        <v>3445.2702606299999</v>
      </c>
      <c r="E93" s="36">
        <f>SUMIFS(СВЦЭМ!$D$33:$D$776,СВЦЭМ!$A$33:$A$776,$A93,СВЦЭМ!$B$33:$B$776,E$83)+'СЕТ СН'!$H$14+СВЦЭМ!$D$10+'СЕТ СН'!$H$5-'СЕТ СН'!$H$24</f>
        <v>3464.2933697899998</v>
      </c>
      <c r="F93" s="36">
        <f>SUMIFS(СВЦЭМ!$D$33:$D$776,СВЦЭМ!$A$33:$A$776,$A93,СВЦЭМ!$B$33:$B$776,F$83)+'СЕТ СН'!$H$14+СВЦЭМ!$D$10+'СЕТ СН'!$H$5-'СЕТ СН'!$H$24</f>
        <v>3483.5354159999997</v>
      </c>
      <c r="G93" s="36">
        <f>SUMIFS(СВЦЭМ!$D$33:$D$776,СВЦЭМ!$A$33:$A$776,$A93,СВЦЭМ!$B$33:$B$776,G$83)+'СЕТ СН'!$H$14+СВЦЭМ!$D$10+'СЕТ СН'!$H$5-'СЕТ СН'!$H$24</f>
        <v>3457.7233608500001</v>
      </c>
      <c r="H93" s="36">
        <f>SUMIFS(СВЦЭМ!$D$33:$D$776,СВЦЭМ!$A$33:$A$776,$A93,СВЦЭМ!$B$33:$B$776,H$83)+'СЕТ СН'!$H$14+СВЦЭМ!$D$10+'СЕТ СН'!$H$5-'СЕТ СН'!$H$24</f>
        <v>3418.4919461700001</v>
      </c>
      <c r="I93" s="36">
        <f>SUMIFS(СВЦЭМ!$D$33:$D$776,СВЦЭМ!$A$33:$A$776,$A93,СВЦЭМ!$B$33:$B$776,I$83)+'СЕТ СН'!$H$14+СВЦЭМ!$D$10+'СЕТ СН'!$H$5-'СЕТ СН'!$H$24</f>
        <v>3434.6090806900002</v>
      </c>
      <c r="J93" s="36">
        <f>SUMIFS(СВЦЭМ!$D$33:$D$776,СВЦЭМ!$A$33:$A$776,$A93,СВЦЭМ!$B$33:$B$776,J$83)+'СЕТ СН'!$H$14+СВЦЭМ!$D$10+'СЕТ СН'!$H$5-'СЕТ СН'!$H$24</f>
        <v>3341.4063836099999</v>
      </c>
      <c r="K93" s="36">
        <f>SUMIFS(СВЦЭМ!$D$33:$D$776,СВЦЭМ!$A$33:$A$776,$A93,СВЦЭМ!$B$33:$B$776,K$83)+'СЕТ СН'!$H$14+СВЦЭМ!$D$10+'СЕТ СН'!$H$5-'СЕТ СН'!$H$24</f>
        <v>3361.5328838699998</v>
      </c>
      <c r="L93" s="36">
        <f>SUMIFS(СВЦЭМ!$D$33:$D$776,СВЦЭМ!$A$33:$A$776,$A93,СВЦЭМ!$B$33:$B$776,L$83)+'СЕТ СН'!$H$14+СВЦЭМ!$D$10+'СЕТ СН'!$H$5-'СЕТ СН'!$H$24</f>
        <v>3377.2696558799998</v>
      </c>
      <c r="M93" s="36">
        <f>SUMIFS(СВЦЭМ!$D$33:$D$776,СВЦЭМ!$A$33:$A$776,$A93,СВЦЭМ!$B$33:$B$776,M$83)+'СЕТ СН'!$H$14+СВЦЭМ!$D$10+'СЕТ СН'!$H$5-'СЕТ СН'!$H$24</f>
        <v>3372.4748195900002</v>
      </c>
      <c r="N93" s="36">
        <f>SUMIFS(СВЦЭМ!$D$33:$D$776,СВЦЭМ!$A$33:$A$776,$A93,СВЦЭМ!$B$33:$B$776,N$83)+'СЕТ СН'!$H$14+СВЦЭМ!$D$10+'СЕТ СН'!$H$5-'СЕТ СН'!$H$24</f>
        <v>3365.5620242599998</v>
      </c>
      <c r="O93" s="36">
        <f>SUMIFS(СВЦЭМ!$D$33:$D$776,СВЦЭМ!$A$33:$A$776,$A93,СВЦЭМ!$B$33:$B$776,O$83)+'СЕТ СН'!$H$14+СВЦЭМ!$D$10+'СЕТ СН'!$H$5-'СЕТ СН'!$H$24</f>
        <v>3366.2607211200002</v>
      </c>
      <c r="P93" s="36">
        <f>SUMIFS(СВЦЭМ!$D$33:$D$776,СВЦЭМ!$A$33:$A$776,$A93,СВЦЭМ!$B$33:$B$776,P$83)+'СЕТ СН'!$H$14+СВЦЭМ!$D$10+'СЕТ СН'!$H$5-'СЕТ СН'!$H$24</f>
        <v>3366.57831734</v>
      </c>
      <c r="Q93" s="36">
        <f>SUMIFS(СВЦЭМ!$D$33:$D$776,СВЦЭМ!$A$33:$A$776,$A93,СВЦЭМ!$B$33:$B$776,Q$83)+'СЕТ СН'!$H$14+СВЦЭМ!$D$10+'СЕТ СН'!$H$5-'СЕТ СН'!$H$24</f>
        <v>3376.5921393200001</v>
      </c>
      <c r="R93" s="36">
        <f>SUMIFS(СВЦЭМ!$D$33:$D$776,СВЦЭМ!$A$33:$A$776,$A93,СВЦЭМ!$B$33:$B$776,R$83)+'СЕТ СН'!$H$14+СВЦЭМ!$D$10+'СЕТ СН'!$H$5-'СЕТ СН'!$H$24</f>
        <v>3325.06137373</v>
      </c>
      <c r="S93" s="36">
        <f>SUMIFS(СВЦЭМ!$D$33:$D$776,СВЦЭМ!$A$33:$A$776,$A93,СВЦЭМ!$B$33:$B$776,S$83)+'СЕТ СН'!$H$14+СВЦЭМ!$D$10+'СЕТ СН'!$H$5-'СЕТ СН'!$H$24</f>
        <v>3322.7202590299999</v>
      </c>
      <c r="T93" s="36">
        <f>SUMIFS(СВЦЭМ!$D$33:$D$776,СВЦЭМ!$A$33:$A$776,$A93,СВЦЭМ!$B$33:$B$776,T$83)+'СЕТ СН'!$H$14+СВЦЭМ!$D$10+'СЕТ СН'!$H$5-'СЕТ СН'!$H$24</f>
        <v>3320.6154869100001</v>
      </c>
      <c r="U93" s="36">
        <f>SUMIFS(СВЦЭМ!$D$33:$D$776,СВЦЭМ!$A$33:$A$776,$A93,СВЦЭМ!$B$33:$B$776,U$83)+'СЕТ СН'!$H$14+СВЦЭМ!$D$10+'СЕТ СН'!$H$5-'СЕТ СН'!$H$24</f>
        <v>3310.9391383000002</v>
      </c>
      <c r="V93" s="36">
        <f>SUMIFS(СВЦЭМ!$D$33:$D$776,СВЦЭМ!$A$33:$A$776,$A93,СВЦЭМ!$B$33:$B$776,V$83)+'СЕТ СН'!$H$14+СВЦЭМ!$D$10+'СЕТ СН'!$H$5-'СЕТ СН'!$H$24</f>
        <v>3316.5618538899998</v>
      </c>
      <c r="W93" s="36">
        <f>SUMIFS(СВЦЭМ!$D$33:$D$776,СВЦЭМ!$A$33:$A$776,$A93,СВЦЭМ!$B$33:$B$776,W$83)+'СЕТ СН'!$H$14+СВЦЭМ!$D$10+'СЕТ СН'!$H$5-'СЕТ СН'!$H$24</f>
        <v>3336.0772779399999</v>
      </c>
      <c r="X93" s="36">
        <f>SUMIFS(СВЦЭМ!$D$33:$D$776,СВЦЭМ!$A$33:$A$776,$A93,СВЦЭМ!$B$33:$B$776,X$83)+'СЕТ СН'!$H$14+СВЦЭМ!$D$10+'СЕТ СН'!$H$5-'СЕТ СН'!$H$24</f>
        <v>3312.0029049300001</v>
      </c>
      <c r="Y93" s="36">
        <f>SUMIFS(СВЦЭМ!$D$33:$D$776,СВЦЭМ!$A$33:$A$776,$A93,СВЦЭМ!$B$33:$B$776,Y$83)+'СЕТ СН'!$H$14+СВЦЭМ!$D$10+'СЕТ СН'!$H$5-'СЕТ СН'!$H$24</f>
        <v>3308.188823</v>
      </c>
    </row>
    <row r="94" spans="1:27" ht="15.75" x14ac:dyDescent="0.2">
      <c r="A94" s="35">
        <f t="shared" si="2"/>
        <v>43688</v>
      </c>
      <c r="B94" s="36">
        <f>SUMIFS(СВЦЭМ!$D$33:$D$776,СВЦЭМ!$A$33:$A$776,$A94,СВЦЭМ!$B$33:$B$776,B$83)+'СЕТ СН'!$H$14+СВЦЭМ!$D$10+'СЕТ СН'!$H$5-'СЕТ СН'!$H$24</f>
        <v>3412.17275294</v>
      </c>
      <c r="C94" s="36">
        <f>SUMIFS(СВЦЭМ!$D$33:$D$776,СВЦЭМ!$A$33:$A$776,$A94,СВЦЭМ!$B$33:$B$776,C$83)+'СЕТ СН'!$H$14+СВЦЭМ!$D$10+'СЕТ СН'!$H$5-'СЕТ СН'!$H$24</f>
        <v>3441.69573967</v>
      </c>
      <c r="D94" s="36">
        <f>SUMIFS(СВЦЭМ!$D$33:$D$776,СВЦЭМ!$A$33:$A$776,$A94,СВЦЭМ!$B$33:$B$776,D$83)+'СЕТ СН'!$H$14+СВЦЭМ!$D$10+'СЕТ СН'!$H$5-'СЕТ СН'!$H$24</f>
        <v>3466.97434234</v>
      </c>
      <c r="E94" s="36">
        <f>SUMIFS(СВЦЭМ!$D$33:$D$776,СВЦЭМ!$A$33:$A$776,$A94,СВЦЭМ!$B$33:$B$776,E$83)+'СЕТ СН'!$H$14+СВЦЭМ!$D$10+'СЕТ СН'!$H$5-'СЕТ СН'!$H$24</f>
        <v>3475.4832081</v>
      </c>
      <c r="F94" s="36">
        <f>SUMIFS(СВЦЭМ!$D$33:$D$776,СВЦЭМ!$A$33:$A$776,$A94,СВЦЭМ!$B$33:$B$776,F$83)+'СЕТ СН'!$H$14+СВЦЭМ!$D$10+'СЕТ СН'!$H$5-'СЕТ СН'!$H$24</f>
        <v>3494.89171721</v>
      </c>
      <c r="G94" s="36">
        <f>SUMIFS(СВЦЭМ!$D$33:$D$776,СВЦЭМ!$A$33:$A$776,$A94,СВЦЭМ!$B$33:$B$776,G$83)+'СЕТ СН'!$H$14+СВЦЭМ!$D$10+'СЕТ СН'!$H$5-'СЕТ СН'!$H$24</f>
        <v>3482.18872306</v>
      </c>
      <c r="H94" s="36">
        <f>SUMIFS(СВЦЭМ!$D$33:$D$776,СВЦЭМ!$A$33:$A$776,$A94,СВЦЭМ!$B$33:$B$776,H$83)+'СЕТ СН'!$H$14+СВЦЭМ!$D$10+'СЕТ СН'!$H$5-'СЕТ СН'!$H$24</f>
        <v>3467.7381021599999</v>
      </c>
      <c r="I94" s="36">
        <f>SUMIFS(СВЦЭМ!$D$33:$D$776,СВЦЭМ!$A$33:$A$776,$A94,СВЦЭМ!$B$33:$B$776,I$83)+'СЕТ СН'!$H$14+СВЦЭМ!$D$10+'СЕТ СН'!$H$5-'СЕТ СН'!$H$24</f>
        <v>3439.6009050399998</v>
      </c>
      <c r="J94" s="36">
        <f>SUMIFS(СВЦЭМ!$D$33:$D$776,СВЦЭМ!$A$33:$A$776,$A94,СВЦЭМ!$B$33:$B$776,J$83)+'СЕТ СН'!$H$14+СВЦЭМ!$D$10+'СЕТ СН'!$H$5-'СЕТ СН'!$H$24</f>
        <v>3371.3797240899999</v>
      </c>
      <c r="K94" s="36">
        <f>SUMIFS(СВЦЭМ!$D$33:$D$776,СВЦЭМ!$A$33:$A$776,$A94,СВЦЭМ!$B$33:$B$776,K$83)+'СЕТ СН'!$H$14+СВЦЭМ!$D$10+'СЕТ СН'!$H$5-'СЕТ СН'!$H$24</f>
        <v>3345.3442609899998</v>
      </c>
      <c r="L94" s="36">
        <f>SUMIFS(СВЦЭМ!$D$33:$D$776,СВЦЭМ!$A$33:$A$776,$A94,СВЦЭМ!$B$33:$B$776,L$83)+'СЕТ СН'!$H$14+СВЦЭМ!$D$10+'СЕТ СН'!$H$5-'СЕТ СН'!$H$24</f>
        <v>3361.0973747799999</v>
      </c>
      <c r="M94" s="36">
        <f>SUMIFS(СВЦЭМ!$D$33:$D$776,СВЦЭМ!$A$33:$A$776,$A94,СВЦЭМ!$B$33:$B$776,M$83)+'СЕТ СН'!$H$14+СВЦЭМ!$D$10+'СЕТ СН'!$H$5-'СЕТ СН'!$H$24</f>
        <v>3360.90151513</v>
      </c>
      <c r="N94" s="36">
        <f>SUMIFS(СВЦЭМ!$D$33:$D$776,СВЦЭМ!$A$33:$A$776,$A94,СВЦЭМ!$B$33:$B$776,N$83)+'СЕТ СН'!$H$14+СВЦЭМ!$D$10+'СЕТ СН'!$H$5-'СЕТ СН'!$H$24</f>
        <v>3358.4425046799997</v>
      </c>
      <c r="O94" s="36">
        <f>SUMIFS(СВЦЭМ!$D$33:$D$776,СВЦЭМ!$A$33:$A$776,$A94,СВЦЭМ!$B$33:$B$776,O$83)+'СЕТ СН'!$H$14+СВЦЭМ!$D$10+'СЕТ СН'!$H$5-'СЕТ СН'!$H$24</f>
        <v>3360.0225021400001</v>
      </c>
      <c r="P94" s="36">
        <f>SUMIFS(СВЦЭМ!$D$33:$D$776,СВЦЭМ!$A$33:$A$776,$A94,СВЦЭМ!$B$33:$B$776,P$83)+'СЕТ СН'!$H$14+СВЦЭМ!$D$10+'СЕТ СН'!$H$5-'СЕТ СН'!$H$24</f>
        <v>3360.7157718399999</v>
      </c>
      <c r="Q94" s="36">
        <f>SUMIFS(СВЦЭМ!$D$33:$D$776,СВЦЭМ!$A$33:$A$776,$A94,СВЦЭМ!$B$33:$B$776,Q$83)+'СЕТ СН'!$H$14+СВЦЭМ!$D$10+'СЕТ СН'!$H$5-'СЕТ СН'!$H$24</f>
        <v>3353.8724008199997</v>
      </c>
      <c r="R94" s="36">
        <f>SUMIFS(СВЦЭМ!$D$33:$D$776,СВЦЭМ!$A$33:$A$776,$A94,СВЦЭМ!$B$33:$B$776,R$83)+'СЕТ СН'!$H$14+СВЦЭМ!$D$10+'СЕТ СН'!$H$5-'СЕТ СН'!$H$24</f>
        <v>3321.11115922</v>
      </c>
      <c r="S94" s="36">
        <f>SUMIFS(СВЦЭМ!$D$33:$D$776,СВЦЭМ!$A$33:$A$776,$A94,СВЦЭМ!$B$33:$B$776,S$83)+'СЕТ СН'!$H$14+СВЦЭМ!$D$10+'СЕТ СН'!$H$5-'СЕТ СН'!$H$24</f>
        <v>3319.38680032</v>
      </c>
      <c r="T94" s="36">
        <f>SUMIFS(СВЦЭМ!$D$33:$D$776,СВЦЭМ!$A$33:$A$776,$A94,СВЦЭМ!$B$33:$B$776,T$83)+'СЕТ СН'!$H$14+СВЦЭМ!$D$10+'СЕТ СН'!$H$5-'СЕТ СН'!$H$24</f>
        <v>3327.19723673</v>
      </c>
      <c r="U94" s="36">
        <f>SUMIFS(СВЦЭМ!$D$33:$D$776,СВЦЭМ!$A$33:$A$776,$A94,СВЦЭМ!$B$33:$B$776,U$83)+'СЕТ СН'!$H$14+СВЦЭМ!$D$10+'СЕТ СН'!$H$5-'СЕТ СН'!$H$24</f>
        <v>3331.9072386100001</v>
      </c>
      <c r="V94" s="36">
        <f>SUMIFS(СВЦЭМ!$D$33:$D$776,СВЦЭМ!$A$33:$A$776,$A94,СВЦЭМ!$B$33:$B$776,V$83)+'СЕТ СН'!$H$14+СВЦЭМ!$D$10+'СЕТ СН'!$H$5-'СЕТ СН'!$H$24</f>
        <v>3339.8013081300001</v>
      </c>
      <c r="W94" s="36">
        <f>SUMIFS(СВЦЭМ!$D$33:$D$776,СВЦЭМ!$A$33:$A$776,$A94,СВЦЭМ!$B$33:$B$776,W$83)+'СЕТ СН'!$H$14+СВЦЭМ!$D$10+'СЕТ СН'!$H$5-'СЕТ СН'!$H$24</f>
        <v>3354.3585621500001</v>
      </c>
      <c r="X94" s="36">
        <f>SUMIFS(СВЦЭМ!$D$33:$D$776,СВЦЭМ!$A$33:$A$776,$A94,СВЦЭМ!$B$33:$B$776,X$83)+'СЕТ СН'!$H$14+СВЦЭМ!$D$10+'СЕТ СН'!$H$5-'СЕТ СН'!$H$24</f>
        <v>3321.0624718700001</v>
      </c>
      <c r="Y94" s="36">
        <f>SUMIFS(СВЦЭМ!$D$33:$D$776,СВЦЭМ!$A$33:$A$776,$A94,СВЦЭМ!$B$33:$B$776,Y$83)+'СЕТ СН'!$H$14+СВЦЭМ!$D$10+'СЕТ СН'!$H$5-'СЕТ СН'!$H$24</f>
        <v>3304.5547271999999</v>
      </c>
    </row>
    <row r="95" spans="1:27" ht="15.75" x14ac:dyDescent="0.2">
      <c r="A95" s="35">
        <f t="shared" si="2"/>
        <v>43689</v>
      </c>
      <c r="B95" s="36">
        <f>SUMIFS(СВЦЭМ!$D$33:$D$776,СВЦЭМ!$A$33:$A$776,$A95,СВЦЭМ!$B$33:$B$776,B$83)+'СЕТ СН'!$H$14+СВЦЭМ!$D$10+'СЕТ СН'!$H$5-'СЕТ СН'!$H$24</f>
        <v>3384.2722777600002</v>
      </c>
      <c r="C95" s="36">
        <f>SUMIFS(СВЦЭМ!$D$33:$D$776,СВЦЭМ!$A$33:$A$776,$A95,СВЦЭМ!$B$33:$B$776,C$83)+'СЕТ СН'!$H$14+СВЦЭМ!$D$10+'СЕТ СН'!$H$5-'СЕТ СН'!$H$24</f>
        <v>3421.2126643199999</v>
      </c>
      <c r="D95" s="36">
        <f>SUMIFS(СВЦЭМ!$D$33:$D$776,СВЦЭМ!$A$33:$A$776,$A95,СВЦЭМ!$B$33:$B$776,D$83)+'СЕТ СН'!$H$14+СВЦЭМ!$D$10+'СЕТ СН'!$H$5-'СЕТ СН'!$H$24</f>
        <v>3468.71596666</v>
      </c>
      <c r="E95" s="36">
        <f>SUMIFS(СВЦЭМ!$D$33:$D$776,СВЦЭМ!$A$33:$A$776,$A95,СВЦЭМ!$B$33:$B$776,E$83)+'СЕТ СН'!$H$14+СВЦЭМ!$D$10+'СЕТ СН'!$H$5-'СЕТ СН'!$H$24</f>
        <v>3478.9453957800001</v>
      </c>
      <c r="F95" s="36">
        <f>SUMIFS(СВЦЭМ!$D$33:$D$776,СВЦЭМ!$A$33:$A$776,$A95,СВЦЭМ!$B$33:$B$776,F$83)+'СЕТ СН'!$H$14+СВЦЭМ!$D$10+'СЕТ СН'!$H$5-'СЕТ СН'!$H$24</f>
        <v>3490.30475841</v>
      </c>
      <c r="G95" s="36">
        <f>SUMIFS(СВЦЭМ!$D$33:$D$776,СВЦЭМ!$A$33:$A$776,$A95,СВЦЭМ!$B$33:$B$776,G$83)+'СЕТ СН'!$H$14+СВЦЭМ!$D$10+'СЕТ СН'!$H$5-'СЕТ СН'!$H$24</f>
        <v>3469.5681008199999</v>
      </c>
      <c r="H95" s="36">
        <f>SUMIFS(СВЦЭМ!$D$33:$D$776,СВЦЭМ!$A$33:$A$776,$A95,СВЦЭМ!$B$33:$B$776,H$83)+'СЕТ СН'!$H$14+СВЦЭМ!$D$10+'СЕТ СН'!$H$5-'СЕТ СН'!$H$24</f>
        <v>3433.70084417</v>
      </c>
      <c r="I95" s="36">
        <f>SUMIFS(СВЦЭМ!$D$33:$D$776,СВЦЭМ!$A$33:$A$776,$A95,СВЦЭМ!$B$33:$B$776,I$83)+'СЕТ СН'!$H$14+СВЦЭМ!$D$10+'СЕТ СН'!$H$5-'СЕТ СН'!$H$24</f>
        <v>3390.8311900999997</v>
      </c>
      <c r="J95" s="36">
        <f>SUMIFS(СВЦЭМ!$D$33:$D$776,СВЦЭМ!$A$33:$A$776,$A95,СВЦЭМ!$B$33:$B$776,J$83)+'СЕТ СН'!$H$14+СВЦЭМ!$D$10+'СЕТ СН'!$H$5-'СЕТ СН'!$H$24</f>
        <v>3365.93673339</v>
      </c>
      <c r="K95" s="36">
        <f>SUMIFS(СВЦЭМ!$D$33:$D$776,СВЦЭМ!$A$33:$A$776,$A95,СВЦЭМ!$B$33:$B$776,K$83)+'СЕТ СН'!$H$14+СВЦЭМ!$D$10+'СЕТ СН'!$H$5-'СЕТ СН'!$H$24</f>
        <v>3385.7185930400001</v>
      </c>
      <c r="L95" s="36">
        <f>SUMIFS(СВЦЭМ!$D$33:$D$776,СВЦЭМ!$A$33:$A$776,$A95,СВЦЭМ!$B$33:$B$776,L$83)+'СЕТ СН'!$H$14+СВЦЭМ!$D$10+'СЕТ СН'!$H$5-'СЕТ СН'!$H$24</f>
        <v>3385.6153708500001</v>
      </c>
      <c r="M95" s="36">
        <f>SUMIFS(СВЦЭМ!$D$33:$D$776,СВЦЭМ!$A$33:$A$776,$A95,СВЦЭМ!$B$33:$B$776,M$83)+'СЕТ СН'!$H$14+СВЦЭМ!$D$10+'СЕТ СН'!$H$5-'СЕТ СН'!$H$24</f>
        <v>3392.9412645000002</v>
      </c>
      <c r="N95" s="36">
        <f>SUMIFS(СВЦЭМ!$D$33:$D$776,СВЦЭМ!$A$33:$A$776,$A95,СВЦЭМ!$B$33:$B$776,N$83)+'СЕТ СН'!$H$14+СВЦЭМ!$D$10+'СЕТ СН'!$H$5-'СЕТ СН'!$H$24</f>
        <v>3389.08430421</v>
      </c>
      <c r="O95" s="36">
        <f>SUMIFS(СВЦЭМ!$D$33:$D$776,СВЦЭМ!$A$33:$A$776,$A95,СВЦЭМ!$B$33:$B$776,O$83)+'СЕТ СН'!$H$14+СВЦЭМ!$D$10+'СЕТ СН'!$H$5-'СЕТ СН'!$H$24</f>
        <v>3388.98658118</v>
      </c>
      <c r="P95" s="36">
        <f>SUMIFS(СВЦЭМ!$D$33:$D$776,СВЦЭМ!$A$33:$A$776,$A95,СВЦЭМ!$B$33:$B$776,P$83)+'СЕТ СН'!$H$14+СВЦЭМ!$D$10+'СЕТ СН'!$H$5-'СЕТ СН'!$H$24</f>
        <v>3392.5793991199998</v>
      </c>
      <c r="Q95" s="36">
        <f>SUMIFS(СВЦЭМ!$D$33:$D$776,СВЦЭМ!$A$33:$A$776,$A95,СВЦЭМ!$B$33:$B$776,Q$83)+'СЕТ СН'!$H$14+СВЦЭМ!$D$10+'СЕТ СН'!$H$5-'СЕТ СН'!$H$24</f>
        <v>3388.5053540200001</v>
      </c>
      <c r="R95" s="36">
        <f>SUMIFS(СВЦЭМ!$D$33:$D$776,СВЦЭМ!$A$33:$A$776,$A95,СВЦЭМ!$B$33:$B$776,R$83)+'СЕТ СН'!$H$14+СВЦЭМ!$D$10+'СЕТ СН'!$H$5-'СЕТ СН'!$H$24</f>
        <v>3344.9460764699998</v>
      </c>
      <c r="S95" s="36">
        <f>SUMIFS(СВЦЭМ!$D$33:$D$776,СВЦЭМ!$A$33:$A$776,$A95,СВЦЭМ!$B$33:$B$776,S$83)+'СЕТ СН'!$H$14+СВЦЭМ!$D$10+'СЕТ СН'!$H$5-'СЕТ СН'!$H$24</f>
        <v>3336.6495133500002</v>
      </c>
      <c r="T95" s="36">
        <f>SUMIFS(СВЦЭМ!$D$33:$D$776,СВЦЭМ!$A$33:$A$776,$A95,СВЦЭМ!$B$33:$B$776,T$83)+'СЕТ СН'!$H$14+СВЦЭМ!$D$10+'СЕТ СН'!$H$5-'СЕТ СН'!$H$24</f>
        <v>3332.8621442499998</v>
      </c>
      <c r="U95" s="36">
        <f>SUMIFS(СВЦЭМ!$D$33:$D$776,СВЦЭМ!$A$33:$A$776,$A95,СВЦЭМ!$B$33:$B$776,U$83)+'СЕТ СН'!$H$14+СВЦЭМ!$D$10+'СЕТ СН'!$H$5-'СЕТ СН'!$H$24</f>
        <v>3328.5665315900001</v>
      </c>
      <c r="V95" s="36">
        <f>SUMIFS(СВЦЭМ!$D$33:$D$776,СВЦЭМ!$A$33:$A$776,$A95,СВЦЭМ!$B$33:$B$776,V$83)+'СЕТ СН'!$H$14+СВЦЭМ!$D$10+'СЕТ СН'!$H$5-'СЕТ СН'!$H$24</f>
        <v>3329.54328424</v>
      </c>
      <c r="W95" s="36">
        <f>SUMIFS(СВЦЭМ!$D$33:$D$776,СВЦЭМ!$A$33:$A$776,$A95,СВЦЭМ!$B$33:$B$776,W$83)+'СЕТ СН'!$H$14+СВЦЭМ!$D$10+'СЕТ СН'!$H$5-'СЕТ СН'!$H$24</f>
        <v>3337.1958690299998</v>
      </c>
      <c r="X95" s="36">
        <f>SUMIFS(СВЦЭМ!$D$33:$D$776,СВЦЭМ!$A$33:$A$776,$A95,СВЦЭМ!$B$33:$B$776,X$83)+'СЕТ СН'!$H$14+СВЦЭМ!$D$10+'СЕТ СН'!$H$5-'СЕТ СН'!$H$24</f>
        <v>3307.4854452300001</v>
      </c>
      <c r="Y95" s="36">
        <f>SUMIFS(СВЦЭМ!$D$33:$D$776,СВЦЭМ!$A$33:$A$776,$A95,СВЦЭМ!$B$33:$B$776,Y$83)+'СЕТ СН'!$H$14+СВЦЭМ!$D$10+'СЕТ СН'!$H$5-'СЕТ СН'!$H$24</f>
        <v>3332.7509023299999</v>
      </c>
    </row>
    <row r="96" spans="1:27" ht="15.75" x14ac:dyDescent="0.2">
      <c r="A96" s="35">
        <f t="shared" si="2"/>
        <v>43690</v>
      </c>
      <c r="B96" s="36">
        <f>SUMIFS(СВЦЭМ!$D$33:$D$776,СВЦЭМ!$A$33:$A$776,$A96,СВЦЭМ!$B$33:$B$776,B$83)+'СЕТ СН'!$H$14+СВЦЭМ!$D$10+'СЕТ СН'!$H$5-'СЕТ СН'!$H$24</f>
        <v>3416.9299444099997</v>
      </c>
      <c r="C96" s="36">
        <f>SUMIFS(СВЦЭМ!$D$33:$D$776,СВЦЭМ!$A$33:$A$776,$A96,СВЦЭМ!$B$33:$B$776,C$83)+'СЕТ СН'!$H$14+СВЦЭМ!$D$10+'СЕТ СН'!$H$5-'СЕТ СН'!$H$24</f>
        <v>3459.0831879299999</v>
      </c>
      <c r="D96" s="36">
        <f>SUMIFS(СВЦЭМ!$D$33:$D$776,СВЦЭМ!$A$33:$A$776,$A96,СВЦЭМ!$B$33:$B$776,D$83)+'СЕТ СН'!$H$14+СВЦЭМ!$D$10+'СЕТ СН'!$H$5-'СЕТ СН'!$H$24</f>
        <v>3482.4977730099999</v>
      </c>
      <c r="E96" s="36">
        <f>SUMIFS(СВЦЭМ!$D$33:$D$776,СВЦЭМ!$A$33:$A$776,$A96,СВЦЭМ!$B$33:$B$776,E$83)+'СЕТ СН'!$H$14+СВЦЭМ!$D$10+'СЕТ СН'!$H$5-'СЕТ СН'!$H$24</f>
        <v>3493.44258244</v>
      </c>
      <c r="F96" s="36">
        <f>SUMIFS(СВЦЭМ!$D$33:$D$776,СВЦЭМ!$A$33:$A$776,$A96,СВЦЭМ!$B$33:$B$776,F$83)+'СЕТ СН'!$H$14+СВЦЭМ!$D$10+'СЕТ СН'!$H$5-'СЕТ СН'!$H$24</f>
        <v>3500.0256046499999</v>
      </c>
      <c r="G96" s="36">
        <f>SUMIFS(СВЦЭМ!$D$33:$D$776,СВЦЭМ!$A$33:$A$776,$A96,СВЦЭМ!$B$33:$B$776,G$83)+'СЕТ СН'!$H$14+СВЦЭМ!$D$10+'СЕТ СН'!$H$5-'СЕТ СН'!$H$24</f>
        <v>3491.1401560599998</v>
      </c>
      <c r="H96" s="36">
        <f>SUMIFS(СВЦЭМ!$D$33:$D$776,СВЦЭМ!$A$33:$A$776,$A96,СВЦЭМ!$B$33:$B$776,H$83)+'СЕТ СН'!$H$14+СВЦЭМ!$D$10+'СЕТ СН'!$H$5-'СЕТ СН'!$H$24</f>
        <v>3455.3950801999999</v>
      </c>
      <c r="I96" s="36">
        <f>SUMIFS(СВЦЭМ!$D$33:$D$776,СВЦЭМ!$A$33:$A$776,$A96,СВЦЭМ!$B$33:$B$776,I$83)+'СЕТ СН'!$H$14+СВЦЭМ!$D$10+'СЕТ СН'!$H$5-'СЕТ СН'!$H$24</f>
        <v>3416.1108835499999</v>
      </c>
      <c r="J96" s="36">
        <f>SUMIFS(СВЦЭМ!$D$33:$D$776,СВЦЭМ!$A$33:$A$776,$A96,СВЦЭМ!$B$33:$B$776,J$83)+'СЕТ СН'!$H$14+СВЦЭМ!$D$10+'СЕТ СН'!$H$5-'СЕТ СН'!$H$24</f>
        <v>3390.2977318799999</v>
      </c>
      <c r="K96" s="36">
        <f>SUMIFS(СВЦЭМ!$D$33:$D$776,СВЦЭМ!$A$33:$A$776,$A96,СВЦЭМ!$B$33:$B$776,K$83)+'СЕТ СН'!$H$14+СВЦЭМ!$D$10+'СЕТ СН'!$H$5-'СЕТ СН'!$H$24</f>
        <v>3352.9036371699999</v>
      </c>
      <c r="L96" s="36">
        <f>SUMIFS(СВЦЭМ!$D$33:$D$776,СВЦЭМ!$A$33:$A$776,$A96,СВЦЭМ!$B$33:$B$776,L$83)+'СЕТ СН'!$H$14+СВЦЭМ!$D$10+'СЕТ СН'!$H$5-'СЕТ СН'!$H$24</f>
        <v>3357.7392406700001</v>
      </c>
      <c r="M96" s="36">
        <f>SUMIFS(СВЦЭМ!$D$33:$D$776,СВЦЭМ!$A$33:$A$776,$A96,СВЦЭМ!$B$33:$B$776,M$83)+'СЕТ СН'!$H$14+СВЦЭМ!$D$10+'СЕТ СН'!$H$5-'СЕТ СН'!$H$24</f>
        <v>3357.29193218</v>
      </c>
      <c r="N96" s="36">
        <f>SUMIFS(СВЦЭМ!$D$33:$D$776,СВЦЭМ!$A$33:$A$776,$A96,СВЦЭМ!$B$33:$B$776,N$83)+'СЕТ СН'!$H$14+СВЦЭМ!$D$10+'СЕТ СН'!$H$5-'СЕТ СН'!$H$24</f>
        <v>3348.35036098</v>
      </c>
      <c r="O96" s="36">
        <f>SUMIFS(СВЦЭМ!$D$33:$D$776,СВЦЭМ!$A$33:$A$776,$A96,СВЦЭМ!$B$33:$B$776,O$83)+'СЕТ СН'!$H$14+СВЦЭМ!$D$10+'СЕТ СН'!$H$5-'СЕТ СН'!$H$24</f>
        <v>3358.1290746899999</v>
      </c>
      <c r="P96" s="36">
        <f>SUMIFS(СВЦЭМ!$D$33:$D$776,СВЦЭМ!$A$33:$A$776,$A96,СВЦЭМ!$B$33:$B$776,P$83)+'СЕТ СН'!$H$14+СВЦЭМ!$D$10+'СЕТ СН'!$H$5-'СЕТ СН'!$H$24</f>
        <v>3357.0879803100001</v>
      </c>
      <c r="Q96" s="36">
        <f>SUMIFS(СВЦЭМ!$D$33:$D$776,СВЦЭМ!$A$33:$A$776,$A96,СВЦЭМ!$B$33:$B$776,Q$83)+'СЕТ СН'!$H$14+СВЦЭМ!$D$10+'СЕТ СН'!$H$5-'СЕТ СН'!$H$24</f>
        <v>3354.5431095599997</v>
      </c>
      <c r="R96" s="36">
        <f>SUMIFS(СВЦЭМ!$D$33:$D$776,СВЦЭМ!$A$33:$A$776,$A96,СВЦЭМ!$B$33:$B$776,R$83)+'СЕТ СН'!$H$14+СВЦЭМ!$D$10+'СЕТ СН'!$H$5-'СЕТ СН'!$H$24</f>
        <v>3310.5564137900001</v>
      </c>
      <c r="S96" s="36">
        <f>SUMIFS(СВЦЭМ!$D$33:$D$776,СВЦЭМ!$A$33:$A$776,$A96,СВЦЭМ!$B$33:$B$776,S$83)+'СЕТ СН'!$H$14+СВЦЭМ!$D$10+'СЕТ СН'!$H$5-'СЕТ СН'!$H$24</f>
        <v>3308.97284696</v>
      </c>
      <c r="T96" s="36">
        <f>SUMIFS(СВЦЭМ!$D$33:$D$776,СВЦЭМ!$A$33:$A$776,$A96,СВЦЭМ!$B$33:$B$776,T$83)+'СЕТ СН'!$H$14+СВЦЭМ!$D$10+'СЕТ СН'!$H$5-'СЕТ СН'!$H$24</f>
        <v>3314.9282565899998</v>
      </c>
      <c r="U96" s="36">
        <f>SUMIFS(СВЦЭМ!$D$33:$D$776,СВЦЭМ!$A$33:$A$776,$A96,СВЦЭМ!$B$33:$B$776,U$83)+'СЕТ СН'!$H$14+СВЦЭМ!$D$10+'СЕТ СН'!$H$5-'СЕТ СН'!$H$24</f>
        <v>3311.85413638</v>
      </c>
      <c r="V96" s="36">
        <f>SUMIFS(СВЦЭМ!$D$33:$D$776,СВЦЭМ!$A$33:$A$776,$A96,СВЦЭМ!$B$33:$B$776,V$83)+'СЕТ СН'!$H$14+СВЦЭМ!$D$10+'СЕТ СН'!$H$5-'СЕТ СН'!$H$24</f>
        <v>3316.6428641900002</v>
      </c>
      <c r="W96" s="36">
        <f>SUMIFS(СВЦЭМ!$D$33:$D$776,СВЦЭМ!$A$33:$A$776,$A96,СВЦЭМ!$B$33:$B$776,W$83)+'СЕТ СН'!$H$14+СВЦЭМ!$D$10+'СЕТ СН'!$H$5-'СЕТ СН'!$H$24</f>
        <v>3318.3630769400002</v>
      </c>
      <c r="X96" s="36">
        <f>SUMIFS(СВЦЭМ!$D$33:$D$776,СВЦЭМ!$A$33:$A$776,$A96,СВЦЭМ!$B$33:$B$776,X$83)+'СЕТ СН'!$H$14+СВЦЭМ!$D$10+'СЕТ СН'!$H$5-'СЕТ СН'!$H$24</f>
        <v>3285.8571400999999</v>
      </c>
      <c r="Y96" s="36">
        <f>SUMIFS(СВЦЭМ!$D$33:$D$776,СВЦЭМ!$A$33:$A$776,$A96,СВЦЭМ!$B$33:$B$776,Y$83)+'СЕТ СН'!$H$14+СВЦЭМ!$D$10+'СЕТ СН'!$H$5-'СЕТ СН'!$H$24</f>
        <v>3311.3769857500001</v>
      </c>
    </row>
    <row r="97" spans="1:25" ht="15.75" x14ac:dyDescent="0.2">
      <c r="A97" s="35">
        <f t="shared" si="2"/>
        <v>43691</v>
      </c>
      <c r="B97" s="36">
        <f>SUMIFS(СВЦЭМ!$D$33:$D$776,СВЦЭМ!$A$33:$A$776,$A97,СВЦЭМ!$B$33:$B$776,B$83)+'СЕТ СН'!$H$14+СВЦЭМ!$D$10+'СЕТ СН'!$H$5-'СЕТ СН'!$H$24</f>
        <v>3405.0408311699998</v>
      </c>
      <c r="C97" s="36">
        <f>SUMIFS(СВЦЭМ!$D$33:$D$776,СВЦЭМ!$A$33:$A$776,$A97,СВЦЭМ!$B$33:$B$776,C$83)+'СЕТ СН'!$H$14+СВЦЭМ!$D$10+'СЕТ СН'!$H$5-'СЕТ СН'!$H$24</f>
        <v>3417.8119700299999</v>
      </c>
      <c r="D97" s="36">
        <f>SUMIFS(СВЦЭМ!$D$33:$D$776,СВЦЭМ!$A$33:$A$776,$A97,СВЦЭМ!$B$33:$B$776,D$83)+'СЕТ СН'!$H$14+СВЦЭМ!$D$10+'СЕТ СН'!$H$5-'СЕТ СН'!$H$24</f>
        <v>3414.7373575000001</v>
      </c>
      <c r="E97" s="36">
        <f>SUMIFS(СВЦЭМ!$D$33:$D$776,СВЦЭМ!$A$33:$A$776,$A97,СВЦЭМ!$B$33:$B$776,E$83)+'СЕТ СН'!$H$14+СВЦЭМ!$D$10+'СЕТ СН'!$H$5-'СЕТ СН'!$H$24</f>
        <v>3419.4275018600001</v>
      </c>
      <c r="F97" s="36">
        <f>SUMIFS(СВЦЭМ!$D$33:$D$776,СВЦЭМ!$A$33:$A$776,$A97,СВЦЭМ!$B$33:$B$776,F$83)+'СЕТ СН'!$H$14+СВЦЭМ!$D$10+'СЕТ СН'!$H$5-'СЕТ СН'!$H$24</f>
        <v>3417.4298067499999</v>
      </c>
      <c r="G97" s="36">
        <f>SUMIFS(СВЦЭМ!$D$33:$D$776,СВЦЭМ!$A$33:$A$776,$A97,СВЦЭМ!$B$33:$B$776,G$83)+'СЕТ СН'!$H$14+СВЦЭМ!$D$10+'СЕТ СН'!$H$5-'СЕТ СН'!$H$24</f>
        <v>3401.7135122700001</v>
      </c>
      <c r="H97" s="36">
        <f>SUMIFS(СВЦЭМ!$D$33:$D$776,СВЦЭМ!$A$33:$A$776,$A97,СВЦЭМ!$B$33:$B$776,H$83)+'СЕТ СН'!$H$14+СВЦЭМ!$D$10+'СЕТ СН'!$H$5-'СЕТ СН'!$H$24</f>
        <v>3380.7930096599998</v>
      </c>
      <c r="I97" s="36">
        <f>SUMIFS(СВЦЭМ!$D$33:$D$776,СВЦЭМ!$A$33:$A$776,$A97,СВЦЭМ!$B$33:$B$776,I$83)+'СЕТ СН'!$H$14+СВЦЭМ!$D$10+'СЕТ СН'!$H$5-'СЕТ СН'!$H$24</f>
        <v>3326.52034095</v>
      </c>
      <c r="J97" s="36">
        <f>SUMIFS(СВЦЭМ!$D$33:$D$776,СВЦЭМ!$A$33:$A$776,$A97,СВЦЭМ!$B$33:$B$776,J$83)+'СЕТ СН'!$H$14+СВЦЭМ!$D$10+'СЕТ СН'!$H$5-'СЕТ СН'!$H$24</f>
        <v>3319.2664976000001</v>
      </c>
      <c r="K97" s="36">
        <f>SUMIFS(СВЦЭМ!$D$33:$D$776,СВЦЭМ!$A$33:$A$776,$A97,СВЦЭМ!$B$33:$B$776,K$83)+'СЕТ СН'!$H$14+СВЦЭМ!$D$10+'СЕТ СН'!$H$5-'СЕТ СН'!$H$24</f>
        <v>3343.11831093</v>
      </c>
      <c r="L97" s="36">
        <f>SUMIFS(СВЦЭМ!$D$33:$D$776,СВЦЭМ!$A$33:$A$776,$A97,СВЦЭМ!$B$33:$B$776,L$83)+'СЕТ СН'!$H$14+СВЦЭМ!$D$10+'СЕТ СН'!$H$5-'СЕТ СН'!$H$24</f>
        <v>3344.3234227399998</v>
      </c>
      <c r="M97" s="36">
        <f>SUMIFS(СВЦЭМ!$D$33:$D$776,СВЦЭМ!$A$33:$A$776,$A97,СВЦЭМ!$B$33:$B$776,M$83)+'СЕТ СН'!$H$14+СВЦЭМ!$D$10+'СЕТ СН'!$H$5-'СЕТ СН'!$H$24</f>
        <v>3351.5707939700001</v>
      </c>
      <c r="N97" s="36">
        <f>SUMIFS(СВЦЭМ!$D$33:$D$776,СВЦЭМ!$A$33:$A$776,$A97,СВЦЭМ!$B$33:$B$776,N$83)+'СЕТ СН'!$H$14+СВЦЭМ!$D$10+'СЕТ СН'!$H$5-'СЕТ СН'!$H$24</f>
        <v>3332.65340887</v>
      </c>
      <c r="O97" s="36">
        <f>SUMIFS(СВЦЭМ!$D$33:$D$776,СВЦЭМ!$A$33:$A$776,$A97,СВЦЭМ!$B$33:$B$776,O$83)+'СЕТ СН'!$H$14+СВЦЭМ!$D$10+'СЕТ СН'!$H$5-'СЕТ СН'!$H$24</f>
        <v>3357.9665660199998</v>
      </c>
      <c r="P97" s="36">
        <f>SUMIFS(СВЦЭМ!$D$33:$D$776,СВЦЭМ!$A$33:$A$776,$A97,СВЦЭМ!$B$33:$B$776,P$83)+'СЕТ СН'!$H$14+СВЦЭМ!$D$10+'СЕТ СН'!$H$5-'СЕТ СН'!$H$24</f>
        <v>3334.12172891</v>
      </c>
      <c r="Q97" s="36">
        <f>SUMIFS(СВЦЭМ!$D$33:$D$776,СВЦЭМ!$A$33:$A$776,$A97,СВЦЭМ!$B$33:$B$776,Q$83)+'СЕТ СН'!$H$14+СВЦЭМ!$D$10+'СЕТ СН'!$H$5-'СЕТ СН'!$H$24</f>
        <v>3338.0767953700001</v>
      </c>
      <c r="R97" s="36">
        <f>SUMIFS(СВЦЭМ!$D$33:$D$776,СВЦЭМ!$A$33:$A$776,$A97,СВЦЭМ!$B$33:$B$776,R$83)+'СЕТ СН'!$H$14+СВЦЭМ!$D$10+'СЕТ СН'!$H$5-'СЕТ СН'!$H$24</f>
        <v>3302.9848801200001</v>
      </c>
      <c r="S97" s="36">
        <f>SUMIFS(СВЦЭМ!$D$33:$D$776,СВЦЭМ!$A$33:$A$776,$A97,СВЦЭМ!$B$33:$B$776,S$83)+'СЕТ СН'!$H$14+СВЦЭМ!$D$10+'СЕТ СН'!$H$5-'СЕТ СН'!$H$24</f>
        <v>3311.0537852899997</v>
      </c>
      <c r="T97" s="36">
        <f>SUMIFS(СВЦЭМ!$D$33:$D$776,СВЦЭМ!$A$33:$A$776,$A97,СВЦЭМ!$B$33:$B$776,T$83)+'СЕТ СН'!$H$14+СВЦЭМ!$D$10+'СЕТ СН'!$H$5-'СЕТ СН'!$H$24</f>
        <v>3315.1784267499997</v>
      </c>
      <c r="U97" s="36">
        <f>SUMIFS(СВЦЭМ!$D$33:$D$776,СВЦЭМ!$A$33:$A$776,$A97,СВЦЭМ!$B$33:$B$776,U$83)+'СЕТ СН'!$H$14+СВЦЭМ!$D$10+'СЕТ СН'!$H$5-'СЕТ СН'!$H$24</f>
        <v>3309.58121635</v>
      </c>
      <c r="V97" s="36">
        <f>SUMIFS(СВЦЭМ!$D$33:$D$776,СВЦЭМ!$A$33:$A$776,$A97,СВЦЭМ!$B$33:$B$776,V$83)+'СЕТ СН'!$H$14+СВЦЭМ!$D$10+'СЕТ СН'!$H$5-'СЕТ СН'!$H$24</f>
        <v>3322.1523855099999</v>
      </c>
      <c r="W97" s="36">
        <f>SUMIFS(СВЦЭМ!$D$33:$D$776,СВЦЭМ!$A$33:$A$776,$A97,СВЦЭМ!$B$33:$B$776,W$83)+'СЕТ СН'!$H$14+СВЦЭМ!$D$10+'СЕТ СН'!$H$5-'СЕТ СН'!$H$24</f>
        <v>3334.4538273899998</v>
      </c>
      <c r="X97" s="36">
        <f>SUMIFS(СВЦЭМ!$D$33:$D$776,СВЦЭМ!$A$33:$A$776,$A97,СВЦЭМ!$B$33:$B$776,X$83)+'СЕТ СН'!$H$14+СВЦЭМ!$D$10+'СЕТ СН'!$H$5-'СЕТ СН'!$H$24</f>
        <v>3298.3681955699999</v>
      </c>
      <c r="Y97" s="36">
        <f>SUMIFS(СВЦЭМ!$D$33:$D$776,СВЦЭМ!$A$33:$A$776,$A97,СВЦЭМ!$B$33:$B$776,Y$83)+'СЕТ СН'!$H$14+СВЦЭМ!$D$10+'СЕТ СН'!$H$5-'СЕТ СН'!$H$24</f>
        <v>3279.6221572700001</v>
      </c>
    </row>
    <row r="98" spans="1:25" ht="15.75" x14ac:dyDescent="0.2">
      <c r="A98" s="35">
        <f t="shared" si="2"/>
        <v>43692</v>
      </c>
      <c r="B98" s="36">
        <f>SUMIFS(СВЦЭМ!$D$33:$D$776,СВЦЭМ!$A$33:$A$776,$A98,СВЦЭМ!$B$33:$B$776,B$83)+'СЕТ СН'!$H$14+СВЦЭМ!$D$10+'СЕТ СН'!$H$5-'СЕТ СН'!$H$24</f>
        <v>3296.37135992</v>
      </c>
      <c r="C98" s="36">
        <f>SUMIFS(СВЦЭМ!$D$33:$D$776,СВЦЭМ!$A$33:$A$776,$A98,СВЦЭМ!$B$33:$B$776,C$83)+'СЕТ СН'!$H$14+СВЦЭМ!$D$10+'СЕТ СН'!$H$5-'СЕТ СН'!$H$24</f>
        <v>3343.1739847499998</v>
      </c>
      <c r="D98" s="36">
        <f>SUMIFS(СВЦЭМ!$D$33:$D$776,СВЦЭМ!$A$33:$A$776,$A98,СВЦЭМ!$B$33:$B$776,D$83)+'СЕТ СН'!$H$14+СВЦЭМ!$D$10+'СЕТ СН'!$H$5-'СЕТ СН'!$H$24</f>
        <v>3360.2110107999997</v>
      </c>
      <c r="E98" s="36">
        <f>SUMIFS(СВЦЭМ!$D$33:$D$776,СВЦЭМ!$A$33:$A$776,$A98,СВЦЭМ!$B$33:$B$776,E$83)+'СЕТ СН'!$H$14+СВЦЭМ!$D$10+'СЕТ СН'!$H$5-'СЕТ СН'!$H$24</f>
        <v>3370.4165393600001</v>
      </c>
      <c r="F98" s="36">
        <f>SUMIFS(СВЦЭМ!$D$33:$D$776,СВЦЭМ!$A$33:$A$776,$A98,СВЦЭМ!$B$33:$B$776,F$83)+'СЕТ СН'!$H$14+СВЦЭМ!$D$10+'СЕТ СН'!$H$5-'СЕТ СН'!$H$24</f>
        <v>3372.35395423</v>
      </c>
      <c r="G98" s="36">
        <f>SUMIFS(СВЦЭМ!$D$33:$D$776,СВЦЭМ!$A$33:$A$776,$A98,СВЦЭМ!$B$33:$B$776,G$83)+'СЕТ СН'!$H$14+СВЦЭМ!$D$10+'СЕТ СН'!$H$5-'СЕТ СН'!$H$24</f>
        <v>3359.6541604899999</v>
      </c>
      <c r="H98" s="36">
        <f>SUMIFS(СВЦЭМ!$D$33:$D$776,СВЦЭМ!$A$33:$A$776,$A98,СВЦЭМ!$B$33:$B$776,H$83)+'СЕТ СН'!$H$14+СВЦЭМ!$D$10+'СЕТ СН'!$H$5-'СЕТ СН'!$H$24</f>
        <v>3328.0168284299998</v>
      </c>
      <c r="I98" s="36">
        <f>SUMIFS(СВЦЭМ!$D$33:$D$776,СВЦЭМ!$A$33:$A$776,$A98,СВЦЭМ!$B$33:$B$776,I$83)+'СЕТ СН'!$H$14+СВЦЭМ!$D$10+'СЕТ СН'!$H$5-'СЕТ СН'!$H$24</f>
        <v>3298.42424342</v>
      </c>
      <c r="J98" s="36">
        <f>SUMIFS(СВЦЭМ!$D$33:$D$776,СВЦЭМ!$A$33:$A$776,$A98,СВЦЭМ!$B$33:$B$776,J$83)+'СЕТ СН'!$H$14+СВЦЭМ!$D$10+'СЕТ СН'!$H$5-'СЕТ СН'!$H$24</f>
        <v>3305.9455127699998</v>
      </c>
      <c r="K98" s="36">
        <f>SUMIFS(СВЦЭМ!$D$33:$D$776,СВЦЭМ!$A$33:$A$776,$A98,СВЦЭМ!$B$33:$B$776,K$83)+'СЕТ СН'!$H$14+СВЦЭМ!$D$10+'СЕТ СН'!$H$5-'СЕТ СН'!$H$24</f>
        <v>3316.9459645100001</v>
      </c>
      <c r="L98" s="36">
        <f>SUMIFS(СВЦЭМ!$D$33:$D$776,СВЦЭМ!$A$33:$A$776,$A98,СВЦЭМ!$B$33:$B$776,L$83)+'СЕТ СН'!$H$14+СВЦЭМ!$D$10+'СЕТ СН'!$H$5-'СЕТ СН'!$H$24</f>
        <v>3319.76498352</v>
      </c>
      <c r="M98" s="36">
        <f>SUMIFS(СВЦЭМ!$D$33:$D$776,СВЦЭМ!$A$33:$A$776,$A98,СВЦЭМ!$B$33:$B$776,M$83)+'СЕТ СН'!$H$14+СВЦЭМ!$D$10+'СЕТ СН'!$H$5-'СЕТ СН'!$H$24</f>
        <v>3315.68901151</v>
      </c>
      <c r="N98" s="36">
        <f>SUMIFS(СВЦЭМ!$D$33:$D$776,СВЦЭМ!$A$33:$A$776,$A98,СВЦЭМ!$B$33:$B$776,N$83)+'СЕТ СН'!$H$14+СВЦЭМ!$D$10+'СЕТ СН'!$H$5-'СЕТ СН'!$H$24</f>
        <v>3309.3042407299999</v>
      </c>
      <c r="O98" s="36">
        <f>SUMIFS(СВЦЭМ!$D$33:$D$776,СВЦЭМ!$A$33:$A$776,$A98,СВЦЭМ!$B$33:$B$776,O$83)+'СЕТ СН'!$H$14+СВЦЭМ!$D$10+'СЕТ СН'!$H$5-'СЕТ СН'!$H$24</f>
        <v>3325.0715225200001</v>
      </c>
      <c r="P98" s="36">
        <f>SUMIFS(СВЦЭМ!$D$33:$D$776,СВЦЭМ!$A$33:$A$776,$A98,СВЦЭМ!$B$33:$B$776,P$83)+'СЕТ СН'!$H$14+СВЦЭМ!$D$10+'СЕТ СН'!$H$5-'СЕТ СН'!$H$24</f>
        <v>3329.7486513599997</v>
      </c>
      <c r="Q98" s="36">
        <f>SUMIFS(СВЦЭМ!$D$33:$D$776,СВЦЭМ!$A$33:$A$776,$A98,СВЦЭМ!$B$33:$B$776,Q$83)+'СЕТ СН'!$H$14+СВЦЭМ!$D$10+'СЕТ СН'!$H$5-'СЕТ СН'!$H$24</f>
        <v>3334.2915633499997</v>
      </c>
      <c r="R98" s="36">
        <f>SUMIFS(СВЦЭМ!$D$33:$D$776,СВЦЭМ!$A$33:$A$776,$A98,СВЦЭМ!$B$33:$B$776,R$83)+'СЕТ СН'!$H$14+СВЦЭМ!$D$10+'СЕТ СН'!$H$5-'СЕТ СН'!$H$24</f>
        <v>3342.7410881599999</v>
      </c>
      <c r="S98" s="36">
        <f>SUMIFS(СВЦЭМ!$D$33:$D$776,СВЦЭМ!$A$33:$A$776,$A98,СВЦЭМ!$B$33:$B$776,S$83)+'СЕТ СН'!$H$14+СВЦЭМ!$D$10+'СЕТ СН'!$H$5-'СЕТ СН'!$H$24</f>
        <v>3353.0268573200001</v>
      </c>
      <c r="T98" s="36">
        <f>SUMIFS(СВЦЭМ!$D$33:$D$776,СВЦЭМ!$A$33:$A$776,$A98,СВЦЭМ!$B$33:$B$776,T$83)+'СЕТ СН'!$H$14+СВЦЭМ!$D$10+'СЕТ СН'!$H$5-'СЕТ СН'!$H$24</f>
        <v>3356.6639339200001</v>
      </c>
      <c r="U98" s="36">
        <f>SUMIFS(СВЦЭМ!$D$33:$D$776,СВЦЭМ!$A$33:$A$776,$A98,СВЦЭМ!$B$33:$B$776,U$83)+'СЕТ СН'!$H$14+СВЦЭМ!$D$10+'СЕТ СН'!$H$5-'СЕТ СН'!$H$24</f>
        <v>3358.2548284700001</v>
      </c>
      <c r="V98" s="36">
        <f>SUMIFS(СВЦЭМ!$D$33:$D$776,СВЦЭМ!$A$33:$A$776,$A98,СВЦЭМ!$B$33:$B$776,V$83)+'СЕТ СН'!$H$14+СВЦЭМ!$D$10+'СЕТ СН'!$H$5-'СЕТ СН'!$H$24</f>
        <v>3366.38554071</v>
      </c>
      <c r="W98" s="36">
        <f>SUMIFS(СВЦЭМ!$D$33:$D$776,СВЦЭМ!$A$33:$A$776,$A98,СВЦЭМ!$B$33:$B$776,W$83)+'СЕТ СН'!$H$14+СВЦЭМ!$D$10+'СЕТ СН'!$H$5-'СЕТ СН'!$H$24</f>
        <v>3371.30191397</v>
      </c>
      <c r="X98" s="36">
        <f>SUMIFS(СВЦЭМ!$D$33:$D$776,СВЦЭМ!$A$33:$A$776,$A98,СВЦЭМ!$B$33:$B$776,X$83)+'СЕТ СН'!$H$14+СВЦЭМ!$D$10+'СЕТ СН'!$H$5-'СЕТ СН'!$H$24</f>
        <v>3335.0312912199997</v>
      </c>
      <c r="Y98" s="36">
        <f>SUMIFS(СВЦЭМ!$D$33:$D$776,СВЦЭМ!$A$33:$A$776,$A98,СВЦЭМ!$B$33:$B$776,Y$83)+'СЕТ СН'!$H$14+СВЦЭМ!$D$10+'СЕТ СН'!$H$5-'СЕТ СН'!$H$24</f>
        <v>3277.7496548499998</v>
      </c>
    </row>
    <row r="99" spans="1:25" ht="15.75" x14ac:dyDescent="0.2">
      <c r="A99" s="35">
        <f t="shared" si="2"/>
        <v>43693</v>
      </c>
      <c r="B99" s="36">
        <f>SUMIFS(СВЦЭМ!$D$33:$D$776,СВЦЭМ!$A$33:$A$776,$A99,СВЦЭМ!$B$33:$B$776,B$83)+'СЕТ СН'!$H$14+СВЦЭМ!$D$10+'СЕТ СН'!$H$5-'СЕТ СН'!$H$24</f>
        <v>3384.9075178200001</v>
      </c>
      <c r="C99" s="36">
        <f>SUMIFS(СВЦЭМ!$D$33:$D$776,СВЦЭМ!$A$33:$A$776,$A99,СВЦЭМ!$B$33:$B$776,C$83)+'СЕТ СН'!$H$14+СВЦЭМ!$D$10+'СЕТ СН'!$H$5-'СЕТ СН'!$H$24</f>
        <v>3427.9703588399998</v>
      </c>
      <c r="D99" s="36">
        <f>SUMIFS(СВЦЭМ!$D$33:$D$776,СВЦЭМ!$A$33:$A$776,$A99,СВЦЭМ!$B$33:$B$776,D$83)+'СЕТ СН'!$H$14+СВЦЭМ!$D$10+'СЕТ СН'!$H$5-'СЕТ СН'!$H$24</f>
        <v>3457.4085941200001</v>
      </c>
      <c r="E99" s="36">
        <f>SUMIFS(СВЦЭМ!$D$33:$D$776,СВЦЭМ!$A$33:$A$776,$A99,СВЦЭМ!$B$33:$B$776,E$83)+'СЕТ СН'!$H$14+СВЦЭМ!$D$10+'СЕТ СН'!$H$5-'СЕТ СН'!$H$24</f>
        <v>3468.33905585</v>
      </c>
      <c r="F99" s="36">
        <f>SUMIFS(СВЦЭМ!$D$33:$D$776,СВЦЭМ!$A$33:$A$776,$A99,СВЦЭМ!$B$33:$B$776,F$83)+'СЕТ СН'!$H$14+СВЦЭМ!$D$10+'СЕТ СН'!$H$5-'СЕТ СН'!$H$24</f>
        <v>3461.5819886099998</v>
      </c>
      <c r="G99" s="36">
        <f>SUMIFS(СВЦЭМ!$D$33:$D$776,СВЦЭМ!$A$33:$A$776,$A99,СВЦЭМ!$B$33:$B$776,G$83)+'СЕТ СН'!$H$14+СВЦЭМ!$D$10+'СЕТ СН'!$H$5-'СЕТ СН'!$H$24</f>
        <v>3434.62085686</v>
      </c>
      <c r="H99" s="36">
        <f>SUMIFS(СВЦЭМ!$D$33:$D$776,СВЦЭМ!$A$33:$A$776,$A99,СВЦЭМ!$B$33:$B$776,H$83)+'СЕТ СН'!$H$14+СВЦЭМ!$D$10+'СЕТ СН'!$H$5-'СЕТ СН'!$H$24</f>
        <v>3405.58453263</v>
      </c>
      <c r="I99" s="36">
        <f>SUMIFS(СВЦЭМ!$D$33:$D$776,СВЦЭМ!$A$33:$A$776,$A99,СВЦЭМ!$B$33:$B$776,I$83)+'СЕТ СН'!$H$14+СВЦЭМ!$D$10+'СЕТ СН'!$H$5-'СЕТ СН'!$H$24</f>
        <v>3345.2165898799999</v>
      </c>
      <c r="J99" s="36">
        <f>SUMIFS(СВЦЭМ!$D$33:$D$776,СВЦЭМ!$A$33:$A$776,$A99,СВЦЭМ!$B$33:$B$776,J$83)+'СЕТ СН'!$H$14+СВЦЭМ!$D$10+'СЕТ СН'!$H$5-'СЕТ СН'!$H$24</f>
        <v>3325.1965737800001</v>
      </c>
      <c r="K99" s="36">
        <f>SUMIFS(СВЦЭМ!$D$33:$D$776,СВЦЭМ!$A$33:$A$776,$A99,СВЦЭМ!$B$33:$B$776,K$83)+'СЕТ СН'!$H$14+СВЦЭМ!$D$10+'СЕТ СН'!$H$5-'СЕТ СН'!$H$24</f>
        <v>3344.6054506400001</v>
      </c>
      <c r="L99" s="36">
        <f>SUMIFS(СВЦЭМ!$D$33:$D$776,СВЦЭМ!$A$33:$A$776,$A99,СВЦЭМ!$B$33:$B$776,L$83)+'СЕТ СН'!$H$14+СВЦЭМ!$D$10+'СЕТ СН'!$H$5-'СЕТ СН'!$H$24</f>
        <v>3343.4055747299999</v>
      </c>
      <c r="M99" s="36">
        <f>SUMIFS(СВЦЭМ!$D$33:$D$776,СВЦЭМ!$A$33:$A$776,$A99,СВЦЭМ!$B$33:$B$776,M$83)+'СЕТ СН'!$H$14+СВЦЭМ!$D$10+'СЕТ СН'!$H$5-'СЕТ СН'!$H$24</f>
        <v>3331.4502146200002</v>
      </c>
      <c r="N99" s="36">
        <f>SUMIFS(СВЦЭМ!$D$33:$D$776,СВЦЭМ!$A$33:$A$776,$A99,СВЦЭМ!$B$33:$B$776,N$83)+'СЕТ СН'!$H$14+СВЦЭМ!$D$10+'СЕТ СН'!$H$5-'СЕТ СН'!$H$24</f>
        <v>3322.2529615600001</v>
      </c>
      <c r="O99" s="36">
        <f>SUMIFS(СВЦЭМ!$D$33:$D$776,СВЦЭМ!$A$33:$A$776,$A99,СВЦЭМ!$B$33:$B$776,O$83)+'СЕТ СН'!$H$14+СВЦЭМ!$D$10+'СЕТ СН'!$H$5-'СЕТ СН'!$H$24</f>
        <v>3331.1240794199998</v>
      </c>
      <c r="P99" s="36">
        <f>SUMIFS(СВЦЭМ!$D$33:$D$776,СВЦЭМ!$A$33:$A$776,$A99,СВЦЭМ!$B$33:$B$776,P$83)+'СЕТ СН'!$H$14+СВЦЭМ!$D$10+'СЕТ СН'!$H$5-'СЕТ СН'!$H$24</f>
        <v>3344.8227387799998</v>
      </c>
      <c r="Q99" s="36">
        <f>SUMIFS(СВЦЭМ!$D$33:$D$776,СВЦЭМ!$A$33:$A$776,$A99,СВЦЭМ!$B$33:$B$776,Q$83)+'СЕТ СН'!$H$14+СВЦЭМ!$D$10+'СЕТ СН'!$H$5-'СЕТ СН'!$H$24</f>
        <v>3344.8345166899999</v>
      </c>
      <c r="R99" s="36">
        <f>SUMIFS(СВЦЭМ!$D$33:$D$776,СВЦЭМ!$A$33:$A$776,$A99,СВЦЭМ!$B$33:$B$776,R$83)+'СЕТ СН'!$H$14+СВЦЭМ!$D$10+'СЕТ СН'!$H$5-'СЕТ СН'!$H$24</f>
        <v>3313.1057254799998</v>
      </c>
      <c r="S99" s="36">
        <f>SUMIFS(СВЦЭМ!$D$33:$D$776,СВЦЭМ!$A$33:$A$776,$A99,СВЦЭМ!$B$33:$B$776,S$83)+'СЕТ СН'!$H$14+СВЦЭМ!$D$10+'СЕТ СН'!$H$5-'СЕТ СН'!$H$24</f>
        <v>3301.0952231800002</v>
      </c>
      <c r="T99" s="36">
        <f>SUMIFS(СВЦЭМ!$D$33:$D$776,СВЦЭМ!$A$33:$A$776,$A99,СВЦЭМ!$B$33:$B$776,T$83)+'СЕТ СН'!$H$14+СВЦЭМ!$D$10+'СЕТ СН'!$H$5-'СЕТ СН'!$H$24</f>
        <v>3309.1238306499999</v>
      </c>
      <c r="U99" s="36">
        <f>SUMIFS(СВЦЭМ!$D$33:$D$776,СВЦЭМ!$A$33:$A$776,$A99,СВЦЭМ!$B$33:$B$776,U$83)+'СЕТ СН'!$H$14+СВЦЭМ!$D$10+'СЕТ СН'!$H$5-'СЕТ СН'!$H$24</f>
        <v>3308.4035988000001</v>
      </c>
      <c r="V99" s="36">
        <f>SUMIFS(СВЦЭМ!$D$33:$D$776,СВЦЭМ!$A$33:$A$776,$A99,СВЦЭМ!$B$33:$B$776,V$83)+'СЕТ СН'!$H$14+СВЦЭМ!$D$10+'СЕТ СН'!$H$5-'СЕТ СН'!$H$24</f>
        <v>3315.7223951400001</v>
      </c>
      <c r="W99" s="36">
        <f>SUMIFS(СВЦЭМ!$D$33:$D$776,СВЦЭМ!$A$33:$A$776,$A99,СВЦЭМ!$B$33:$B$776,W$83)+'СЕТ СН'!$H$14+СВЦЭМ!$D$10+'СЕТ СН'!$H$5-'СЕТ СН'!$H$24</f>
        <v>3313.46893396</v>
      </c>
      <c r="X99" s="36">
        <f>SUMIFS(СВЦЭМ!$D$33:$D$776,СВЦЭМ!$A$33:$A$776,$A99,СВЦЭМ!$B$33:$B$776,X$83)+'СЕТ СН'!$H$14+СВЦЭМ!$D$10+'СЕТ СН'!$H$5-'СЕТ СН'!$H$24</f>
        <v>3286.16711244</v>
      </c>
      <c r="Y99" s="36">
        <f>SUMIFS(СВЦЭМ!$D$33:$D$776,СВЦЭМ!$A$33:$A$776,$A99,СВЦЭМ!$B$33:$B$776,Y$83)+'СЕТ СН'!$H$14+СВЦЭМ!$D$10+'СЕТ СН'!$H$5-'СЕТ СН'!$H$24</f>
        <v>3266.6109190500001</v>
      </c>
    </row>
    <row r="100" spans="1:25" ht="15.75" x14ac:dyDescent="0.2">
      <c r="A100" s="35">
        <f t="shared" si="2"/>
        <v>43694</v>
      </c>
      <c r="B100" s="36">
        <f>SUMIFS(СВЦЭМ!$D$33:$D$776,СВЦЭМ!$A$33:$A$776,$A100,СВЦЭМ!$B$33:$B$776,B$83)+'СЕТ СН'!$H$14+СВЦЭМ!$D$10+'СЕТ СН'!$H$5-'СЕТ СН'!$H$24</f>
        <v>3432.5333614299998</v>
      </c>
      <c r="C100" s="36">
        <f>SUMIFS(СВЦЭМ!$D$33:$D$776,СВЦЭМ!$A$33:$A$776,$A100,СВЦЭМ!$B$33:$B$776,C$83)+'СЕТ СН'!$H$14+СВЦЭМ!$D$10+'СЕТ СН'!$H$5-'СЕТ СН'!$H$24</f>
        <v>3516.4335550999999</v>
      </c>
      <c r="D100" s="36">
        <f>SUMIFS(СВЦЭМ!$D$33:$D$776,СВЦЭМ!$A$33:$A$776,$A100,СВЦЭМ!$B$33:$B$776,D$83)+'СЕТ СН'!$H$14+СВЦЭМ!$D$10+'СЕТ СН'!$H$5-'СЕТ СН'!$H$24</f>
        <v>3531.54746148</v>
      </c>
      <c r="E100" s="36">
        <f>SUMIFS(СВЦЭМ!$D$33:$D$776,СВЦЭМ!$A$33:$A$776,$A100,СВЦЭМ!$B$33:$B$776,E$83)+'СЕТ СН'!$H$14+СВЦЭМ!$D$10+'СЕТ СН'!$H$5-'СЕТ СН'!$H$24</f>
        <v>3563.5213162499999</v>
      </c>
      <c r="F100" s="36">
        <f>SUMIFS(СВЦЭМ!$D$33:$D$776,СВЦЭМ!$A$33:$A$776,$A100,СВЦЭМ!$B$33:$B$776,F$83)+'СЕТ СН'!$H$14+СВЦЭМ!$D$10+'СЕТ СН'!$H$5-'СЕТ СН'!$H$24</f>
        <v>3559.84005841</v>
      </c>
      <c r="G100" s="36">
        <f>SUMIFS(СВЦЭМ!$D$33:$D$776,СВЦЭМ!$A$33:$A$776,$A100,СВЦЭМ!$B$33:$B$776,G$83)+'СЕТ СН'!$H$14+СВЦЭМ!$D$10+'СЕТ СН'!$H$5-'СЕТ СН'!$H$24</f>
        <v>3535.40486332</v>
      </c>
      <c r="H100" s="36">
        <f>SUMIFS(СВЦЭМ!$D$33:$D$776,СВЦЭМ!$A$33:$A$776,$A100,СВЦЭМ!$B$33:$B$776,H$83)+'СЕТ СН'!$H$14+СВЦЭМ!$D$10+'СЕТ СН'!$H$5-'СЕТ СН'!$H$24</f>
        <v>3501.5416721500001</v>
      </c>
      <c r="I100" s="36">
        <f>SUMIFS(СВЦЭМ!$D$33:$D$776,СВЦЭМ!$A$33:$A$776,$A100,СВЦЭМ!$B$33:$B$776,I$83)+'СЕТ СН'!$H$14+СВЦЭМ!$D$10+'СЕТ СН'!$H$5-'СЕТ СН'!$H$24</f>
        <v>3426.29478019</v>
      </c>
      <c r="J100" s="36">
        <f>SUMIFS(СВЦЭМ!$D$33:$D$776,СВЦЭМ!$A$33:$A$776,$A100,СВЦЭМ!$B$33:$B$776,J$83)+'СЕТ СН'!$H$14+СВЦЭМ!$D$10+'СЕТ СН'!$H$5-'СЕТ СН'!$H$24</f>
        <v>3342.6599698800001</v>
      </c>
      <c r="K100" s="36">
        <f>SUMIFS(СВЦЭМ!$D$33:$D$776,СВЦЭМ!$A$33:$A$776,$A100,СВЦЭМ!$B$33:$B$776,K$83)+'СЕТ СН'!$H$14+СВЦЭМ!$D$10+'СЕТ СН'!$H$5-'СЕТ СН'!$H$24</f>
        <v>3300.8748929600001</v>
      </c>
      <c r="L100" s="36">
        <f>SUMIFS(СВЦЭМ!$D$33:$D$776,СВЦЭМ!$A$33:$A$776,$A100,СВЦЭМ!$B$33:$B$776,L$83)+'СЕТ СН'!$H$14+СВЦЭМ!$D$10+'СЕТ СН'!$H$5-'СЕТ СН'!$H$24</f>
        <v>3307.2897015099998</v>
      </c>
      <c r="M100" s="36">
        <f>SUMIFS(СВЦЭМ!$D$33:$D$776,СВЦЭМ!$A$33:$A$776,$A100,СВЦЭМ!$B$33:$B$776,M$83)+'СЕТ СН'!$H$14+СВЦЭМ!$D$10+'СЕТ СН'!$H$5-'СЕТ СН'!$H$24</f>
        <v>3306.3852378800002</v>
      </c>
      <c r="N100" s="36">
        <f>SUMIFS(СВЦЭМ!$D$33:$D$776,СВЦЭМ!$A$33:$A$776,$A100,СВЦЭМ!$B$33:$B$776,N$83)+'СЕТ СН'!$H$14+СВЦЭМ!$D$10+'СЕТ СН'!$H$5-'СЕТ СН'!$H$24</f>
        <v>3299.2643659199998</v>
      </c>
      <c r="O100" s="36">
        <f>SUMIFS(СВЦЭМ!$D$33:$D$776,СВЦЭМ!$A$33:$A$776,$A100,СВЦЭМ!$B$33:$B$776,O$83)+'СЕТ СН'!$H$14+СВЦЭМ!$D$10+'СЕТ СН'!$H$5-'СЕТ СН'!$H$24</f>
        <v>3304.1927637099998</v>
      </c>
      <c r="P100" s="36">
        <f>SUMIFS(СВЦЭМ!$D$33:$D$776,СВЦЭМ!$A$33:$A$776,$A100,СВЦЭМ!$B$33:$B$776,P$83)+'СЕТ СН'!$H$14+СВЦЭМ!$D$10+'СЕТ СН'!$H$5-'СЕТ СН'!$H$24</f>
        <v>3301.6489882199999</v>
      </c>
      <c r="Q100" s="36">
        <f>SUMIFS(СВЦЭМ!$D$33:$D$776,СВЦЭМ!$A$33:$A$776,$A100,СВЦЭМ!$B$33:$B$776,Q$83)+'СЕТ СН'!$H$14+СВЦЭМ!$D$10+'СЕТ СН'!$H$5-'СЕТ СН'!$H$24</f>
        <v>3308.8572556300001</v>
      </c>
      <c r="R100" s="36">
        <f>SUMIFS(СВЦЭМ!$D$33:$D$776,СВЦЭМ!$A$33:$A$776,$A100,СВЦЭМ!$B$33:$B$776,R$83)+'СЕТ СН'!$H$14+СВЦЭМ!$D$10+'СЕТ СН'!$H$5-'СЕТ СН'!$H$24</f>
        <v>3262.9795387899999</v>
      </c>
      <c r="S100" s="36">
        <f>SUMIFS(СВЦЭМ!$D$33:$D$776,СВЦЭМ!$A$33:$A$776,$A100,СВЦЭМ!$B$33:$B$776,S$83)+'СЕТ СН'!$H$14+СВЦЭМ!$D$10+'СЕТ СН'!$H$5-'СЕТ СН'!$H$24</f>
        <v>3262.2640432899998</v>
      </c>
      <c r="T100" s="36">
        <f>SUMIFS(СВЦЭМ!$D$33:$D$776,СВЦЭМ!$A$33:$A$776,$A100,СВЦЭМ!$B$33:$B$776,T$83)+'СЕТ СН'!$H$14+СВЦЭМ!$D$10+'СЕТ СН'!$H$5-'СЕТ СН'!$H$24</f>
        <v>3270.8712802499999</v>
      </c>
      <c r="U100" s="36">
        <f>SUMIFS(СВЦЭМ!$D$33:$D$776,СВЦЭМ!$A$33:$A$776,$A100,СВЦЭМ!$B$33:$B$776,U$83)+'СЕТ СН'!$H$14+СВЦЭМ!$D$10+'СЕТ СН'!$H$5-'СЕТ СН'!$H$24</f>
        <v>3271.6854309199998</v>
      </c>
      <c r="V100" s="36">
        <f>SUMIFS(СВЦЭМ!$D$33:$D$776,СВЦЭМ!$A$33:$A$776,$A100,СВЦЭМ!$B$33:$B$776,V$83)+'СЕТ СН'!$H$14+СВЦЭМ!$D$10+'СЕТ СН'!$H$5-'СЕТ СН'!$H$24</f>
        <v>3281.5806475199997</v>
      </c>
      <c r="W100" s="36">
        <f>SUMIFS(СВЦЭМ!$D$33:$D$776,СВЦЭМ!$A$33:$A$776,$A100,СВЦЭМ!$B$33:$B$776,W$83)+'СЕТ СН'!$H$14+СВЦЭМ!$D$10+'СЕТ СН'!$H$5-'СЕТ СН'!$H$24</f>
        <v>3287.91611878</v>
      </c>
      <c r="X100" s="36">
        <f>SUMIFS(СВЦЭМ!$D$33:$D$776,СВЦЭМ!$A$33:$A$776,$A100,СВЦЭМ!$B$33:$B$776,X$83)+'СЕТ СН'!$H$14+СВЦЭМ!$D$10+'СЕТ СН'!$H$5-'СЕТ СН'!$H$24</f>
        <v>3249.8370632599999</v>
      </c>
      <c r="Y100" s="36">
        <f>SUMIFS(СВЦЭМ!$D$33:$D$776,СВЦЭМ!$A$33:$A$776,$A100,СВЦЭМ!$B$33:$B$776,Y$83)+'СЕТ СН'!$H$14+СВЦЭМ!$D$10+'СЕТ СН'!$H$5-'СЕТ СН'!$H$24</f>
        <v>3238.2859941500001</v>
      </c>
    </row>
    <row r="101" spans="1:25" ht="15.75" x14ac:dyDescent="0.2">
      <c r="A101" s="35">
        <f t="shared" si="2"/>
        <v>43695</v>
      </c>
      <c r="B101" s="36">
        <f>SUMIFS(СВЦЭМ!$D$33:$D$776,СВЦЭМ!$A$33:$A$776,$A101,СВЦЭМ!$B$33:$B$776,B$83)+'СЕТ СН'!$H$14+СВЦЭМ!$D$10+'СЕТ СН'!$H$5-'СЕТ СН'!$H$24</f>
        <v>3305.1902465799999</v>
      </c>
      <c r="C101" s="36">
        <f>SUMIFS(СВЦЭМ!$D$33:$D$776,СВЦЭМ!$A$33:$A$776,$A101,СВЦЭМ!$B$33:$B$776,C$83)+'СЕТ СН'!$H$14+СВЦЭМ!$D$10+'СЕТ СН'!$H$5-'СЕТ СН'!$H$24</f>
        <v>3335.5759732699998</v>
      </c>
      <c r="D101" s="36">
        <f>SUMIFS(СВЦЭМ!$D$33:$D$776,СВЦЭМ!$A$33:$A$776,$A101,СВЦЭМ!$B$33:$B$776,D$83)+'СЕТ СН'!$H$14+СВЦЭМ!$D$10+'СЕТ СН'!$H$5-'СЕТ СН'!$H$24</f>
        <v>3377.5016595500001</v>
      </c>
      <c r="E101" s="36">
        <f>SUMIFS(СВЦЭМ!$D$33:$D$776,СВЦЭМ!$A$33:$A$776,$A101,СВЦЭМ!$B$33:$B$776,E$83)+'СЕТ СН'!$H$14+СВЦЭМ!$D$10+'СЕТ СН'!$H$5-'СЕТ СН'!$H$24</f>
        <v>3384.9545514599999</v>
      </c>
      <c r="F101" s="36">
        <f>SUMIFS(СВЦЭМ!$D$33:$D$776,СВЦЭМ!$A$33:$A$776,$A101,СВЦЭМ!$B$33:$B$776,F$83)+'СЕТ СН'!$H$14+СВЦЭМ!$D$10+'СЕТ СН'!$H$5-'СЕТ СН'!$H$24</f>
        <v>3385.6898711700001</v>
      </c>
      <c r="G101" s="36">
        <f>SUMIFS(СВЦЭМ!$D$33:$D$776,СВЦЭМ!$A$33:$A$776,$A101,СВЦЭМ!$B$33:$B$776,G$83)+'СЕТ СН'!$H$14+СВЦЭМ!$D$10+'СЕТ СН'!$H$5-'СЕТ СН'!$H$24</f>
        <v>3381.8896529600001</v>
      </c>
      <c r="H101" s="36">
        <f>SUMIFS(СВЦЭМ!$D$33:$D$776,СВЦЭМ!$A$33:$A$776,$A101,СВЦЭМ!$B$33:$B$776,H$83)+'СЕТ СН'!$H$14+СВЦЭМ!$D$10+'СЕТ СН'!$H$5-'СЕТ СН'!$H$24</f>
        <v>3378.4541926900001</v>
      </c>
      <c r="I101" s="36">
        <f>SUMIFS(СВЦЭМ!$D$33:$D$776,СВЦЭМ!$A$33:$A$776,$A101,СВЦЭМ!$B$33:$B$776,I$83)+'СЕТ СН'!$H$14+СВЦЭМ!$D$10+'СЕТ СН'!$H$5-'СЕТ СН'!$H$24</f>
        <v>3363.1028632799998</v>
      </c>
      <c r="J101" s="36">
        <f>SUMIFS(СВЦЭМ!$D$33:$D$776,СВЦЭМ!$A$33:$A$776,$A101,СВЦЭМ!$B$33:$B$776,J$83)+'СЕТ СН'!$H$14+СВЦЭМ!$D$10+'СЕТ СН'!$H$5-'СЕТ СН'!$H$24</f>
        <v>3351.6769546099999</v>
      </c>
      <c r="K101" s="36">
        <f>SUMIFS(СВЦЭМ!$D$33:$D$776,СВЦЭМ!$A$33:$A$776,$A101,СВЦЭМ!$B$33:$B$776,K$83)+'СЕТ СН'!$H$14+СВЦЭМ!$D$10+'СЕТ СН'!$H$5-'СЕТ СН'!$H$24</f>
        <v>3306.0136859700001</v>
      </c>
      <c r="L101" s="36">
        <f>SUMIFS(СВЦЭМ!$D$33:$D$776,СВЦЭМ!$A$33:$A$776,$A101,СВЦЭМ!$B$33:$B$776,L$83)+'СЕТ СН'!$H$14+СВЦЭМ!$D$10+'СЕТ СН'!$H$5-'СЕТ СН'!$H$24</f>
        <v>3307.9530864600001</v>
      </c>
      <c r="M101" s="36">
        <f>SUMIFS(СВЦЭМ!$D$33:$D$776,СВЦЭМ!$A$33:$A$776,$A101,СВЦЭМ!$B$33:$B$776,M$83)+'СЕТ СН'!$H$14+СВЦЭМ!$D$10+'СЕТ СН'!$H$5-'СЕТ СН'!$H$24</f>
        <v>3306.7222332599999</v>
      </c>
      <c r="N101" s="36">
        <f>SUMIFS(СВЦЭМ!$D$33:$D$776,СВЦЭМ!$A$33:$A$776,$A101,СВЦЭМ!$B$33:$B$776,N$83)+'СЕТ СН'!$H$14+СВЦЭМ!$D$10+'СЕТ СН'!$H$5-'СЕТ СН'!$H$24</f>
        <v>3295.33689766</v>
      </c>
      <c r="O101" s="36">
        <f>SUMIFS(СВЦЭМ!$D$33:$D$776,СВЦЭМ!$A$33:$A$776,$A101,СВЦЭМ!$B$33:$B$776,O$83)+'СЕТ СН'!$H$14+СВЦЭМ!$D$10+'СЕТ СН'!$H$5-'СЕТ СН'!$H$24</f>
        <v>3294.8478031099999</v>
      </c>
      <c r="P101" s="36">
        <f>SUMIFS(СВЦЭМ!$D$33:$D$776,СВЦЭМ!$A$33:$A$776,$A101,СВЦЭМ!$B$33:$B$776,P$83)+'СЕТ СН'!$H$14+СВЦЭМ!$D$10+'СЕТ СН'!$H$5-'СЕТ СН'!$H$24</f>
        <v>3284.71391137</v>
      </c>
      <c r="Q101" s="36">
        <f>SUMIFS(СВЦЭМ!$D$33:$D$776,СВЦЭМ!$A$33:$A$776,$A101,СВЦЭМ!$B$33:$B$776,Q$83)+'СЕТ СН'!$H$14+СВЦЭМ!$D$10+'СЕТ СН'!$H$5-'СЕТ СН'!$H$24</f>
        <v>3289.03352825</v>
      </c>
      <c r="R101" s="36">
        <f>SUMIFS(СВЦЭМ!$D$33:$D$776,СВЦЭМ!$A$33:$A$776,$A101,СВЦЭМ!$B$33:$B$776,R$83)+'СЕТ СН'!$H$14+СВЦЭМ!$D$10+'СЕТ СН'!$H$5-'СЕТ СН'!$H$24</f>
        <v>3257.6431812599999</v>
      </c>
      <c r="S101" s="36">
        <f>SUMIFS(СВЦЭМ!$D$33:$D$776,СВЦЭМ!$A$33:$A$776,$A101,СВЦЭМ!$B$33:$B$776,S$83)+'СЕТ СН'!$H$14+СВЦЭМ!$D$10+'СЕТ СН'!$H$5-'СЕТ СН'!$H$24</f>
        <v>3270.1556555500001</v>
      </c>
      <c r="T101" s="36">
        <f>SUMIFS(СВЦЭМ!$D$33:$D$776,СВЦЭМ!$A$33:$A$776,$A101,СВЦЭМ!$B$33:$B$776,T$83)+'СЕТ СН'!$H$14+СВЦЭМ!$D$10+'СЕТ СН'!$H$5-'СЕТ СН'!$H$24</f>
        <v>3283.1244858700002</v>
      </c>
      <c r="U101" s="36">
        <f>SUMIFS(СВЦЭМ!$D$33:$D$776,СВЦЭМ!$A$33:$A$776,$A101,СВЦЭМ!$B$33:$B$776,U$83)+'СЕТ СН'!$H$14+СВЦЭМ!$D$10+'СЕТ СН'!$H$5-'СЕТ СН'!$H$24</f>
        <v>3286.854296</v>
      </c>
      <c r="V101" s="36">
        <f>SUMIFS(СВЦЭМ!$D$33:$D$776,СВЦЭМ!$A$33:$A$776,$A101,СВЦЭМ!$B$33:$B$776,V$83)+'СЕТ СН'!$H$14+СВЦЭМ!$D$10+'СЕТ СН'!$H$5-'СЕТ СН'!$H$24</f>
        <v>3292.9892429500001</v>
      </c>
      <c r="W101" s="36">
        <f>SUMIFS(СВЦЭМ!$D$33:$D$776,СВЦЭМ!$A$33:$A$776,$A101,СВЦЭМ!$B$33:$B$776,W$83)+'СЕТ СН'!$H$14+СВЦЭМ!$D$10+'СЕТ СН'!$H$5-'СЕТ СН'!$H$24</f>
        <v>3305.1911355399998</v>
      </c>
      <c r="X101" s="36">
        <f>SUMIFS(СВЦЭМ!$D$33:$D$776,СВЦЭМ!$A$33:$A$776,$A101,СВЦЭМ!$B$33:$B$776,X$83)+'СЕТ СН'!$H$14+СВЦЭМ!$D$10+'СЕТ СН'!$H$5-'СЕТ СН'!$H$24</f>
        <v>3274.8649174399998</v>
      </c>
      <c r="Y101" s="36">
        <f>SUMIFS(СВЦЭМ!$D$33:$D$776,СВЦЭМ!$A$33:$A$776,$A101,СВЦЭМ!$B$33:$B$776,Y$83)+'СЕТ СН'!$H$14+СВЦЭМ!$D$10+'СЕТ СН'!$H$5-'СЕТ СН'!$H$24</f>
        <v>3305.0417909500002</v>
      </c>
    </row>
    <row r="102" spans="1:25" ht="15.75" x14ac:dyDescent="0.2">
      <c r="A102" s="35">
        <f t="shared" si="2"/>
        <v>43696</v>
      </c>
      <c r="B102" s="36">
        <f>SUMIFS(СВЦЭМ!$D$33:$D$776,СВЦЭМ!$A$33:$A$776,$A102,СВЦЭМ!$B$33:$B$776,B$83)+'СЕТ СН'!$H$14+СВЦЭМ!$D$10+'СЕТ СН'!$H$5-'СЕТ СН'!$H$24</f>
        <v>3346.53963075</v>
      </c>
      <c r="C102" s="36">
        <f>SUMIFS(СВЦЭМ!$D$33:$D$776,СВЦЭМ!$A$33:$A$776,$A102,СВЦЭМ!$B$33:$B$776,C$83)+'СЕТ СН'!$H$14+СВЦЭМ!$D$10+'СЕТ СН'!$H$5-'СЕТ СН'!$H$24</f>
        <v>3387.8591475900002</v>
      </c>
      <c r="D102" s="36">
        <f>SUMIFS(СВЦЭМ!$D$33:$D$776,СВЦЭМ!$A$33:$A$776,$A102,СВЦЭМ!$B$33:$B$776,D$83)+'СЕТ СН'!$H$14+СВЦЭМ!$D$10+'СЕТ СН'!$H$5-'СЕТ СН'!$H$24</f>
        <v>3418.88921992</v>
      </c>
      <c r="E102" s="36">
        <f>SUMIFS(СВЦЭМ!$D$33:$D$776,СВЦЭМ!$A$33:$A$776,$A102,СВЦЭМ!$B$33:$B$776,E$83)+'СЕТ СН'!$H$14+СВЦЭМ!$D$10+'СЕТ СН'!$H$5-'СЕТ СН'!$H$24</f>
        <v>3433.2950106899998</v>
      </c>
      <c r="F102" s="36">
        <f>SUMIFS(СВЦЭМ!$D$33:$D$776,СВЦЭМ!$A$33:$A$776,$A102,СВЦЭМ!$B$33:$B$776,F$83)+'СЕТ СН'!$H$14+СВЦЭМ!$D$10+'СЕТ СН'!$H$5-'СЕТ СН'!$H$24</f>
        <v>3433.83310188</v>
      </c>
      <c r="G102" s="36">
        <f>SUMIFS(СВЦЭМ!$D$33:$D$776,СВЦЭМ!$A$33:$A$776,$A102,СВЦЭМ!$B$33:$B$776,G$83)+'СЕТ СН'!$H$14+СВЦЭМ!$D$10+'СЕТ СН'!$H$5-'СЕТ СН'!$H$24</f>
        <v>3410.95484446</v>
      </c>
      <c r="H102" s="36">
        <f>SUMIFS(СВЦЭМ!$D$33:$D$776,СВЦЭМ!$A$33:$A$776,$A102,СВЦЭМ!$B$33:$B$776,H$83)+'СЕТ СН'!$H$14+СВЦЭМ!$D$10+'СЕТ СН'!$H$5-'СЕТ СН'!$H$24</f>
        <v>3370.7150436299999</v>
      </c>
      <c r="I102" s="36">
        <f>SUMIFS(СВЦЭМ!$D$33:$D$776,СВЦЭМ!$A$33:$A$776,$A102,СВЦЭМ!$B$33:$B$776,I$83)+'СЕТ СН'!$H$14+СВЦЭМ!$D$10+'СЕТ СН'!$H$5-'СЕТ СН'!$H$24</f>
        <v>3321.35436888</v>
      </c>
      <c r="J102" s="36">
        <f>SUMIFS(СВЦЭМ!$D$33:$D$776,СВЦЭМ!$A$33:$A$776,$A102,СВЦЭМ!$B$33:$B$776,J$83)+'СЕТ СН'!$H$14+СВЦЭМ!$D$10+'СЕТ СН'!$H$5-'СЕТ СН'!$H$24</f>
        <v>3353.0880388099999</v>
      </c>
      <c r="K102" s="36">
        <f>SUMIFS(СВЦЭМ!$D$33:$D$776,СВЦЭМ!$A$33:$A$776,$A102,СВЦЭМ!$B$33:$B$776,K$83)+'СЕТ СН'!$H$14+СВЦЭМ!$D$10+'СЕТ СН'!$H$5-'СЕТ СН'!$H$24</f>
        <v>3395.3392618100002</v>
      </c>
      <c r="L102" s="36">
        <f>SUMIFS(СВЦЭМ!$D$33:$D$776,СВЦЭМ!$A$33:$A$776,$A102,СВЦЭМ!$B$33:$B$776,L$83)+'СЕТ СН'!$H$14+СВЦЭМ!$D$10+'СЕТ СН'!$H$5-'СЕТ СН'!$H$24</f>
        <v>3394.0144531300002</v>
      </c>
      <c r="M102" s="36">
        <f>SUMIFS(СВЦЭМ!$D$33:$D$776,СВЦЭМ!$A$33:$A$776,$A102,СВЦЭМ!$B$33:$B$776,M$83)+'СЕТ СН'!$H$14+СВЦЭМ!$D$10+'СЕТ СН'!$H$5-'СЕТ СН'!$H$24</f>
        <v>3389.22153957</v>
      </c>
      <c r="N102" s="36">
        <f>SUMIFS(СВЦЭМ!$D$33:$D$776,СВЦЭМ!$A$33:$A$776,$A102,СВЦЭМ!$B$33:$B$776,N$83)+'СЕТ СН'!$H$14+СВЦЭМ!$D$10+'СЕТ СН'!$H$5-'СЕТ СН'!$H$24</f>
        <v>3386.3716876799999</v>
      </c>
      <c r="O102" s="36">
        <f>SUMIFS(СВЦЭМ!$D$33:$D$776,СВЦЭМ!$A$33:$A$776,$A102,СВЦЭМ!$B$33:$B$776,O$83)+'СЕТ СН'!$H$14+СВЦЭМ!$D$10+'СЕТ СН'!$H$5-'СЕТ СН'!$H$24</f>
        <v>3396.9198219899999</v>
      </c>
      <c r="P102" s="36">
        <f>SUMIFS(СВЦЭМ!$D$33:$D$776,СВЦЭМ!$A$33:$A$776,$A102,СВЦЭМ!$B$33:$B$776,P$83)+'СЕТ СН'!$H$14+СВЦЭМ!$D$10+'СЕТ СН'!$H$5-'СЕТ СН'!$H$24</f>
        <v>3399.5984916299999</v>
      </c>
      <c r="Q102" s="36">
        <f>SUMIFS(СВЦЭМ!$D$33:$D$776,СВЦЭМ!$A$33:$A$776,$A102,СВЦЭМ!$B$33:$B$776,Q$83)+'СЕТ СН'!$H$14+СВЦЭМ!$D$10+'СЕТ СН'!$H$5-'СЕТ СН'!$H$24</f>
        <v>3391.6881379300003</v>
      </c>
      <c r="R102" s="36">
        <f>SUMIFS(СВЦЭМ!$D$33:$D$776,СВЦЭМ!$A$33:$A$776,$A102,СВЦЭМ!$B$33:$B$776,R$83)+'СЕТ СН'!$H$14+СВЦЭМ!$D$10+'СЕТ СН'!$H$5-'СЕТ СН'!$H$24</f>
        <v>3417.9096558699998</v>
      </c>
      <c r="S102" s="36">
        <f>SUMIFS(СВЦЭМ!$D$33:$D$776,СВЦЭМ!$A$33:$A$776,$A102,СВЦЭМ!$B$33:$B$776,S$83)+'СЕТ СН'!$H$14+СВЦЭМ!$D$10+'СЕТ СН'!$H$5-'СЕТ СН'!$H$24</f>
        <v>3457.06145827</v>
      </c>
      <c r="T102" s="36">
        <f>SUMIFS(СВЦЭМ!$D$33:$D$776,СВЦЭМ!$A$33:$A$776,$A102,СВЦЭМ!$B$33:$B$776,T$83)+'СЕТ СН'!$H$14+СВЦЭМ!$D$10+'СЕТ СН'!$H$5-'СЕТ СН'!$H$24</f>
        <v>3456.9019580099998</v>
      </c>
      <c r="U102" s="36">
        <f>SUMIFS(СВЦЭМ!$D$33:$D$776,СВЦЭМ!$A$33:$A$776,$A102,СВЦЭМ!$B$33:$B$776,U$83)+'СЕТ СН'!$H$14+СВЦЭМ!$D$10+'СЕТ СН'!$H$5-'СЕТ СН'!$H$24</f>
        <v>3453.1843183599999</v>
      </c>
      <c r="V102" s="36">
        <f>SUMIFS(СВЦЭМ!$D$33:$D$776,СВЦЭМ!$A$33:$A$776,$A102,СВЦЭМ!$B$33:$B$776,V$83)+'СЕТ СН'!$H$14+СВЦЭМ!$D$10+'СЕТ СН'!$H$5-'СЕТ СН'!$H$24</f>
        <v>3447.3055713899998</v>
      </c>
      <c r="W102" s="36">
        <f>SUMIFS(СВЦЭМ!$D$33:$D$776,СВЦЭМ!$A$33:$A$776,$A102,СВЦЭМ!$B$33:$B$776,W$83)+'СЕТ СН'!$H$14+СВЦЭМ!$D$10+'СЕТ СН'!$H$5-'СЕТ СН'!$H$24</f>
        <v>3458.8964576600001</v>
      </c>
      <c r="X102" s="36">
        <f>SUMIFS(СВЦЭМ!$D$33:$D$776,СВЦЭМ!$A$33:$A$776,$A102,СВЦЭМ!$B$33:$B$776,X$83)+'СЕТ СН'!$H$14+СВЦЭМ!$D$10+'СЕТ СН'!$H$5-'СЕТ СН'!$H$24</f>
        <v>3526.7439262899998</v>
      </c>
      <c r="Y102" s="36">
        <f>SUMIFS(СВЦЭМ!$D$33:$D$776,СВЦЭМ!$A$33:$A$776,$A102,СВЦЭМ!$B$33:$B$776,Y$83)+'СЕТ СН'!$H$14+СВЦЭМ!$D$10+'СЕТ СН'!$H$5-'СЕТ СН'!$H$24</f>
        <v>3450.7599056099998</v>
      </c>
    </row>
    <row r="103" spans="1:25" ht="15.75" x14ac:dyDescent="0.2">
      <c r="A103" s="35">
        <f t="shared" si="2"/>
        <v>43697</v>
      </c>
      <c r="B103" s="36">
        <f>SUMIFS(СВЦЭМ!$D$33:$D$776,СВЦЭМ!$A$33:$A$776,$A103,СВЦЭМ!$B$33:$B$776,B$83)+'СЕТ СН'!$H$14+СВЦЭМ!$D$10+'СЕТ СН'!$H$5-'СЕТ СН'!$H$24</f>
        <v>3313.9333824</v>
      </c>
      <c r="C103" s="36">
        <f>SUMIFS(СВЦЭМ!$D$33:$D$776,СВЦЭМ!$A$33:$A$776,$A103,СВЦЭМ!$B$33:$B$776,C$83)+'СЕТ СН'!$H$14+СВЦЭМ!$D$10+'СЕТ СН'!$H$5-'СЕТ СН'!$H$24</f>
        <v>3345.0664638600001</v>
      </c>
      <c r="D103" s="36">
        <f>SUMIFS(СВЦЭМ!$D$33:$D$776,СВЦЭМ!$A$33:$A$776,$A103,СВЦЭМ!$B$33:$B$776,D$83)+'СЕТ СН'!$H$14+СВЦЭМ!$D$10+'СЕТ СН'!$H$5-'СЕТ СН'!$H$24</f>
        <v>3380.3213318200001</v>
      </c>
      <c r="E103" s="36">
        <f>SUMIFS(СВЦЭМ!$D$33:$D$776,СВЦЭМ!$A$33:$A$776,$A103,СВЦЭМ!$B$33:$B$776,E$83)+'СЕТ СН'!$H$14+СВЦЭМ!$D$10+'СЕТ СН'!$H$5-'СЕТ СН'!$H$24</f>
        <v>3395.0383160199999</v>
      </c>
      <c r="F103" s="36">
        <f>SUMIFS(СВЦЭМ!$D$33:$D$776,СВЦЭМ!$A$33:$A$776,$A103,СВЦЭМ!$B$33:$B$776,F$83)+'СЕТ СН'!$H$14+СВЦЭМ!$D$10+'СЕТ СН'!$H$5-'СЕТ СН'!$H$24</f>
        <v>3403.53419626</v>
      </c>
      <c r="G103" s="36">
        <f>SUMIFS(СВЦЭМ!$D$33:$D$776,СВЦЭМ!$A$33:$A$776,$A103,СВЦЭМ!$B$33:$B$776,G$83)+'СЕТ СН'!$H$14+СВЦЭМ!$D$10+'СЕТ СН'!$H$5-'СЕТ СН'!$H$24</f>
        <v>3381.7796677900001</v>
      </c>
      <c r="H103" s="36">
        <f>SUMIFS(СВЦЭМ!$D$33:$D$776,СВЦЭМ!$A$33:$A$776,$A103,СВЦЭМ!$B$33:$B$776,H$83)+'СЕТ СН'!$H$14+СВЦЭМ!$D$10+'СЕТ СН'!$H$5-'СЕТ СН'!$H$24</f>
        <v>3346.5545552200001</v>
      </c>
      <c r="I103" s="36">
        <f>SUMIFS(СВЦЭМ!$D$33:$D$776,СВЦЭМ!$A$33:$A$776,$A103,СВЦЭМ!$B$33:$B$776,I$83)+'СЕТ СН'!$H$14+СВЦЭМ!$D$10+'СЕТ СН'!$H$5-'СЕТ СН'!$H$24</f>
        <v>3299.21428328</v>
      </c>
      <c r="J103" s="36">
        <f>SUMIFS(СВЦЭМ!$D$33:$D$776,СВЦЭМ!$A$33:$A$776,$A103,СВЦЭМ!$B$33:$B$776,J$83)+'СЕТ СН'!$H$14+СВЦЭМ!$D$10+'СЕТ СН'!$H$5-'СЕТ СН'!$H$24</f>
        <v>3291.5361440799998</v>
      </c>
      <c r="K103" s="36">
        <f>SUMIFS(СВЦЭМ!$D$33:$D$776,СВЦЭМ!$A$33:$A$776,$A103,СВЦЭМ!$B$33:$B$776,K$83)+'СЕТ СН'!$H$14+СВЦЭМ!$D$10+'СЕТ СН'!$H$5-'СЕТ СН'!$H$24</f>
        <v>3313.6777476699999</v>
      </c>
      <c r="L103" s="36">
        <f>SUMIFS(СВЦЭМ!$D$33:$D$776,СВЦЭМ!$A$33:$A$776,$A103,СВЦЭМ!$B$33:$B$776,L$83)+'СЕТ СН'!$H$14+СВЦЭМ!$D$10+'СЕТ СН'!$H$5-'СЕТ СН'!$H$24</f>
        <v>3310.2901354400001</v>
      </c>
      <c r="M103" s="36">
        <f>SUMIFS(СВЦЭМ!$D$33:$D$776,СВЦЭМ!$A$33:$A$776,$A103,СВЦЭМ!$B$33:$B$776,M$83)+'СЕТ СН'!$H$14+СВЦЭМ!$D$10+'СЕТ СН'!$H$5-'СЕТ СН'!$H$24</f>
        <v>3308.3851805700001</v>
      </c>
      <c r="N103" s="36">
        <f>SUMIFS(СВЦЭМ!$D$33:$D$776,СВЦЭМ!$A$33:$A$776,$A103,СВЦЭМ!$B$33:$B$776,N$83)+'СЕТ СН'!$H$14+СВЦЭМ!$D$10+'СЕТ СН'!$H$5-'СЕТ СН'!$H$24</f>
        <v>3298.0926980700001</v>
      </c>
      <c r="O103" s="36">
        <f>SUMIFS(СВЦЭМ!$D$33:$D$776,СВЦЭМ!$A$33:$A$776,$A103,СВЦЭМ!$B$33:$B$776,O$83)+'СЕТ СН'!$H$14+СВЦЭМ!$D$10+'СЕТ СН'!$H$5-'СЕТ СН'!$H$24</f>
        <v>3301.18314831</v>
      </c>
      <c r="P103" s="36">
        <f>SUMIFS(СВЦЭМ!$D$33:$D$776,СВЦЭМ!$A$33:$A$776,$A103,СВЦЭМ!$B$33:$B$776,P$83)+'СЕТ СН'!$H$14+СВЦЭМ!$D$10+'СЕТ СН'!$H$5-'СЕТ СН'!$H$24</f>
        <v>3309.3931821699998</v>
      </c>
      <c r="Q103" s="36">
        <f>SUMIFS(СВЦЭМ!$D$33:$D$776,СВЦЭМ!$A$33:$A$776,$A103,СВЦЭМ!$B$33:$B$776,Q$83)+'СЕТ СН'!$H$14+СВЦЭМ!$D$10+'СЕТ СН'!$H$5-'СЕТ СН'!$H$24</f>
        <v>3311.5152946399999</v>
      </c>
      <c r="R103" s="36">
        <f>SUMIFS(СВЦЭМ!$D$33:$D$776,СВЦЭМ!$A$33:$A$776,$A103,СВЦЭМ!$B$33:$B$776,R$83)+'СЕТ СН'!$H$14+СВЦЭМ!$D$10+'СЕТ СН'!$H$5-'СЕТ СН'!$H$24</f>
        <v>3375.67832942</v>
      </c>
      <c r="S103" s="36">
        <f>SUMIFS(СВЦЭМ!$D$33:$D$776,СВЦЭМ!$A$33:$A$776,$A103,СВЦЭМ!$B$33:$B$776,S$83)+'СЕТ СН'!$H$14+СВЦЭМ!$D$10+'СЕТ СН'!$H$5-'СЕТ СН'!$H$24</f>
        <v>3291.2067155099999</v>
      </c>
      <c r="T103" s="36">
        <f>SUMIFS(СВЦЭМ!$D$33:$D$776,СВЦЭМ!$A$33:$A$776,$A103,СВЦЭМ!$B$33:$B$776,T$83)+'СЕТ СН'!$H$14+СВЦЭМ!$D$10+'СЕТ СН'!$H$5-'СЕТ СН'!$H$24</f>
        <v>3297.1662775499999</v>
      </c>
      <c r="U103" s="36">
        <f>SUMIFS(СВЦЭМ!$D$33:$D$776,СВЦЭМ!$A$33:$A$776,$A103,СВЦЭМ!$B$33:$B$776,U$83)+'СЕТ СН'!$H$14+СВЦЭМ!$D$10+'СЕТ СН'!$H$5-'СЕТ СН'!$H$24</f>
        <v>3299.15486246</v>
      </c>
      <c r="V103" s="36">
        <f>SUMIFS(СВЦЭМ!$D$33:$D$776,СВЦЭМ!$A$33:$A$776,$A103,СВЦЭМ!$B$33:$B$776,V$83)+'СЕТ СН'!$H$14+СВЦЭМ!$D$10+'СЕТ СН'!$H$5-'СЕТ СН'!$H$24</f>
        <v>3310.4126046800002</v>
      </c>
      <c r="W103" s="36">
        <f>SUMIFS(СВЦЭМ!$D$33:$D$776,СВЦЭМ!$A$33:$A$776,$A103,СВЦЭМ!$B$33:$B$776,W$83)+'СЕТ СН'!$H$14+СВЦЭМ!$D$10+'СЕТ СН'!$H$5-'СЕТ СН'!$H$24</f>
        <v>3321.0156334399999</v>
      </c>
      <c r="X103" s="36">
        <f>SUMIFS(СВЦЭМ!$D$33:$D$776,СВЦЭМ!$A$33:$A$776,$A103,СВЦЭМ!$B$33:$B$776,X$83)+'СЕТ СН'!$H$14+СВЦЭМ!$D$10+'СЕТ СН'!$H$5-'СЕТ СН'!$H$24</f>
        <v>3285.4057796100001</v>
      </c>
      <c r="Y103" s="36">
        <f>SUMIFS(СВЦЭМ!$D$33:$D$776,СВЦЭМ!$A$33:$A$776,$A103,СВЦЭМ!$B$33:$B$776,Y$83)+'СЕТ СН'!$H$14+СВЦЭМ!$D$10+'СЕТ СН'!$H$5-'СЕТ СН'!$H$24</f>
        <v>3236.3240651300002</v>
      </c>
    </row>
    <row r="104" spans="1:25" ht="15.75" x14ac:dyDescent="0.2">
      <c r="A104" s="35">
        <f t="shared" si="2"/>
        <v>43698</v>
      </c>
      <c r="B104" s="36">
        <f>SUMIFS(СВЦЭМ!$D$33:$D$776,СВЦЭМ!$A$33:$A$776,$A104,СВЦЭМ!$B$33:$B$776,B$83)+'СЕТ СН'!$H$14+СВЦЭМ!$D$10+'СЕТ СН'!$H$5-'СЕТ СН'!$H$24</f>
        <v>3300.06296501</v>
      </c>
      <c r="C104" s="36">
        <f>SUMIFS(СВЦЭМ!$D$33:$D$776,СВЦЭМ!$A$33:$A$776,$A104,СВЦЭМ!$B$33:$B$776,C$83)+'СЕТ СН'!$H$14+СВЦЭМ!$D$10+'СЕТ СН'!$H$5-'СЕТ СН'!$H$24</f>
        <v>3346.35507534</v>
      </c>
      <c r="D104" s="36">
        <f>SUMIFS(СВЦЭМ!$D$33:$D$776,СВЦЭМ!$A$33:$A$776,$A104,СВЦЭМ!$B$33:$B$776,D$83)+'СЕТ СН'!$H$14+СВЦЭМ!$D$10+'СЕТ СН'!$H$5-'СЕТ СН'!$H$24</f>
        <v>3363.9337066899998</v>
      </c>
      <c r="E104" s="36">
        <f>SUMIFS(СВЦЭМ!$D$33:$D$776,СВЦЭМ!$A$33:$A$776,$A104,СВЦЭМ!$B$33:$B$776,E$83)+'СЕТ СН'!$H$14+СВЦЭМ!$D$10+'СЕТ СН'!$H$5-'СЕТ СН'!$H$24</f>
        <v>3371.7477580200002</v>
      </c>
      <c r="F104" s="36">
        <f>SUMIFS(СВЦЭМ!$D$33:$D$776,СВЦЭМ!$A$33:$A$776,$A104,СВЦЭМ!$B$33:$B$776,F$83)+'СЕТ СН'!$H$14+СВЦЭМ!$D$10+'СЕТ СН'!$H$5-'СЕТ СН'!$H$24</f>
        <v>3377.3745498799999</v>
      </c>
      <c r="G104" s="36">
        <f>SUMIFS(СВЦЭМ!$D$33:$D$776,СВЦЭМ!$A$33:$A$776,$A104,СВЦЭМ!$B$33:$B$776,G$83)+'СЕТ СН'!$H$14+СВЦЭМ!$D$10+'СЕТ СН'!$H$5-'СЕТ СН'!$H$24</f>
        <v>3347.7214869199997</v>
      </c>
      <c r="H104" s="36">
        <f>SUMIFS(СВЦЭМ!$D$33:$D$776,СВЦЭМ!$A$33:$A$776,$A104,СВЦЭМ!$B$33:$B$776,H$83)+'СЕТ СН'!$H$14+СВЦЭМ!$D$10+'СЕТ СН'!$H$5-'СЕТ СН'!$H$24</f>
        <v>3301.38293819</v>
      </c>
      <c r="I104" s="36">
        <f>SUMIFS(СВЦЭМ!$D$33:$D$776,СВЦЭМ!$A$33:$A$776,$A104,СВЦЭМ!$B$33:$B$776,I$83)+'СЕТ СН'!$H$14+СВЦЭМ!$D$10+'СЕТ СН'!$H$5-'СЕТ СН'!$H$24</f>
        <v>3245.8289016899998</v>
      </c>
      <c r="J104" s="36">
        <f>SUMIFS(СВЦЭМ!$D$33:$D$776,СВЦЭМ!$A$33:$A$776,$A104,СВЦЭМ!$B$33:$B$776,J$83)+'СЕТ СН'!$H$14+СВЦЭМ!$D$10+'СЕТ СН'!$H$5-'СЕТ СН'!$H$24</f>
        <v>3257.43952752</v>
      </c>
      <c r="K104" s="36">
        <f>SUMIFS(СВЦЭМ!$D$33:$D$776,СВЦЭМ!$A$33:$A$776,$A104,СВЦЭМ!$B$33:$B$776,K$83)+'СЕТ СН'!$H$14+СВЦЭМ!$D$10+'СЕТ СН'!$H$5-'СЕТ СН'!$H$24</f>
        <v>3284.8326810099998</v>
      </c>
      <c r="L104" s="36">
        <f>SUMIFS(СВЦЭМ!$D$33:$D$776,СВЦЭМ!$A$33:$A$776,$A104,СВЦЭМ!$B$33:$B$776,L$83)+'СЕТ СН'!$H$14+СВЦЭМ!$D$10+'СЕТ СН'!$H$5-'СЕТ СН'!$H$24</f>
        <v>3294.9323475599999</v>
      </c>
      <c r="M104" s="36">
        <f>SUMIFS(СВЦЭМ!$D$33:$D$776,СВЦЭМ!$A$33:$A$776,$A104,СВЦЭМ!$B$33:$B$776,M$83)+'СЕТ СН'!$H$14+СВЦЭМ!$D$10+'СЕТ СН'!$H$5-'СЕТ СН'!$H$24</f>
        <v>3292.0269373900001</v>
      </c>
      <c r="N104" s="36">
        <f>SUMIFS(СВЦЭМ!$D$33:$D$776,СВЦЭМ!$A$33:$A$776,$A104,СВЦЭМ!$B$33:$B$776,N$83)+'СЕТ СН'!$H$14+СВЦЭМ!$D$10+'СЕТ СН'!$H$5-'СЕТ СН'!$H$24</f>
        <v>3286.18918717</v>
      </c>
      <c r="O104" s="36">
        <f>SUMIFS(СВЦЭМ!$D$33:$D$776,СВЦЭМ!$A$33:$A$776,$A104,СВЦЭМ!$B$33:$B$776,O$83)+'СЕТ СН'!$H$14+СВЦЭМ!$D$10+'СЕТ СН'!$H$5-'СЕТ СН'!$H$24</f>
        <v>3287.58743551</v>
      </c>
      <c r="P104" s="36">
        <f>SUMIFS(СВЦЭМ!$D$33:$D$776,СВЦЭМ!$A$33:$A$776,$A104,СВЦЭМ!$B$33:$B$776,P$83)+'СЕТ СН'!$H$14+СВЦЭМ!$D$10+'СЕТ СН'!$H$5-'СЕТ СН'!$H$24</f>
        <v>3290.18302687</v>
      </c>
      <c r="Q104" s="36">
        <f>SUMIFS(СВЦЭМ!$D$33:$D$776,СВЦЭМ!$A$33:$A$776,$A104,СВЦЭМ!$B$33:$B$776,Q$83)+'СЕТ СН'!$H$14+СВЦЭМ!$D$10+'СЕТ СН'!$H$5-'СЕТ СН'!$H$24</f>
        <v>3297.17113479</v>
      </c>
      <c r="R104" s="36">
        <f>SUMIFS(СВЦЭМ!$D$33:$D$776,СВЦЭМ!$A$33:$A$776,$A104,СВЦЭМ!$B$33:$B$776,R$83)+'СЕТ СН'!$H$14+СВЦЭМ!$D$10+'СЕТ СН'!$H$5-'СЕТ СН'!$H$24</f>
        <v>3302.83774808</v>
      </c>
      <c r="S104" s="36">
        <f>SUMIFS(СВЦЭМ!$D$33:$D$776,СВЦЭМ!$A$33:$A$776,$A104,СВЦЭМ!$B$33:$B$776,S$83)+'СЕТ СН'!$H$14+СВЦЭМ!$D$10+'СЕТ СН'!$H$5-'СЕТ СН'!$H$24</f>
        <v>3334.6332844899998</v>
      </c>
      <c r="T104" s="36">
        <f>SUMIFS(СВЦЭМ!$D$33:$D$776,СВЦЭМ!$A$33:$A$776,$A104,СВЦЭМ!$B$33:$B$776,T$83)+'СЕТ СН'!$H$14+СВЦЭМ!$D$10+'СЕТ СН'!$H$5-'СЕТ СН'!$H$24</f>
        <v>3304.0135926799999</v>
      </c>
      <c r="U104" s="36">
        <f>SUMIFS(СВЦЭМ!$D$33:$D$776,СВЦЭМ!$A$33:$A$776,$A104,СВЦЭМ!$B$33:$B$776,U$83)+'СЕТ СН'!$H$14+СВЦЭМ!$D$10+'СЕТ СН'!$H$5-'СЕТ СН'!$H$24</f>
        <v>3232.4175439099999</v>
      </c>
      <c r="V104" s="36">
        <f>SUMIFS(СВЦЭМ!$D$33:$D$776,СВЦЭМ!$A$33:$A$776,$A104,СВЦЭМ!$B$33:$B$776,V$83)+'СЕТ СН'!$H$14+СВЦЭМ!$D$10+'СЕТ СН'!$H$5-'СЕТ СН'!$H$24</f>
        <v>3246.28127361</v>
      </c>
      <c r="W104" s="36">
        <f>SUMIFS(СВЦЭМ!$D$33:$D$776,СВЦЭМ!$A$33:$A$776,$A104,СВЦЭМ!$B$33:$B$776,W$83)+'СЕТ СН'!$H$14+СВЦЭМ!$D$10+'СЕТ СН'!$H$5-'СЕТ СН'!$H$24</f>
        <v>3247.78710877</v>
      </c>
      <c r="X104" s="36">
        <f>SUMIFS(СВЦЭМ!$D$33:$D$776,СВЦЭМ!$A$33:$A$776,$A104,СВЦЭМ!$B$33:$B$776,X$83)+'СЕТ СН'!$H$14+СВЦЭМ!$D$10+'СЕТ СН'!$H$5-'СЕТ СН'!$H$24</f>
        <v>3204.1337974099997</v>
      </c>
      <c r="Y104" s="36">
        <f>SUMIFS(СВЦЭМ!$D$33:$D$776,СВЦЭМ!$A$33:$A$776,$A104,СВЦЭМ!$B$33:$B$776,Y$83)+'СЕТ СН'!$H$14+СВЦЭМ!$D$10+'СЕТ СН'!$H$5-'СЕТ СН'!$H$24</f>
        <v>3210.8351285399999</v>
      </c>
    </row>
    <row r="105" spans="1:25" ht="15.75" x14ac:dyDescent="0.2">
      <c r="A105" s="35">
        <f t="shared" si="2"/>
        <v>43699</v>
      </c>
      <c r="B105" s="36">
        <f>SUMIFS(СВЦЭМ!$D$33:$D$776,СВЦЭМ!$A$33:$A$776,$A105,СВЦЭМ!$B$33:$B$776,B$83)+'СЕТ СН'!$H$14+СВЦЭМ!$D$10+'СЕТ СН'!$H$5-'СЕТ СН'!$H$24</f>
        <v>3330.5879388900003</v>
      </c>
      <c r="C105" s="36">
        <f>SUMIFS(СВЦЭМ!$D$33:$D$776,СВЦЭМ!$A$33:$A$776,$A105,СВЦЭМ!$B$33:$B$776,C$83)+'СЕТ СН'!$H$14+СВЦЭМ!$D$10+'СЕТ СН'!$H$5-'СЕТ СН'!$H$24</f>
        <v>3364.4463386699999</v>
      </c>
      <c r="D105" s="36">
        <f>SUMIFS(СВЦЭМ!$D$33:$D$776,СВЦЭМ!$A$33:$A$776,$A105,СВЦЭМ!$B$33:$B$776,D$83)+'СЕТ СН'!$H$14+СВЦЭМ!$D$10+'СЕТ СН'!$H$5-'СЕТ СН'!$H$24</f>
        <v>3380.36326551</v>
      </c>
      <c r="E105" s="36">
        <f>SUMIFS(СВЦЭМ!$D$33:$D$776,СВЦЭМ!$A$33:$A$776,$A105,СВЦЭМ!$B$33:$B$776,E$83)+'СЕТ СН'!$H$14+СВЦЭМ!$D$10+'СЕТ СН'!$H$5-'СЕТ СН'!$H$24</f>
        <v>3391.7387041500001</v>
      </c>
      <c r="F105" s="36">
        <f>SUMIFS(СВЦЭМ!$D$33:$D$776,СВЦЭМ!$A$33:$A$776,$A105,СВЦЭМ!$B$33:$B$776,F$83)+'СЕТ СН'!$H$14+СВЦЭМ!$D$10+'СЕТ СН'!$H$5-'СЕТ СН'!$H$24</f>
        <v>3398.20548293</v>
      </c>
      <c r="G105" s="36">
        <f>SUMIFS(СВЦЭМ!$D$33:$D$776,СВЦЭМ!$A$33:$A$776,$A105,СВЦЭМ!$B$33:$B$776,G$83)+'СЕТ СН'!$H$14+СВЦЭМ!$D$10+'СЕТ СН'!$H$5-'СЕТ СН'!$H$24</f>
        <v>3375.4094621899999</v>
      </c>
      <c r="H105" s="36">
        <f>SUMIFS(СВЦЭМ!$D$33:$D$776,СВЦЭМ!$A$33:$A$776,$A105,СВЦЭМ!$B$33:$B$776,H$83)+'СЕТ СН'!$H$14+СВЦЭМ!$D$10+'СЕТ СН'!$H$5-'СЕТ СН'!$H$24</f>
        <v>3344.2976885399999</v>
      </c>
      <c r="I105" s="36">
        <f>SUMIFS(СВЦЭМ!$D$33:$D$776,СВЦЭМ!$A$33:$A$776,$A105,СВЦЭМ!$B$33:$B$776,I$83)+'СЕТ СН'!$H$14+СВЦЭМ!$D$10+'СЕТ СН'!$H$5-'СЕТ СН'!$H$24</f>
        <v>3295.8583025799999</v>
      </c>
      <c r="J105" s="36">
        <f>SUMIFS(СВЦЭМ!$D$33:$D$776,СВЦЭМ!$A$33:$A$776,$A105,СВЦЭМ!$B$33:$B$776,J$83)+'СЕТ СН'!$H$14+СВЦЭМ!$D$10+'СЕТ СН'!$H$5-'СЕТ СН'!$H$24</f>
        <v>3273.0528589199998</v>
      </c>
      <c r="K105" s="36">
        <f>SUMIFS(СВЦЭМ!$D$33:$D$776,СВЦЭМ!$A$33:$A$776,$A105,СВЦЭМ!$B$33:$B$776,K$83)+'СЕТ СН'!$H$14+СВЦЭМ!$D$10+'СЕТ СН'!$H$5-'СЕТ СН'!$H$24</f>
        <v>3281.9460274499997</v>
      </c>
      <c r="L105" s="36">
        <f>SUMIFS(СВЦЭМ!$D$33:$D$776,СВЦЭМ!$A$33:$A$776,$A105,СВЦЭМ!$B$33:$B$776,L$83)+'СЕТ СН'!$H$14+СВЦЭМ!$D$10+'СЕТ СН'!$H$5-'СЕТ СН'!$H$24</f>
        <v>3289.0630068800001</v>
      </c>
      <c r="M105" s="36">
        <f>SUMIFS(СВЦЭМ!$D$33:$D$776,СВЦЭМ!$A$33:$A$776,$A105,СВЦЭМ!$B$33:$B$776,M$83)+'СЕТ СН'!$H$14+СВЦЭМ!$D$10+'СЕТ СН'!$H$5-'СЕТ СН'!$H$24</f>
        <v>3290.0152582299997</v>
      </c>
      <c r="N105" s="36">
        <f>SUMIFS(СВЦЭМ!$D$33:$D$776,СВЦЭМ!$A$33:$A$776,$A105,СВЦЭМ!$B$33:$B$776,N$83)+'СЕТ СН'!$H$14+СВЦЭМ!$D$10+'СЕТ СН'!$H$5-'СЕТ СН'!$H$24</f>
        <v>3276.2544563900001</v>
      </c>
      <c r="O105" s="36">
        <f>SUMIFS(СВЦЭМ!$D$33:$D$776,СВЦЭМ!$A$33:$A$776,$A105,СВЦЭМ!$B$33:$B$776,O$83)+'СЕТ СН'!$H$14+СВЦЭМ!$D$10+'СЕТ СН'!$H$5-'СЕТ СН'!$H$24</f>
        <v>3281.7017747199998</v>
      </c>
      <c r="P105" s="36">
        <f>SUMIFS(СВЦЭМ!$D$33:$D$776,СВЦЭМ!$A$33:$A$776,$A105,СВЦЭМ!$B$33:$B$776,P$83)+'СЕТ СН'!$H$14+СВЦЭМ!$D$10+'СЕТ СН'!$H$5-'СЕТ СН'!$H$24</f>
        <v>3281.6220100999999</v>
      </c>
      <c r="Q105" s="36">
        <f>SUMIFS(СВЦЭМ!$D$33:$D$776,СВЦЭМ!$A$33:$A$776,$A105,СВЦЭМ!$B$33:$B$776,Q$83)+'СЕТ СН'!$H$14+СВЦЭМ!$D$10+'СЕТ СН'!$H$5-'СЕТ СН'!$H$24</f>
        <v>3277.2744896899999</v>
      </c>
      <c r="R105" s="36">
        <f>SUMIFS(СВЦЭМ!$D$33:$D$776,СВЦЭМ!$A$33:$A$776,$A105,СВЦЭМ!$B$33:$B$776,R$83)+'СЕТ СН'!$H$14+СВЦЭМ!$D$10+'СЕТ СН'!$H$5-'СЕТ СН'!$H$24</f>
        <v>3234.3585340700001</v>
      </c>
      <c r="S105" s="36">
        <f>SUMIFS(СВЦЭМ!$D$33:$D$776,СВЦЭМ!$A$33:$A$776,$A105,СВЦЭМ!$B$33:$B$776,S$83)+'СЕТ СН'!$H$14+СВЦЭМ!$D$10+'СЕТ СН'!$H$5-'СЕТ СН'!$H$24</f>
        <v>3206.6624556199999</v>
      </c>
      <c r="T105" s="36">
        <f>SUMIFS(СВЦЭМ!$D$33:$D$776,СВЦЭМ!$A$33:$A$776,$A105,СВЦЭМ!$B$33:$B$776,T$83)+'СЕТ СН'!$H$14+СВЦЭМ!$D$10+'СЕТ СН'!$H$5-'СЕТ СН'!$H$24</f>
        <v>3200.3085858300001</v>
      </c>
      <c r="U105" s="36">
        <f>SUMIFS(СВЦЭМ!$D$33:$D$776,СВЦЭМ!$A$33:$A$776,$A105,СВЦЭМ!$B$33:$B$776,U$83)+'СЕТ СН'!$H$14+СВЦЭМ!$D$10+'СЕТ СН'!$H$5-'СЕТ СН'!$H$24</f>
        <v>3201.96823012</v>
      </c>
      <c r="V105" s="36">
        <f>SUMIFS(СВЦЭМ!$D$33:$D$776,СВЦЭМ!$A$33:$A$776,$A105,СВЦЭМ!$B$33:$B$776,V$83)+'СЕТ СН'!$H$14+СВЦЭМ!$D$10+'СЕТ СН'!$H$5-'СЕТ СН'!$H$24</f>
        <v>3218.1048694199999</v>
      </c>
      <c r="W105" s="36">
        <f>SUMIFS(СВЦЭМ!$D$33:$D$776,СВЦЭМ!$A$33:$A$776,$A105,СВЦЭМ!$B$33:$B$776,W$83)+'СЕТ СН'!$H$14+СВЦЭМ!$D$10+'СЕТ СН'!$H$5-'СЕТ СН'!$H$24</f>
        <v>3221.8702397100001</v>
      </c>
      <c r="X105" s="36">
        <f>SUMIFS(СВЦЭМ!$D$33:$D$776,СВЦЭМ!$A$33:$A$776,$A105,СВЦЭМ!$B$33:$B$776,X$83)+'СЕТ СН'!$H$14+СВЦЭМ!$D$10+'СЕТ СН'!$H$5-'СЕТ СН'!$H$24</f>
        <v>3174.4270200700003</v>
      </c>
      <c r="Y105" s="36">
        <f>SUMIFS(СВЦЭМ!$D$33:$D$776,СВЦЭМ!$A$33:$A$776,$A105,СВЦЭМ!$B$33:$B$776,Y$83)+'СЕТ СН'!$H$14+СВЦЭМ!$D$10+'СЕТ СН'!$H$5-'СЕТ СН'!$H$24</f>
        <v>3200.3394672499999</v>
      </c>
    </row>
    <row r="106" spans="1:25" ht="15.75" x14ac:dyDescent="0.2">
      <c r="A106" s="35">
        <f t="shared" si="2"/>
        <v>43700</v>
      </c>
      <c r="B106" s="36">
        <f>SUMIFS(СВЦЭМ!$D$33:$D$776,СВЦЭМ!$A$33:$A$776,$A106,СВЦЭМ!$B$33:$B$776,B$83)+'СЕТ СН'!$H$14+СВЦЭМ!$D$10+'СЕТ СН'!$H$5-'СЕТ СН'!$H$24</f>
        <v>3281.12376051</v>
      </c>
      <c r="C106" s="36">
        <f>SUMIFS(СВЦЭМ!$D$33:$D$776,СВЦЭМ!$A$33:$A$776,$A106,СВЦЭМ!$B$33:$B$776,C$83)+'СЕТ СН'!$H$14+СВЦЭМ!$D$10+'СЕТ СН'!$H$5-'СЕТ СН'!$H$24</f>
        <v>3315.5175105799999</v>
      </c>
      <c r="D106" s="36">
        <f>SUMIFS(СВЦЭМ!$D$33:$D$776,СВЦЭМ!$A$33:$A$776,$A106,СВЦЭМ!$B$33:$B$776,D$83)+'СЕТ СН'!$H$14+СВЦЭМ!$D$10+'СЕТ СН'!$H$5-'СЕТ СН'!$H$24</f>
        <v>3299.1580167299999</v>
      </c>
      <c r="E106" s="36">
        <f>SUMIFS(СВЦЭМ!$D$33:$D$776,СВЦЭМ!$A$33:$A$776,$A106,СВЦЭМ!$B$33:$B$776,E$83)+'СЕТ СН'!$H$14+СВЦЭМ!$D$10+'СЕТ СН'!$H$5-'СЕТ СН'!$H$24</f>
        <v>3288.5344362699998</v>
      </c>
      <c r="F106" s="36">
        <f>SUMIFS(СВЦЭМ!$D$33:$D$776,СВЦЭМ!$A$33:$A$776,$A106,СВЦЭМ!$B$33:$B$776,F$83)+'СЕТ СН'!$H$14+СВЦЭМ!$D$10+'СЕТ СН'!$H$5-'СЕТ СН'!$H$24</f>
        <v>3289.4916248300001</v>
      </c>
      <c r="G106" s="36">
        <f>SUMIFS(СВЦЭМ!$D$33:$D$776,СВЦЭМ!$A$33:$A$776,$A106,СВЦЭМ!$B$33:$B$776,G$83)+'СЕТ СН'!$H$14+СВЦЭМ!$D$10+'СЕТ СН'!$H$5-'СЕТ СН'!$H$24</f>
        <v>3298.3813281399998</v>
      </c>
      <c r="H106" s="36">
        <f>SUMIFS(СВЦЭМ!$D$33:$D$776,СВЦЭМ!$A$33:$A$776,$A106,СВЦЭМ!$B$33:$B$776,H$83)+'СЕТ СН'!$H$14+СВЦЭМ!$D$10+'СЕТ СН'!$H$5-'СЕТ СН'!$H$24</f>
        <v>3268.1171108600001</v>
      </c>
      <c r="I106" s="36">
        <f>SUMIFS(СВЦЭМ!$D$33:$D$776,СВЦЭМ!$A$33:$A$776,$A106,СВЦЭМ!$B$33:$B$776,I$83)+'СЕТ СН'!$H$14+СВЦЭМ!$D$10+'СЕТ СН'!$H$5-'СЕТ СН'!$H$24</f>
        <v>3261.9170735299999</v>
      </c>
      <c r="J106" s="36">
        <f>SUMIFS(СВЦЭМ!$D$33:$D$776,СВЦЭМ!$A$33:$A$776,$A106,СВЦЭМ!$B$33:$B$776,J$83)+'СЕТ СН'!$H$14+СВЦЭМ!$D$10+'СЕТ СН'!$H$5-'СЕТ СН'!$H$24</f>
        <v>3297.6740905199999</v>
      </c>
      <c r="K106" s="36">
        <f>SUMIFS(СВЦЭМ!$D$33:$D$776,СВЦЭМ!$A$33:$A$776,$A106,СВЦЭМ!$B$33:$B$776,K$83)+'СЕТ СН'!$H$14+СВЦЭМ!$D$10+'СЕТ СН'!$H$5-'СЕТ СН'!$H$24</f>
        <v>3319.7479799299999</v>
      </c>
      <c r="L106" s="36">
        <f>SUMIFS(СВЦЭМ!$D$33:$D$776,СВЦЭМ!$A$33:$A$776,$A106,СВЦЭМ!$B$33:$B$776,L$83)+'СЕТ СН'!$H$14+СВЦЭМ!$D$10+'СЕТ СН'!$H$5-'СЕТ СН'!$H$24</f>
        <v>3307.3099236799999</v>
      </c>
      <c r="M106" s="36">
        <f>SUMIFS(СВЦЭМ!$D$33:$D$776,СВЦЭМ!$A$33:$A$776,$A106,СВЦЭМ!$B$33:$B$776,M$83)+'СЕТ СН'!$H$14+СВЦЭМ!$D$10+'СЕТ СН'!$H$5-'СЕТ СН'!$H$24</f>
        <v>3304.5432489200002</v>
      </c>
      <c r="N106" s="36">
        <f>SUMIFS(СВЦЭМ!$D$33:$D$776,СВЦЭМ!$A$33:$A$776,$A106,СВЦЭМ!$B$33:$B$776,N$83)+'СЕТ СН'!$H$14+СВЦЭМ!$D$10+'СЕТ СН'!$H$5-'СЕТ СН'!$H$24</f>
        <v>3305.7802690399999</v>
      </c>
      <c r="O106" s="36">
        <f>SUMIFS(СВЦЭМ!$D$33:$D$776,СВЦЭМ!$A$33:$A$776,$A106,СВЦЭМ!$B$33:$B$776,O$83)+'СЕТ СН'!$H$14+СВЦЭМ!$D$10+'СЕТ СН'!$H$5-'СЕТ СН'!$H$24</f>
        <v>3322.71770388</v>
      </c>
      <c r="P106" s="36">
        <f>SUMIFS(СВЦЭМ!$D$33:$D$776,СВЦЭМ!$A$33:$A$776,$A106,СВЦЭМ!$B$33:$B$776,P$83)+'СЕТ СН'!$H$14+СВЦЭМ!$D$10+'СЕТ СН'!$H$5-'СЕТ СН'!$H$24</f>
        <v>3330.9990271000001</v>
      </c>
      <c r="Q106" s="36">
        <f>SUMIFS(СВЦЭМ!$D$33:$D$776,СВЦЭМ!$A$33:$A$776,$A106,СВЦЭМ!$B$33:$B$776,Q$83)+'СЕТ СН'!$H$14+СВЦЭМ!$D$10+'СЕТ СН'!$H$5-'СЕТ СН'!$H$24</f>
        <v>3328.1845357299999</v>
      </c>
      <c r="R106" s="36">
        <f>SUMIFS(СВЦЭМ!$D$33:$D$776,СВЦЭМ!$A$33:$A$776,$A106,СВЦЭМ!$B$33:$B$776,R$83)+'СЕТ СН'!$H$14+СВЦЭМ!$D$10+'СЕТ СН'!$H$5-'СЕТ СН'!$H$24</f>
        <v>3309.8396037299999</v>
      </c>
      <c r="S106" s="36">
        <f>SUMIFS(СВЦЭМ!$D$33:$D$776,СВЦЭМ!$A$33:$A$776,$A106,СВЦЭМ!$B$33:$B$776,S$83)+'СЕТ СН'!$H$14+СВЦЭМ!$D$10+'СЕТ СН'!$H$5-'СЕТ СН'!$H$24</f>
        <v>3292.3938179299998</v>
      </c>
      <c r="T106" s="36">
        <f>SUMIFS(СВЦЭМ!$D$33:$D$776,СВЦЭМ!$A$33:$A$776,$A106,СВЦЭМ!$B$33:$B$776,T$83)+'СЕТ СН'!$H$14+СВЦЭМ!$D$10+'СЕТ СН'!$H$5-'СЕТ СН'!$H$24</f>
        <v>3283.7481645600001</v>
      </c>
      <c r="U106" s="36">
        <f>SUMIFS(СВЦЭМ!$D$33:$D$776,СВЦЭМ!$A$33:$A$776,$A106,СВЦЭМ!$B$33:$B$776,U$83)+'СЕТ СН'!$H$14+СВЦЭМ!$D$10+'СЕТ СН'!$H$5-'СЕТ СН'!$H$24</f>
        <v>3270.96423177</v>
      </c>
      <c r="V106" s="36">
        <f>SUMIFS(СВЦЭМ!$D$33:$D$776,СВЦЭМ!$A$33:$A$776,$A106,СВЦЭМ!$B$33:$B$776,V$83)+'СЕТ СН'!$H$14+СВЦЭМ!$D$10+'СЕТ СН'!$H$5-'СЕТ СН'!$H$24</f>
        <v>3254.4660408099999</v>
      </c>
      <c r="W106" s="36">
        <f>SUMIFS(СВЦЭМ!$D$33:$D$776,СВЦЭМ!$A$33:$A$776,$A106,СВЦЭМ!$B$33:$B$776,W$83)+'СЕТ СН'!$H$14+СВЦЭМ!$D$10+'СЕТ СН'!$H$5-'СЕТ СН'!$H$24</f>
        <v>3259.5010232200002</v>
      </c>
      <c r="X106" s="36">
        <f>SUMIFS(СВЦЭМ!$D$33:$D$776,СВЦЭМ!$A$33:$A$776,$A106,СВЦЭМ!$B$33:$B$776,X$83)+'СЕТ СН'!$H$14+СВЦЭМ!$D$10+'СЕТ СН'!$H$5-'СЕТ СН'!$H$24</f>
        <v>3265.2034418900002</v>
      </c>
      <c r="Y106" s="36">
        <f>SUMIFS(СВЦЭМ!$D$33:$D$776,СВЦЭМ!$A$33:$A$776,$A106,СВЦЭМ!$B$33:$B$776,Y$83)+'СЕТ СН'!$H$14+СВЦЭМ!$D$10+'СЕТ СН'!$H$5-'СЕТ СН'!$H$24</f>
        <v>3308.1778163399999</v>
      </c>
    </row>
    <row r="107" spans="1:25" ht="15.75" x14ac:dyDescent="0.2">
      <c r="A107" s="35">
        <f t="shared" si="2"/>
        <v>43701</v>
      </c>
      <c r="B107" s="36">
        <f>SUMIFS(СВЦЭМ!$D$33:$D$776,СВЦЭМ!$A$33:$A$776,$A107,СВЦЭМ!$B$33:$B$776,B$83)+'СЕТ СН'!$H$14+СВЦЭМ!$D$10+'СЕТ СН'!$H$5-'СЕТ СН'!$H$24</f>
        <v>3317.27193511</v>
      </c>
      <c r="C107" s="36">
        <f>SUMIFS(СВЦЭМ!$D$33:$D$776,СВЦЭМ!$A$33:$A$776,$A107,СВЦЭМ!$B$33:$B$776,C$83)+'СЕТ СН'!$H$14+СВЦЭМ!$D$10+'СЕТ СН'!$H$5-'СЕТ СН'!$H$24</f>
        <v>3355.3848694500002</v>
      </c>
      <c r="D107" s="36">
        <f>SUMIFS(СВЦЭМ!$D$33:$D$776,СВЦЭМ!$A$33:$A$776,$A107,СВЦЭМ!$B$33:$B$776,D$83)+'СЕТ СН'!$H$14+СВЦЭМ!$D$10+'СЕТ СН'!$H$5-'СЕТ СН'!$H$24</f>
        <v>3377.2340894700001</v>
      </c>
      <c r="E107" s="36">
        <f>SUMIFS(СВЦЭМ!$D$33:$D$776,СВЦЭМ!$A$33:$A$776,$A107,СВЦЭМ!$B$33:$B$776,E$83)+'СЕТ СН'!$H$14+СВЦЭМ!$D$10+'СЕТ СН'!$H$5-'СЕТ СН'!$H$24</f>
        <v>3398.5708213600001</v>
      </c>
      <c r="F107" s="36">
        <f>SUMIFS(СВЦЭМ!$D$33:$D$776,СВЦЭМ!$A$33:$A$776,$A107,СВЦЭМ!$B$33:$B$776,F$83)+'СЕТ СН'!$H$14+СВЦЭМ!$D$10+'СЕТ СН'!$H$5-'СЕТ СН'!$H$24</f>
        <v>3400.18102778</v>
      </c>
      <c r="G107" s="36">
        <f>SUMIFS(СВЦЭМ!$D$33:$D$776,СВЦЭМ!$A$33:$A$776,$A107,СВЦЭМ!$B$33:$B$776,G$83)+'СЕТ СН'!$H$14+СВЦЭМ!$D$10+'СЕТ СН'!$H$5-'СЕТ СН'!$H$24</f>
        <v>3395.0371264300002</v>
      </c>
      <c r="H107" s="36">
        <f>SUMIFS(СВЦЭМ!$D$33:$D$776,СВЦЭМ!$A$33:$A$776,$A107,СВЦЭМ!$B$33:$B$776,H$83)+'СЕТ СН'!$H$14+СВЦЭМ!$D$10+'СЕТ СН'!$H$5-'СЕТ СН'!$H$24</f>
        <v>3368.1820833900001</v>
      </c>
      <c r="I107" s="36">
        <f>SUMIFS(СВЦЭМ!$D$33:$D$776,СВЦЭМ!$A$33:$A$776,$A107,СВЦЭМ!$B$33:$B$776,I$83)+'СЕТ СН'!$H$14+СВЦЭМ!$D$10+'СЕТ СН'!$H$5-'СЕТ СН'!$H$24</f>
        <v>3328.7277212600002</v>
      </c>
      <c r="J107" s="36">
        <f>SUMIFS(СВЦЭМ!$D$33:$D$776,СВЦЭМ!$A$33:$A$776,$A107,СВЦЭМ!$B$33:$B$776,J$83)+'СЕТ СН'!$H$14+СВЦЭМ!$D$10+'СЕТ СН'!$H$5-'СЕТ СН'!$H$24</f>
        <v>3274.8338604999999</v>
      </c>
      <c r="K107" s="36">
        <f>SUMIFS(СВЦЭМ!$D$33:$D$776,СВЦЭМ!$A$33:$A$776,$A107,СВЦЭМ!$B$33:$B$776,K$83)+'СЕТ СН'!$H$14+СВЦЭМ!$D$10+'СЕТ СН'!$H$5-'СЕТ СН'!$H$24</f>
        <v>3225.78317539</v>
      </c>
      <c r="L107" s="36">
        <f>SUMIFS(СВЦЭМ!$D$33:$D$776,СВЦЭМ!$A$33:$A$776,$A107,СВЦЭМ!$B$33:$B$776,L$83)+'СЕТ СН'!$H$14+СВЦЭМ!$D$10+'СЕТ СН'!$H$5-'СЕТ СН'!$H$24</f>
        <v>3218.7275716100003</v>
      </c>
      <c r="M107" s="36">
        <f>SUMIFS(СВЦЭМ!$D$33:$D$776,СВЦЭМ!$A$33:$A$776,$A107,СВЦЭМ!$B$33:$B$776,M$83)+'СЕТ СН'!$H$14+СВЦЭМ!$D$10+'СЕТ СН'!$H$5-'СЕТ СН'!$H$24</f>
        <v>3215.0639310400002</v>
      </c>
      <c r="N107" s="36">
        <f>SUMIFS(СВЦЭМ!$D$33:$D$776,СВЦЭМ!$A$33:$A$776,$A107,СВЦЭМ!$B$33:$B$776,N$83)+'СЕТ СН'!$H$14+СВЦЭМ!$D$10+'СЕТ СН'!$H$5-'СЕТ СН'!$H$24</f>
        <v>3231.2770645999999</v>
      </c>
      <c r="O107" s="36">
        <f>SUMIFS(СВЦЭМ!$D$33:$D$776,СВЦЭМ!$A$33:$A$776,$A107,СВЦЭМ!$B$33:$B$776,O$83)+'СЕТ СН'!$H$14+СВЦЭМ!$D$10+'СЕТ СН'!$H$5-'СЕТ СН'!$H$24</f>
        <v>3243.7943604100001</v>
      </c>
      <c r="P107" s="36">
        <f>SUMIFS(СВЦЭМ!$D$33:$D$776,СВЦЭМ!$A$33:$A$776,$A107,СВЦЭМ!$B$33:$B$776,P$83)+'СЕТ СН'!$H$14+СВЦЭМ!$D$10+'СЕТ СН'!$H$5-'СЕТ СН'!$H$24</f>
        <v>3251.6620285200001</v>
      </c>
      <c r="Q107" s="36">
        <f>SUMIFS(СВЦЭМ!$D$33:$D$776,СВЦЭМ!$A$33:$A$776,$A107,СВЦЭМ!$B$33:$B$776,Q$83)+'СЕТ СН'!$H$14+СВЦЭМ!$D$10+'СЕТ СН'!$H$5-'СЕТ СН'!$H$24</f>
        <v>3259.8191568000002</v>
      </c>
      <c r="R107" s="36">
        <f>SUMIFS(СВЦЭМ!$D$33:$D$776,СВЦЭМ!$A$33:$A$776,$A107,СВЦЭМ!$B$33:$B$776,R$83)+'СЕТ СН'!$H$14+СВЦЭМ!$D$10+'СЕТ СН'!$H$5-'СЕТ СН'!$H$24</f>
        <v>3229.0811380099999</v>
      </c>
      <c r="S107" s="36">
        <f>SUMIFS(СВЦЭМ!$D$33:$D$776,СВЦЭМ!$A$33:$A$776,$A107,СВЦЭМ!$B$33:$B$776,S$83)+'СЕТ СН'!$H$14+СВЦЭМ!$D$10+'СЕТ СН'!$H$5-'СЕТ СН'!$H$24</f>
        <v>3193.8618708100003</v>
      </c>
      <c r="T107" s="36">
        <f>SUMIFS(СВЦЭМ!$D$33:$D$776,СВЦЭМ!$A$33:$A$776,$A107,СВЦЭМ!$B$33:$B$776,T$83)+'СЕТ СН'!$H$14+СВЦЭМ!$D$10+'СЕТ СН'!$H$5-'СЕТ СН'!$H$24</f>
        <v>3182.6747991900002</v>
      </c>
      <c r="U107" s="36">
        <f>SUMIFS(СВЦЭМ!$D$33:$D$776,СВЦЭМ!$A$33:$A$776,$A107,СВЦЭМ!$B$33:$B$776,U$83)+'СЕТ СН'!$H$14+СВЦЭМ!$D$10+'СЕТ СН'!$H$5-'СЕТ СН'!$H$24</f>
        <v>3177.8591415000001</v>
      </c>
      <c r="V107" s="36">
        <f>SUMIFS(СВЦЭМ!$D$33:$D$776,СВЦЭМ!$A$33:$A$776,$A107,СВЦЭМ!$B$33:$B$776,V$83)+'СЕТ СН'!$H$14+СВЦЭМ!$D$10+'СЕТ СН'!$H$5-'СЕТ СН'!$H$24</f>
        <v>3186.6542717299999</v>
      </c>
      <c r="W107" s="36">
        <f>SUMIFS(СВЦЭМ!$D$33:$D$776,СВЦЭМ!$A$33:$A$776,$A107,СВЦЭМ!$B$33:$B$776,W$83)+'СЕТ СН'!$H$14+СВЦЭМ!$D$10+'СЕТ СН'!$H$5-'СЕТ СН'!$H$24</f>
        <v>3191.7698379200001</v>
      </c>
      <c r="X107" s="36">
        <f>SUMIFS(СВЦЭМ!$D$33:$D$776,СВЦЭМ!$A$33:$A$776,$A107,СВЦЭМ!$B$33:$B$776,X$83)+'СЕТ СН'!$H$14+СВЦЭМ!$D$10+'СЕТ СН'!$H$5-'СЕТ СН'!$H$24</f>
        <v>3184.7929012099999</v>
      </c>
      <c r="Y107" s="36">
        <f>SUMIFS(СВЦЭМ!$D$33:$D$776,СВЦЭМ!$A$33:$A$776,$A107,СВЦЭМ!$B$33:$B$776,Y$83)+'СЕТ СН'!$H$14+СВЦЭМ!$D$10+'СЕТ СН'!$H$5-'СЕТ СН'!$H$24</f>
        <v>3250.8573182099999</v>
      </c>
    </row>
    <row r="108" spans="1:25" ht="15.75" x14ac:dyDescent="0.2">
      <c r="A108" s="35">
        <f t="shared" si="2"/>
        <v>43702</v>
      </c>
      <c r="B108" s="36">
        <f>SUMIFS(СВЦЭМ!$D$33:$D$776,СВЦЭМ!$A$33:$A$776,$A108,СВЦЭМ!$B$33:$B$776,B$83)+'СЕТ СН'!$H$14+СВЦЭМ!$D$10+'СЕТ СН'!$H$5-'СЕТ СН'!$H$24</f>
        <v>3301.1489312799999</v>
      </c>
      <c r="C108" s="36">
        <f>SUMIFS(СВЦЭМ!$D$33:$D$776,СВЦЭМ!$A$33:$A$776,$A108,СВЦЭМ!$B$33:$B$776,C$83)+'СЕТ СН'!$H$14+СВЦЭМ!$D$10+'СЕТ СН'!$H$5-'СЕТ СН'!$H$24</f>
        <v>3334.44050156</v>
      </c>
      <c r="D108" s="36">
        <f>SUMIFS(СВЦЭМ!$D$33:$D$776,СВЦЭМ!$A$33:$A$776,$A108,СВЦЭМ!$B$33:$B$776,D$83)+'СЕТ СН'!$H$14+СВЦЭМ!$D$10+'СЕТ СН'!$H$5-'СЕТ СН'!$H$24</f>
        <v>3341.2184824800001</v>
      </c>
      <c r="E108" s="36">
        <f>SUMIFS(СВЦЭМ!$D$33:$D$776,СВЦЭМ!$A$33:$A$776,$A108,СВЦЭМ!$B$33:$B$776,E$83)+'СЕТ СН'!$H$14+СВЦЭМ!$D$10+'СЕТ СН'!$H$5-'СЕТ СН'!$H$24</f>
        <v>3344.84718359</v>
      </c>
      <c r="F108" s="36">
        <f>SUMIFS(СВЦЭМ!$D$33:$D$776,СВЦЭМ!$A$33:$A$776,$A108,СВЦЭМ!$B$33:$B$776,F$83)+'СЕТ СН'!$H$14+СВЦЭМ!$D$10+'СЕТ СН'!$H$5-'СЕТ СН'!$H$24</f>
        <v>3344.7361172599999</v>
      </c>
      <c r="G108" s="36">
        <f>SUMIFS(СВЦЭМ!$D$33:$D$776,СВЦЭМ!$A$33:$A$776,$A108,СВЦЭМ!$B$33:$B$776,G$83)+'СЕТ СН'!$H$14+СВЦЭМ!$D$10+'СЕТ СН'!$H$5-'СЕТ СН'!$H$24</f>
        <v>3343.7996379699998</v>
      </c>
      <c r="H108" s="36">
        <f>SUMIFS(СВЦЭМ!$D$33:$D$776,СВЦЭМ!$A$33:$A$776,$A108,СВЦЭМ!$B$33:$B$776,H$83)+'СЕТ СН'!$H$14+СВЦЭМ!$D$10+'СЕТ СН'!$H$5-'СЕТ СН'!$H$24</f>
        <v>3331.6751488199998</v>
      </c>
      <c r="I108" s="36">
        <f>SUMIFS(СВЦЭМ!$D$33:$D$776,СВЦЭМ!$A$33:$A$776,$A108,СВЦЭМ!$B$33:$B$776,I$83)+'СЕТ СН'!$H$14+СВЦЭМ!$D$10+'СЕТ СН'!$H$5-'СЕТ СН'!$H$24</f>
        <v>3322.2177304299998</v>
      </c>
      <c r="J108" s="36">
        <f>SUMIFS(СВЦЭМ!$D$33:$D$776,СВЦЭМ!$A$33:$A$776,$A108,СВЦЭМ!$B$33:$B$776,J$83)+'СЕТ СН'!$H$14+СВЦЭМ!$D$10+'СЕТ СН'!$H$5-'СЕТ СН'!$H$24</f>
        <v>3286.8371806099999</v>
      </c>
      <c r="K108" s="36">
        <f>SUMIFS(СВЦЭМ!$D$33:$D$776,СВЦЭМ!$A$33:$A$776,$A108,СВЦЭМ!$B$33:$B$776,K$83)+'СЕТ СН'!$H$14+СВЦЭМ!$D$10+'СЕТ СН'!$H$5-'СЕТ СН'!$H$24</f>
        <v>3245.7808397399999</v>
      </c>
      <c r="L108" s="36">
        <f>SUMIFS(СВЦЭМ!$D$33:$D$776,СВЦЭМ!$A$33:$A$776,$A108,СВЦЭМ!$B$33:$B$776,L$83)+'СЕТ СН'!$H$14+СВЦЭМ!$D$10+'СЕТ СН'!$H$5-'СЕТ СН'!$H$24</f>
        <v>3213.9887559999997</v>
      </c>
      <c r="M108" s="36">
        <f>SUMIFS(СВЦЭМ!$D$33:$D$776,СВЦЭМ!$A$33:$A$776,$A108,СВЦЭМ!$B$33:$B$776,M$83)+'СЕТ СН'!$H$14+СВЦЭМ!$D$10+'СЕТ СН'!$H$5-'СЕТ СН'!$H$24</f>
        <v>3214.3849329300001</v>
      </c>
      <c r="N108" s="36">
        <f>SUMIFS(СВЦЭМ!$D$33:$D$776,СВЦЭМ!$A$33:$A$776,$A108,СВЦЭМ!$B$33:$B$776,N$83)+'СЕТ СН'!$H$14+СВЦЭМ!$D$10+'СЕТ СН'!$H$5-'СЕТ СН'!$H$24</f>
        <v>3230.48675009</v>
      </c>
      <c r="O108" s="36">
        <f>SUMIFS(СВЦЭМ!$D$33:$D$776,СВЦЭМ!$A$33:$A$776,$A108,СВЦЭМ!$B$33:$B$776,O$83)+'СЕТ СН'!$H$14+СВЦЭМ!$D$10+'СЕТ СН'!$H$5-'СЕТ СН'!$H$24</f>
        <v>3248.3435507099998</v>
      </c>
      <c r="P108" s="36">
        <f>SUMIFS(СВЦЭМ!$D$33:$D$776,СВЦЭМ!$A$33:$A$776,$A108,СВЦЭМ!$B$33:$B$776,P$83)+'СЕТ СН'!$H$14+СВЦЭМ!$D$10+'СЕТ СН'!$H$5-'СЕТ СН'!$H$24</f>
        <v>3260.9074821899999</v>
      </c>
      <c r="Q108" s="36">
        <f>SUMIFS(СВЦЭМ!$D$33:$D$776,СВЦЭМ!$A$33:$A$776,$A108,СВЦЭМ!$B$33:$B$776,Q$83)+'СЕТ СН'!$H$14+СВЦЭМ!$D$10+'СЕТ СН'!$H$5-'СЕТ СН'!$H$24</f>
        <v>3273.2107892399999</v>
      </c>
      <c r="R108" s="36">
        <f>SUMIFS(СВЦЭМ!$D$33:$D$776,СВЦЭМ!$A$33:$A$776,$A108,СВЦЭМ!$B$33:$B$776,R$83)+'СЕТ СН'!$H$14+СВЦЭМ!$D$10+'СЕТ СН'!$H$5-'СЕТ СН'!$H$24</f>
        <v>3238.5673158600002</v>
      </c>
      <c r="S108" s="36">
        <f>SUMIFS(СВЦЭМ!$D$33:$D$776,СВЦЭМ!$A$33:$A$776,$A108,СВЦЭМ!$B$33:$B$776,S$83)+'СЕТ СН'!$H$14+СВЦЭМ!$D$10+'СЕТ СН'!$H$5-'СЕТ СН'!$H$24</f>
        <v>3202.65349044</v>
      </c>
      <c r="T108" s="36">
        <f>SUMIFS(СВЦЭМ!$D$33:$D$776,СВЦЭМ!$A$33:$A$776,$A108,СВЦЭМ!$B$33:$B$776,T$83)+'СЕТ СН'!$H$14+СВЦЭМ!$D$10+'СЕТ СН'!$H$5-'СЕТ СН'!$H$24</f>
        <v>3214.4396120199999</v>
      </c>
      <c r="U108" s="36">
        <f>SUMIFS(СВЦЭМ!$D$33:$D$776,СВЦЭМ!$A$33:$A$776,$A108,СВЦЭМ!$B$33:$B$776,U$83)+'СЕТ СН'!$H$14+СВЦЭМ!$D$10+'СЕТ СН'!$H$5-'СЕТ СН'!$H$24</f>
        <v>3217.8547318000001</v>
      </c>
      <c r="V108" s="36">
        <f>SUMIFS(СВЦЭМ!$D$33:$D$776,СВЦЭМ!$A$33:$A$776,$A108,СВЦЭМ!$B$33:$B$776,V$83)+'СЕТ СН'!$H$14+СВЦЭМ!$D$10+'СЕТ СН'!$H$5-'СЕТ СН'!$H$24</f>
        <v>3193.0431325</v>
      </c>
      <c r="W108" s="36">
        <f>SUMIFS(СВЦЭМ!$D$33:$D$776,СВЦЭМ!$A$33:$A$776,$A108,СВЦЭМ!$B$33:$B$776,W$83)+'СЕТ СН'!$H$14+СВЦЭМ!$D$10+'СЕТ СН'!$H$5-'СЕТ СН'!$H$24</f>
        <v>3197.24357439</v>
      </c>
      <c r="X108" s="36">
        <f>SUMIFS(СВЦЭМ!$D$33:$D$776,СВЦЭМ!$A$33:$A$776,$A108,СВЦЭМ!$B$33:$B$776,X$83)+'СЕТ СН'!$H$14+СВЦЭМ!$D$10+'СЕТ СН'!$H$5-'СЕТ СН'!$H$24</f>
        <v>3207.9271257</v>
      </c>
      <c r="Y108" s="36">
        <f>SUMIFS(СВЦЭМ!$D$33:$D$776,СВЦЭМ!$A$33:$A$776,$A108,СВЦЭМ!$B$33:$B$776,Y$83)+'СЕТ СН'!$H$14+СВЦЭМ!$D$10+'СЕТ СН'!$H$5-'СЕТ СН'!$H$24</f>
        <v>3278.8441140899999</v>
      </c>
    </row>
    <row r="109" spans="1:25" ht="15.75" x14ac:dyDescent="0.2">
      <c r="A109" s="35">
        <f t="shared" si="2"/>
        <v>43703</v>
      </c>
      <c r="B109" s="36">
        <f>SUMIFS(СВЦЭМ!$D$33:$D$776,СВЦЭМ!$A$33:$A$776,$A109,СВЦЭМ!$B$33:$B$776,B$83)+'СЕТ СН'!$H$14+СВЦЭМ!$D$10+'СЕТ СН'!$H$5-'СЕТ СН'!$H$24</f>
        <v>3386.1215735300002</v>
      </c>
      <c r="C109" s="36">
        <f>SUMIFS(СВЦЭМ!$D$33:$D$776,СВЦЭМ!$A$33:$A$776,$A109,СВЦЭМ!$B$33:$B$776,C$83)+'СЕТ СН'!$H$14+СВЦЭМ!$D$10+'СЕТ СН'!$H$5-'СЕТ СН'!$H$24</f>
        <v>3438.1690322099998</v>
      </c>
      <c r="D109" s="36">
        <f>SUMIFS(СВЦЭМ!$D$33:$D$776,СВЦЭМ!$A$33:$A$776,$A109,СВЦЭМ!$B$33:$B$776,D$83)+'СЕТ СН'!$H$14+СВЦЭМ!$D$10+'СЕТ СН'!$H$5-'СЕТ СН'!$H$24</f>
        <v>3455.4831374999999</v>
      </c>
      <c r="E109" s="36">
        <f>SUMIFS(СВЦЭМ!$D$33:$D$776,СВЦЭМ!$A$33:$A$776,$A109,СВЦЭМ!$B$33:$B$776,E$83)+'СЕТ СН'!$H$14+СВЦЭМ!$D$10+'СЕТ СН'!$H$5-'СЕТ СН'!$H$24</f>
        <v>3466.1851510000001</v>
      </c>
      <c r="F109" s="36">
        <f>SUMIFS(СВЦЭМ!$D$33:$D$776,СВЦЭМ!$A$33:$A$776,$A109,СВЦЭМ!$B$33:$B$776,F$83)+'СЕТ СН'!$H$14+СВЦЭМ!$D$10+'СЕТ СН'!$H$5-'СЕТ СН'!$H$24</f>
        <v>3453.2014796200001</v>
      </c>
      <c r="G109" s="36">
        <f>SUMIFS(СВЦЭМ!$D$33:$D$776,СВЦЭМ!$A$33:$A$776,$A109,СВЦЭМ!$B$33:$B$776,G$83)+'СЕТ СН'!$H$14+СВЦЭМ!$D$10+'СЕТ СН'!$H$5-'СЕТ СН'!$H$24</f>
        <v>3421.65211069</v>
      </c>
      <c r="H109" s="36">
        <f>SUMIFS(СВЦЭМ!$D$33:$D$776,СВЦЭМ!$A$33:$A$776,$A109,СВЦЭМ!$B$33:$B$776,H$83)+'СЕТ СН'!$H$14+СВЦЭМ!$D$10+'СЕТ СН'!$H$5-'СЕТ СН'!$H$24</f>
        <v>3394.8508613899999</v>
      </c>
      <c r="I109" s="36">
        <f>SUMIFS(СВЦЭМ!$D$33:$D$776,СВЦЭМ!$A$33:$A$776,$A109,СВЦЭМ!$B$33:$B$776,I$83)+'СЕТ СН'!$H$14+СВЦЭМ!$D$10+'СЕТ СН'!$H$5-'СЕТ СН'!$H$24</f>
        <v>3343.2236434799997</v>
      </c>
      <c r="J109" s="36">
        <f>SUMIFS(СВЦЭМ!$D$33:$D$776,СВЦЭМ!$A$33:$A$776,$A109,СВЦЭМ!$B$33:$B$776,J$83)+'СЕТ СН'!$H$14+СВЦЭМ!$D$10+'СЕТ СН'!$H$5-'СЕТ СН'!$H$24</f>
        <v>3301.9503950600001</v>
      </c>
      <c r="K109" s="36">
        <f>SUMIFS(СВЦЭМ!$D$33:$D$776,СВЦЭМ!$A$33:$A$776,$A109,СВЦЭМ!$B$33:$B$776,K$83)+'СЕТ СН'!$H$14+СВЦЭМ!$D$10+'СЕТ СН'!$H$5-'СЕТ СН'!$H$24</f>
        <v>3272.84264828</v>
      </c>
      <c r="L109" s="36">
        <f>SUMIFS(СВЦЭМ!$D$33:$D$776,СВЦЭМ!$A$33:$A$776,$A109,СВЦЭМ!$B$33:$B$776,L$83)+'СЕТ СН'!$H$14+СВЦЭМ!$D$10+'СЕТ СН'!$H$5-'СЕТ СН'!$H$24</f>
        <v>3255.8106765799998</v>
      </c>
      <c r="M109" s="36">
        <f>SUMIFS(СВЦЭМ!$D$33:$D$776,СВЦЭМ!$A$33:$A$776,$A109,СВЦЭМ!$B$33:$B$776,M$83)+'СЕТ СН'!$H$14+СВЦЭМ!$D$10+'СЕТ СН'!$H$5-'СЕТ СН'!$H$24</f>
        <v>3251.6689203999999</v>
      </c>
      <c r="N109" s="36">
        <f>SUMIFS(СВЦЭМ!$D$33:$D$776,СВЦЭМ!$A$33:$A$776,$A109,СВЦЭМ!$B$33:$B$776,N$83)+'СЕТ СН'!$H$14+СВЦЭМ!$D$10+'СЕТ СН'!$H$5-'СЕТ СН'!$H$24</f>
        <v>3250.3204638900002</v>
      </c>
      <c r="O109" s="36">
        <f>SUMIFS(СВЦЭМ!$D$33:$D$776,СВЦЭМ!$A$33:$A$776,$A109,СВЦЭМ!$B$33:$B$776,O$83)+'СЕТ СН'!$H$14+СВЦЭМ!$D$10+'СЕТ СН'!$H$5-'СЕТ СН'!$H$24</f>
        <v>3250.1651803499999</v>
      </c>
      <c r="P109" s="36">
        <f>SUMIFS(СВЦЭМ!$D$33:$D$776,СВЦЭМ!$A$33:$A$776,$A109,СВЦЭМ!$B$33:$B$776,P$83)+'СЕТ СН'!$H$14+СВЦЭМ!$D$10+'СЕТ СН'!$H$5-'СЕТ СН'!$H$24</f>
        <v>3246.3874651000001</v>
      </c>
      <c r="Q109" s="36">
        <f>SUMIFS(СВЦЭМ!$D$33:$D$776,СВЦЭМ!$A$33:$A$776,$A109,СВЦЭМ!$B$33:$B$776,Q$83)+'СЕТ СН'!$H$14+СВЦЭМ!$D$10+'СЕТ СН'!$H$5-'СЕТ СН'!$H$24</f>
        <v>3254.4292972100002</v>
      </c>
      <c r="R109" s="36">
        <f>SUMIFS(СВЦЭМ!$D$33:$D$776,СВЦЭМ!$A$33:$A$776,$A109,СВЦЭМ!$B$33:$B$776,R$83)+'СЕТ СН'!$H$14+СВЦЭМ!$D$10+'СЕТ СН'!$H$5-'СЕТ СН'!$H$24</f>
        <v>3226.6407498099998</v>
      </c>
      <c r="S109" s="36">
        <f>SUMIFS(СВЦЭМ!$D$33:$D$776,СВЦЭМ!$A$33:$A$776,$A109,СВЦЭМ!$B$33:$B$776,S$83)+'СЕТ СН'!$H$14+СВЦЭМ!$D$10+'СЕТ СН'!$H$5-'СЕТ СН'!$H$24</f>
        <v>3254.8024569700001</v>
      </c>
      <c r="T109" s="36">
        <f>SUMIFS(СВЦЭМ!$D$33:$D$776,СВЦЭМ!$A$33:$A$776,$A109,СВЦЭМ!$B$33:$B$776,T$83)+'СЕТ СН'!$H$14+СВЦЭМ!$D$10+'СЕТ СН'!$H$5-'СЕТ СН'!$H$24</f>
        <v>3259.5821380500001</v>
      </c>
      <c r="U109" s="36">
        <f>SUMIFS(СВЦЭМ!$D$33:$D$776,СВЦЭМ!$A$33:$A$776,$A109,СВЦЭМ!$B$33:$B$776,U$83)+'СЕТ СН'!$H$14+СВЦЭМ!$D$10+'СЕТ СН'!$H$5-'СЕТ СН'!$H$24</f>
        <v>3262.6188588999999</v>
      </c>
      <c r="V109" s="36">
        <f>SUMIFS(СВЦЭМ!$D$33:$D$776,СВЦЭМ!$A$33:$A$776,$A109,СВЦЭМ!$B$33:$B$776,V$83)+'СЕТ СН'!$H$14+СВЦЭМ!$D$10+'СЕТ СН'!$H$5-'СЕТ СН'!$H$24</f>
        <v>3274.0641897599999</v>
      </c>
      <c r="W109" s="36">
        <f>SUMIFS(СВЦЭМ!$D$33:$D$776,СВЦЭМ!$A$33:$A$776,$A109,СВЦЭМ!$B$33:$B$776,W$83)+'СЕТ СН'!$H$14+СВЦЭМ!$D$10+'СЕТ СН'!$H$5-'СЕТ СН'!$H$24</f>
        <v>3276.4388724700002</v>
      </c>
      <c r="X109" s="36">
        <f>SUMIFS(СВЦЭМ!$D$33:$D$776,СВЦЭМ!$A$33:$A$776,$A109,СВЦЭМ!$B$33:$B$776,X$83)+'СЕТ СН'!$H$14+СВЦЭМ!$D$10+'СЕТ СН'!$H$5-'СЕТ СН'!$H$24</f>
        <v>3239.2432666499999</v>
      </c>
      <c r="Y109" s="36">
        <f>SUMIFS(СВЦЭМ!$D$33:$D$776,СВЦЭМ!$A$33:$A$776,$A109,СВЦЭМ!$B$33:$B$776,Y$83)+'СЕТ СН'!$H$14+СВЦЭМ!$D$10+'СЕТ СН'!$H$5-'СЕТ СН'!$H$24</f>
        <v>3288.6742473200002</v>
      </c>
    </row>
    <row r="110" spans="1:25" ht="15.75" x14ac:dyDescent="0.2">
      <c r="A110" s="35">
        <f t="shared" si="2"/>
        <v>43704</v>
      </c>
      <c r="B110" s="36">
        <f>SUMIFS(СВЦЭМ!$D$33:$D$776,СВЦЭМ!$A$33:$A$776,$A110,СВЦЭМ!$B$33:$B$776,B$83)+'СЕТ СН'!$H$14+СВЦЭМ!$D$10+'СЕТ СН'!$H$5-'СЕТ СН'!$H$24</f>
        <v>3256.7015476400002</v>
      </c>
      <c r="C110" s="36">
        <f>SUMIFS(СВЦЭМ!$D$33:$D$776,СВЦЭМ!$A$33:$A$776,$A110,СВЦЭМ!$B$33:$B$776,C$83)+'СЕТ СН'!$H$14+СВЦЭМ!$D$10+'СЕТ СН'!$H$5-'СЕТ СН'!$H$24</f>
        <v>3303.4135646099999</v>
      </c>
      <c r="D110" s="36">
        <f>SUMIFS(СВЦЭМ!$D$33:$D$776,СВЦЭМ!$A$33:$A$776,$A110,СВЦЭМ!$B$33:$B$776,D$83)+'СЕТ СН'!$H$14+СВЦЭМ!$D$10+'СЕТ СН'!$H$5-'СЕТ СН'!$H$24</f>
        <v>3340.70611448</v>
      </c>
      <c r="E110" s="36">
        <f>SUMIFS(СВЦЭМ!$D$33:$D$776,СВЦЭМ!$A$33:$A$776,$A110,СВЦЭМ!$B$33:$B$776,E$83)+'СЕТ СН'!$H$14+СВЦЭМ!$D$10+'СЕТ СН'!$H$5-'СЕТ СН'!$H$24</f>
        <v>3350.19527806</v>
      </c>
      <c r="F110" s="36">
        <f>SUMIFS(СВЦЭМ!$D$33:$D$776,СВЦЭМ!$A$33:$A$776,$A110,СВЦЭМ!$B$33:$B$776,F$83)+'СЕТ СН'!$H$14+СВЦЭМ!$D$10+'СЕТ СН'!$H$5-'СЕТ СН'!$H$24</f>
        <v>3340.3026821900003</v>
      </c>
      <c r="G110" s="36">
        <f>SUMIFS(СВЦЭМ!$D$33:$D$776,СВЦЭМ!$A$33:$A$776,$A110,СВЦЭМ!$B$33:$B$776,G$83)+'СЕТ СН'!$H$14+СВЦЭМ!$D$10+'СЕТ СН'!$H$5-'СЕТ СН'!$H$24</f>
        <v>3315.3555681899998</v>
      </c>
      <c r="H110" s="36">
        <f>SUMIFS(СВЦЭМ!$D$33:$D$776,СВЦЭМ!$A$33:$A$776,$A110,СВЦЭМ!$B$33:$B$776,H$83)+'СЕТ СН'!$H$14+СВЦЭМ!$D$10+'СЕТ СН'!$H$5-'СЕТ СН'!$H$24</f>
        <v>3307.7652674599999</v>
      </c>
      <c r="I110" s="36">
        <f>SUMIFS(СВЦЭМ!$D$33:$D$776,СВЦЭМ!$A$33:$A$776,$A110,СВЦЭМ!$B$33:$B$776,I$83)+'СЕТ СН'!$H$14+СВЦЭМ!$D$10+'СЕТ СН'!$H$5-'СЕТ СН'!$H$24</f>
        <v>3265.3221475099999</v>
      </c>
      <c r="J110" s="36">
        <f>SUMIFS(СВЦЭМ!$D$33:$D$776,СВЦЭМ!$A$33:$A$776,$A110,СВЦЭМ!$B$33:$B$776,J$83)+'СЕТ СН'!$H$14+СВЦЭМ!$D$10+'СЕТ СН'!$H$5-'СЕТ СН'!$H$24</f>
        <v>3315.31968302</v>
      </c>
      <c r="K110" s="36">
        <f>SUMIFS(СВЦЭМ!$D$33:$D$776,СВЦЭМ!$A$33:$A$776,$A110,СВЦЭМ!$B$33:$B$776,K$83)+'СЕТ СН'!$H$14+СВЦЭМ!$D$10+'СЕТ СН'!$H$5-'СЕТ СН'!$H$24</f>
        <v>3337.7081154100001</v>
      </c>
      <c r="L110" s="36">
        <f>SUMIFS(СВЦЭМ!$D$33:$D$776,СВЦЭМ!$A$33:$A$776,$A110,СВЦЭМ!$B$33:$B$776,L$83)+'СЕТ СН'!$H$14+СВЦЭМ!$D$10+'СЕТ СН'!$H$5-'СЕТ СН'!$H$24</f>
        <v>3339.7835776399997</v>
      </c>
      <c r="M110" s="36">
        <f>SUMIFS(СВЦЭМ!$D$33:$D$776,СВЦЭМ!$A$33:$A$776,$A110,СВЦЭМ!$B$33:$B$776,M$83)+'СЕТ СН'!$H$14+СВЦЭМ!$D$10+'СЕТ СН'!$H$5-'СЕТ СН'!$H$24</f>
        <v>3341.7108442099998</v>
      </c>
      <c r="N110" s="36">
        <f>SUMIFS(СВЦЭМ!$D$33:$D$776,СВЦЭМ!$A$33:$A$776,$A110,СВЦЭМ!$B$33:$B$776,N$83)+'СЕТ СН'!$H$14+СВЦЭМ!$D$10+'СЕТ СН'!$H$5-'СЕТ СН'!$H$24</f>
        <v>3346.0808635600001</v>
      </c>
      <c r="O110" s="36">
        <f>SUMIFS(СВЦЭМ!$D$33:$D$776,СВЦЭМ!$A$33:$A$776,$A110,СВЦЭМ!$B$33:$B$776,O$83)+'СЕТ СН'!$H$14+СВЦЭМ!$D$10+'СЕТ СН'!$H$5-'СЕТ СН'!$H$24</f>
        <v>3345.1890166100002</v>
      </c>
      <c r="P110" s="36">
        <f>SUMIFS(СВЦЭМ!$D$33:$D$776,СВЦЭМ!$A$33:$A$776,$A110,СВЦЭМ!$B$33:$B$776,P$83)+'СЕТ СН'!$H$14+СВЦЭМ!$D$10+'СЕТ СН'!$H$5-'СЕТ СН'!$H$24</f>
        <v>3348.7640256999998</v>
      </c>
      <c r="Q110" s="36">
        <f>SUMIFS(СВЦЭМ!$D$33:$D$776,СВЦЭМ!$A$33:$A$776,$A110,СВЦЭМ!$B$33:$B$776,Q$83)+'СЕТ СН'!$H$14+СВЦЭМ!$D$10+'СЕТ СН'!$H$5-'СЕТ СН'!$H$24</f>
        <v>3350.67536883</v>
      </c>
      <c r="R110" s="36">
        <f>SUMIFS(СВЦЭМ!$D$33:$D$776,СВЦЭМ!$A$33:$A$776,$A110,СВЦЭМ!$B$33:$B$776,R$83)+'СЕТ СН'!$H$14+СВЦЭМ!$D$10+'СЕТ СН'!$H$5-'СЕТ СН'!$H$24</f>
        <v>3355.6113733900002</v>
      </c>
      <c r="S110" s="36">
        <f>SUMIFS(СВЦЭМ!$D$33:$D$776,СВЦЭМ!$A$33:$A$776,$A110,СВЦЭМ!$B$33:$B$776,S$83)+'СЕТ СН'!$H$14+СВЦЭМ!$D$10+'СЕТ СН'!$H$5-'СЕТ СН'!$H$24</f>
        <v>3396.28997058</v>
      </c>
      <c r="T110" s="36">
        <f>SUMIFS(СВЦЭМ!$D$33:$D$776,СВЦЭМ!$A$33:$A$776,$A110,СВЦЭМ!$B$33:$B$776,T$83)+'СЕТ СН'!$H$14+СВЦЭМ!$D$10+'СЕТ СН'!$H$5-'СЕТ СН'!$H$24</f>
        <v>3401.1371843699999</v>
      </c>
      <c r="U110" s="36">
        <f>SUMIFS(СВЦЭМ!$D$33:$D$776,СВЦЭМ!$A$33:$A$776,$A110,СВЦЭМ!$B$33:$B$776,U$83)+'СЕТ СН'!$H$14+СВЦЭМ!$D$10+'СЕТ СН'!$H$5-'СЕТ СН'!$H$24</f>
        <v>3404.0254721699998</v>
      </c>
      <c r="V110" s="36">
        <f>SUMIFS(СВЦЭМ!$D$33:$D$776,СВЦЭМ!$A$33:$A$776,$A110,СВЦЭМ!$B$33:$B$776,V$83)+'СЕТ СН'!$H$14+СВЦЭМ!$D$10+'СЕТ СН'!$H$5-'СЕТ СН'!$H$24</f>
        <v>3417.8321524399998</v>
      </c>
      <c r="W110" s="36">
        <f>SUMIFS(СВЦЭМ!$D$33:$D$776,СВЦЭМ!$A$33:$A$776,$A110,СВЦЭМ!$B$33:$B$776,W$83)+'СЕТ СН'!$H$14+СВЦЭМ!$D$10+'СЕТ СН'!$H$5-'СЕТ СН'!$H$24</f>
        <v>3418.2683637099999</v>
      </c>
      <c r="X110" s="36">
        <f>SUMIFS(СВЦЭМ!$D$33:$D$776,СВЦЭМ!$A$33:$A$776,$A110,СВЦЭМ!$B$33:$B$776,X$83)+'СЕТ СН'!$H$14+СВЦЭМ!$D$10+'СЕТ СН'!$H$5-'СЕТ СН'!$H$24</f>
        <v>3389.8291141899999</v>
      </c>
      <c r="Y110" s="36">
        <f>SUMIFS(СВЦЭМ!$D$33:$D$776,СВЦЭМ!$A$33:$A$776,$A110,СВЦЭМ!$B$33:$B$776,Y$83)+'СЕТ СН'!$H$14+СВЦЭМ!$D$10+'СЕТ СН'!$H$5-'СЕТ СН'!$H$24</f>
        <v>3326.8377691800001</v>
      </c>
    </row>
    <row r="111" spans="1:25" ht="15.75" x14ac:dyDescent="0.2">
      <c r="A111" s="35">
        <f t="shared" si="2"/>
        <v>43705</v>
      </c>
      <c r="B111" s="36">
        <f>SUMIFS(СВЦЭМ!$D$33:$D$776,СВЦЭМ!$A$33:$A$776,$A111,СВЦЭМ!$B$33:$B$776,B$83)+'СЕТ СН'!$H$14+СВЦЭМ!$D$10+'СЕТ СН'!$H$5-'СЕТ СН'!$H$24</f>
        <v>3297.6601977299997</v>
      </c>
      <c r="C111" s="36">
        <f>SUMIFS(СВЦЭМ!$D$33:$D$776,СВЦЭМ!$A$33:$A$776,$A111,СВЦЭМ!$B$33:$B$776,C$83)+'СЕТ СН'!$H$14+СВЦЭМ!$D$10+'СЕТ СН'!$H$5-'СЕТ СН'!$H$24</f>
        <v>3323.51743588</v>
      </c>
      <c r="D111" s="36">
        <f>SUMIFS(СВЦЭМ!$D$33:$D$776,СВЦЭМ!$A$33:$A$776,$A111,СВЦЭМ!$B$33:$B$776,D$83)+'СЕТ СН'!$H$14+СВЦЭМ!$D$10+'СЕТ СН'!$H$5-'СЕТ СН'!$H$24</f>
        <v>3354.0916928500001</v>
      </c>
      <c r="E111" s="36">
        <f>SUMIFS(СВЦЭМ!$D$33:$D$776,СВЦЭМ!$A$33:$A$776,$A111,СВЦЭМ!$B$33:$B$776,E$83)+'СЕТ СН'!$H$14+СВЦЭМ!$D$10+'СЕТ СН'!$H$5-'СЕТ СН'!$H$24</f>
        <v>3362.4146929399999</v>
      </c>
      <c r="F111" s="36">
        <f>SUMIFS(СВЦЭМ!$D$33:$D$776,СВЦЭМ!$A$33:$A$776,$A111,СВЦЭМ!$B$33:$B$776,F$83)+'СЕТ СН'!$H$14+СВЦЭМ!$D$10+'СЕТ СН'!$H$5-'СЕТ СН'!$H$24</f>
        <v>3362.4564449300001</v>
      </c>
      <c r="G111" s="36">
        <f>SUMIFS(СВЦЭМ!$D$33:$D$776,СВЦЭМ!$A$33:$A$776,$A111,СВЦЭМ!$B$33:$B$776,G$83)+'СЕТ СН'!$H$14+СВЦЭМ!$D$10+'СЕТ СН'!$H$5-'СЕТ СН'!$H$24</f>
        <v>3341.4597641599998</v>
      </c>
      <c r="H111" s="36">
        <f>SUMIFS(СВЦЭМ!$D$33:$D$776,СВЦЭМ!$A$33:$A$776,$A111,СВЦЭМ!$B$33:$B$776,H$83)+'СЕТ СН'!$H$14+СВЦЭМ!$D$10+'СЕТ СН'!$H$5-'СЕТ СН'!$H$24</f>
        <v>3309.7938519199997</v>
      </c>
      <c r="I111" s="36">
        <f>SUMIFS(СВЦЭМ!$D$33:$D$776,СВЦЭМ!$A$33:$A$776,$A111,СВЦЭМ!$B$33:$B$776,I$83)+'СЕТ СН'!$H$14+СВЦЭМ!$D$10+'СЕТ СН'!$H$5-'СЕТ СН'!$H$24</f>
        <v>3307.1830208299998</v>
      </c>
      <c r="J111" s="36">
        <f>SUMIFS(СВЦЭМ!$D$33:$D$776,СВЦЭМ!$A$33:$A$776,$A111,СВЦЭМ!$B$33:$B$776,J$83)+'СЕТ СН'!$H$14+СВЦЭМ!$D$10+'СЕТ СН'!$H$5-'СЕТ СН'!$H$24</f>
        <v>3303.6848384200002</v>
      </c>
      <c r="K111" s="36">
        <f>SUMIFS(СВЦЭМ!$D$33:$D$776,СВЦЭМ!$A$33:$A$776,$A111,СВЦЭМ!$B$33:$B$776,K$83)+'СЕТ СН'!$H$14+СВЦЭМ!$D$10+'СЕТ СН'!$H$5-'СЕТ СН'!$H$24</f>
        <v>3338.11868297</v>
      </c>
      <c r="L111" s="36">
        <f>SUMIFS(СВЦЭМ!$D$33:$D$776,СВЦЭМ!$A$33:$A$776,$A111,СВЦЭМ!$B$33:$B$776,L$83)+'СЕТ СН'!$H$14+СВЦЭМ!$D$10+'СЕТ СН'!$H$5-'СЕТ СН'!$H$24</f>
        <v>3355.6125657699999</v>
      </c>
      <c r="M111" s="36">
        <f>SUMIFS(СВЦЭМ!$D$33:$D$776,СВЦЭМ!$A$33:$A$776,$A111,СВЦЭМ!$B$33:$B$776,M$83)+'СЕТ СН'!$H$14+СВЦЭМ!$D$10+'СЕТ СН'!$H$5-'СЕТ СН'!$H$24</f>
        <v>3357.80754015</v>
      </c>
      <c r="N111" s="36">
        <f>SUMIFS(СВЦЭМ!$D$33:$D$776,СВЦЭМ!$A$33:$A$776,$A111,СВЦЭМ!$B$33:$B$776,N$83)+'СЕТ СН'!$H$14+СВЦЭМ!$D$10+'СЕТ СН'!$H$5-'СЕТ СН'!$H$24</f>
        <v>3349.0686390000001</v>
      </c>
      <c r="O111" s="36">
        <f>SUMIFS(СВЦЭМ!$D$33:$D$776,СВЦЭМ!$A$33:$A$776,$A111,СВЦЭМ!$B$33:$B$776,O$83)+'СЕТ СН'!$H$14+СВЦЭМ!$D$10+'СЕТ СН'!$H$5-'СЕТ СН'!$H$24</f>
        <v>3345.3723307099999</v>
      </c>
      <c r="P111" s="36">
        <f>SUMIFS(СВЦЭМ!$D$33:$D$776,СВЦЭМ!$A$33:$A$776,$A111,СВЦЭМ!$B$33:$B$776,P$83)+'СЕТ СН'!$H$14+СВЦЭМ!$D$10+'СЕТ СН'!$H$5-'СЕТ СН'!$H$24</f>
        <v>3345.9261765800002</v>
      </c>
      <c r="Q111" s="36">
        <f>SUMIFS(СВЦЭМ!$D$33:$D$776,СВЦЭМ!$A$33:$A$776,$A111,СВЦЭМ!$B$33:$B$776,Q$83)+'СЕТ СН'!$H$14+СВЦЭМ!$D$10+'СЕТ СН'!$H$5-'СЕТ СН'!$H$24</f>
        <v>3344.13597811</v>
      </c>
      <c r="R111" s="36">
        <f>SUMIFS(СВЦЭМ!$D$33:$D$776,СВЦЭМ!$A$33:$A$776,$A111,СВЦЭМ!$B$33:$B$776,R$83)+'СЕТ СН'!$H$14+СВЦЭМ!$D$10+'СЕТ СН'!$H$5-'СЕТ СН'!$H$24</f>
        <v>3376.8936161299998</v>
      </c>
      <c r="S111" s="36">
        <f>SUMIFS(СВЦЭМ!$D$33:$D$776,СВЦЭМ!$A$33:$A$776,$A111,СВЦЭМ!$B$33:$B$776,S$83)+'СЕТ СН'!$H$14+СВЦЭМ!$D$10+'СЕТ СН'!$H$5-'СЕТ СН'!$H$24</f>
        <v>3418.5560012800001</v>
      </c>
      <c r="T111" s="36">
        <f>SUMIFS(СВЦЭМ!$D$33:$D$776,СВЦЭМ!$A$33:$A$776,$A111,СВЦЭМ!$B$33:$B$776,T$83)+'СЕТ СН'!$H$14+СВЦЭМ!$D$10+'СЕТ СН'!$H$5-'СЕТ СН'!$H$24</f>
        <v>3421.5407478400002</v>
      </c>
      <c r="U111" s="36">
        <f>SUMIFS(СВЦЭМ!$D$33:$D$776,СВЦЭМ!$A$33:$A$776,$A111,СВЦЭМ!$B$33:$B$776,U$83)+'СЕТ СН'!$H$14+СВЦЭМ!$D$10+'СЕТ СН'!$H$5-'СЕТ СН'!$H$24</f>
        <v>3419.1637361799999</v>
      </c>
      <c r="V111" s="36">
        <f>SUMIFS(СВЦЭМ!$D$33:$D$776,СВЦЭМ!$A$33:$A$776,$A111,СВЦЭМ!$B$33:$B$776,V$83)+'СЕТ СН'!$H$14+СВЦЭМ!$D$10+'СЕТ СН'!$H$5-'СЕТ СН'!$H$24</f>
        <v>3423.48463021</v>
      </c>
      <c r="W111" s="36">
        <f>SUMIFS(СВЦЭМ!$D$33:$D$776,СВЦЭМ!$A$33:$A$776,$A111,СВЦЭМ!$B$33:$B$776,W$83)+'СЕТ СН'!$H$14+СВЦЭМ!$D$10+'СЕТ СН'!$H$5-'СЕТ СН'!$H$24</f>
        <v>3431.7410675700003</v>
      </c>
      <c r="X111" s="36">
        <f>SUMIFS(СВЦЭМ!$D$33:$D$776,СВЦЭМ!$A$33:$A$776,$A111,СВЦЭМ!$B$33:$B$776,X$83)+'СЕТ СН'!$H$14+СВЦЭМ!$D$10+'СЕТ СН'!$H$5-'СЕТ СН'!$H$24</f>
        <v>3407.2201086999999</v>
      </c>
      <c r="Y111" s="36">
        <f>SUMIFS(СВЦЭМ!$D$33:$D$776,СВЦЭМ!$A$33:$A$776,$A111,СВЦЭМ!$B$33:$B$776,Y$83)+'СЕТ СН'!$H$14+СВЦЭМ!$D$10+'СЕТ СН'!$H$5-'СЕТ СН'!$H$24</f>
        <v>3314.0269475699997</v>
      </c>
    </row>
    <row r="112" spans="1:25" ht="15.75" x14ac:dyDescent="0.2">
      <c r="A112" s="35">
        <f t="shared" si="2"/>
        <v>43706</v>
      </c>
      <c r="B112" s="36">
        <f>SUMIFS(СВЦЭМ!$D$33:$D$776,СВЦЭМ!$A$33:$A$776,$A112,СВЦЭМ!$B$33:$B$776,B$83)+'СЕТ СН'!$H$14+СВЦЭМ!$D$10+'СЕТ СН'!$H$5-'СЕТ СН'!$H$24</f>
        <v>3305.23881794</v>
      </c>
      <c r="C112" s="36">
        <f>SUMIFS(СВЦЭМ!$D$33:$D$776,СВЦЭМ!$A$33:$A$776,$A112,СВЦЭМ!$B$33:$B$776,C$83)+'СЕТ СН'!$H$14+СВЦЭМ!$D$10+'СЕТ СН'!$H$5-'СЕТ СН'!$H$24</f>
        <v>3333.4614351599998</v>
      </c>
      <c r="D112" s="36">
        <f>SUMIFS(СВЦЭМ!$D$33:$D$776,СВЦЭМ!$A$33:$A$776,$A112,СВЦЭМ!$B$33:$B$776,D$83)+'СЕТ СН'!$H$14+СВЦЭМ!$D$10+'СЕТ СН'!$H$5-'СЕТ СН'!$H$24</f>
        <v>3358.5846811599999</v>
      </c>
      <c r="E112" s="36">
        <f>SUMIFS(СВЦЭМ!$D$33:$D$776,СВЦЭМ!$A$33:$A$776,$A112,СВЦЭМ!$B$33:$B$776,E$83)+'СЕТ СН'!$H$14+СВЦЭМ!$D$10+'СЕТ СН'!$H$5-'СЕТ СН'!$H$24</f>
        <v>3373.44620476</v>
      </c>
      <c r="F112" s="36">
        <f>SUMIFS(СВЦЭМ!$D$33:$D$776,СВЦЭМ!$A$33:$A$776,$A112,СВЦЭМ!$B$33:$B$776,F$83)+'СЕТ СН'!$H$14+СВЦЭМ!$D$10+'СЕТ СН'!$H$5-'СЕТ СН'!$H$24</f>
        <v>3387.3613445000001</v>
      </c>
      <c r="G112" s="36">
        <f>SUMIFS(СВЦЭМ!$D$33:$D$776,СВЦЭМ!$A$33:$A$776,$A112,СВЦЭМ!$B$33:$B$776,G$83)+'СЕТ СН'!$H$14+СВЦЭМ!$D$10+'СЕТ СН'!$H$5-'СЕТ СН'!$H$24</f>
        <v>3368.2159439400002</v>
      </c>
      <c r="H112" s="36">
        <f>SUMIFS(СВЦЭМ!$D$33:$D$776,СВЦЭМ!$A$33:$A$776,$A112,СВЦЭМ!$B$33:$B$776,H$83)+'СЕТ СН'!$H$14+СВЦЭМ!$D$10+'СЕТ СН'!$H$5-'СЕТ СН'!$H$24</f>
        <v>3339.6719149</v>
      </c>
      <c r="I112" s="36">
        <f>SUMIFS(СВЦЭМ!$D$33:$D$776,СВЦЭМ!$A$33:$A$776,$A112,СВЦЭМ!$B$33:$B$776,I$83)+'СЕТ СН'!$H$14+СВЦЭМ!$D$10+'СЕТ СН'!$H$5-'СЕТ СН'!$H$24</f>
        <v>3306.5435355499999</v>
      </c>
      <c r="J112" s="36">
        <f>SUMIFS(СВЦЭМ!$D$33:$D$776,СВЦЭМ!$A$33:$A$776,$A112,СВЦЭМ!$B$33:$B$776,J$83)+'СЕТ СН'!$H$14+СВЦЭМ!$D$10+'СЕТ СН'!$H$5-'СЕТ СН'!$H$24</f>
        <v>3316.8909294999999</v>
      </c>
      <c r="K112" s="36">
        <f>SUMIFS(СВЦЭМ!$D$33:$D$776,СВЦЭМ!$A$33:$A$776,$A112,СВЦЭМ!$B$33:$B$776,K$83)+'СЕТ СН'!$H$14+СВЦЭМ!$D$10+'СЕТ СН'!$H$5-'СЕТ СН'!$H$24</f>
        <v>3330.02610284</v>
      </c>
      <c r="L112" s="36">
        <f>SUMIFS(СВЦЭМ!$D$33:$D$776,СВЦЭМ!$A$33:$A$776,$A112,СВЦЭМ!$B$33:$B$776,L$83)+'СЕТ СН'!$H$14+СВЦЭМ!$D$10+'СЕТ СН'!$H$5-'СЕТ СН'!$H$24</f>
        <v>3346.7924643699998</v>
      </c>
      <c r="M112" s="36">
        <f>SUMIFS(СВЦЭМ!$D$33:$D$776,СВЦЭМ!$A$33:$A$776,$A112,СВЦЭМ!$B$33:$B$776,M$83)+'СЕТ СН'!$H$14+СВЦЭМ!$D$10+'СЕТ СН'!$H$5-'СЕТ СН'!$H$24</f>
        <v>3346.13241423</v>
      </c>
      <c r="N112" s="36">
        <f>SUMIFS(СВЦЭМ!$D$33:$D$776,СВЦЭМ!$A$33:$A$776,$A112,СВЦЭМ!$B$33:$B$776,N$83)+'СЕТ СН'!$H$14+СВЦЭМ!$D$10+'СЕТ СН'!$H$5-'СЕТ СН'!$H$24</f>
        <v>3336.7445501500001</v>
      </c>
      <c r="O112" s="36">
        <f>SUMIFS(СВЦЭМ!$D$33:$D$776,СВЦЭМ!$A$33:$A$776,$A112,СВЦЭМ!$B$33:$B$776,O$83)+'СЕТ СН'!$H$14+СВЦЭМ!$D$10+'СЕТ СН'!$H$5-'СЕТ СН'!$H$24</f>
        <v>3336.6248634200001</v>
      </c>
      <c r="P112" s="36">
        <f>SUMIFS(СВЦЭМ!$D$33:$D$776,СВЦЭМ!$A$33:$A$776,$A112,СВЦЭМ!$B$33:$B$776,P$83)+'СЕТ СН'!$H$14+СВЦЭМ!$D$10+'СЕТ СН'!$H$5-'СЕТ СН'!$H$24</f>
        <v>3337.7533852900001</v>
      </c>
      <c r="Q112" s="36">
        <f>SUMIFS(СВЦЭМ!$D$33:$D$776,СВЦЭМ!$A$33:$A$776,$A112,СВЦЭМ!$B$33:$B$776,Q$83)+'СЕТ СН'!$H$14+СВЦЭМ!$D$10+'СЕТ СН'!$H$5-'СЕТ СН'!$H$24</f>
        <v>3337.12247187</v>
      </c>
      <c r="R112" s="36">
        <f>SUMIFS(СВЦЭМ!$D$33:$D$776,СВЦЭМ!$A$33:$A$776,$A112,СВЦЭМ!$B$33:$B$776,R$83)+'СЕТ СН'!$H$14+СВЦЭМ!$D$10+'СЕТ СН'!$H$5-'СЕТ СН'!$H$24</f>
        <v>3362.0092232400002</v>
      </c>
      <c r="S112" s="36">
        <f>SUMIFS(СВЦЭМ!$D$33:$D$776,СВЦЭМ!$A$33:$A$776,$A112,СВЦЭМ!$B$33:$B$776,S$83)+'СЕТ СН'!$H$14+СВЦЭМ!$D$10+'СЕТ СН'!$H$5-'СЕТ СН'!$H$24</f>
        <v>3396.4859280299997</v>
      </c>
      <c r="T112" s="36">
        <f>SUMIFS(СВЦЭМ!$D$33:$D$776,СВЦЭМ!$A$33:$A$776,$A112,СВЦЭМ!$B$33:$B$776,T$83)+'СЕТ СН'!$H$14+СВЦЭМ!$D$10+'СЕТ СН'!$H$5-'СЕТ СН'!$H$24</f>
        <v>3398.4366630599998</v>
      </c>
      <c r="U112" s="36">
        <f>SUMIFS(СВЦЭМ!$D$33:$D$776,СВЦЭМ!$A$33:$A$776,$A112,СВЦЭМ!$B$33:$B$776,U$83)+'СЕТ СН'!$H$14+СВЦЭМ!$D$10+'СЕТ СН'!$H$5-'СЕТ СН'!$H$24</f>
        <v>3400.5112686799998</v>
      </c>
      <c r="V112" s="36">
        <f>SUMIFS(СВЦЭМ!$D$33:$D$776,СВЦЭМ!$A$33:$A$776,$A112,СВЦЭМ!$B$33:$B$776,V$83)+'СЕТ СН'!$H$14+СВЦЭМ!$D$10+'СЕТ СН'!$H$5-'СЕТ СН'!$H$24</f>
        <v>3410.1558702399998</v>
      </c>
      <c r="W112" s="36">
        <f>SUMIFS(СВЦЭМ!$D$33:$D$776,СВЦЭМ!$A$33:$A$776,$A112,СВЦЭМ!$B$33:$B$776,W$83)+'СЕТ СН'!$H$14+СВЦЭМ!$D$10+'СЕТ СН'!$H$5-'СЕТ СН'!$H$24</f>
        <v>3411.03542522</v>
      </c>
      <c r="X112" s="36">
        <f>SUMIFS(СВЦЭМ!$D$33:$D$776,СВЦЭМ!$A$33:$A$776,$A112,СВЦЭМ!$B$33:$B$776,X$83)+'СЕТ СН'!$H$14+СВЦЭМ!$D$10+'СЕТ СН'!$H$5-'СЕТ СН'!$H$24</f>
        <v>3370.6107926700001</v>
      </c>
      <c r="Y112" s="36">
        <f>SUMIFS(СВЦЭМ!$D$33:$D$776,СВЦЭМ!$A$33:$A$776,$A112,СВЦЭМ!$B$33:$B$776,Y$83)+'СЕТ СН'!$H$14+СВЦЭМ!$D$10+'СЕТ СН'!$H$5-'СЕТ СН'!$H$24</f>
        <v>3302.2737038300002</v>
      </c>
    </row>
    <row r="113" spans="1:27" ht="15.75" x14ac:dyDescent="0.2">
      <c r="A113" s="35">
        <f t="shared" si="2"/>
        <v>43707</v>
      </c>
      <c r="B113" s="36">
        <f>SUMIFS(СВЦЭМ!$D$33:$D$776,СВЦЭМ!$A$33:$A$776,$A113,СВЦЭМ!$B$33:$B$776,B$83)+'СЕТ СН'!$H$14+СВЦЭМ!$D$10+'СЕТ СН'!$H$5-'СЕТ СН'!$H$24</f>
        <v>3358.3255926100001</v>
      </c>
      <c r="C113" s="36">
        <f>SUMIFS(СВЦЭМ!$D$33:$D$776,СВЦЭМ!$A$33:$A$776,$A113,СВЦЭМ!$B$33:$B$776,C$83)+'СЕТ СН'!$H$14+СВЦЭМ!$D$10+'СЕТ СН'!$H$5-'СЕТ СН'!$H$24</f>
        <v>3366.1024427100001</v>
      </c>
      <c r="D113" s="36">
        <f>SUMIFS(СВЦЭМ!$D$33:$D$776,СВЦЭМ!$A$33:$A$776,$A113,СВЦЭМ!$B$33:$B$776,D$83)+'СЕТ СН'!$H$14+СВЦЭМ!$D$10+'СЕТ СН'!$H$5-'СЕТ СН'!$H$24</f>
        <v>3399.3978149899999</v>
      </c>
      <c r="E113" s="36">
        <f>SUMIFS(СВЦЭМ!$D$33:$D$776,СВЦЭМ!$A$33:$A$776,$A113,СВЦЭМ!$B$33:$B$776,E$83)+'СЕТ СН'!$H$14+СВЦЭМ!$D$10+'СЕТ СН'!$H$5-'СЕТ СН'!$H$24</f>
        <v>3416.9052812800001</v>
      </c>
      <c r="F113" s="36">
        <f>SUMIFS(СВЦЭМ!$D$33:$D$776,СВЦЭМ!$A$33:$A$776,$A113,СВЦЭМ!$B$33:$B$776,F$83)+'СЕТ СН'!$H$14+СВЦЭМ!$D$10+'СЕТ СН'!$H$5-'СЕТ СН'!$H$24</f>
        <v>3429.2710595200001</v>
      </c>
      <c r="G113" s="36">
        <f>SUMIFS(СВЦЭМ!$D$33:$D$776,СВЦЭМ!$A$33:$A$776,$A113,СВЦЭМ!$B$33:$B$776,G$83)+'СЕТ СН'!$H$14+СВЦЭМ!$D$10+'СЕТ СН'!$H$5-'СЕТ СН'!$H$24</f>
        <v>3409.3104624699999</v>
      </c>
      <c r="H113" s="36">
        <f>SUMIFS(СВЦЭМ!$D$33:$D$776,СВЦЭМ!$A$33:$A$776,$A113,СВЦЭМ!$B$33:$B$776,H$83)+'СЕТ СН'!$H$14+СВЦЭМ!$D$10+'СЕТ СН'!$H$5-'СЕТ СН'!$H$24</f>
        <v>3362.2337748199998</v>
      </c>
      <c r="I113" s="36">
        <f>SUMIFS(СВЦЭМ!$D$33:$D$776,СВЦЭМ!$A$33:$A$776,$A113,СВЦЭМ!$B$33:$B$776,I$83)+'СЕТ СН'!$H$14+СВЦЭМ!$D$10+'СЕТ СН'!$H$5-'СЕТ СН'!$H$24</f>
        <v>3303.8614322399999</v>
      </c>
      <c r="J113" s="36">
        <f>SUMIFS(СВЦЭМ!$D$33:$D$776,СВЦЭМ!$A$33:$A$776,$A113,СВЦЭМ!$B$33:$B$776,J$83)+'СЕТ СН'!$H$14+СВЦЭМ!$D$10+'СЕТ СН'!$H$5-'СЕТ СН'!$H$24</f>
        <v>3274.4763465599999</v>
      </c>
      <c r="K113" s="36">
        <f>SUMIFS(СВЦЭМ!$D$33:$D$776,СВЦЭМ!$A$33:$A$776,$A113,СВЦЭМ!$B$33:$B$776,K$83)+'СЕТ СН'!$H$14+СВЦЭМ!$D$10+'СЕТ СН'!$H$5-'СЕТ СН'!$H$24</f>
        <v>3292.0611228899998</v>
      </c>
      <c r="L113" s="36">
        <f>SUMIFS(СВЦЭМ!$D$33:$D$776,СВЦЭМ!$A$33:$A$776,$A113,СВЦЭМ!$B$33:$B$776,L$83)+'СЕТ СН'!$H$14+СВЦЭМ!$D$10+'СЕТ СН'!$H$5-'СЕТ СН'!$H$24</f>
        <v>3308.53682656</v>
      </c>
      <c r="M113" s="36">
        <f>SUMIFS(СВЦЭМ!$D$33:$D$776,СВЦЭМ!$A$33:$A$776,$A113,СВЦЭМ!$B$33:$B$776,M$83)+'СЕТ СН'!$H$14+СВЦЭМ!$D$10+'СЕТ СН'!$H$5-'СЕТ СН'!$H$24</f>
        <v>3311.0510043599998</v>
      </c>
      <c r="N113" s="36">
        <f>SUMIFS(СВЦЭМ!$D$33:$D$776,СВЦЭМ!$A$33:$A$776,$A113,СВЦЭМ!$B$33:$B$776,N$83)+'СЕТ СН'!$H$14+СВЦЭМ!$D$10+'СЕТ СН'!$H$5-'СЕТ СН'!$H$24</f>
        <v>3304.99580289</v>
      </c>
      <c r="O113" s="36">
        <f>SUMIFS(СВЦЭМ!$D$33:$D$776,СВЦЭМ!$A$33:$A$776,$A113,СВЦЭМ!$B$33:$B$776,O$83)+'СЕТ СН'!$H$14+СВЦЭМ!$D$10+'СЕТ СН'!$H$5-'СЕТ СН'!$H$24</f>
        <v>3312.19824595</v>
      </c>
      <c r="P113" s="36">
        <f>SUMIFS(СВЦЭМ!$D$33:$D$776,СВЦЭМ!$A$33:$A$776,$A113,СВЦЭМ!$B$33:$B$776,P$83)+'СЕТ СН'!$H$14+СВЦЭМ!$D$10+'СЕТ СН'!$H$5-'СЕТ СН'!$H$24</f>
        <v>3317.0951544999998</v>
      </c>
      <c r="Q113" s="36">
        <f>SUMIFS(СВЦЭМ!$D$33:$D$776,СВЦЭМ!$A$33:$A$776,$A113,СВЦЭМ!$B$33:$B$776,Q$83)+'СЕТ СН'!$H$14+СВЦЭМ!$D$10+'СЕТ СН'!$H$5-'СЕТ СН'!$H$24</f>
        <v>3310.3575426799998</v>
      </c>
      <c r="R113" s="36">
        <f>SUMIFS(СВЦЭМ!$D$33:$D$776,СВЦЭМ!$A$33:$A$776,$A113,СВЦЭМ!$B$33:$B$776,R$83)+'СЕТ СН'!$H$14+СВЦЭМ!$D$10+'СЕТ СН'!$H$5-'СЕТ СН'!$H$24</f>
        <v>3338.5708106000002</v>
      </c>
      <c r="S113" s="36">
        <f>SUMIFS(СВЦЭМ!$D$33:$D$776,СВЦЭМ!$A$33:$A$776,$A113,СВЦЭМ!$B$33:$B$776,S$83)+'СЕТ СН'!$H$14+СВЦЭМ!$D$10+'СЕТ СН'!$H$5-'СЕТ СН'!$H$24</f>
        <v>3379.2446874899997</v>
      </c>
      <c r="T113" s="36">
        <f>SUMIFS(СВЦЭМ!$D$33:$D$776,СВЦЭМ!$A$33:$A$776,$A113,СВЦЭМ!$B$33:$B$776,T$83)+'СЕТ СН'!$H$14+СВЦЭМ!$D$10+'СЕТ СН'!$H$5-'СЕТ СН'!$H$24</f>
        <v>3379.0243402599999</v>
      </c>
      <c r="U113" s="36">
        <f>SUMIFS(СВЦЭМ!$D$33:$D$776,СВЦЭМ!$A$33:$A$776,$A113,СВЦЭМ!$B$33:$B$776,U$83)+'СЕТ СН'!$H$14+СВЦЭМ!$D$10+'СЕТ СН'!$H$5-'СЕТ СН'!$H$24</f>
        <v>3373.46400855</v>
      </c>
      <c r="V113" s="36">
        <f>SUMIFS(СВЦЭМ!$D$33:$D$776,СВЦЭМ!$A$33:$A$776,$A113,СВЦЭМ!$B$33:$B$776,V$83)+'СЕТ СН'!$H$14+СВЦЭМ!$D$10+'СЕТ СН'!$H$5-'СЕТ СН'!$H$24</f>
        <v>3376.940196</v>
      </c>
      <c r="W113" s="36">
        <f>SUMIFS(СВЦЭМ!$D$33:$D$776,СВЦЭМ!$A$33:$A$776,$A113,СВЦЭМ!$B$33:$B$776,W$83)+'СЕТ СН'!$H$14+СВЦЭМ!$D$10+'СЕТ СН'!$H$5-'СЕТ СН'!$H$24</f>
        <v>3391.1852860399999</v>
      </c>
      <c r="X113" s="36">
        <f>SUMIFS(СВЦЭМ!$D$33:$D$776,СВЦЭМ!$A$33:$A$776,$A113,СВЦЭМ!$B$33:$B$776,X$83)+'СЕТ СН'!$H$14+СВЦЭМ!$D$10+'СЕТ СН'!$H$5-'СЕТ СН'!$H$24</f>
        <v>3361.2591649999999</v>
      </c>
      <c r="Y113" s="36">
        <f>SUMIFS(СВЦЭМ!$D$33:$D$776,СВЦЭМ!$A$33:$A$776,$A113,СВЦЭМ!$B$33:$B$776,Y$83)+'СЕТ СН'!$H$14+СВЦЭМ!$D$10+'СЕТ СН'!$H$5-'СЕТ СН'!$H$24</f>
        <v>3272.3692611400002</v>
      </c>
    </row>
    <row r="114" spans="1:27" ht="15.75" x14ac:dyDescent="0.2">
      <c r="A114" s="35">
        <f t="shared" si="2"/>
        <v>43708</v>
      </c>
      <c r="B114" s="36">
        <f>SUMIFS(СВЦЭМ!$D$33:$D$776,СВЦЭМ!$A$33:$A$776,$A114,СВЦЭМ!$B$33:$B$776,B$83)+'СЕТ СН'!$H$14+СВЦЭМ!$D$10+'СЕТ СН'!$H$5-'СЕТ СН'!$H$24</f>
        <v>3326.5657896799999</v>
      </c>
      <c r="C114" s="36">
        <f>SUMIFS(СВЦЭМ!$D$33:$D$776,СВЦЭМ!$A$33:$A$776,$A114,СВЦЭМ!$B$33:$B$776,C$83)+'СЕТ СН'!$H$14+СВЦЭМ!$D$10+'СЕТ СН'!$H$5-'СЕТ СН'!$H$24</f>
        <v>3365.6063016200001</v>
      </c>
      <c r="D114" s="36">
        <f>SUMIFS(СВЦЭМ!$D$33:$D$776,СВЦЭМ!$A$33:$A$776,$A114,СВЦЭМ!$B$33:$B$776,D$83)+'СЕТ СН'!$H$14+СВЦЭМ!$D$10+'СЕТ СН'!$H$5-'СЕТ СН'!$H$24</f>
        <v>3391.59310925</v>
      </c>
      <c r="E114" s="36">
        <f>SUMIFS(СВЦЭМ!$D$33:$D$776,СВЦЭМ!$A$33:$A$776,$A114,СВЦЭМ!$B$33:$B$776,E$83)+'СЕТ СН'!$H$14+СВЦЭМ!$D$10+'СЕТ СН'!$H$5-'СЕТ СН'!$H$24</f>
        <v>3403.60442526</v>
      </c>
      <c r="F114" s="36">
        <f>SUMIFS(СВЦЭМ!$D$33:$D$776,СВЦЭМ!$A$33:$A$776,$A114,СВЦЭМ!$B$33:$B$776,F$83)+'СЕТ СН'!$H$14+СВЦЭМ!$D$10+'СЕТ СН'!$H$5-'СЕТ СН'!$H$24</f>
        <v>3413.3347113199998</v>
      </c>
      <c r="G114" s="36">
        <f>SUMIFS(СВЦЭМ!$D$33:$D$776,СВЦЭМ!$A$33:$A$776,$A114,СВЦЭМ!$B$33:$B$776,G$83)+'СЕТ СН'!$H$14+СВЦЭМ!$D$10+'СЕТ СН'!$H$5-'СЕТ СН'!$H$24</f>
        <v>3402.8452688799998</v>
      </c>
      <c r="H114" s="36">
        <f>SUMIFS(СВЦЭМ!$D$33:$D$776,СВЦЭМ!$A$33:$A$776,$A114,СВЦЭМ!$B$33:$B$776,H$83)+'СЕТ СН'!$H$14+СВЦЭМ!$D$10+'СЕТ СН'!$H$5-'СЕТ СН'!$H$24</f>
        <v>3389.0036888599998</v>
      </c>
      <c r="I114" s="36">
        <f>SUMIFS(СВЦЭМ!$D$33:$D$776,СВЦЭМ!$A$33:$A$776,$A114,СВЦЭМ!$B$33:$B$776,I$83)+'СЕТ СН'!$H$14+СВЦЭМ!$D$10+'СЕТ СН'!$H$5-'СЕТ СН'!$H$24</f>
        <v>3340.9041533099999</v>
      </c>
      <c r="J114" s="36">
        <f>SUMIFS(СВЦЭМ!$D$33:$D$776,СВЦЭМ!$A$33:$A$776,$A114,СВЦЭМ!$B$33:$B$776,J$83)+'СЕТ СН'!$H$14+СВЦЭМ!$D$10+'СЕТ СН'!$H$5-'СЕТ СН'!$H$24</f>
        <v>3276.3123468899998</v>
      </c>
      <c r="K114" s="36">
        <f>SUMIFS(СВЦЭМ!$D$33:$D$776,СВЦЭМ!$A$33:$A$776,$A114,СВЦЭМ!$B$33:$B$776,K$83)+'СЕТ СН'!$H$14+СВЦЭМ!$D$10+'СЕТ СН'!$H$5-'СЕТ СН'!$H$24</f>
        <v>3223.6212915900001</v>
      </c>
      <c r="L114" s="36">
        <f>SUMIFS(СВЦЭМ!$D$33:$D$776,СВЦЭМ!$A$33:$A$776,$A114,СВЦЭМ!$B$33:$B$776,L$83)+'СЕТ СН'!$H$14+СВЦЭМ!$D$10+'СЕТ СН'!$H$5-'СЕТ СН'!$H$24</f>
        <v>3212.8093113999998</v>
      </c>
      <c r="M114" s="36">
        <f>SUMIFS(СВЦЭМ!$D$33:$D$776,СВЦЭМ!$A$33:$A$776,$A114,СВЦЭМ!$B$33:$B$776,M$83)+'СЕТ СН'!$H$14+СВЦЭМ!$D$10+'СЕТ СН'!$H$5-'СЕТ СН'!$H$24</f>
        <v>3209.2206591099998</v>
      </c>
      <c r="N114" s="36">
        <f>SUMIFS(СВЦЭМ!$D$33:$D$776,СВЦЭМ!$A$33:$A$776,$A114,СВЦЭМ!$B$33:$B$776,N$83)+'СЕТ СН'!$H$14+СВЦЭМ!$D$10+'СЕТ СН'!$H$5-'СЕТ СН'!$H$24</f>
        <v>3209.1225076199999</v>
      </c>
      <c r="O114" s="36">
        <f>SUMIFS(СВЦЭМ!$D$33:$D$776,СВЦЭМ!$A$33:$A$776,$A114,СВЦЭМ!$B$33:$B$776,O$83)+'СЕТ СН'!$H$14+СВЦЭМ!$D$10+'СЕТ СН'!$H$5-'СЕТ СН'!$H$24</f>
        <v>3210.1331012000001</v>
      </c>
      <c r="P114" s="36">
        <f>SUMIFS(СВЦЭМ!$D$33:$D$776,СВЦЭМ!$A$33:$A$776,$A114,СВЦЭМ!$B$33:$B$776,P$83)+'СЕТ СН'!$H$14+СВЦЭМ!$D$10+'СЕТ СН'!$H$5-'СЕТ СН'!$H$24</f>
        <v>3215.0109393799999</v>
      </c>
      <c r="Q114" s="36">
        <f>SUMIFS(СВЦЭМ!$D$33:$D$776,СВЦЭМ!$A$33:$A$776,$A114,СВЦЭМ!$B$33:$B$776,Q$83)+'СЕТ СН'!$H$14+СВЦЭМ!$D$10+'СЕТ СН'!$H$5-'СЕТ СН'!$H$24</f>
        <v>3221.3273171000001</v>
      </c>
      <c r="R114" s="36">
        <f>SUMIFS(СВЦЭМ!$D$33:$D$776,СВЦЭМ!$A$33:$A$776,$A114,СВЦЭМ!$B$33:$B$776,R$83)+'СЕТ СН'!$H$14+СВЦЭМ!$D$10+'СЕТ СН'!$H$5-'СЕТ СН'!$H$24</f>
        <v>3183.4549882599999</v>
      </c>
      <c r="S114" s="36">
        <f>SUMIFS(СВЦЭМ!$D$33:$D$776,СВЦЭМ!$A$33:$A$776,$A114,СВЦЭМ!$B$33:$B$776,S$83)+'СЕТ СН'!$H$14+СВЦЭМ!$D$10+'СЕТ СН'!$H$5-'СЕТ СН'!$H$24</f>
        <v>3145.2071745799999</v>
      </c>
      <c r="T114" s="36">
        <f>SUMIFS(СВЦЭМ!$D$33:$D$776,СВЦЭМ!$A$33:$A$776,$A114,СВЦЭМ!$B$33:$B$776,T$83)+'СЕТ СН'!$H$14+СВЦЭМ!$D$10+'СЕТ СН'!$H$5-'СЕТ СН'!$H$24</f>
        <v>3138.4764932500002</v>
      </c>
      <c r="U114" s="36">
        <f>SUMIFS(СВЦЭМ!$D$33:$D$776,СВЦЭМ!$A$33:$A$776,$A114,СВЦЭМ!$B$33:$B$776,U$83)+'СЕТ СН'!$H$14+СВЦЭМ!$D$10+'СЕТ СН'!$H$5-'СЕТ СН'!$H$24</f>
        <v>3134.3399182200001</v>
      </c>
      <c r="V114" s="36">
        <f>SUMIFS(СВЦЭМ!$D$33:$D$776,СВЦЭМ!$A$33:$A$776,$A114,СВЦЭМ!$B$33:$B$776,V$83)+'СЕТ СН'!$H$14+СВЦЭМ!$D$10+'СЕТ СН'!$H$5-'СЕТ СН'!$H$24</f>
        <v>3134.2905577900001</v>
      </c>
      <c r="W114" s="36">
        <f>SUMIFS(СВЦЭМ!$D$33:$D$776,СВЦЭМ!$A$33:$A$776,$A114,СВЦЭМ!$B$33:$B$776,W$83)+'СЕТ СН'!$H$14+СВЦЭМ!$D$10+'СЕТ СН'!$H$5-'СЕТ СН'!$H$24</f>
        <v>3129.0046067799999</v>
      </c>
      <c r="X114" s="36">
        <f>SUMIFS(СВЦЭМ!$D$33:$D$776,СВЦЭМ!$A$33:$A$776,$A114,СВЦЭМ!$B$33:$B$776,X$83)+'СЕТ СН'!$H$14+СВЦЭМ!$D$10+'СЕТ СН'!$H$5-'СЕТ СН'!$H$24</f>
        <v>3146.9544534900001</v>
      </c>
      <c r="Y114" s="36">
        <f>SUMIFS(СВЦЭМ!$D$33:$D$776,СВЦЭМ!$A$33:$A$776,$A114,СВЦЭМ!$B$33:$B$776,Y$83)+'СЕТ СН'!$H$14+СВЦЭМ!$D$10+'СЕТ СН'!$H$5-'СЕТ СН'!$H$24</f>
        <v>3222.3888449599999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СН'!$I$14+СВЦЭМ!$D$10+'СЕТ СН'!$I$5-'СЕТ СН'!$I$24</f>
        <v>3383.86141146</v>
      </c>
      <c r="C120" s="36">
        <f>SUMIFS(СВЦЭМ!$D$33:$D$776,СВЦЭМ!$A$33:$A$776,$A120,СВЦЭМ!$B$33:$B$776,C$119)+'СЕТ СН'!$I$14+СВЦЭМ!$D$10+'СЕТ СН'!$I$5-'СЕТ СН'!$I$24</f>
        <v>3484.0038175899999</v>
      </c>
      <c r="D120" s="36">
        <f>SUMIFS(СВЦЭМ!$D$33:$D$776,СВЦЭМ!$A$33:$A$776,$A120,СВЦЭМ!$B$33:$B$776,D$119)+'СЕТ СН'!$I$14+СВЦЭМ!$D$10+'СЕТ СН'!$I$5-'СЕТ СН'!$I$24</f>
        <v>3522.4453228900002</v>
      </c>
      <c r="E120" s="36">
        <f>SUMIFS(СВЦЭМ!$D$33:$D$776,СВЦЭМ!$A$33:$A$776,$A120,СВЦЭМ!$B$33:$B$776,E$119)+'СЕТ СН'!$I$14+СВЦЭМ!$D$10+'СЕТ СН'!$I$5-'СЕТ СН'!$I$24</f>
        <v>3564.5830199699999</v>
      </c>
      <c r="F120" s="36">
        <f>SUMIFS(СВЦЭМ!$D$33:$D$776,СВЦЭМ!$A$33:$A$776,$A120,СВЦЭМ!$B$33:$B$776,F$119)+'СЕТ СН'!$I$14+СВЦЭМ!$D$10+'СЕТ СН'!$I$5-'СЕТ СН'!$I$24</f>
        <v>3582.8398294499998</v>
      </c>
      <c r="G120" s="36">
        <f>SUMIFS(СВЦЭМ!$D$33:$D$776,СВЦЭМ!$A$33:$A$776,$A120,СВЦЭМ!$B$33:$B$776,G$119)+'СЕТ СН'!$I$14+СВЦЭМ!$D$10+'СЕТ СН'!$I$5-'СЕТ СН'!$I$24</f>
        <v>3550.6468323199997</v>
      </c>
      <c r="H120" s="36">
        <f>SUMIFS(СВЦЭМ!$D$33:$D$776,СВЦЭМ!$A$33:$A$776,$A120,СВЦЭМ!$B$33:$B$776,H$119)+'СЕТ СН'!$I$14+СВЦЭМ!$D$10+'СЕТ СН'!$I$5-'СЕТ СН'!$I$24</f>
        <v>3491.61390841</v>
      </c>
      <c r="I120" s="36">
        <f>SUMIFS(СВЦЭМ!$D$33:$D$776,СВЦЭМ!$A$33:$A$776,$A120,СВЦЭМ!$B$33:$B$776,I$119)+'СЕТ СН'!$I$14+СВЦЭМ!$D$10+'СЕТ СН'!$I$5-'СЕТ СН'!$I$24</f>
        <v>3453.05169609</v>
      </c>
      <c r="J120" s="36">
        <f>SUMIFS(СВЦЭМ!$D$33:$D$776,СВЦЭМ!$A$33:$A$776,$A120,СВЦЭМ!$B$33:$B$776,J$119)+'СЕТ СН'!$I$14+СВЦЭМ!$D$10+'СЕТ СН'!$I$5-'СЕТ СН'!$I$24</f>
        <v>3489.2153356600002</v>
      </c>
      <c r="K120" s="36">
        <f>SUMIFS(СВЦЭМ!$D$33:$D$776,СВЦЭМ!$A$33:$A$776,$A120,СВЦЭМ!$B$33:$B$776,K$119)+'СЕТ СН'!$I$14+СВЦЭМ!$D$10+'СЕТ СН'!$I$5-'СЕТ СН'!$I$24</f>
        <v>3500.9989026399999</v>
      </c>
      <c r="L120" s="36">
        <f>SUMIFS(СВЦЭМ!$D$33:$D$776,СВЦЭМ!$A$33:$A$776,$A120,СВЦЭМ!$B$33:$B$776,L$119)+'СЕТ СН'!$I$14+СВЦЭМ!$D$10+'СЕТ СН'!$I$5-'СЕТ СН'!$I$24</f>
        <v>3509.71604342</v>
      </c>
      <c r="M120" s="36">
        <f>SUMIFS(СВЦЭМ!$D$33:$D$776,СВЦЭМ!$A$33:$A$776,$A120,СВЦЭМ!$B$33:$B$776,M$119)+'СЕТ СН'!$I$14+СВЦЭМ!$D$10+'СЕТ СН'!$I$5-'СЕТ СН'!$I$24</f>
        <v>3509.6523052799998</v>
      </c>
      <c r="N120" s="36">
        <f>SUMIFS(СВЦЭМ!$D$33:$D$776,СВЦЭМ!$A$33:$A$776,$A120,СВЦЭМ!$B$33:$B$776,N$119)+'СЕТ СН'!$I$14+СВЦЭМ!$D$10+'СЕТ СН'!$I$5-'СЕТ СН'!$I$24</f>
        <v>3507.70035865</v>
      </c>
      <c r="O120" s="36">
        <f>SUMIFS(СВЦЭМ!$D$33:$D$776,СВЦЭМ!$A$33:$A$776,$A120,СВЦЭМ!$B$33:$B$776,O$119)+'СЕТ СН'!$I$14+СВЦЭМ!$D$10+'СЕТ СН'!$I$5-'СЕТ СН'!$I$24</f>
        <v>3511.25893602</v>
      </c>
      <c r="P120" s="36">
        <f>SUMIFS(СВЦЭМ!$D$33:$D$776,СВЦЭМ!$A$33:$A$776,$A120,СВЦЭМ!$B$33:$B$776,P$119)+'СЕТ СН'!$I$14+СВЦЭМ!$D$10+'СЕТ СН'!$I$5-'СЕТ СН'!$I$24</f>
        <v>3511.22890818</v>
      </c>
      <c r="Q120" s="36">
        <f>SUMIFS(СВЦЭМ!$D$33:$D$776,СВЦЭМ!$A$33:$A$776,$A120,СВЦЭМ!$B$33:$B$776,Q$119)+'СЕТ СН'!$I$14+СВЦЭМ!$D$10+'СЕТ СН'!$I$5-'СЕТ СН'!$I$24</f>
        <v>3515.8666032199999</v>
      </c>
      <c r="R120" s="36">
        <f>SUMIFS(СВЦЭМ!$D$33:$D$776,СВЦЭМ!$A$33:$A$776,$A120,СВЦЭМ!$B$33:$B$776,R$119)+'СЕТ СН'!$I$14+СВЦЭМ!$D$10+'СЕТ СН'!$I$5-'СЕТ СН'!$I$24</f>
        <v>3519.80885919</v>
      </c>
      <c r="S120" s="36">
        <f>SUMIFS(СВЦЭМ!$D$33:$D$776,СВЦЭМ!$A$33:$A$776,$A120,СВЦЭМ!$B$33:$B$776,S$119)+'СЕТ СН'!$I$14+СВЦЭМ!$D$10+'СЕТ СН'!$I$5-'СЕТ СН'!$I$24</f>
        <v>3518.4700329899997</v>
      </c>
      <c r="T120" s="36">
        <f>SUMIFS(СВЦЭМ!$D$33:$D$776,СВЦЭМ!$A$33:$A$776,$A120,СВЦЭМ!$B$33:$B$776,T$119)+'СЕТ СН'!$I$14+СВЦЭМ!$D$10+'СЕТ СН'!$I$5-'СЕТ СН'!$I$24</f>
        <v>3510.2310397399997</v>
      </c>
      <c r="U120" s="36">
        <f>SUMIFS(СВЦЭМ!$D$33:$D$776,СВЦЭМ!$A$33:$A$776,$A120,СВЦЭМ!$B$33:$B$776,U$119)+'СЕТ СН'!$I$14+СВЦЭМ!$D$10+'СЕТ СН'!$I$5-'СЕТ СН'!$I$24</f>
        <v>3503.2510137999998</v>
      </c>
      <c r="V120" s="36">
        <f>SUMIFS(СВЦЭМ!$D$33:$D$776,СВЦЭМ!$A$33:$A$776,$A120,СВЦЭМ!$B$33:$B$776,V$119)+'СЕТ СН'!$I$14+СВЦЭМ!$D$10+'СЕТ СН'!$I$5-'СЕТ СН'!$I$24</f>
        <v>3500.4363056399998</v>
      </c>
      <c r="W120" s="36">
        <f>SUMIFS(СВЦЭМ!$D$33:$D$776,СВЦЭМ!$A$33:$A$776,$A120,СВЦЭМ!$B$33:$B$776,W$119)+'СЕТ СН'!$I$14+СВЦЭМ!$D$10+'СЕТ СН'!$I$5-'СЕТ СН'!$I$24</f>
        <v>3503.2903336599998</v>
      </c>
      <c r="X120" s="36">
        <f>SUMIFS(СВЦЭМ!$D$33:$D$776,СВЦЭМ!$A$33:$A$776,$A120,СВЦЭМ!$B$33:$B$776,X$119)+'СЕТ СН'!$I$14+СВЦЭМ!$D$10+'СЕТ СН'!$I$5-'СЕТ СН'!$I$24</f>
        <v>3480.28740629</v>
      </c>
      <c r="Y120" s="36">
        <f>SUMIFS(СВЦЭМ!$D$33:$D$776,СВЦЭМ!$A$33:$A$776,$A120,СВЦЭМ!$B$33:$B$776,Y$119)+'СЕТ СН'!$I$14+СВЦЭМ!$D$10+'СЕТ СН'!$I$5-'СЕТ СН'!$I$24</f>
        <v>3447.2365517899998</v>
      </c>
      <c r="AA120" s="45"/>
    </row>
    <row r="121" spans="1:27" ht="15.75" x14ac:dyDescent="0.2">
      <c r="A121" s="35">
        <f>A120+1</f>
        <v>43679</v>
      </c>
      <c r="B121" s="36">
        <f>SUMIFS(СВЦЭМ!$D$33:$D$776,СВЦЭМ!$A$33:$A$776,$A121,СВЦЭМ!$B$33:$B$776,B$119)+'СЕТ СН'!$I$14+СВЦЭМ!$D$10+'СЕТ СН'!$I$5-'СЕТ СН'!$I$24</f>
        <v>3428.87800763</v>
      </c>
      <c r="C121" s="36">
        <f>SUMIFS(СВЦЭМ!$D$33:$D$776,СВЦЭМ!$A$33:$A$776,$A121,СВЦЭМ!$B$33:$B$776,C$119)+'СЕТ СН'!$I$14+СВЦЭМ!$D$10+'СЕТ СН'!$I$5-'СЕТ СН'!$I$24</f>
        <v>3447.46226634</v>
      </c>
      <c r="D121" s="36">
        <f>SUMIFS(СВЦЭМ!$D$33:$D$776,СВЦЭМ!$A$33:$A$776,$A121,СВЦЭМ!$B$33:$B$776,D$119)+'СЕТ СН'!$I$14+СВЦЭМ!$D$10+'СЕТ СН'!$I$5-'СЕТ СН'!$I$24</f>
        <v>3471.1834773800001</v>
      </c>
      <c r="E121" s="36">
        <f>SUMIFS(СВЦЭМ!$D$33:$D$776,СВЦЭМ!$A$33:$A$776,$A121,СВЦЭМ!$B$33:$B$776,E$119)+'СЕТ СН'!$I$14+СВЦЭМ!$D$10+'СЕТ СН'!$I$5-'СЕТ СН'!$I$24</f>
        <v>3489.7032764699998</v>
      </c>
      <c r="F121" s="36">
        <f>SUMIFS(СВЦЭМ!$D$33:$D$776,СВЦЭМ!$A$33:$A$776,$A121,СВЦЭМ!$B$33:$B$776,F$119)+'СЕТ СН'!$I$14+СВЦЭМ!$D$10+'СЕТ СН'!$I$5-'СЕТ СН'!$I$24</f>
        <v>3491.44451858</v>
      </c>
      <c r="G121" s="36">
        <f>SUMIFS(СВЦЭМ!$D$33:$D$776,СВЦЭМ!$A$33:$A$776,$A121,СВЦЭМ!$B$33:$B$776,G$119)+'СЕТ СН'!$I$14+СВЦЭМ!$D$10+'СЕТ СН'!$I$5-'СЕТ СН'!$I$24</f>
        <v>3476.1935327900001</v>
      </c>
      <c r="H121" s="36">
        <f>SUMIFS(СВЦЭМ!$D$33:$D$776,СВЦЭМ!$A$33:$A$776,$A121,СВЦЭМ!$B$33:$B$776,H$119)+'СЕТ СН'!$I$14+СВЦЭМ!$D$10+'СЕТ СН'!$I$5-'СЕТ СН'!$I$24</f>
        <v>3438.4194218100001</v>
      </c>
      <c r="I121" s="36">
        <f>SUMIFS(СВЦЭМ!$D$33:$D$776,СВЦЭМ!$A$33:$A$776,$A121,СВЦЭМ!$B$33:$B$776,I$119)+'СЕТ СН'!$I$14+СВЦЭМ!$D$10+'СЕТ СН'!$I$5-'СЕТ СН'!$I$24</f>
        <v>3445.4580311700001</v>
      </c>
      <c r="J121" s="36">
        <f>SUMIFS(СВЦЭМ!$D$33:$D$776,СВЦЭМ!$A$33:$A$776,$A121,СВЦЭМ!$B$33:$B$776,J$119)+'СЕТ СН'!$I$14+СВЦЭМ!$D$10+'СЕТ СН'!$I$5-'СЕТ СН'!$I$24</f>
        <v>3484.1345407499998</v>
      </c>
      <c r="K121" s="36">
        <f>SUMIFS(СВЦЭМ!$D$33:$D$776,СВЦЭМ!$A$33:$A$776,$A121,СВЦЭМ!$B$33:$B$776,K$119)+'СЕТ СН'!$I$14+СВЦЭМ!$D$10+'СЕТ СН'!$I$5-'СЕТ СН'!$I$24</f>
        <v>3510.2758328999998</v>
      </c>
      <c r="L121" s="36">
        <f>SUMIFS(СВЦЭМ!$D$33:$D$776,СВЦЭМ!$A$33:$A$776,$A121,СВЦЭМ!$B$33:$B$776,L$119)+'СЕТ СН'!$I$14+СВЦЭМ!$D$10+'СЕТ СН'!$I$5-'СЕТ СН'!$I$24</f>
        <v>3500.2051915299999</v>
      </c>
      <c r="M121" s="36">
        <f>SUMIFS(СВЦЭМ!$D$33:$D$776,СВЦЭМ!$A$33:$A$776,$A121,СВЦЭМ!$B$33:$B$776,M$119)+'СЕТ СН'!$I$14+СВЦЭМ!$D$10+'СЕТ СН'!$I$5-'СЕТ СН'!$I$24</f>
        <v>3501.2112109</v>
      </c>
      <c r="N121" s="36">
        <f>SUMIFS(СВЦЭМ!$D$33:$D$776,СВЦЭМ!$A$33:$A$776,$A121,СВЦЭМ!$B$33:$B$776,N$119)+'СЕТ СН'!$I$14+СВЦЭМ!$D$10+'СЕТ СН'!$I$5-'СЕТ СН'!$I$24</f>
        <v>3498.4212564099998</v>
      </c>
      <c r="O121" s="36">
        <f>SUMIFS(СВЦЭМ!$D$33:$D$776,СВЦЭМ!$A$33:$A$776,$A121,СВЦЭМ!$B$33:$B$776,O$119)+'СЕТ СН'!$I$14+СВЦЭМ!$D$10+'СЕТ СН'!$I$5-'СЕТ СН'!$I$24</f>
        <v>3505.53534661</v>
      </c>
      <c r="P121" s="36">
        <f>SUMIFS(СВЦЭМ!$D$33:$D$776,СВЦЭМ!$A$33:$A$776,$A121,СВЦЭМ!$B$33:$B$776,P$119)+'СЕТ СН'!$I$14+СВЦЭМ!$D$10+'СЕТ СН'!$I$5-'СЕТ СН'!$I$24</f>
        <v>3503.1337144199997</v>
      </c>
      <c r="Q121" s="36">
        <f>SUMIFS(СВЦЭМ!$D$33:$D$776,СВЦЭМ!$A$33:$A$776,$A121,СВЦЭМ!$B$33:$B$776,Q$119)+'СЕТ СН'!$I$14+СВЦЭМ!$D$10+'СЕТ СН'!$I$5-'СЕТ СН'!$I$24</f>
        <v>3502.0591167299999</v>
      </c>
      <c r="R121" s="36">
        <f>SUMIFS(СВЦЭМ!$D$33:$D$776,СВЦЭМ!$A$33:$A$776,$A121,СВЦЭМ!$B$33:$B$776,R$119)+'СЕТ СН'!$I$14+СВЦЭМ!$D$10+'СЕТ СН'!$I$5-'СЕТ СН'!$I$24</f>
        <v>3496.1365065099999</v>
      </c>
      <c r="S121" s="36">
        <f>SUMIFS(СВЦЭМ!$D$33:$D$776,СВЦЭМ!$A$33:$A$776,$A121,СВЦЭМ!$B$33:$B$776,S$119)+'СЕТ СН'!$I$14+СВЦЭМ!$D$10+'СЕТ СН'!$I$5-'СЕТ СН'!$I$24</f>
        <v>3493.2059032399998</v>
      </c>
      <c r="T121" s="36">
        <f>SUMIFS(СВЦЭМ!$D$33:$D$776,СВЦЭМ!$A$33:$A$776,$A121,СВЦЭМ!$B$33:$B$776,T$119)+'СЕТ СН'!$I$14+СВЦЭМ!$D$10+'СЕТ СН'!$I$5-'СЕТ СН'!$I$24</f>
        <v>3487.9214884200001</v>
      </c>
      <c r="U121" s="36">
        <f>SUMIFS(СВЦЭМ!$D$33:$D$776,СВЦЭМ!$A$33:$A$776,$A121,СВЦЭМ!$B$33:$B$776,U$119)+'СЕТ СН'!$I$14+СВЦЭМ!$D$10+'СЕТ СН'!$I$5-'СЕТ СН'!$I$24</f>
        <v>3484.9776278600002</v>
      </c>
      <c r="V121" s="36">
        <f>SUMIFS(СВЦЭМ!$D$33:$D$776,СВЦЭМ!$A$33:$A$776,$A121,СВЦЭМ!$B$33:$B$776,V$119)+'СЕТ СН'!$I$14+СВЦЭМ!$D$10+'СЕТ СН'!$I$5-'СЕТ СН'!$I$24</f>
        <v>3488.72908177</v>
      </c>
      <c r="W121" s="36">
        <f>SUMIFS(СВЦЭМ!$D$33:$D$776,СВЦЭМ!$A$33:$A$776,$A121,СВЦЭМ!$B$33:$B$776,W$119)+'СЕТ СН'!$I$14+СВЦЭМ!$D$10+'СЕТ СН'!$I$5-'СЕТ СН'!$I$24</f>
        <v>3490.1473502399999</v>
      </c>
      <c r="X121" s="36">
        <f>SUMIFS(СВЦЭМ!$D$33:$D$776,СВЦЭМ!$A$33:$A$776,$A121,СВЦЭМ!$B$33:$B$776,X$119)+'СЕТ СН'!$I$14+СВЦЭМ!$D$10+'СЕТ СН'!$I$5-'СЕТ СН'!$I$24</f>
        <v>3470.9023421399997</v>
      </c>
      <c r="Y121" s="36">
        <f>SUMIFS(СВЦЭМ!$D$33:$D$776,СВЦЭМ!$A$33:$A$776,$A121,СВЦЭМ!$B$33:$B$776,Y$119)+'СЕТ СН'!$I$14+СВЦЭМ!$D$10+'СЕТ СН'!$I$5-'СЕТ СН'!$I$24</f>
        <v>3438.5451724</v>
      </c>
    </row>
    <row r="122" spans="1:27" ht="15.75" x14ac:dyDescent="0.2">
      <c r="A122" s="35">
        <f t="shared" ref="A122:A150" si="3">A121+1</f>
        <v>43680</v>
      </c>
      <c r="B122" s="36">
        <f>SUMIFS(СВЦЭМ!$D$33:$D$776,СВЦЭМ!$A$33:$A$776,$A122,СВЦЭМ!$B$33:$B$776,B$119)+'СЕТ СН'!$I$14+СВЦЭМ!$D$10+'СЕТ СН'!$I$5-'СЕТ СН'!$I$24</f>
        <v>3421.1022066199998</v>
      </c>
      <c r="C122" s="36">
        <f>SUMIFS(СВЦЭМ!$D$33:$D$776,СВЦЭМ!$A$33:$A$776,$A122,СВЦЭМ!$B$33:$B$776,C$119)+'СЕТ СН'!$I$14+СВЦЭМ!$D$10+'СЕТ СН'!$I$5-'СЕТ СН'!$I$24</f>
        <v>3439.7793935599998</v>
      </c>
      <c r="D122" s="36">
        <f>SUMIFS(СВЦЭМ!$D$33:$D$776,СВЦЭМ!$A$33:$A$776,$A122,СВЦЭМ!$B$33:$B$776,D$119)+'СЕТ СН'!$I$14+СВЦЭМ!$D$10+'СЕТ СН'!$I$5-'СЕТ СН'!$I$24</f>
        <v>3475.0651588699998</v>
      </c>
      <c r="E122" s="36">
        <f>SUMIFS(СВЦЭМ!$D$33:$D$776,СВЦЭМ!$A$33:$A$776,$A122,СВЦЭМ!$B$33:$B$776,E$119)+'СЕТ СН'!$I$14+СВЦЭМ!$D$10+'СЕТ СН'!$I$5-'СЕТ СН'!$I$24</f>
        <v>3479.5211212899999</v>
      </c>
      <c r="F122" s="36">
        <f>SUMIFS(СВЦЭМ!$D$33:$D$776,СВЦЭМ!$A$33:$A$776,$A122,СВЦЭМ!$B$33:$B$776,F$119)+'СЕТ СН'!$I$14+СВЦЭМ!$D$10+'СЕТ СН'!$I$5-'СЕТ СН'!$I$24</f>
        <v>3486.5907193100002</v>
      </c>
      <c r="G122" s="36">
        <f>SUMIFS(СВЦЭМ!$D$33:$D$776,СВЦЭМ!$A$33:$A$776,$A122,СВЦЭМ!$B$33:$B$776,G$119)+'СЕТ СН'!$I$14+СВЦЭМ!$D$10+'СЕТ СН'!$I$5-'СЕТ СН'!$I$24</f>
        <v>3473.5880267699999</v>
      </c>
      <c r="H122" s="36">
        <f>SUMIFS(СВЦЭМ!$D$33:$D$776,СВЦЭМ!$A$33:$A$776,$A122,СВЦЭМ!$B$33:$B$776,H$119)+'СЕТ СН'!$I$14+СВЦЭМ!$D$10+'СЕТ СН'!$I$5-'СЕТ СН'!$I$24</f>
        <v>3464.3855306799996</v>
      </c>
      <c r="I122" s="36">
        <f>SUMIFS(СВЦЭМ!$D$33:$D$776,СВЦЭМ!$A$33:$A$776,$A122,СВЦЭМ!$B$33:$B$776,I$119)+'СЕТ СН'!$I$14+СВЦЭМ!$D$10+'СЕТ СН'!$I$5-'СЕТ СН'!$I$24</f>
        <v>3424.8194086399999</v>
      </c>
      <c r="J122" s="36">
        <f>SUMIFS(СВЦЭМ!$D$33:$D$776,СВЦЭМ!$A$33:$A$776,$A122,СВЦЭМ!$B$33:$B$776,J$119)+'СЕТ СН'!$I$14+СВЦЭМ!$D$10+'СЕТ СН'!$I$5-'СЕТ СН'!$I$24</f>
        <v>3357.2836613199997</v>
      </c>
      <c r="K122" s="36">
        <f>SUMIFS(СВЦЭМ!$D$33:$D$776,СВЦЭМ!$A$33:$A$776,$A122,СВЦЭМ!$B$33:$B$776,K$119)+'СЕТ СН'!$I$14+СВЦЭМ!$D$10+'СЕТ СН'!$I$5-'СЕТ СН'!$I$24</f>
        <v>3355.2332130300001</v>
      </c>
      <c r="L122" s="36">
        <f>SUMIFS(СВЦЭМ!$D$33:$D$776,СВЦЭМ!$A$33:$A$776,$A122,СВЦЭМ!$B$33:$B$776,L$119)+'СЕТ СН'!$I$14+СВЦЭМ!$D$10+'СЕТ СН'!$I$5-'СЕТ СН'!$I$24</f>
        <v>3372.0658040899998</v>
      </c>
      <c r="M122" s="36">
        <f>SUMIFS(СВЦЭМ!$D$33:$D$776,СВЦЭМ!$A$33:$A$776,$A122,СВЦЭМ!$B$33:$B$776,M$119)+'СЕТ СН'!$I$14+СВЦЭМ!$D$10+'СЕТ СН'!$I$5-'СЕТ СН'!$I$24</f>
        <v>3372.70897904</v>
      </c>
      <c r="N122" s="36">
        <f>SUMIFS(СВЦЭМ!$D$33:$D$776,СВЦЭМ!$A$33:$A$776,$A122,СВЦЭМ!$B$33:$B$776,N$119)+'СЕТ СН'!$I$14+СВЦЭМ!$D$10+'СЕТ СН'!$I$5-'СЕТ СН'!$I$24</f>
        <v>3375.9635667699999</v>
      </c>
      <c r="O122" s="36">
        <f>SUMIFS(СВЦЭМ!$D$33:$D$776,СВЦЭМ!$A$33:$A$776,$A122,СВЦЭМ!$B$33:$B$776,O$119)+'СЕТ СН'!$I$14+СВЦЭМ!$D$10+'СЕТ СН'!$I$5-'СЕТ СН'!$I$24</f>
        <v>3377.0819976900002</v>
      </c>
      <c r="P122" s="36">
        <f>SUMIFS(СВЦЭМ!$D$33:$D$776,СВЦЭМ!$A$33:$A$776,$A122,СВЦЭМ!$B$33:$B$776,P$119)+'СЕТ СН'!$I$14+СВЦЭМ!$D$10+'СЕТ СН'!$I$5-'СЕТ СН'!$I$24</f>
        <v>3376.0485868599999</v>
      </c>
      <c r="Q122" s="36">
        <f>SUMIFS(СВЦЭМ!$D$33:$D$776,СВЦЭМ!$A$33:$A$776,$A122,СВЦЭМ!$B$33:$B$776,Q$119)+'СЕТ СН'!$I$14+СВЦЭМ!$D$10+'СЕТ СН'!$I$5-'СЕТ СН'!$I$24</f>
        <v>3380.1206257499998</v>
      </c>
      <c r="R122" s="36">
        <f>SUMIFS(СВЦЭМ!$D$33:$D$776,СВЦЭМ!$A$33:$A$776,$A122,СВЦЭМ!$B$33:$B$776,R$119)+'СЕТ СН'!$I$14+СВЦЭМ!$D$10+'СЕТ СН'!$I$5-'СЕТ СН'!$I$24</f>
        <v>3376.27563323</v>
      </c>
      <c r="S122" s="36">
        <f>SUMIFS(СВЦЭМ!$D$33:$D$776,СВЦЭМ!$A$33:$A$776,$A122,СВЦЭМ!$B$33:$B$776,S$119)+'СЕТ СН'!$I$14+СВЦЭМ!$D$10+'СЕТ СН'!$I$5-'СЕТ СН'!$I$24</f>
        <v>3374.75711959</v>
      </c>
      <c r="T122" s="36">
        <f>SUMIFS(СВЦЭМ!$D$33:$D$776,СВЦЭМ!$A$33:$A$776,$A122,СВЦЭМ!$B$33:$B$776,T$119)+'СЕТ СН'!$I$14+СВЦЭМ!$D$10+'СЕТ СН'!$I$5-'СЕТ СН'!$I$24</f>
        <v>3376.8686121199999</v>
      </c>
      <c r="U122" s="36">
        <f>SUMIFS(СВЦЭМ!$D$33:$D$776,СВЦЭМ!$A$33:$A$776,$A122,СВЦЭМ!$B$33:$B$776,U$119)+'СЕТ СН'!$I$14+СВЦЭМ!$D$10+'СЕТ СН'!$I$5-'СЕТ СН'!$I$24</f>
        <v>3374.81792391</v>
      </c>
      <c r="V122" s="36">
        <f>SUMIFS(СВЦЭМ!$D$33:$D$776,СВЦЭМ!$A$33:$A$776,$A122,СВЦЭМ!$B$33:$B$776,V$119)+'СЕТ СН'!$I$14+СВЦЭМ!$D$10+'СЕТ СН'!$I$5-'СЕТ СН'!$I$24</f>
        <v>3368.6406420200001</v>
      </c>
      <c r="W122" s="36">
        <f>SUMIFS(СВЦЭМ!$D$33:$D$776,СВЦЭМ!$A$33:$A$776,$A122,СВЦЭМ!$B$33:$B$776,W$119)+'СЕТ СН'!$I$14+СВЦЭМ!$D$10+'СЕТ СН'!$I$5-'СЕТ СН'!$I$24</f>
        <v>3377.6117241799998</v>
      </c>
      <c r="X122" s="36">
        <f>SUMIFS(СВЦЭМ!$D$33:$D$776,СВЦЭМ!$A$33:$A$776,$A122,СВЦЭМ!$B$33:$B$776,X$119)+'СЕТ СН'!$I$14+СВЦЭМ!$D$10+'СЕТ СН'!$I$5-'СЕТ СН'!$I$24</f>
        <v>3357.48986509</v>
      </c>
      <c r="Y122" s="36">
        <f>SUMIFS(СВЦЭМ!$D$33:$D$776,СВЦЭМ!$A$33:$A$776,$A122,СВЦЭМ!$B$33:$B$776,Y$119)+'СЕТ СН'!$I$14+СВЦЭМ!$D$10+'СЕТ СН'!$I$5-'СЕТ СН'!$I$24</f>
        <v>3374.5417811899997</v>
      </c>
    </row>
    <row r="123" spans="1:27" ht="15.75" x14ac:dyDescent="0.2">
      <c r="A123" s="35">
        <f t="shared" si="3"/>
        <v>43681</v>
      </c>
      <c r="B123" s="36">
        <f>SUMIFS(СВЦЭМ!$D$33:$D$776,СВЦЭМ!$A$33:$A$776,$A123,СВЦЭМ!$B$33:$B$776,B$119)+'СЕТ СН'!$I$14+СВЦЭМ!$D$10+'СЕТ СН'!$I$5-'СЕТ СН'!$I$24</f>
        <v>3376.3231553699998</v>
      </c>
      <c r="C123" s="36">
        <f>SUMIFS(СВЦЭМ!$D$33:$D$776,СВЦЭМ!$A$33:$A$776,$A123,СВЦЭМ!$B$33:$B$776,C$119)+'СЕТ СН'!$I$14+СВЦЭМ!$D$10+'СЕТ СН'!$I$5-'СЕТ СН'!$I$24</f>
        <v>3411.8999339399998</v>
      </c>
      <c r="D123" s="36">
        <f>SUMIFS(СВЦЭМ!$D$33:$D$776,СВЦЭМ!$A$33:$A$776,$A123,СВЦЭМ!$B$33:$B$776,D$119)+'СЕТ СН'!$I$14+СВЦЭМ!$D$10+'СЕТ СН'!$I$5-'СЕТ СН'!$I$24</f>
        <v>3429.837759</v>
      </c>
      <c r="E123" s="36">
        <f>SUMIFS(СВЦЭМ!$D$33:$D$776,СВЦЭМ!$A$33:$A$776,$A123,СВЦЭМ!$B$33:$B$776,E$119)+'СЕТ СН'!$I$14+СВЦЭМ!$D$10+'СЕТ СН'!$I$5-'СЕТ СН'!$I$24</f>
        <v>3456.4564821599997</v>
      </c>
      <c r="F123" s="36">
        <f>SUMIFS(СВЦЭМ!$D$33:$D$776,СВЦЭМ!$A$33:$A$776,$A123,СВЦЭМ!$B$33:$B$776,F$119)+'СЕТ СН'!$I$14+СВЦЭМ!$D$10+'СЕТ СН'!$I$5-'СЕТ СН'!$I$24</f>
        <v>3458.3464886199999</v>
      </c>
      <c r="G123" s="36">
        <f>SUMIFS(СВЦЭМ!$D$33:$D$776,СВЦЭМ!$A$33:$A$776,$A123,СВЦЭМ!$B$33:$B$776,G$119)+'СЕТ СН'!$I$14+СВЦЭМ!$D$10+'СЕТ СН'!$I$5-'СЕТ СН'!$I$24</f>
        <v>3470.6375026000001</v>
      </c>
      <c r="H123" s="36">
        <f>SUMIFS(СВЦЭМ!$D$33:$D$776,СВЦЭМ!$A$33:$A$776,$A123,СВЦЭМ!$B$33:$B$776,H$119)+'СЕТ СН'!$I$14+СВЦЭМ!$D$10+'СЕТ СН'!$I$5-'СЕТ СН'!$I$24</f>
        <v>3446.3685251400002</v>
      </c>
      <c r="I123" s="36">
        <f>SUMIFS(СВЦЭМ!$D$33:$D$776,СВЦЭМ!$A$33:$A$776,$A123,СВЦЭМ!$B$33:$B$776,I$119)+'СЕТ СН'!$I$14+СВЦЭМ!$D$10+'СЕТ СН'!$I$5-'СЕТ СН'!$I$24</f>
        <v>3416.3889686299999</v>
      </c>
      <c r="J123" s="36">
        <f>SUMIFS(СВЦЭМ!$D$33:$D$776,СВЦЭМ!$A$33:$A$776,$A123,СВЦЭМ!$B$33:$B$776,J$119)+'СЕТ СН'!$I$14+СВЦЭМ!$D$10+'СЕТ СН'!$I$5-'СЕТ СН'!$I$24</f>
        <v>3369.2780900899998</v>
      </c>
      <c r="K123" s="36">
        <f>SUMIFS(СВЦЭМ!$D$33:$D$776,СВЦЭМ!$A$33:$A$776,$A123,СВЦЭМ!$B$33:$B$776,K$119)+'СЕТ СН'!$I$14+СВЦЭМ!$D$10+'СЕТ СН'!$I$5-'СЕТ СН'!$I$24</f>
        <v>3369.4506471599998</v>
      </c>
      <c r="L123" s="36">
        <f>SUMIFS(СВЦЭМ!$D$33:$D$776,СВЦЭМ!$A$33:$A$776,$A123,СВЦЭМ!$B$33:$B$776,L$119)+'СЕТ СН'!$I$14+СВЦЭМ!$D$10+'СЕТ СН'!$I$5-'СЕТ СН'!$I$24</f>
        <v>3393.9027246699998</v>
      </c>
      <c r="M123" s="36">
        <f>SUMIFS(СВЦЭМ!$D$33:$D$776,СВЦЭМ!$A$33:$A$776,$A123,СВЦЭМ!$B$33:$B$776,M$119)+'СЕТ СН'!$I$14+СВЦЭМ!$D$10+'СЕТ СН'!$I$5-'СЕТ СН'!$I$24</f>
        <v>3396.0163352899999</v>
      </c>
      <c r="N123" s="36">
        <f>SUMIFS(СВЦЭМ!$D$33:$D$776,СВЦЭМ!$A$33:$A$776,$A123,СВЦЭМ!$B$33:$B$776,N$119)+'СЕТ СН'!$I$14+СВЦЭМ!$D$10+'СЕТ СН'!$I$5-'СЕТ СН'!$I$24</f>
        <v>3393.4545370799997</v>
      </c>
      <c r="O123" s="36">
        <f>SUMIFS(СВЦЭМ!$D$33:$D$776,СВЦЭМ!$A$33:$A$776,$A123,СВЦЭМ!$B$33:$B$776,O$119)+'СЕТ СН'!$I$14+СВЦЭМ!$D$10+'СЕТ СН'!$I$5-'СЕТ СН'!$I$24</f>
        <v>3385.6537121800002</v>
      </c>
      <c r="P123" s="36">
        <f>SUMIFS(СВЦЭМ!$D$33:$D$776,СВЦЭМ!$A$33:$A$776,$A123,СВЦЭМ!$B$33:$B$776,P$119)+'СЕТ СН'!$I$14+СВЦЭМ!$D$10+'СЕТ СН'!$I$5-'СЕТ СН'!$I$24</f>
        <v>3386.75180464</v>
      </c>
      <c r="Q123" s="36">
        <f>SUMIFS(СВЦЭМ!$D$33:$D$776,СВЦЭМ!$A$33:$A$776,$A123,СВЦЭМ!$B$33:$B$776,Q$119)+'СЕТ СН'!$I$14+СВЦЭМ!$D$10+'СЕТ СН'!$I$5-'СЕТ СН'!$I$24</f>
        <v>3385.1934286199998</v>
      </c>
      <c r="R123" s="36">
        <f>SUMIFS(СВЦЭМ!$D$33:$D$776,СВЦЭМ!$A$33:$A$776,$A123,СВЦЭМ!$B$33:$B$776,R$119)+'СЕТ СН'!$I$14+СВЦЭМ!$D$10+'СЕТ СН'!$I$5-'СЕТ СН'!$I$24</f>
        <v>3343.9141688499999</v>
      </c>
      <c r="S123" s="36">
        <f>SUMIFS(СВЦЭМ!$D$33:$D$776,СВЦЭМ!$A$33:$A$776,$A123,СВЦЭМ!$B$33:$B$776,S$119)+'СЕТ СН'!$I$14+СВЦЭМ!$D$10+'СЕТ СН'!$I$5-'СЕТ СН'!$I$24</f>
        <v>3311.1612387099999</v>
      </c>
      <c r="T123" s="36">
        <f>SUMIFS(СВЦЭМ!$D$33:$D$776,СВЦЭМ!$A$33:$A$776,$A123,СВЦЭМ!$B$33:$B$776,T$119)+'СЕТ СН'!$I$14+СВЦЭМ!$D$10+'СЕТ СН'!$I$5-'СЕТ СН'!$I$24</f>
        <v>3304.5983581800001</v>
      </c>
      <c r="U123" s="36">
        <f>SUMIFS(СВЦЭМ!$D$33:$D$776,СВЦЭМ!$A$33:$A$776,$A123,СВЦЭМ!$B$33:$B$776,U$119)+'СЕТ СН'!$I$14+СВЦЭМ!$D$10+'СЕТ СН'!$I$5-'СЕТ СН'!$I$24</f>
        <v>3303.98659838</v>
      </c>
      <c r="V123" s="36">
        <f>SUMIFS(СВЦЭМ!$D$33:$D$776,СВЦЭМ!$A$33:$A$776,$A123,СВЦЭМ!$B$33:$B$776,V$119)+'СЕТ СН'!$I$14+СВЦЭМ!$D$10+'СЕТ СН'!$I$5-'СЕТ СН'!$I$24</f>
        <v>3303.4763284299997</v>
      </c>
      <c r="W123" s="36">
        <f>SUMIFS(СВЦЭМ!$D$33:$D$776,СВЦЭМ!$A$33:$A$776,$A123,СВЦЭМ!$B$33:$B$776,W$119)+'СЕТ СН'!$I$14+СВЦЭМ!$D$10+'СЕТ СН'!$I$5-'СЕТ СН'!$I$24</f>
        <v>3313.8027350699999</v>
      </c>
      <c r="X123" s="36">
        <f>SUMIFS(СВЦЭМ!$D$33:$D$776,СВЦЭМ!$A$33:$A$776,$A123,СВЦЭМ!$B$33:$B$776,X$119)+'СЕТ СН'!$I$14+СВЦЭМ!$D$10+'СЕТ СН'!$I$5-'СЕТ СН'!$I$24</f>
        <v>3288.32721029</v>
      </c>
      <c r="Y123" s="36">
        <f>SUMIFS(СВЦЭМ!$D$33:$D$776,СВЦЭМ!$A$33:$A$776,$A123,СВЦЭМ!$B$33:$B$776,Y$119)+'СЕТ СН'!$I$14+СВЦЭМ!$D$10+'СЕТ СН'!$I$5-'СЕТ СН'!$I$24</f>
        <v>3280.8771334100002</v>
      </c>
    </row>
    <row r="124" spans="1:27" ht="15.75" x14ac:dyDescent="0.2">
      <c r="A124" s="35">
        <f t="shared" si="3"/>
        <v>43682</v>
      </c>
      <c r="B124" s="36">
        <f>SUMIFS(СВЦЭМ!$D$33:$D$776,СВЦЭМ!$A$33:$A$776,$A124,СВЦЭМ!$B$33:$B$776,B$119)+'СЕТ СН'!$I$14+СВЦЭМ!$D$10+'СЕТ СН'!$I$5-'СЕТ СН'!$I$24</f>
        <v>3372.0549169400001</v>
      </c>
      <c r="C124" s="36">
        <f>SUMIFS(СВЦЭМ!$D$33:$D$776,СВЦЭМ!$A$33:$A$776,$A124,СВЦЭМ!$B$33:$B$776,C$119)+'СЕТ СН'!$I$14+СВЦЭМ!$D$10+'СЕТ СН'!$I$5-'СЕТ СН'!$I$24</f>
        <v>3404.3731510299999</v>
      </c>
      <c r="D124" s="36">
        <f>SUMIFS(СВЦЭМ!$D$33:$D$776,СВЦЭМ!$A$33:$A$776,$A124,СВЦЭМ!$B$33:$B$776,D$119)+'СЕТ СН'!$I$14+СВЦЭМ!$D$10+'СЕТ СН'!$I$5-'СЕТ СН'!$I$24</f>
        <v>3433.5670753200002</v>
      </c>
      <c r="E124" s="36">
        <f>SUMIFS(СВЦЭМ!$D$33:$D$776,СВЦЭМ!$A$33:$A$776,$A124,СВЦЭМ!$B$33:$B$776,E$119)+'СЕТ СН'!$I$14+СВЦЭМ!$D$10+'СЕТ СН'!$I$5-'СЕТ СН'!$I$24</f>
        <v>3442.4863643399999</v>
      </c>
      <c r="F124" s="36">
        <f>SUMIFS(СВЦЭМ!$D$33:$D$776,СВЦЭМ!$A$33:$A$776,$A124,СВЦЭМ!$B$33:$B$776,F$119)+'СЕТ СН'!$I$14+СВЦЭМ!$D$10+'СЕТ СН'!$I$5-'СЕТ СН'!$I$24</f>
        <v>3442.3736714500001</v>
      </c>
      <c r="G124" s="36">
        <f>SUMIFS(СВЦЭМ!$D$33:$D$776,СВЦЭМ!$A$33:$A$776,$A124,СВЦЭМ!$B$33:$B$776,G$119)+'СЕТ СН'!$I$14+СВЦЭМ!$D$10+'СЕТ СН'!$I$5-'СЕТ СН'!$I$24</f>
        <v>3427.88520814</v>
      </c>
      <c r="H124" s="36">
        <f>SUMIFS(СВЦЭМ!$D$33:$D$776,СВЦЭМ!$A$33:$A$776,$A124,СВЦЭМ!$B$33:$B$776,H$119)+'СЕТ СН'!$I$14+СВЦЭМ!$D$10+'СЕТ СН'!$I$5-'СЕТ СН'!$I$24</f>
        <v>3391.4019898699999</v>
      </c>
      <c r="I124" s="36">
        <f>SUMIFS(СВЦЭМ!$D$33:$D$776,СВЦЭМ!$A$33:$A$776,$A124,СВЦЭМ!$B$33:$B$776,I$119)+'СЕТ СН'!$I$14+СВЦЭМ!$D$10+'СЕТ СН'!$I$5-'СЕТ СН'!$I$24</f>
        <v>3377.9771607799998</v>
      </c>
      <c r="J124" s="36">
        <f>SUMIFS(СВЦЭМ!$D$33:$D$776,СВЦЭМ!$A$33:$A$776,$A124,СВЦЭМ!$B$33:$B$776,J$119)+'СЕТ СН'!$I$14+СВЦЭМ!$D$10+'СЕТ СН'!$I$5-'СЕТ СН'!$I$24</f>
        <v>3370.51680678</v>
      </c>
      <c r="K124" s="36">
        <f>SUMIFS(СВЦЭМ!$D$33:$D$776,СВЦЭМ!$A$33:$A$776,$A124,СВЦЭМ!$B$33:$B$776,K$119)+'СЕТ СН'!$I$14+СВЦЭМ!$D$10+'СЕТ СН'!$I$5-'СЕТ СН'!$I$24</f>
        <v>3392.4283774</v>
      </c>
      <c r="L124" s="36">
        <f>SUMIFS(СВЦЭМ!$D$33:$D$776,СВЦЭМ!$A$33:$A$776,$A124,СВЦЭМ!$B$33:$B$776,L$119)+'СЕТ СН'!$I$14+СВЦЭМ!$D$10+'СЕТ СН'!$I$5-'СЕТ СН'!$I$24</f>
        <v>3393.73115297</v>
      </c>
      <c r="M124" s="36">
        <f>SUMIFS(СВЦЭМ!$D$33:$D$776,СВЦЭМ!$A$33:$A$776,$A124,СВЦЭМ!$B$33:$B$776,M$119)+'СЕТ СН'!$I$14+СВЦЭМ!$D$10+'СЕТ СН'!$I$5-'СЕТ СН'!$I$24</f>
        <v>3400.91172611</v>
      </c>
      <c r="N124" s="36">
        <f>SUMIFS(СВЦЭМ!$D$33:$D$776,СВЦЭМ!$A$33:$A$776,$A124,СВЦЭМ!$B$33:$B$776,N$119)+'СЕТ СН'!$I$14+СВЦЭМ!$D$10+'СЕТ СН'!$I$5-'СЕТ СН'!$I$24</f>
        <v>3398.1415665099998</v>
      </c>
      <c r="O124" s="36">
        <f>SUMIFS(СВЦЭМ!$D$33:$D$776,СВЦЭМ!$A$33:$A$776,$A124,СВЦЭМ!$B$33:$B$776,O$119)+'СЕТ СН'!$I$14+СВЦЭМ!$D$10+'СЕТ СН'!$I$5-'СЕТ СН'!$I$24</f>
        <v>3404.6855535200002</v>
      </c>
      <c r="P124" s="36">
        <f>SUMIFS(СВЦЭМ!$D$33:$D$776,СВЦЭМ!$A$33:$A$776,$A124,СВЦЭМ!$B$33:$B$776,P$119)+'СЕТ СН'!$I$14+СВЦЭМ!$D$10+'СЕТ СН'!$I$5-'СЕТ СН'!$I$24</f>
        <v>3410.2159819799999</v>
      </c>
      <c r="Q124" s="36">
        <f>SUMIFS(СВЦЭМ!$D$33:$D$776,СВЦЭМ!$A$33:$A$776,$A124,СВЦЭМ!$B$33:$B$776,Q$119)+'СЕТ СН'!$I$14+СВЦЭМ!$D$10+'СЕТ СН'!$I$5-'СЕТ СН'!$I$24</f>
        <v>3408.7451272799999</v>
      </c>
      <c r="R124" s="36">
        <f>SUMIFS(СВЦЭМ!$D$33:$D$776,СВЦЭМ!$A$33:$A$776,$A124,СВЦЭМ!$B$33:$B$776,R$119)+'СЕТ СН'!$I$14+СВЦЭМ!$D$10+'СЕТ СН'!$I$5-'СЕТ СН'!$I$24</f>
        <v>3377.4994891599999</v>
      </c>
      <c r="S124" s="36">
        <f>SUMIFS(СВЦЭМ!$D$33:$D$776,СВЦЭМ!$A$33:$A$776,$A124,СВЦЭМ!$B$33:$B$776,S$119)+'СЕТ СН'!$I$14+СВЦЭМ!$D$10+'СЕТ СН'!$I$5-'СЕТ СН'!$I$24</f>
        <v>3334.0863582399998</v>
      </c>
      <c r="T124" s="36">
        <f>SUMIFS(СВЦЭМ!$D$33:$D$776,СВЦЭМ!$A$33:$A$776,$A124,СВЦЭМ!$B$33:$B$776,T$119)+'СЕТ СН'!$I$14+СВЦЭМ!$D$10+'СЕТ СН'!$I$5-'СЕТ СН'!$I$24</f>
        <v>3324.9123157200002</v>
      </c>
      <c r="U124" s="36">
        <f>SUMIFS(СВЦЭМ!$D$33:$D$776,СВЦЭМ!$A$33:$A$776,$A124,СВЦЭМ!$B$33:$B$776,U$119)+'СЕТ СН'!$I$14+СВЦЭМ!$D$10+'СЕТ СН'!$I$5-'СЕТ СН'!$I$24</f>
        <v>3319.9560930600001</v>
      </c>
      <c r="V124" s="36">
        <f>SUMIFS(СВЦЭМ!$D$33:$D$776,СВЦЭМ!$A$33:$A$776,$A124,СВЦЭМ!$B$33:$B$776,V$119)+'СЕТ СН'!$I$14+СВЦЭМ!$D$10+'СЕТ СН'!$I$5-'СЕТ СН'!$I$24</f>
        <v>3317.7476555899998</v>
      </c>
      <c r="W124" s="36">
        <f>SUMIFS(СВЦЭМ!$D$33:$D$776,СВЦЭМ!$A$33:$A$776,$A124,СВЦЭМ!$B$33:$B$776,W$119)+'СЕТ СН'!$I$14+СВЦЭМ!$D$10+'СЕТ СН'!$I$5-'СЕТ СН'!$I$24</f>
        <v>3331.2145714799999</v>
      </c>
      <c r="X124" s="36">
        <f>SUMIFS(СВЦЭМ!$D$33:$D$776,СВЦЭМ!$A$33:$A$776,$A124,СВЦЭМ!$B$33:$B$776,X$119)+'СЕТ СН'!$I$14+СВЦЭМ!$D$10+'СЕТ СН'!$I$5-'СЕТ СН'!$I$24</f>
        <v>3311.5447463199998</v>
      </c>
      <c r="Y124" s="36">
        <f>SUMIFS(СВЦЭМ!$D$33:$D$776,СВЦЭМ!$A$33:$A$776,$A124,СВЦЭМ!$B$33:$B$776,Y$119)+'СЕТ СН'!$I$14+СВЦЭМ!$D$10+'СЕТ СН'!$I$5-'СЕТ СН'!$I$24</f>
        <v>3317.5124927100001</v>
      </c>
    </row>
    <row r="125" spans="1:27" ht="15.75" x14ac:dyDescent="0.2">
      <c r="A125" s="35">
        <f t="shared" si="3"/>
        <v>43683</v>
      </c>
      <c r="B125" s="36">
        <f>SUMIFS(СВЦЭМ!$D$33:$D$776,СВЦЭМ!$A$33:$A$776,$A125,СВЦЭМ!$B$33:$B$776,B$119)+'СЕТ СН'!$I$14+СВЦЭМ!$D$10+'СЕТ СН'!$I$5-'СЕТ СН'!$I$24</f>
        <v>3375.8821360500001</v>
      </c>
      <c r="C125" s="36">
        <f>SUMIFS(СВЦЭМ!$D$33:$D$776,СВЦЭМ!$A$33:$A$776,$A125,СВЦЭМ!$B$33:$B$776,C$119)+'СЕТ СН'!$I$14+СВЦЭМ!$D$10+'СЕТ СН'!$I$5-'СЕТ СН'!$I$24</f>
        <v>3408.4470364700001</v>
      </c>
      <c r="D125" s="36">
        <f>SUMIFS(СВЦЭМ!$D$33:$D$776,СВЦЭМ!$A$33:$A$776,$A125,СВЦЭМ!$B$33:$B$776,D$119)+'СЕТ СН'!$I$14+СВЦЭМ!$D$10+'СЕТ СН'!$I$5-'СЕТ СН'!$I$24</f>
        <v>3430.6129116100001</v>
      </c>
      <c r="E125" s="36">
        <f>SUMIFS(СВЦЭМ!$D$33:$D$776,СВЦЭМ!$A$33:$A$776,$A125,СВЦЭМ!$B$33:$B$776,E$119)+'СЕТ СН'!$I$14+СВЦЭМ!$D$10+'СЕТ СН'!$I$5-'СЕТ СН'!$I$24</f>
        <v>3440.5467726100001</v>
      </c>
      <c r="F125" s="36">
        <f>SUMIFS(СВЦЭМ!$D$33:$D$776,СВЦЭМ!$A$33:$A$776,$A125,СВЦЭМ!$B$33:$B$776,F$119)+'СЕТ СН'!$I$14+СВЦЭМ!$D$10+'СЕТ СН'!$I$5-'СЕТ СН'!$I$24</f>
        <v>3449.5259276899997</v>
      </c>
      <c r="G125" s="36">
        <f>SUMIFS(СВЦЭМ!$D$33:$D$776,СВЦЭМ!$A$33:$A$776,$A125,СВЦЭМ!$B$33:$B$776,G$119)+'СЕТ СН'!$I$14+СВЦЭМ!$D$10+'СЕТ СН'!$I$5-'СЕТ СН'!$I$24</f>
        <v>3426.2747514299999</v>
      </c>
      <c r="H125" s="36">
        <f>SUMIFS(СВЦЭМ!$D$33:$D$776,СВЦЭМ!$A$33:$A$776,$A125,СВЦЭМ!$B$33:$B$776,H$119)+'СЕТ СН'!$I$14+СВЦЭМ!$D$10+'СЕТ СН'!$I$5-'СЕТ СН'!$I$24</f>
        <v>3392.1299985599999</v>
      </c>
      <c r="I125" s="36">
        <f>SUMIFS(СВЦЭМ!$D$33:$D$776,СВЦЭМ!$A$33:$A$776,$A125,СВЦЭМ!$B$33:$B$776,I$119)+'СЕТ СН'!$I$14+СВЦЭМ!$D$10+'СЕТ СН'!$I$5-'СЕТ СН'!$I$24</f>
        <v>3348.2310928799998</v>
      </c>
      <c r="J125" s="36">
        <f>SUMIFS(СВЦЭМ!$D$33:$D$776,СВЦЭМ!$A$33:$A$776,$A125,СВЦЭМ!$B$33:$B$776,J$119)+'СЕТ СН'!$I$14+СВЦЭМ!$D$10+'СЕТ СН'!$I$5-'СЕТ СН'!$I$24</f>
        <v>3380.6230636700002</v>
      </c>
      <c r="K125" s="36">
        <f>SUMIFS(СВЦЭМ!$D$33:$D$776,СВЦЭМ!$A$33:$A$776,$A125,СВЦЭМ!$B$33:$B$776,K$119)+'СЕТ СН'!$I$14+СВЦЭМ!$D$10+'СЕТ СН'!$I$5-'СЕТ СН'!$I$24</f>
        <v>3414.9955827799999</v>
      </c>
      <c r="L125" s="36">
        <f>SUMIFS(СВЦЭМ!$D$33:$D$776,СВЦЭМ!$A$33:$A$776,$A125,СВЦЭМ!$B$33:$B$776,L$119)+'СЕТ СН'!$I$14+СВЦЭМ!$D$10+'СЕТ СН'!$I$5-'СЕТ СН'!$I$24</f>
        <v>3419.1398205099999</v>
      </c>
      <c r="M125" s="36">
        <f>SUMIFS(СВЦЭМ!$D$33:$D$776,СВЦЭМ!$A$33:$A$776,$A125,СВЦЭМ!$B$33:$B$776,M$119)+'СЕТ СН'!$I$14+СВЦЭМ!$D$10+'СЕТ СН'!$I$5-'СЕТ СН'!$I$24</f>
        <v>3418.1257346100001</v>
      </c>
      <c r="N125" s="36">
        <f>SUMIFS(СВЦЭМ!$D$33:$D$776,СВЦЭМ!$A$33:$A$776,$A125,СВЦЭМ!$B$33:$B$776,N$119)+'СЕТ СН'!$I$14+СВЦЭМ!$D$10+'СЕТ СН'!$I$5-'СЕТ СН'!$I$24</f>
        <v>3418.4845448799997</v>
      </c>
      <c r="O125" s="36">
        <f>SUMIFS(СВЦЭМ!$D$33:$D$776,СВЦЭМ!$A$33:$A$776,$A125,СВЦЭМ!$B$33:$B$776,O$119)+'СЕТ СН'!$I$14+СВЦЭМ!$D$10+'СЕТ СН'!$I$5-'СЕТ СН'!$I$24</f>
        <v>3418.73630443</v>
      </c>
      <c r="P125" s="36">
        <f>SUMIFS(СВЦЭМ!$D$33:$D$776,СВЦЭМ!$A$33:$A$776,$A125,СВЦЭМ!$B$33:$B$776,P$119)+'СЕТ СН'!$I$14+СВЦЭМ!$D$10+'СЕТ СН'!$I$5-'СЕТ СН'!$I$24</f>
        <v>3421.5394156000002</v>
      </c>
      <c r="Q125" s="36">
        <f>SUMIFS(СВЦЭМ!$D$33:$D$776,СВЦЭМ!$A$33:$A$776,$A125,СВЦЭМ!$B$33:$B$776,Q$119)+'СЕТ СН'!$I$14+СВЦЭМ!$D$10+'СЕТ СН'!$I$5-'СЕТ СН'!$I$24</f>
        <v>3424.1273724600001</v>
      </c>
      <c r="R125" s="36">
        <f>SUMIFS(СВЦЭМ!$D$33:$D$776,СВЦЭМ!$A$33:$A$776,$A125,СВЦЭМ!$B$33:$B$776,R$119)+'СЕТ СН'!$I$14+СВЦЭМ!$D$10+'СЕТ СН'!$I$5-'СЕТ СН'!$I$24</f>
        <v>3374.8038257200001</v>
      </c>
      <c r="S125" s="36">
        <f>SUMIFS(СВЦЭМ!$D$33:$D$776,СВЦЭМ!$A$33:$A$776,$A125,СВЦЭМ!$B$33:$B$776,S$119)+'СЕТ СН'!$I$14+СВЦЭМ!$D$10+'СЕТ СН'!$I$5-'СЕТ СН'!$I$24</f>
        <v>3329.9824803900001</v>
      </c>
      <c r="T125" s="36">
        <f>SUMIFS(СВЦЭМ!$D$33:$D$776,СВЦЭМ!$A$33:$A$776,$A125,СВЦЭМ!$B$33:$B$776,T$119)+'СЕТ СН'!$I$14+СВЦЭМ!$D$10+'СЕТ СН'!$I$5-'СЕТ СН'!$I$24</f>
        <v>3318.6473156399998</v>
      </c>
      <c r="U125" s="36">
        <f>SUMIFS(СВЦЭМ!$D$33:$D$776,СВЦЭМ!$A$33:$A$776,$A125,СВЦЭМ!$B$33:$B$776,U$119)+'СЕТ СН'!$I$14+СВЦЭМ!$D$10+'СЕТ СН'!$I$5-'СЕТ СН'!$I$24</f>
        <v>3323.4079086500001</v>
      </c>
      <c r="V125" s="36">
        <f>SUMIFS(СВЦЭМ!$D$33:$D$776,СВЦЭМ!$A$33:$A$776,$A125,СВЦЭМ!$B$33:$B$776,V$119)+'СЕТ СН'!$I$14+СВЦЭМ!$D$10+'СЕТ СН'!$I$5-'СЕТ СН'!$I$24</f>
        <v>3321.5276873799999</v>
      </c>
      <c r="W125" s="36">
        <f>SUMIFS(СВЦЭМ!$D$33:$D$776,СВЦЭМ!$A$33:$A$776,$A125,СВЦЭМ!$B$33:$B$776,W$119)+'СЕТ СН'!$I$14+СВЦЭМ!$D$10+'СЕТ СН'!$I$5-'СЕТ СН'!$I$24</f>
        <v>3323.2652634199999</v>
      </c>
      <c r="X125" s="36">
        <f>SUMIFS(СВЦЭМ!$D$33:$D$776,СВЦЭМ!$A$33:$A$776,$A125,СВЦЭМ!$B$33:$B$776,X$119)+'СЕТ СН'!$I$14+СВЦЭМ!$D$10+'СЕТ СН'!$I$5-'СЕТ СН'!$I$24</f>
        <v>3303.6544007499997</v>
      </c>
      <c r="Y125" s="36">
        <f>SUMIFS(СВЦЭМ!$D$33:$D$776,СВЦЭМ!$A$33:$A$776,$A125,СВЦЭМ!$B$33:$B$776,Y$119)+'СЕТ СН'!$I$14+СВЦЭМ!$D$10+'СЕТ СН'!$I$5-'СЕТ СН'!$I$24</f>
        <v>3312.3843057999998</v>
      </c>
    </row>
    <row r="126" spans="1:27" ht="15.75" x14ac:dyDescent="0.2">
      <c r="A126" s="35">
        <f t="shared" si="3"/>
        <v>43684</v>
      </c>
      <c r="B126" s="36">
        <f>SUMIFS(СВЦЭМ!$D$33:$D$776,СВЦЭМ!$A$33:$A$776,$A126,СВЦЭМ!$B$33:$B$776,B$119)+'СЕТ СН'!$I$14+СВЦЭМ!$D$10+'СЕТ СН'!$I$5-'СЕТ СН'!$I$24</f>
        <v>3380.34275996</v>
      </c>
      <c r="C126" s="36">
        <f>SUMIFS(СВЦЭМ!$D$33:$D$776,СВЦЭМ!$A$33:$A$776,$A126,СВЦЭМ!$B$33:$B$776,C$119)+'СЕТ СН'!$I$14+СВЦЭМ!$D$10+'СЕТ СН'!$I$5-'СЕТ СН'!$I$24</f>
        <v>3384.1293697800002</v>
      </c>
      <c r="D126" s="36">
        <f>SUMIFS(СВЦЭМ!$D$33:$D$776,СВЦЭМ!$A$33:$A$776,$A126,СВЦЭМ!$B$33:$B$776,D$119)+'СЕТ СН'!$I$14+СВЦЭМ!$D$10+'СЕТ СН'!$I$5-'СЕТ СН'!$I$24</f>
        <v>3408.84005364</v>
      </c>
      <c r="E126" s="36">
        <f>SUMIFS(СВЦЭМ!$D$33:$D$776,СВЦЭМ!$A$33:$A$776,$A126,СВЦЭМ!$B$33:$B$776,E$119)+'СЕТ СН'!$I$14+СВЦЭМ!$D$10+'СЕТ СН'!$I$5-'СЕТ СН'!$I$24</f>
        <v>3411.5943817299999</v>
      </c>
      <c r="F126" s="36">
        <f>SUMIFS(СВЦЭМ!$D$33:$D$776,СВЦЭМ!$A$33:$A$776,$A126,СВЦЭМ!$B$33:$B$776,F$119)+'СЕТ СН'!$I$14+СВЦЭМ!$D$10+'СЕТ СН'!$I$5-'СЕТ СН'!$I$24</f>
        <v>3418.6347303799998</v>
      </c>
      <c r="G126" s="36">
        <f>SUMIFS(СВЦЭМ!$D$33:$D$776,СВЦЭМ!$A$33:$A$776,$A126,СВЦЭМ!$B$33:$B$776,G$119)+'СЕТ СН'!$I$14+СВЦЭМ!$D$10+'СЕТ СН'!$I$5-'СЕТ СН'!$I$24</f>
        <v>3412.37974012</v>
      </c>
      <c r="H126" s="36">
        <f>SUMIFS(СВЦЭМ!$D$33:$D$776,СВЦЭМ!$A$33:$A$776,$A126,СВЦЭМ!$B$33:$B$776,H$119)+'СЕТ СН'!$I$14+СВЦЭМ!$D$10+'СЕТ СН'!$I$5-'СЕТ СН'!$I$24</f>
        <v>3377.1578905199999</v>
      </c>
      <c r="I126" s="36">
        <f>SUMIFS(СВЦЭМ!$D$33:$D$776,СВЦЭМ!$A$33:$A$776,$A126,СВЦЭМ!$B$33:$B$776,I$119)+'СЕТ СН'!$I$14+СВЦЭМ!$D$10+'СЕТ СН'!$I$5-'СЕТ СН'!$I$24</f>
        <v>3363.34889221</v>
      </c>
      <c r="J126" s="36">
        <f>SUMIFS(СВЦЭМ!$D$33:$D$776,СВЦЭМ!$A$33:$A$776,$A126,СВЦЭМ!$B$33:$B$776,J$119)+'СЕТ СН'!$I$14+СВЦЭМ!$D$10+'СЕТ СН'!$I$5-'СЕТ СН'!$I$24</f>
        <v>3386.1107931699999</v>
      </c>
      <c r="K126" s="36">
        <f>SUMIFS(СВЦЭМ!$D$33:$D$776,СВЦЭМ!$A$33:$A$776,$A126,СВЦЭМ!$B$33:$B$776,K$119)+'СЕТ СН'!$I$14+СВЦЭМ!$D$10+'СЕТ СН'!$I$5-'СЕТ СН'!$I$24</f>
        <v>3402.66108442</v>
      </c>
      <c r="L126" s="36">
        <f>SUMIFS(СВЦЭМ!$D$33:$D$776,СВЦЭМ!$A$33:$A$776,$A126,СВЦЭМ!$B$33:$B$776,L$119)+'СЕТ СН'!$I$14+СВЦЭМ!$D$10+'СЕТ СН'!$I$5-'СЕТ СН'!$I$24</f>
        <v>3403.24713673</v>
      </c>
      <c r="M126" s="36">
        <f>SUMIFS(СВЦЭМ!$D$33:$D$776,СВЦЭМ!$A$33:$A$776,$A126,СВЦЭМ!$B$33:$B$776,M$119)+'СЕТ СН'!$I$14+СВЦЭМ!$D$10+'СЕТ СН'!$I$5-'СЕТ СН'!$I$24</f>
        <v>3406.25030376</v>
      </c>
      <c r="N126" s="36">
        <f>SUMIFS(СВЦЭМ!$D$33:$D$776,СВЦЭМ!$A$33:$A$776,$A126,СВЦЭМ!$B$33:$B$776,N$119)+'СЕТ СН'!$I$14+СВЦЭМ!$D$10+'СЕТ СН'!$I$5-'СЕТ СН'!$I$24</f>
        <v>3400.0230612800001</v>
      </c>
      <c r="O126" s="36">
        <f>SUMIFS(СВЦЭМ!$D$33:$D$776,СВЦЭМ!$A$33:$A$776,$A126,СВЦЭМ!$B$33:$B$776,O$119)+'СЕТ СН'!$I$14+СВЦЭМ!$D$10+'СЕТ СН'!$I$5-'СЕТ СН'!$I$24</f>
        <v>3405.0688349900001</v>
      </c>
      <c r="P126" s="36">
        <f>SUMIFS(СВЦЭМ!$D$33:$D$776,СВЦЭМ!$A$33:$A$776,$A126,СВЦЭМ!$B$33:$B$776,P$119)+'СЕТ СН'!$I$14+СВЦЭМ!$D$10+'СЕТ СН'!$I$5-'СЕТ СН'!$I$24</f>
        <v>3408.7030030599999</v>
      </c>
      <c r="Q126" s="36">
        <f>SUMIFS(СВЦЭМ!$D$33:$D$776,СВЦЭМ!$A$33:$A$776,$A126,СВЦЭМ!$B$33:$B$776,Q$119)+'СЕТ СН'!$I$14+СВЦЭМ!$D$10+'СЕТ СН'!$I$5-'СЕТ СН'!$I$24</f>
        <v>3408.5253345900001</v>
      </c>
      <c r="R126" s="36">
        <f>SUMIFS(СВЦЭМ!$D$33:$D$776,СВЦЭМ!$A$33:$A$776,$A126,СВЦЭМ!$B$33:$B$776,R$119)+'СЕТ СН'!$I$14+СВЦЭМ!$D$10+'СЕТ СН'!$I$5-'СЕТ СН'!$I$24</f>
        <v>3369.9371645000001</v>
      </c>
      <c r="S126" s="36">
        <f>SUMIFS(СВЦЭМ!$D$33:$D$776,СВЦЭМ!$A$33:$A$776,$A126,СВЦЭМ!$B$33:$B$776,S$119)+'СЕТ СН'!$I$14+СВЦЭМ!$D$10+'СЕТ СН'!$I$5-'СЕТ СН'!$I$24</f>
        <v>3328.15658153</v>
      </c>
      <c r="T126" s="36">
        <f>SUMIFS(СВЦЭМ!$D$33:$D$776,СВЦЭМ!$A$33:$A$776,$A126,СВЦЭМ!$B$33:$B$776,T$119)+'СЕТ СН'!$I$14+СВЦЭМ!$D$10+'СЕТ СН'!$I$5-'СЕТ СН'!$I$24</f>
        <v>3316.5528694999998</v>
      </c>
      <c r="U126" s="36">
        <f>SUMIFS(СВЦЭМ!$D$33:$D$776,СВЦЭМ!$A$33:$A$776,$A126,СВЦЭМ!$B$33:$B$776,U$119)+'СЕТ СН'!$I$14+СВЦЭМ!$D$10+'СЕТ СН'!$I$5-'СЕТ СН'!$I$24</f>
        <v>3317.89936046</v>
      </c>
      <c r="V126" s="36">
        <f>SUMIFS(СВЦЭМ!$D$33:$D$776,СВЦЭМ!$A$33:$A$776,$A126,СВЦЭМ!$B$33:$B$776,V$119)+'СЕТ СН'!$I$14+СВЦЭМ!$D$10+'СЕТ СН'!$I$5-'СЕТ СН'!$I$24</f>
        <v>3313.4398324700001</v>
      </c>
      <c r="W126" s="36">
        <f>SUMIFS(СВЦЭМ!$D$33:$D$776,СВЦЭМ!$A$33:$A$776,$A126,СВЦЭМ!$B$33:$B$776,W$119)+'СЕТ СН'!$I$14+СВЦЭМ!$D$10+'СЕТ СН'!$I$5-'СЕТ СН'!$I$24</f>
        <v>3321.73381045</v>
      </c>
      <c r="X126" s="36">
        <f>SUMIFS(СВЦЭМ!$D$33:$D$776,СВЦЭМ!$A$33:$A$776,$A126,СВЦЭМ!$B$33:$B$776,X$119)+'СЕТ СН'!$I$14+СВЦЭМ!$D$10+'СЕТ СН'!$I$5-'СЕТ СН'!$I$24</f>
        <v>3295.4228553399998</v>
      </c>
      <c r="Y126" s="36">
        <f>SUMIFS(СВЦЭМ!$D$33:$D$776,СВЦЭМ!$A$33:$A$776,$A126,СВЦЭМ!$B$33:$B$776,Y$119)+'СЕТ СН'!$I$14+СВЦЭМ!$D$10+'СЕТ СН'!$I$5-'СЕТ СН'!$I$24</f>
        <v>3324.38578697</v>
      </c>
    </row>
    <row r="127" spans="1:27" ht="15.75" x14ac:dyDescent="0.2">
      <c r="A127" s="35">
        <f t="shared" si="3"/>
        <v>43685</v>
      </c>
      <c r="B127" s="36">
        <f>SUMIFS(СВЦЭМ!$D$33:$D$776,СВЦЭМ!$A$33:$A$776,$A127,СВЦЭМ!$B$33:$B$776,B$119)+'СЕТ СН'!$I$14+СВЦЭМ!$D$10+'СЕТ СН'!$I$5-'СЕТ СН'!$I$24</f>
        <v>3412.6529180399998</v>
      </c>
      <c r="C127" s="36">
        <f>SUMIFS(СВЦЭМ!$D$33:$D$776,СВЦЭМ!$A$33:$A$776,$A127,СВЦЭМ!$B$33:$B$776,C$119)+'СЕТ СН'!$I$14+СВЦЭМ!$D$10+'СЕТ СН'!$I$5-'СЕТ СН'!$I$24</f>
        <v>3450.6637778699996</v>
      </c>
      <c r="D127" s="36">
        <f>SUMIFS(СВЦЭМ!$D$33:$D$776,СВЦЭМ!$A$33:$A$776,$A127,СВЦЭМ!$B$33:$B$776,D$119)+'СЕТ СН'!$I$14+СВЦЭМ!$D$10+'СЕТ СН'!$I$5-'СЕТ СН'!$I$24</f>
        <v>3478.5145823799999</v>
      </c>
      <c r="E127" s="36">
        <f>SUMIFS(СВЦЭМ!$D$33:$D$776,СВЦЭМ!$A$33:$A$776,$A127,СВЦЭМ!$B$33:$B$776,E$119)+'СЕТ СН'!$I$14+СВЦЭМ!$D$10+'СЕТ СН'!$I$5-'СЕТ СН'!$I$24</f>
        <v>3499.6127275999997</v>
      </c>
      <c r="F127" s="36">
        <f>SUMIFS(СВЦЭМ!$D$33:$D$776,СВЦЭМ!$A$33:$A$776,$A127,СВЦЭМ!$B$33:$B$776,F$119)+'СЕТ СН'!$I$14+СВЦЭМ!$D$10+'СЕТ СН'!$I$5-'СЕТ СН'!$I$24</f>
        <v>3541.05569036</v>
      </c>
      <c r="G127" s="36">
        <f>SUMIFS(СВЦЭМ!$D$33:$D$776,СВЦЭМ!$A$33:$A$776,$A127,СВЦЭМ!$B$33:$B$776,G$119)+'СЕТ СН'!$I$14+СВЦЭМ!$D$10+'СЕТ СН'!$I$5-'СЕТ СН'!$I$24</f>
        <v>3522.4082587299999</v>
      </c>
      <c r="H127" s="36">
        <f>SUMIFS(СВЦЭМ!$D$33:$D$776,СВЦЭМ!$A$33:$A$776,$A127,СВЦЭМ!$B$33:$B$776,H$119)+'СЕТ СН'!$I$14+СВЦЭМ!$D$10+'СЕТ СН'!$I$5-'СЕТ СН'!$I$24</f>
        <v>3481.6061965600002</v>
      </c>
      <c r="I127" s="36">
        <f>SUMIFS(СВЦЭМ!$D$33:$D$776,СВЦЭМ!$A$33:$A$776,$A127,СВЦЭМ!$B$33:$B$776,I$119)+'СЕТ СН'!$I$14+СВЦЭМ!$D$10+'СЕТ СН'!$I$5-'СЕТ СН'!$I$24</f>
        <v>3432.4746985299998</v>
      </c>
      <c r="J127" s="36">
        <f>SUMIFS(СВЦЭМ!$D$33:$D$776,СВЦЭМ!$A$33:$A$776,$A127,СВЦЭМ!$B$33:$B$776,J$119)+'СЕТ СН'!$I$14+СВЦЭМ!$D$10+'СЕТ СН'!$I$5-'СЕТ СН'!$I$24</f>
        <v>3392.71988547</v>
      </c>
      <c r="K127" s="36">
        <f>SUMIFS(СВЦЭМ!$D$33:$D$776,СВЦЭМ!$A$33:$A$776,$A127,СВЦЭМ!$B$33:$B$776,K$119)+'СЕТ СН'!$I$14+СВЦЭМ!$D$10+'СЕТ СН'!$I$5-'СЕТ СН'!$I$24</f>
        <v>3422.8631284600001</v>
      </c>
      <c r="L127" s="36">
        <f>SUMIFS(СВЦЭМ!$D$33:$D$776,СВЦЭМ!$A$33:$A$776,$A127,СВЦЭМ!$B$33:$B$776,L$119)+'СЕТ СН'!$I$14+СВЦЭМ!$D$10+'СЕТ СН'!$I$5-'СЕТ СН'!$I$24</f>
        <v>3433.5457409000001</v>
      </c>
      <c r="M127" s="36">
        <f>SUMIFS(СВЦЭМ!$D$33:$D$776,СВЦЭМ!$A$33:$A$776,$A127,СВЦЭМ!$B$33:$B$776,M$119)+'СЕТ СН'!$I$14+СВЦЭМ!$D$10+'СЕТ СН'!$I$5-'СЕТ СН'!$I$24</f>
        <v>3431.23239543</v>
      </c>
      <c r="N127" s="36">
        <f>SUMIFS(СВЦЭМ!$D$33:$D$776,СВЦЭМ!$A$33:$A$776,$A127,СВЦЭМ!$B$33:$B$776,N$119)+'СЕТ СН'!$I$14+СВЦЭМ!$D$10+'СЕТ СН'!$I$5-'СЕТ СН'!$I$24</f>
        <v>3426.8257665199999</v>
      </c>
      <c r="O127" s="36">
        <f>SUMIFS(СВЦЭМ!$D$33:$D$776,СВЦЭМ!$A$33:$A$776,$A127,СВЦЭМ!$B$33:$B$776,O$119)+'СЕТ СН'!$I$14+СВЦЭМ!$D$10+'СЕТ СН'!$I$5-'СЕТ СН'!$I$24</f>
        <v>3432.9313967099997</v>
      </c>
      <c r="P127" s="36">
        <f>SUMIFS(СВЦЭМ!$D$33:$D$776,СВЦЭМ!$A$33:$A$776,$A127,СВЦЭМ!$B$33:$B$776,P$119)+'СЕТ СН'!$I$14+СВЦЭМ!$D$10+'СЕТ СН'!$I$5-'СЕТ СН'!$I$24</f>
        <v>3435.1700354499999</v>
      </c>
      <c r="Q127" s="36">
        <f>SUMIFS(СВЦЭМ!$D$33:$D$776,СВЦЭМ!$A$33:$A$776,$A127,СВЦЭМ!$B$33:$B$776,Q$119)+'СЕТ СН'!$I$14+СВЦЭМ!$D$10+'СЕТ СН'!$I$5-'СЕТ СН'!$I$24</f>
        <v>3439.5319936000001</v>
      </c>
      <c r="R127" s="36">
        <f>SUMIFS(СВЦЭМ!$D$33:$D$776,СВЦЭМ!$A$33:$A$776,$A127,СВЦЭМ!$B$33:$B$776,R$119)+'СЕТ СН'!$I$14+СВЦЭМ!$D$10+'СЕТ СН'!$I$5-'СЕТ СН'!$I$24</f>
        <v>3388.3585004299998</v>
      </c>
      <c r="S127" s="36">
        <f>SUMIFS(СВЦЭМ!$D$33:$D$776,СВЦЭМ!$A$33:$A$776,$A127,СВЦЭМ!$B$33:$B$776,S$119)+'СЕТ СН'!$I$14+СВЦЭМ!$D$10+'СЕТ СН'!$I$5-'СЕТ СН'!$I$24</f>
        <v>3371.59799135</v>
      </c>
      <c r="T127" s="36">
        <f>SUMIFS(СВЦЭМ!$D$33:$D$776,СВЦЭМ!$A$33:$A$776,$A127,СВЦЭМ!$B$33:$B$776,T$119)+'СЕТ СН'!$I$14+СВЦЭМ!$D$10+'СЕТ СН'!$I$5-'СЕТ СН'!$I$24</f>
        <v>3371.2105406999999</v>
      </c>
      <c r="U127" s="36">
        <f>SUMIFS(СВЦЭМ!$D$33:$D$776,СВЦЭМ!$A$33:$A$776,$A127,СВЦЭМ!$B$33:$B$776,U$119)+'СЕТ СН'!$I$14+СВЦЭМ!$D$10+'СЕТ СН'!$I$5-'СЕТ СН'!$I$24</f>
        <v>3335.74162871</v>
      </c>
      <c r="V127" s="36">
        <f>SUMIFS(СВЦЭМ!$D$33:$D$776,СВЦЭМ!$A$33:$A$776,$A127,СВЦЭМ!$B$33:$B$776,V$119)+'СЕТ СН'!$I$14+СВЦЭМ!$D$10+'СЕТ СН'!$I$5-'СЕТ СН'!$I$24</f>
        <v>3334.9863711899998</v>
      </c>
      <c r="W127" s="36">
        <f>SUMIFS(СВЦЭМ!$D$33:$D$776,СВЦЭМ!$A$33:$A$776,$A127,СВЦЭМ!$B$33:$B$776,W$119)+'СЕТ СН'!$I$14+СВЦЭМ!$D$10+'СЕТ СН'!$I$5-'СЕТ СН'!$I$24</f>
        <v>3336.4790862</v>
      </c>
      <c r="X127" s="36">
        <f>SUMIFS(СВЦЭМ!$D$33:$D$776,СВЦЭМ!$A$33:$A$776,$A127,СВЦЭМ!$B$33:$B$776,X$119)+'СЕТ СН'!$I$14+СВЦЭМ!$D$10+'СЕТ СН'!$I$5-'СЕТ СН'!$I$24</f>
        <v>3314.0794571599999</v>
      </c>
      <c r="Y127" s="36">
        <f>SUMIFS(СВЦЭМ!$D$33:$D$776,СВЦЭМ!$A$33:$A$776,$A127,СВЦЭМ!$B$33:$B$776,Y$119)+'СЕТ СН'!$I$14+СВЦЭМ!$D$10+'СЕТ СН'!$I$5-'СЕТ СН'!$I$24</f>
        <v>3342.99719349</v>
      </c>
    </row>
    <row r="128" spans="1:27" ht="15.75" x14ac:dyDescent="0.2">
      <c r="A128" s="35">
        <f t="shared" si="3"/>
        <v>43686</v>
      </c>
      <c r="B128" s="36">
        <f>SUMIFS(СВЦЭМ!$D$33:$D$776,СВЦЭМ!$A$33:$A$776,$A128,СВЦЭМ!$B$33:$B$776,B$119)+'СЕТ СН'!$I$14+СВЦЭМ!$D$10+'СЕТ СН'!$I$5-'СЕТ СН'!$I$24</f>
        <v>3433.5542907600002</v>
      </c>
      <c r="C128" s="36">
        <f>SUMIFS(СВЦЭМ!$D$33:$D$776,СВЦЭМ!$A$33:$A$776,$A128,СВЦЭМ!$B$33:$B$776,C$119)+'СЕТ СН'!$I$14+СВЦЭМ!$D$10+'СЕТ СН'!$I$5-'СЕТ СН'!$I$24</f>
        <v>3470.6855524799998</v>
      </c>
      <c r="D128" s="36">
        <f>SUMIFS(СВЦЭМ!$D$33:$D$776,СВЦЭМ!$A$33:$A$776,$A128,СВЦЭМ!$B$33:$B$776,D$119)+'СЕТ СН'!$I$14+СВЦЭМ!$D$10+'СЕТ СН'!$I$5-'СЕТ СН'!$I$24</f>
        <v>3495.0572852499999</v>
      </c>
      <c r="E128" s="36">
        <f>SUMIFS(СВЦЭМ!$D$33:$D$776,СВЦЭМ!$A$33:$A$776,$A128,СВЦЭМ!$B$33:$B$776,E$119)+'СЕТ СН'!$I$14+СВЦЭМ!$D$10+'СЕТ СН'!$I$5-'СЕТ СН'!$I$24</f>
        <v>3511.99060121</v>
      </c>
      <c r="F128" s="36">
        <f>SUMIFS(СВЦЭМ!$D$33:$D$776,СВЦЭМ!$A$33:$A$776,$A128,СВЦЭМ!$B$33:$B$776,F$119)+'СЕТ СН'!$I$14+СВЦЭМ!$D$10+'СЕТ СН'!$I$5-'СЕТ СН'!$I$24</f>
        <v>3523.0410330699997</v>
      </c>
      <c r="G128" s="36">
        <f>SUMIFS(СВЦЭМ!$D$33:$D$776,СВЦЭМ!$A$33:$A$776,$A128,СВЦЭМ!$B$33:$B$776,G$119)+'СЕТ СН'!$I$14+СВЦЭМ!$D$10+'СЕТ СН'!$I$5-'СЕТ СН'!$I$24</f>
        <v>3510.5366021599998</v>
      </c>
      <c r="H128" s="36">
        <f>SUMIFS(СВЦЭМ!$D$33:$D$776,СВЦЭМ!$A$33:$A$776,$A128,СВЦЭМ!$B$33:$B$776,H$119)+'СЕТ СН'!$I$14+СВЦЭМ!$D$10+'СЕТ СН'!$I$5-'СЕТ СН'!$I$24</f>
        <v>3483.8987186699997</v>
      </c>
      <c r="I128" s="36">
        <f>SUMIFS(СВЦЭМ!$D$33:$D$776,СВЦЭМ!$A$33:$A$776,$A128,СВЦЭМ!$B$33:$B$776,I$119)+'СЕТ СН'!$I$14+СВЦЭМ!$D$10+'СЕТ СН'!$I$5-'СЕТ СН'!$I$24</f>
        <v>3449.8384962999999</v>
      </c>
      <c r="J128" s="36">
        <f>SUMIFS(СВЦЭМ!$D$33:$D$776,СВЦЭМ!$A$33:$A$776,$A128,СВЦЭМ!$B$33:$B$776,J$119)+'СЕТ СН'!$I$14+СВЦЭМ!$D$10+'СЕТ СН'!$I$5-'СЕТ СН'!$I$24</f>
        <v>3405.4506274599999</v>
      </c>
      <c r="K128" s="36">
        <f>SUMIFS(СВЦЭМ!$D$33:$D$776,СВЦЭМ!$A$33:$A$776,$A128,СВЦЭМ!$B$33:$B$776,K$119)+'СЕТ СН'!$I$14+СВЦЭМ!$D$10+'СЕТ СН'!$I$5-'СЕТ СН'!$I$24</f>
        <v>3423.53535766</v>
      </c>
      <c r="L128" s="36">
        <f>SUMIFS(СВЦЭМ!$D$33:$D$776,СВЦЭМ!$A$33:$A$776,$A128,СВЦЭМ!$B$33:$B$776,L$119)+'СЕТ СН'!$I$14+СВЦЭМ!$D$10+'СЕТ СН'!$I$5-'СЕТ СН'!$I$24</f>
        <v>3433.7244856799998</v>
      </c>
      <c r="M128" s="36">
        <f>SUMIFS(СВЦЭМ!$D$33:$D$776,СВЦЭМ!$A$33:$A$776,$A128,СВЦЭМ!$B$33:$B$776,M$119)+'СЕТ СН'!$I$14+СВЦЭМ!$D$10+'СЕТ СН'!$I$5-'СЕТ СН'!$I$24</f>
        <v>3432.49499186</v>
      </c>
      <c r="N128" s="36">
        <f>SUMIFS(СВЦЭМ!$D$33:$D$776,СВЦЭМ!$A$33:$A$776,$A128,СВЦЭМ!$B$33:$B$776,N$119)+'СЕТ СН'!$I$14+СВЦЭМ!$D$10+'СЕТ СН'!$I$5-'СЕТ СН'!$I$24</f>
        <v>3426.3965971299999</v>
      </c>
      <c r="O128" s="36">
        <f>SUMIFS(СВЦЭМ!$D$33:$D$776,СВЦЭМ!$A$33:$A$776,$A128,СВЦЭМ!$B$33:$B$776,O$119)+'СЕТ СН'!$I$14+СВЦЭМ!$D$10+'СЕТ СН'!$I$5-'СЕТ СН'!$I$24</f>
        <v>3430.9200882499999</v>
      </c>
      <c r="P128" s="36">
        <f>SUMIFS(СВЦЭМ!$D$33:$D$776,СВЦЭМ!$A$33:$A$776,$A128,СВЦЭМ!$B$33:$B$776,P$119)+'СЕТ СН'!$I$14+СВЦЭМ!$D$10+'СЕТ СН'!$I$5-'СЕТ СН'!$I$24</f>
        <v>3454.3974149199998</v>
      </c>
      <c r="Q128" s="36">
        <f>SUMIFS(СВЦЭМ!$D$33:$D$776,СВЦЭМ!$A$33:$A$776,$A128,СВЦЭМ!$B$33:$B$776,Q$119)+'СЕТ СН'!$I$14+СВЦЭМ!$D$10+'СЕТ СН'!$I$5-'СЕТ СН'!$I$24</f>
        <v>3455.1656280799998</v>
      </c>
      <c r="R128" s="36">
        <f>SUMIFS(СВЦЭМ!$D$33:$D$776,СВЦЭМ!$A$33:$A$776,$A128,СВЦЭМ!$B$33:$B$776,R$119)+'СЕТ СН'!$I$14+СВЦЭМ!$D$10+'СЕТ СН'!$I$5-'СЕТ СН'!$I$24</f>
        <v>3413.7204912899997</v>
      </c>
      <c r="S128" s="36">
        <f>SUMIFS(СВЦЭМ!$D$33:$D$776,СВЦЭМ!$A$33:$A$776,$A128,СВЦЭМ!$B$33:$B$776,S$119)+'СЕТ СН'!$I$14+СВЦЭМ!$D$10+'СЕТ СН'!$I$5-'СЕТ СН'!$I$24</f>
        <v>3368.5514805900002</v>
      </c>
      <c r="T128" s="36">
        <f>SUMIFS(СВЦЭМ!$D$33:$D$776,СВЦЭМ!$A$33:$A$776,$A128,СВЦЭМ!$B$33:$B$776,T$119)+'СЕТ СН'!$I$14+СВЦЭМ!$D$10+'СЕТ СН'!$I$5-'СЕТ СН'!$I$24</f>
        <v>3358.1683456800001</v>
      </c>
      <c r="U128" s="36">
        <f>SUMIFS(СВЦЭМ!$D$33:$D$776,СВЦЭМ!$A$33:$A$776,$A128,СВЦЭМ!$B$33:$B$776,U$119)+'СЕТ СН'!$I$14+СВЦЭМ!$D$10+'СЕТ СН'!$I$5-'СЕТ СН'!$I$24</f>
        <v>3355.3368832900001</v>
      </c>
      <c r="V128" s="36">
        <f>SUMIFS(СВЦЭМ!$D$33:$D$776,СВЦЭМ!$A$33:$A$776,$A128,СВЦЭМ!$B$33:$B$776,V$119)+'СЕТ СН'!$I$14+СВЦЭМ!$D$10+'СЕТ СН'!$I$5-'СЕТ СН'!$I$24</f>
        <v>3332.8515668999999</v>
      </c>
      <c r="W128" s="36">
        <f>SUMIFS(СВЦЭМ!$D$33:$D$776,СВЦЭМ!$A$33:$A$776,$A128,СВЦЭМ!$B$33:$B$776,W$119)+'СЕТ СН'!$I$14+СВЦЭМ!$D$10+'СЕТ СН'!$I$5-'СЕТ СН'!$I$24</f>
        <v>3339.6321971500001</v>
      </c>
      <c r="X128" s="36">
        <f>SUMIFS(СВЦЭМ!$D$33:$D$776,СВЦЭМ!$A$33:$A$776,$A128,СВЦЭМ!$B$33:$B$776,X$119)+'СЕТ СН'!$I$14+СВЦЭМ!$D$10+'СЕТ СН'!$I$5-'СЕТ СН'!$I$24</f>
        <v>3316.4442396300001</v>
      </c>
      <c r="Y128" s="36">
        <f>SUMIFS(СВЦЭМ!$D$33:$D$776,СВЦЭМ!$A$33:$A$776,$A128,СВЦЭМ!$B$33:$B$776,Y$119)+'СЕТ СН'!$I$14+СВЦЭМ!$D$10+'СЕТ СН'!$I$5-'СЕТ СН'!$I$24</f>
        <v>3369.8021172899998</v>
      </c>
    </row>
    <row r="129" spans="1:25" ht="15.75" x14ac:dyDescent="0.2">
      <c r="A129" s="35">
        <f t="shared" si="3"/>
        <v>43687</v>
      </c>
      <c r="B129" s="36">
        <f>SUMIFS(СВЦЭМ!$D$33:$D$776,СВЦЭМ!$A$33:$A$776,$A129,СВЦЭМ!$B$33:$B$776,B$119)+'СЕТ СН'!$I$14+СВЦЭМ!$D$10+'СЕТ СН'!$I$5-'СЕТ СН'!$I$24</f>
        <v>3492.1958564900001</v>
      </c>
      <c r="C129" s="36">
        <f>SUMIFS(СВЦЭМ!$D$33:$D$776,СВЦЭМ!$A$33:$A$776,$A129,СВЦЭМ!$B$33:$B$776,C$119)+'СЕТ СН'!$I$14+СВЦЭМ!$D$10+'СЕТ СН'!$I$5-'СЕТ СН'!$I$24</f>
        <v>3501.3702444999999</v>
      </c>
      <c r="D129" s="36">
        <f>SUMIFS(СВЦЭМ!$D$33:$D$776,СВЦЭМ!$A$33:$A$776,$A129,СВЦЭМ!$B$33:$B$776,D$119)+'СЕТ СН'!$I$14+СВЦЭМ!$D$10+'СЕТ СН'!$I$5-'СЕТ СН'!$I$24</f>
        <v>3513.8302606299999</v>
      </c>
      <c r="E129" s="36">
        <f>SUMIFS(СВЦЭМ!$D$33:$D$776,СВЦЭМ!$A$33:$A$776,$A129,СВЦЭМ!$B$33:$B$776,E$119)+'СЕТ СН'!$I$14+СВЦЭМ!$D$10+'СЕТ СН'!$I$5-'СЕТ СН'!$I$24</f>
        <v>3532.8533697899998</v>
      </c>
      <c r="F129" s="36">
        <f>SUMIFS(СВЦЭМ!$D$33:$D$776,СВЦЭМ!$A$33:$A$776,$A129,СВЦЭМ!$B$33:$B$776,F$119)+'СЕТ СН'!$I$14+СВЦЭМ!$D$10+'СЕТ СН'!$I$5-'СЕТ СН'!$I$24</f>
        <v>3552.0954160000001</v>
      </c>
      <c r="G129" s="36">
        <f>SUMIFS(СВЦЭМ!$D$33:$D$776,СВЦЭМ!$A$33:$A$776,$A129,СВЦЭМ!$B$33:$B$776,G$119)+'СЕТ СН'!$I$14+СВЦЭМ!$D$10+'СЕТ СН'!$I$5-'СЕТ СН'!$I$24</f>
        <v>3526.28336085</v>
      </c>
      <c r="H129" s="36">
        <f>SUMIFS(СВЦЭМ!$D$33:$D$776,СВЦЭМ!$A$33:$A$776,$A129,СВЦЭМ!$B$33:$B$776,H$119)+'СЕТ СН'!$I$14+СВЦЭМ!$D$10+'СЕТ СН'!$I$5-'СЕТ СН'!$I$24</f>
        <v>3487.0519461700001</v>
      </c>
      <c r="I129" s="36">
        <f>SUMIFS(СВЦЭМ!$D$33:$D$776,СВЦЭМ!$A$33:$A$776,$A129,СВЦЭМ!$B$33:$B$776,I$119)+'СЕТ СН'!$I$14+СВЦЭМ!$D$10+'СЕТ СН'!$I$5-'СЕТ СН'!$I$24</f>
        <v>3503.1690806900001</v>
      </c>
      <c r="J129" s="36">
        <f>SUMIFS(СВЦЭМ!$D$33:$D$776,СВЦЭМ!$A$33:$A$776,$A129,СВЦЭМ!$B$33:$B$776,J$119)+'СЕТ СН'!$I$14+СВЦЭМ!$D$10+'СЕТ СН'!$I$5-'СЕТ СН'!$I$24</f>
        <v>3409.9663836099999</v>
      </c>
      <c r="K129" s="36">
        <f>SUMIFS(СВЦЭМ!$D$33:$D$776,СВЦЭМ!$A$33:$A$776,$A129,СВЦЭМ!$B$33:$B$776,K$119)+'СЕТ СН'!$I$14+СВЦЭМ!$D$10+'СЕТ СН'!$I$5-'СЕТ СН'!$I$24</f>
        <v>3430.0928838700002</v>
      </c>
      <c r="L129" s="36">
        <f>SUMIFS(СВЦЭМ!$D$33:$D$776,СВЦЭМ!$A$33:$A$776,$A129,СВЦЭМ!$B$33:$B$776,L$119)+'СЕТ СН'!$I$14+СВЦЭМ!$D$10+'СЕТ СН'!$I$5-'СЕТ СН'!$I$24</f>
        <v>3445.8296558799998</v>
      </c>
      <c r="M129" s="36">
        <f>SUMIFS(СВЦЭМ!$D$33:$D$776,СВЦЭМ!$A$33:$A$776,$A129,СВЦЭМ!$B$33:$B$776,M$119)+'СЕТ СН'!$I$14+СВЦЭМ!$D$10+'СЕТ СН'!$I$5-'СЕТ СН'!$I$24</f>
        <v>3441.0348195900001</v>
      </c>
      <c r="N129" s="36">
        <f>SUMIFS(СВЦЭМ!$D$33:$D$776,СВЦЭМ!$A$33:$A$776,$A129,СВЦЭМ!$B$33:$B$776,N$119)+'СЕТ СН'!$I$14+СВЦЭМ!$D$10+'СЕТ СН'!$I$5-'СЕТ СН'!$I$24</f>
        <v>3434.1220242599998</v>
      </c>
      <c r="O129" s="36">
        <f>SUMIFS(СВЦЭМ!$D$33:$D$776,СВЦЭМ!$A$33:$A$776,$A129,СВЦЭМ!$B$33:$B$776,O$119)+'СЕТ СН'!$I$14+СВЦЭМ!$D$10+'СЕТ СН'!$I$5-'СЕТ СН'!$I$24</f>
        <v>3434.8207211199997</v>
      </c>
      <c r="P129" s="36">
        <f>SUMIFS(СВЦЭМ!$D$33:$D$776,СВЦЭМ!$A$33:$A$776,$A129,СВЦЭМ!$B$33:$B$776,P$119)+'СЕТ СН'!$I$14+СВЦЭМ!$D$10+'СЕТ СН'!$I$5-'СЕТ СН'!$I$24</f>
        <v>3435.13831734</v>
      </c>
      <c r="Q129" s="36">
        <f>SUMIFS(СВЦЭМ!$D$33:$D$776,СВЦЭМ!$A$33:$A$776,$A129,СВЦЭМ!$B$33:$B$776,Q$119)+'СЕТ СН'!$I$14+СВЦЭМ!$D$10+'СЕТ СН'!$I$5-'СЕТ СН'!$I$24</f>
        <v>3445.1521393200001</v>
      </c>
      <c r="R129" s="36">
        <f>SUMIFS(СВЦЭМ!$D$33:$D$776,СВЦЭМ!$A$33:$A$776,$A129,СВЦЭМ!$B$33:$B$776,R$119)+'СЕТ СН'!$I$14+СВЦЭМ!$D$10+'СЕТ СН'!$I$5-'СЕТ СН'!$I$24</f>
        <v>3393.62137373</v>
      </c>
      <c r="S129" s="36">
        <f>SUMIFS(СВЦЭМ!$D$33:$D$776,СВЦЭМ!$A$33:$A$776,$A129,СВЦЭМ!$B$33:$B$776,S$119)+'СЕТ СН'!$I$14+СВЦЭМ!$D$10+'СЕТ СН'!$I$5-'СЕТ СН'!$I$24</f>
        <v>3391.2802590299998</v>
      </c>
      <c r="T129" s="36">
        <f>SUMIFS(СВЦЭМ!$D$33:$D$776,СВЦЭМ!$A$33:$A$776,$A129,СВЦЭМ!$B$33:$B$776,T$119)+'СЕТ СН'!$I$14+СВЦЭМ!$D$10+'СЕТ СН'!$I$5-'СЕТ СН'!$I$24</f>
        <v>3389.17548691</v>
      </c>
      <c r="U129" s="36">
        <f>SUMIFS(СВЦЭМ!$D$33:$D$776,СВЦЭМ!$A$33:$A$776,$A129,СВЦЭМ!$B$33:$B$776,U$119)+'СЕТ СН'!$I$14+СВЦЭМ!$D$10+'СЕТ СН'!$I$5-'СЕТ СН'!$I$24</f>
        <v>3379.4991382999997</v>
      </c>
      <c r="V129" s="36">
        <f>SUMIFS(СВЦЭМ!$D$33:$D$776,СВЦЭМ!$A$33:$A$776,$A129,СВЦЭМ!$B$33:$B$776,V$119)+'СЕТ СН'!$I$14+СВЦЭМ!$D$10+'СЕТ СН'!$I$5-'СЕТ СН'!$I$24</f>
        <v>3385.1218538899998</v>
      </c>
      <c r="W129" s="36">
        <f>SUMIFS(СВЦЭМ!$D$33:$D$776,СВЦЭМ!$A$33:$A$776,$A129,СВЦЭМ!$B$33:$B$776,W$119)+'СЕТ СН'!$I$14+СВЦЭМ!$D$10+'СЕТ СН'!$I$5-'СЕТ СН'!$I$24</f>
        <v>3404.6372779399999</v>
      </c>
      <c r="X129" s="36">
        <f>SUMIFS(СВЦЭМ!$D$33:$D$776,СВЦЭМ!$A$33:$A$776,$A129,СВЦЭМ!$B$33:$B$776,X$119)+'СЕТ СН'!$I$14+СВЦЭМ!$D$10+'СЕТ СН'!$I$5-'СЕТ СН'!$I$24</f>
        <v>3380.5629049300001</v>
      </c>
      <c r="Y129" s="36">
        <f>SUMIFS(СВЦЭМ!$D$33:$D$776,СВЦЭМ!$A$33:$A$776,$A129,СВЦЭМ!$B$33:$B$776,Y$119)+'СЕТ СН'!$I$14+СВЦЭМ!$D$10+'СЕТ СН'!$I$5-'СЕТ СН'!$I$24</f>
        <v>3376.7488229999999</v>
      </c>
    </row>
    <row r="130" spans="1:25" ht="15.75" x14ac:dyDescent="0.2">
      <c r="A130" s="35">
        <f t="shared" si="3"/>
        <v>43688</v>
      </c>
      <c r="B130" s="36">
        <f>SUMIFS(СВЦЭМ!$D$33:$D$776,СВЦЭМ!$A$33:$A$776,$A130,СВЦЭМ!$B$33:$B$776,B$119)+'СЕТ СН'!$I$14+СВЦЭМ!$D$10+'СЕТ СН'!$I$5-'СЕТ СН'!$I$24</f>
        <v>3480.73275294</v>
      </c>
      <c r="C130" s="36">
        <f>SUMIFS(СВЦЭМ!$D$33:$D$776,СВЦЭМ!$A$33:$A$776,$A130,СВЦЭМ!$B$33:$B$776,C$119)+'СЕТ СН'!$I$14+СВЦЭМ!$D$10+'СЕТ СН'!$I$5-'СЕТ СН'!$I$24</f>
        <v>3510.2557396699999</v>
      </c>
      <c r="D130" s="36">
        <f>SUMIFS(СВЦЭМ!$D$33:$D$776,СВЦЭМ!$A$33:$A$776,$A130,СВЦЭМ!$B$33:$B$776,D$119)+'СЕТ СН'!$I$14+СВЦЭМ!$D$10+'СЕТ СН'!$I$5-'СЕТ СН'!$I$24</f>
        <v>3535.53434234</v>
      </c>
      <c r="E130" s="36">
        <f>SUMIFS(СВЦЭМ!$D$33:$D$776,СВЦЭМ!$A$33:$A$776,$A130,СВЦЭМ!$B$33:$B$776,E$119)+'СЕТ СН'!$I$14+СВЦЭМ!$D$10+'СЕТ СН'!$I$5-'СЕТ СН'!$I$24</f>
        <v>3544.0432080999999</v>
      </c>
      <c r="F130" s="36">
        <f>SUMIFS(СВЦЭМ!$D$33:$D$776,СВЦЭМ!$A$33:$A$776,$A130,СВЦЭМ!$B$33:$B$776,F$119)+'СЕТ СН'!$I$14+СВЦЭМ!$D$10+'СЕТ СН'!$I$5-'СЕТ СН'!$I$24</f>
        <v>3563.45171721</v>
      </c>
      <c r="G130" s="36">
        <f>SUMIFS(СВЦЭМ!$D$33:$D$776,СВЦЭМ!$A$33:$A$776,$A130,СВЦЭМ!$B$33:$B$776,G$119)+'СЕТ СН'!$I$14+СВЦЭМ!$D$10+'СЕТ СН'!$I$5-'СЕТ СН'!$I$24</f>
        <v>3550.74872306</v>
      </c>
      <c r="H130" s="36">
        <f>SUMIFS(СВЦЭМ!$D$33:$D$776,СВЦЭМ!$A$33:$A$776,$A130,СВЦЭМ!$B$33:$B$776,H$119)+'СЕТ СН'!$I$14+СВЦЭМ!$D$10+'СЕТ СН'!$I$5-'СЕТ СН'!$I$24</f>
        <v>3536.2981021599999</v>
      </c>
      <c r="I130" s="36">
        <f>SUMIFS(СВЦЭМ!$D$33:$D$776,СВЦЭМ!$A$33:$A$776,$A130,СВЦЭМ!$B$33:$B$776,I$119)+'СЕТ СН'!$I$14+СВЦЭМ!$D$10+'СЕТ СН'!$I$5-'СЕТ СН'!$I$24</f>
        <v>3508.1609050399998</v>
      </c>
      <c r="J130" s="36">
        <f>SUMIFS(СВЦЭМ!$D$33:$D$776,СВЦЭМ!$A$33:$A$776,$A130,СВЦЭМ!$B$33:$B$776,J$119)+'СЕТ СН'!$I$14+СВЦЭМ!$D$10+'СЕТ СН'!$I$5-'СЕТ СН'!$I$24</f>
        <v>3439.9397240899998</v>
      </c>
      <c r="K130" s="36">
        <f>SUMIFS(СВЦЭМ!$D$33:$D$776,СВЦЭМ!$A$33:$A$776,$A130,СВЦЭМ!$B$33:$B$776,K$119)+'СЕТ СН'!$I$14+СВЦЭМ!$D$10+'СЕТ СН'!$I$5-'СЕТ СН'!$I$24</f>
        <v>3413.9042609899998</v>
      </c>
      <c r="L130" s="36">
        <f>SUMIFS(СВЦЭМ!$D$33:$D$776,СВЦЭМ!$A$33:$A$776,$A130,СВЦЭМ!$B$33:$B$776,L$119)+'СЕТ СН'!$I$14+СВЦЭМ!$D$10+'СЕТ СН'!$I$5-'СЕТ СН'!$I$24</f>
        <v>3429.6573747799998</v>
      </c>
      <c r="M130" s="36">
        <f>SUMIFS(СВЦЭМ!$D$33:$D$776,СВЦЭМ!$A$33:$A$776,$A130,СВЦЭМ!$B$33:$B$776,M$119)+'СЕТ СН'!$I$14+СВЦЭМ!$D$10+'СЕТ СН'!$I$5-'СЕТ СН'!$I$24</f>
        <v>3429.46151513</v>
      </c>
      <c r="N130" s="36">
        <f>SUMIFS(СВЦЭМ!$D$33:$D$776,СВЦЭМ!$A$33:$A$776,$A130,СВЦЭМ!$B$33:$B$776,N$119)+'СЕТ СН'!$I$14+СВЦЭМ!$D$10+'СЕТ СН'!$I$5-'СЕТ СН'!$I$24</f>
        <v>3427.0025046800001</v>
      </c>
      <c r="O130" s="36">
        <f>SUMIFS(СВЦЭМ!$D$33:$D$776,СВЦЭМ!$A$33:$A$776,$A130,СВЦЭМ!$B$33:$B$776,O$119)+'СЕТ СН'!$I$14+СВЦЭМ!$D$10+'СЕТ СН'!$I$5-'СЕТ СН'!$I$24</f>
        <v>3428.5825021400001</v>
      </c>
      <c r="P130" s="36">
        <f>SUMIFS(СВЦЭМ!$D$33:$D$776,СВЦЭМ!$A$33:$A$776,$A130,СВЦЭМ!$B$33:$B$776,P$119)+'СЕТ СН'!$I$14+СВЦЭМ!$D$10+'СЕТ СН'!$I$5-'СЕТ СН'!$I$24</f>
        <v>3429.2757718399998</v>
      </c>
      <c r="Q130" s="36">
        <f>SUMIFS(СВЦЭМ!$D$33:$D$776,СВЦЭМ!$A$33:$A$776,$A130,СВЦЭМ!$B$33:$B$776,Q$119)+'СЕТ СН'!$I$14+СВЦЭМ!$D$10+'СЕТ СН'!$I$5-'СЕТ СН'!$I$24</f>
        <v>3422.4324008200001</v>
      </c>
      <c r="R130" s="36">
        <f>SUMIFS(СВЦЭМ!$D$33:$D$776,СВЦЭМ!$A$33:$A$776,$A130,СВЦЭМ!$B$33:$B$776,R$119)+'СЕТ СН'!$I$14+СВЦЭМ!$D$10+'СЕТ СН'!$I$5-'СЕТ СН'!$I$24</f>
        <v>3389.6711592199999</v>
      </c>
      <c r="S130" s="36">
        <f>SUMIFS(СВЦЭМ!$D$33:$D$776,СВЦЭМ!$A$33:$A$776,$A130,СВЦЭМ!$B$33:$B$776,S$119)+'СЕТ СН'!$I$14+СВЦЭМ!$D$10+'СЕТ СН'!$I$5-'СЕТ СН'!$I$24</f>
        <v>3387.94680032</v>
      </c>
      <c r="T130" s="36">
        <f>SUMIFS(СВЦЭМ!$D$33:$D$776,СВЦЭМ!$A$33:$A$776,$A130,СВЦЭМ!$B$33:$B$776,T$119)+'СЕТ СН'!$I$14+СВЦЭМ!$D$10+'СЕТ СН'!$I$5-'СЕТ СН'!$I$24</f>
        <v>3395.7572367299999</v>
      </c>
      <c r="U130" s="36">
        <f>SUMIFS(СВЦЭМ!$D$33:$D$776,СВЦЭМ!$A$33:$A$776,$A130,СВЦЭМ!$B$33:$B$776,U$119)+'СЕТ СН'!$I$14+СВЦЭМ!$D$10+'СЕТ СН'!$I$5-'СЕТ СН'!$I$24</f>
        <v>3400.4672386100001</v>
      </c>
      <c r="V130" s="36">
        <f>SUMIFS(СВЦЭМ!$D$33:$D$776,СВЦЭМ!$A$33:$A$776,$A130,СВЦЭМ!$B$33:$B$776,V$119)+'СЕТ СН'!$I$14+СВЦЭМ!$D$10+'СЕТ СН'!$I$5-'СЕТ СН'!$I$24</f>
        <v>3408.36130813</v>
      </c>
      <c r="W130" s="36">
        <f>SUMIFS(СВЦЭМ!$D$33:$D$776,СВЦЭМ!$A$33:$A$776,$A130,СВЦЭМ!$B$33:$B$776,W$119)+'СЕТ СН'!$I$14+СВЦЭМ!$D$10+'СЕТ СН'!$I$5-'СЕТ СН'!$I$24</f>
        <v>3422.9185621500001</v>
      </c>
      <c r="X130" s="36">
        <f>SUMIFS(СВЦЭМ!$D$33:$D$776,СВЦЭМ!$A$33:$A$776,$A130,СВЦЭМ!$B$33:$B$776,X$119)+'СЕТ СН'!$I$14+СВЦЭМ!$D$10+'СЕТ СН'!$I$5-'СЕТ СН'!$I$24</f>
        <v>3389.62247187</v>
      </c>
      <c r="Y130" s="36">
        <f>SUMIFS(СВЦЭМ!$D$33:$D$776,СВЦЭМ!$A$33:$A$776,$A130,СВЦЭМ!$B$33:$B$776,Y$119)+'СЕТ СН'!$I$14+СВЦЭМ!$D$10+'СЕТ СН'!$I$5-'СЕТ СН'!$I$24</f>
        <v>3373.1147271999998</v>
      </c>
    </row>
    <row r="131" spans="1:25" ht="15.75" x14ac:dyDescent="0.2">
      <c r="A131" s="35">
        <f t="shared" si="3"/>
        <v>43689</v>
      </c>
      <c r="B131" s="36">
        <f>SUMIFS(СВЦЭМ!$D$33:$D$776,СВЦЭМ!$A$33:$A$776,$A131,СВЦЭМ!$B$33:$B$776,B$119)+'СЕТ СН'!$I$14+СВЦЭМ!$D$10+'СЕТ СН'!$I$5-'СЕТ СН'!$I$24</f>
        <v>3452.8322777599997</v>
      </c>
      <c r="C131" s="36">
        <f>SUMIFS(СВЦЭМ!$D$33:$D$776,СВЦЭМ!$A$33:$A$776,$A131,СВЦЭМ!$B$33:$B$776,C$119)+'СЕТ СН'!$I$14+СВЦЭМ!$D$10+'СЕТ СН'!$I$5-'СЕТ СН'!$I$24</f>
        <v>3489.7726643199999</v>
      </c>
      <c r="D131" s="36">
        <f>SUMIFS(СВЦЭМ!$D$33:$D$776,СВЦЭМ!$A$33:$A$776,$A131,СВЦЭМ!$B$33:$B$776,D$119)+'СЕТ СН'!$I$14+СВЦЭМ!$D$10+'СЕТ СН'!$I$5-'СЕТ СН'!$I$24</f>
        <v>3537.27596666</v>
      </c>
      <c r="E131" s="36">
        <f>SUMIFS(СВЦЭМ!$D$33:$D$776,СВЦЭМ!$A$33:$A$776,$A131,СВЦЭМ!$B$33:$B$776,E$119)+'СЕТ СН'!$I$14+СВЦЭМ!$D$10+'СЕТ СН'!$I$5-'СЕТ СН'!$I$24</f>
        <v>3547.5053957800001</v>
      </c>
      <c r="F131" s="36">
        <f>SUMIFS(СВЦЭМ!$D$33:$D$776,СВЦЭМ!$A$33:$A$776,$A131,СВЦЭМ!$B$33:$B$776,F$119)+'СЕТ СН'!$I$14+СВЦЭМ!$D$10+'СЕТ СН'!$I$5-'СЕТ СН'!$I$24</f>
        <v>3558.8647584099999</v>
      </c>
      <c r="G131" s="36">
        <f>SUMIFS(СВЦЭМ!$D$33:$D$776,СВЦЭМ!$A$33:$A$776,$A131,СВЦЭМ!$B$33:$B$776,G$119)+'СЕТ СН'!$I$14+СВЦЭМ!$D$10+'СЕТ СН'!$I$5-'СЕТ СН'!$I$24</f>
        <v>3538.1281008199999</v>
      </c>
      <c r="H131" s="36">
        <f>SUMIFS(СВЦЭМ!$D$33:$D$776,СВЦЭМ!$A$33:$A$776,$A131,СВЦЭМ!$B$33:$B$776,H$119)+'СЕТ СН'!$I$14+СВЦЭМ!$D$10+'СЕТ СН'!$I$5-'СЕТ СН'!$I$24</f>
        <v>3502.2608441699999</v>
      </c>
      <c r="I131" s="36">
        <f>SUMIFS(СВЦЭМ!$D$33:$D$776,СВЦЭМ!$A$33:$A$776,$A131,СВЦЭМ!$B$33:$B$776,I$119)+'СЕТ СН'!$I$14+СВЦЭМ!$D$10+'СЕТ СН'!$I$5-'СЕТ СН'!$I$24</f>
        <v>3459.3911901000001</v>
      </c>
      <c r="J131" s="36">
        <f>SUMIFS(СВЦЭМ!$D$33:$D$776,СВЦЭМ!$A$33:$A$776,$A131,СВЦЭМ!$B$33:$B$776,J$119)+'СЕТ СН'!$I$14+СВЦЭМ!$D$10+'СЕТ СН'!$I$5-'СЕТ СН'!$I$24</f>
        <v>3434.4967333899999</v>
      </c>
      <c r="K131" s="36">
        <f>SUMIFS(СВЦЭМ!$D$33:$D$776,СВЦЭМ!$A$33:$A$776,$A131,СВЦЭМ!$B$33:$B$776,K$119)+'СЕТ СН'!$I$14+СВЦЭМ!$D$10+'СЕТ СН'!$I$5-'СЕТ СН'!$I$24</f>
        <v>3454.27859304</v>
      </c>
      <c r="L131" s="36">
        <f>SUMIFS(СВЦЭМ!$D$33:$D$776,СВЦЭМ!$A$33:$A$776,$A131,СВЦЭМ!$B$33:$B$776,L$119)+'СЕТ СН'!$I$14+СВЦЭМ!$D$10+'СЕТ СН'!$I$5-'СЕТ СН'!$I$24</f>
        <v>3454.17537085</v>
      </c>
      <c r="M131" s="36">
        <f>SUMIFS(СВЦЭМ!$D$33:$D$776,СВЦЭМ!$A$33:$A$776,$A131,СВЦЭМ!$B$33:$B$776,M$119)+'СЕТ СН'!$I$14+СВЦЭМ!$D$10+'СЕТ СН'!$I$5-'СЕТ СН'!$I$24</f>
        <v>3461.5012644999997</v>
      </c>
      <c r="N131" s="36">
        <f>SUMIFS(СВЦЭМ!$D$33:$D$776,СВЦЭМ!$A$33:$A$776,$A131,СВЦЭМ!$B$33:$B$776,N$119)+'СЕТ СН'!$I$14+СВЦЭМ!$D$10+'СЕТ СН'!$I$5-'СЕТ СН'!$I$24</f>
        <v>3457.64430421</v>
      </c>
      <c r="O131" s="36">
        <f>SUMIFS(СВЦЭМ!$D$33:$D$776,СВЦЭМ!$A$33:$A$776,$A131,СВЦЭМ!$B$33:$B$776,O$119)+'СЕТ СН'!$I$14+СВЦЭМ!$D$10+'СЕТ СН'!$I$5-'СЕТ СН'!$I$24</f>
        <v>3457.54658118</v>
      </c>
      <c r="P131" s="36">
        <f>SUMIFS(СВЦЭМ!$D$33:$D$776,СВЦЭМ!$A$33:$A$776,$A131,СВЦЭМ!$B$33:$B$776,P$119)+'СЕТ СН'!$I$14+СВЦЭМ!$D$10+'СЕТ СН'!$I$5-'СЕТ СН'!$I$24</f>
        <v>3461.1393991199998</v>
      </c>
      <c r="Q131" s="36">
        <f>SUMIFS(СВЦЭМ!$D$33:$D$776,СВЦЭМ!$A$33:$A$776,$A131,СВЦЭМ!$B$33:$B$776,Q$119)+'СЕТ СН'!$I$14+СВЦЭМ!$D$10+'СЕТ СН'!$I$5-'СЕТ СН'!$I$24</f>
        <v>3457.0653540200001</v>
      </c>
      <c r="R131" s="36">
        <f>SUMIFS(СВЦЭМ!$D$33:$D$776,СВЦЭМ!$A$33:$A$776,$A131,СВЦЭМ!$B$33:$B$776,R$119)+'СЕТ СН'!$I$14+СВЦЭМ!$D$10+'СЕТ СН'!$I$5-'СЕТ СН'!$I$24</f>
        <v>3413.5060764700002</v>
      </c>
      <c r="S131" s="36">
        <f>SUMIFS(СВЦЭМ!$D$33:$D$776,СВЦЭМ!$A$33:$A$776,$A131,СВЦЭМ!$B$33:$B$776,S$119)+'СЕТ СН'!$I$14+СВЦЭМ!$D$10+'СЕТ СН'!$I$5-'СЕТ СН'!$I$24</f>
        <v>3405.2095133499997</v>
      </c>
      <c r="T131" s="36">
        <f>SUMIFS(СВЦЭМ!$D$33:$D$776,СВЦЭМ!$A$33:$A$776,$A131,СВЦЭМ!$B$33:$B$776,T$119)+'СЕТ СН'!$I$14+СВЦЭМ!$D$10+'СЕТ СН'!$I$5-'СЕТ СН'!$I$24</f>
        <v>3401.4221442500002</v>
      </c>
      <c r="U131" s="36">
        <f>SUMIFS(СВЦЭМ!$D$33:$D$776,СВЦЭМ!$A$33:$A$776,$A131,СВЦЭМ!$B$33:$B$776,U$119)+'СЕТ СН'!$I$14+СВЦЭМ!$D$10+'СЕТ СН'!$I$5-'СЕТ СН'!$I$24</f>
        <v>3397.12653159</v>
      </c>
      <c r="V131" s="36">
        <f>SUMIFS(СВЦЭМ!$D$33:$D$776,СВЦЭМ!$A$33:$A$776,$A131,СВЦЭМ!$B$33:$B$776,V$119)+'СЕТ СН'!$I$14+СВЦЭМ!$D$10+'СЕТ СН'!$I$5-'СЕТ СН'!$I$24</f>
        <v>3398.10328424</v>
      </c>
      <c r="W131" s="36">
        <f>SUMIFS(СВЦЭМ!$D$33:$D$776,СВЦЭМ!$A$33:$A$776,$A131,СВЦЭМ!$B$33:$B$776,W$119)+'СЕТ СН'!$I$14+СВЦЭМ!$D$10+'СЕТ СН'!$I$5-'СЕТ СН'!$I$24</f>
        <v>3405.7558690300002</v>
      </c>
      <c r="X131" s="36">
        <f>SUMIFS(СВЦЭМ!$D$33:$D$776,СВЦЭМ!$A$33:$A$776,$A131,СВЦЭМ!$B$33:$B$776,X$119)+'СЕТ СН'!$I$14+СВЦЭМ!$D$10+'СЕТ СН'!$I$5-'СЕТ СН'!$I$24</f>
        <v>3376.04544523</v>
      </c>
      <c r="Y131" s="36">
        <f>SUMIFS(СВЦЭМ!$D$33:$D$776,СВЦЭМ!$A$33:$A$776,$A131,СВЦЭМ!$B$33:$B$776,Y$119)+'СЕТ СН'!$I$14+СВЦЭМ!$D$10+'СЕТ СН'!$I$5-'СЕТ СН'!$I$24</f>
        <v>3401.3109023299999</v>
      </c>
    </row>
    <row r="132" spans="1:25" ht="15.75" x14ac:dyDescent="0.2">
      <c r="A132" s="35">
        <f t="shared" si="3"/>
        <v>43690</v>
      </c>
      <c r="B132" s="36">
        <f>SUMIFS(СВЦЭМ!$D$33:$D$776,СВЦЭМ!$A$33:$A$776,$A132,СВЦЭМ!$B$33:$B$776,B$119)+'СЕТ СН'!$I$14+СВЦЭМ!$D$10+'СЕТ СН'!$I$5-'СЕТ СН'!$I$24</f>
        <v>3485.4899444100001</v>
      </c>
      <c r="C132" s="36">
        <f>SUMIFS(СВЦЭМ!$D$33:$D$776,СВЦЭМ!$A$33:$A$776,$A132,СВЦЭМ!$B$33:$B$776,C$119)+'СЕТ СН'!$I$14+СВЦЭМ!$D$10+'СЕТ СН'!$I$5-'СЕТ СН'!$I$24</f>
        <v>3527.6431879299998</v>
      </c>
      <c r="D132" s="36">
        <f>SUMIFS(СВЦЭМ!$D$33:$D$776,СВЦЭМ!$A$33:$A$776,$A132,СВЦЭМ!$B$33:$B$776,D$119)+'СЕТ СН'!$I$14+СВЦЭМ!$D$10+'СЕТ СН'!$I$5-'СЕТ СН'!$I$24</f>
        <v>3551.0577730099999</v>
      </c>
      <c r="E132" s="36">
        <f>SUMIFS(СВЦЭМ!$D$33:$D$776,СВЦЭМ!$A$33:$A$776,$A132,СВЦЭМ!$B$33:$B$776,E$119)+'СЕТ СН'!$I$14+СВЦЭМ!$D$10+'СЕТ СН'!$I$5-'СЕТ СН'!$I$24</f>
        <v>3562.00258244</v>
      </c>
      <c r="F132" s="36">
        <f>SUMIFS(СВЦЭМ!$D$33:$D$776,СВЦЭМ!$A$33:$A$776,$A132,СВЦЭМ!$B$33:$B$776,F$119)+'СЕТ СН'!$I$14+СВЦЭМ!$D$10+'СЕТ СН'!$I$5-'СЕТ СН'!$I$24</f>
        <v>3568.5856046499998</v>
      </c>
      <c r="G132" s="36">
        <f>SUMIFS(СВЦЭМ!$D$33:$D$776,СВЦЭМ!$A$33:$A$776,$A132,СВЦЭМ!$B$33:$B$776,G$119)+'СЕТ СН'!$I$14+СВЦЭМ!$D$10+'СЕТ СН'!$I$5-'СЕТ СН'!$I$24</f>
        <v>3559.7001560600002</v>
      </c>
      <c r="H132" s="36">
        <f>SUMIFS(СВЦЭМ!$D$33:$D$776,СВЦЭМ!$A$33:$A$776,$A132,СВЦЭМ!$B$33:$B$776,H$119)+'СЕТ СН'!$I$14+СВЦЭМ!$D$10+'СЕТ СН'!$I$5-'СЕТ СН'!$I$24</f>
        <v>3523.9550801999999</v>
      </c>
      <c r="I132" s="36">
        <f>SUMIFS(СВЦЭМ!$D$33:$D$776,СВЦЭМ!$A$33:$A$776,$A132,СВЦЭМ!$B$33:$B$776,I$119)+'СЕТ СН'!$I$14+СВЦЭМ!$D$10+'СЕТ СН'!$I$5-'СЕТ СН'!$I$24</f>
        <v>3484.6708835499999</v>
      </c>
      <c r="J132" s="36">
        <f>SUMIFS(СВЦЭМ!$D$33:$D$776,СВЦЭМ!$A$33:$A$776,$A132,СВЦЭМ!$B$33:$B$776,J$119)+'СЕТ СН'!$I$14+СВЦЭМ!$D$10+'СЕТ СН'!$I$5-'СЕТ СН'!$I$24</f>
        <v>3458.8577318799998</v>
      </c>
      <c r="K132" s="36">
        <f>SUMIFS(СВЦЭМ!$D$33:$D$776,СВЦЭМ!$A$33:$A$776,$A132,СВЦЭМ!$B$33:$B$776,K$119)+'СЕТ СН'!$I$14+СВЦЭМ!$D$10+'СЕТ СН'!$I$5-'СЕТ СН'!$I$24</f>
        <v>3421.4636371699999</v>
      </c>
      <c r="L132" s="36">
        <f>SUMIFS(СВЦЭМ!$D$33:$D$776,СВЦЭМ!$A$33:$A$776,$A132,СВЦЭМ!$B$33:$B$776,L$119)+'СЕТ СН'!$I$14+СВЦЭМ!$D$10+'СЕТ СН'!$I$5-'СЕТ СН'!$I$24</f>
        <v>3426.29924067</v>
      </c>
      <c r="M132" s="36">
        <f>SUMIFS(СВЦЭМ!$D$33:$D$776,СВЦЭМ!$A$33:$A$776,$A132,СВЦЭМ!$B$33:$B$776,M$119)+'СЕТ СН'!$I$14+СВЦЭМ!$D$10+'СЕТ СН'!$I$5-'СЕТ СН'!$I$24</f>
        <v>3425.8519321799999</v>
      </c>
      <c r="N132" s="36">
        <f>SUMIFS(СВЦЭМ!$D$33:$D$776,СВЦЭМ!$A$33:$A$776,$A132,СВЦЭМ!$B$33:$B$776,N$119)+'СЕТ СН'!$I$14+СВЦЭМ!$D$10+'СЕТ СН'!$I$5-'СЕТ СН'!$I$24</f>
        <v>3416.91036098</v>
      </c>
      <c r="O132" s="36">
        <f>SUMIFS(СВЦЭМ!$D$33:$D$776,СВЦЭМ!$A$33:$A$776,$A132,СВЦЭМ!$B$33:$B$776,O$119)+'СЕТ СН'!$I$14+СВЦЭМ!$D$10+'СЕТ СН'!$I$5-'СЕТ СН'!$I$24</f>
        <v>3426.6890746899999</v>
      </c>
      <c r="P132" s="36">
        <f>SUMIFS(СВЦЭМ!$D$33:$D$776,СВЦЭМ!$A$33:$A$776,$A132,СВЦЭМ!$B$33:$B$776,P$119)+'СЕТ СН'!$I$14+СВЦЭМ!$D$10+'СЕТ СН'!$I$5-'СЕТ СН'!$I$24</f>
        <v>3425.6479803100001</v>
      </c>
      <c r="Q132" s="36">
        <f>SUMIFS(СВЦЭМ!$D$33:$D$776,СВЦЭМ!$A$33:$A$776,$A132,СВЦЭМ!$B$33:$B$776,Q$119)+'СЕТ СН'!$I$14+СВЦЭМ!$D$10+'СЕТ СН'!$I$5-'СЕТ СН'!$I$24</f>
        <v>3423.1031095600001</v>
      </c>
      <c r="R132" s="36">
        <f>SUMIFS(СВЦЭМ!$D$33:$D$776,СВЦЭМ!$A$33:$A$776,$A132,СВЦЭМ!$B$33:$B$776,R$119)+'СЕТ СН'!$I$14+СВЦЭМ!$D$10+'СЕТ СН'!$I$5-'СЕТ СН'!$I$24</f>
        <v>3379.11641379</v>
      </c>
      <c r="S132" s="36">
        <f>SUMIFS(СВЦЭМ!$D$33:$D$776,СВЦЭМ!$A$33:$A$776,$A132,СВЦЭМ!$B$33:$B$776,S$119)+'СЕТ СН'!$I$14+СВЦЭМ!$D$10+'СЕТ СН'!$I$5-'СЕТ СН'!$I$24</f>
        <v>3377.5328469599999</v>
      </c>
      <c r="T132" s="36">
        <f>SUMIFS(СВЦЭМ!$D$33:$D$776,СВЦЭМ!$A$33:$A$776,$A132,СВЦЭМ!$B$33:$B$776,T$119)+'СЕТ СН'!$I$14+СВЦЭМ!$D$10+'СЕТ СН'!$I$5-'СЕТ СН'!$I$24</f>
        <v>3383.4882565899998</v>
      </c>
      <c r="U132" s="36">
        <f>SUMIFS(СВЦЭМ!$D$33:$D$776,СВЦЭМ!$A$33:$A$776,$A132,СВЦЭМ!$B$33:$B$776,U$119)+'СЕТ СН'!$I$14+СВЦЭМ!$D$10+'СЕТ СН'!$I$5-'СЕТ СН'!$I$24</f>
        <v>3380.4141363799999</v>
      </c>
      <c r="V132" s="36">
        <f>SUMIFS(СВЦЭМ!$D$33:$D$776,СВЦЭМ!$A$33:$A$776,$A132,СВЦЭМ!$B$33:$B$776,V$119)+'СЕТ СН'!$I$14+СВЦЭМ!$D$10+'СЕТ СН'!$I$5-'СЕТ СН'!$I$24</f>
        <v>3385.2028641899997</v>
      </c>
      <c r="W132" s="36">
        <f>SUMIFS(СВЦЭМ!$D$33:$D$776,СВЦЭМ!$A$33:$A$776,$A132,СВЦЭМ!$B$33:$B$776,W$119)+'СЕТ СН'!$I$14+СВЦЭМ!$D$10+'СЕТ СН'!$I$5-'СЕТ СН'!$I$24</f>
        <v>3386.9230769400001</v>
      </c>
      <c r="X132" s="36">
        <f>SUMIFS(СВЦЭМ!$D$33:$D$776,СВЦЭМ!$A$33:$A$776,$A132,СВЦЭМ!$B$33:$B$776,X$119)+'СЕТ СН'!$I$14+СВЦЭМ!$D$10+'СЕТ СН'!$I$5-'СЕТ СН'!$I$24</f>
        <v>3354.4171400999999</v>
      </c>
      <c r="Y132" s="36">
        <f>SUMIFS(СВЦЭМ!$D$33:$D$776,СВЦЭМ!$A$33:$A$776,$A132,СВЦЭМ!$B$33:$B$776,Y$119)+'СЕТ СН'!$I$14+СВЦЭМ!$D$10+'СЕТ СН'!$I$5-'СЕТ СН'!$I$24</f>
        <v>3379.9369857500001</v>
      </c>
    </row>
    <row r="133" spans="1:25" ht="15.75" x14ac:dyDescent="0.2">
      <c r="A133" s="35">
        <f t="shared" si="3"/>
        <v>43691</v>
      </c>
      <c r="B133" s="36">
        <f>SUMIFS(СВЦЭМ!$D$33:$D$776,СВЦЭМ!$A$33:$A$776,$A133,СВЦЭМ!$B$33:$B$776,B$119)+'СЕТ СН'!$I$14+СВЦЭМ!$D$10+'СЕТ СН'!$I$5-'СЕТ СН'!$I$24</f>
        <v>3473.6008311699998</v>
      </c>
      <c r="C133" s="36">
        <f>SUMIFS(СВЦЭМ!$D$33:$D$776,СВЦЭМ!$A$33:$A$776,$A133,СВЦЭМ!$B$33:$B$776,C$119)+'СЕТ СН'!$I$14+СВЦЭМ!$D$10+'СЕТ СН'!$I$5-'СЕТ СН'!$I$24</f>
        <v>3486.3719700299998</v>
      </c>
      <c r="D133" s="36">
        <f>SUMIFS(СВЦЭМ!$D$33:$D$776,СВЦЭМ!$A$33:$A$776,$A133,СВЦЭМ!$B$33:$B$776,D$119)+'СЕТ СН'!$I$14+СВЦЭМ!$D$10+'СЕТ СН'!$I$5-'СЕТ СН'!$I$24</f>
        <v>3483.2973575000001</v>
      </c>
      <c r="E133" s="36">
        <f>SUMIFS(СВЦЭМ!$D$33:$D$776,СВЦЭМ!$A$33:$A$776,$A133,СВЦЭМ!$B$33:$B$776,E$119)+'СЕТ СН'!$I$14+СВЦЭМ!$D$10+'СЕТ СН'!$I$5-'СЕТ СН'!$I$24</f>
        <v>3487.9875018600001</v>
      </c>
      <c r="F133" s="36">
        <f>SUMIFS(СВЦЭМ!$D$33:$D$776,СВЦЭМ!$A$33:$A$776,$A133,СВЦЭМ!$B$33:$B$776,F$119)+'СЕТ СН'!$I$14+СВЦЭМ!$D$10+'СЕТ СН'!$I$5-'СЕТ СН'!$I$24</f>
        <v>3485.9898067499998</v>
      </c>
      <c r="G133" s="36">
        <f>SUMIFS(СВЦЭМ!$D$33:$D$776,СВЦЭМ!$A$33:$A$776,$A133,СВЦЭМ!$B$33:$B$776,G$119)+'СЕТ СН'!$I$14+СВЦЭМ!$D$10+'СЕТ СН'!$I$5-'СЕТ СН'!$I$24</f>
        <v>3470.2735122700001</v>
      </c>
      <c r="H133" s="36">
        <f>SUMIFS(СВЦЭМ!$D$33:$D$776,СВЦЭМ!$A$33:$A$776,$A133,СВЦЭМ!$B$33:$B$776,H$119)+'СЕТ СН'!$I$14+СВЦЭМ!$D$10+'СЕТ СН'!$I$5-'СЕТ СН'!$I$24</f>
        <v>3449.3530096599998</v>
      </c>
      <c r="I133" s="36">
        <f>SUMIFS(СВЦЭМ!$D$33:$D$776,СВЦЭМ!$A$33:$A$776,$A133,СВЦЭМ!$B$33:$B$776,I$119)+'СЕТ СН'!$I$14+СВЦЭМ!$D$10+'СЕТ СН'!$I$5-'СЕТ СН'!$I$24</f>
        <v>3395.0803409499999</v>
      </c>
      <c r="J133" s="36">
        <f>SUMIFS(СВЦЭМ!$D$33:$D$776,СВЦЭМ!$A$33:$A$776,$A133,СВЦЭМ!$B$33:$B$776,J$119)+'СЕТ СН'!$I$14+СВЦЭМ!$D$10+'СЕТ СН'!$I$5-'СЕТ СН'!$I$24</f>
        <v>3387.8264976</v>
      </c>
      <c r="K133" s="36">
        <f>SUMIFS(СВЦЭМ!$D$33:$D$776,СВЦЭМ!$A$33:$A$776,$A133,СВЦЭМ!$B$33:$B$776,K$119)+'СЕТ СН'!$I$14+СВЦЭМ!$D$10+'СЕТ СН'!$I$5-'СЕТ СН'!$I$24</f>
        <v>3411.67831093</v>
      </c>
      <c r="L133" s="36">
        <f>SUMIFS(СВЦЭМ!$D$33:$D$776,СВЦЭМ!$A$33:$A$776,$A133,СВЦЭМ!$B$33:$B$776,L$119)+'СЕТ СН'!$I$14+СВЦЭМ!$D$10+'СЕТ СН'!$I$5-'СЕТ СН'!$I$24</f>
        <v>3412.8834227399998</v>
      </c>
      <c r="M133" s="36">
        <f>SUMIFS(СВЦЭМ!$D$33:$D$776,СВЦЭМ!$A$33:$A$776,$A133,СВЦЭМ!$B$33:$B$776,M$119)+'СЕТ СН'!$I$14+СВЦЭМ!$D$10+'СЕТ СН'!$I$5-'СЕТ СН'!$I$24</f>
        <v>3420.13079397</v>
      </c>
      <c r="N133" s="36">
        <f>SUMIFS(СВЦЭМ!$D$33:$D$776,СВЦЭМ!$A$33:$A$776,$A133,СВЦЭМ!$B$33:$B$776,N$119)+'СЕТ СН'!$I$14+СВЦЭМ!$D$10+'СЕТ СН'!$I$5-'СЕТ СН'!$I$24</f>
        <v>3401.21340887</v>
      </c>
      <c r="O133" s="36">
        <f>SUMIFS(СВЦЭМ!$D$33:$D$776,СВЦЭМ!$A$33:$A$776,$A133,СВЦЭМ!$B$33:$B$776,O$119)+'СЕТ СН'!$I$14+СВЦЭМ!$D$10+'СЕТ СН'!$I$5-'СЕТ СН'!$I$24</f>
        <v>3426.5265660199998</v>
      </c>
      <c r="P133" s="36">
        <f>SUMIFS(СВЦЭМ!$D$33:$D$776,СВЦЭМ!$A$33:$A$776,$A133,СВЦЭМ!$B$33:$B$776,P$119)+'СЕТ СН'!$I$14+СВЦЭМ!$D$10+'СЕТ СН'!$I$5-'СЕТ СН'!$I$24</f>
        <v>3402.6817289099999</v>
      </c>
      <c r="Q133" s="36">
        <f>SUMIFS(СВЦЭМ!$D$33:$D$776,СВЦЭМ!$A$33:$A$776,$A133,СВЦЭМ!$B$33:$B$776,Q$119)+'СЕТ СН'!$I$14+СВЦЭМ!$D$10+'СЕТ СН'!$I$5-'СЕТ СН'!$I$24</f>
        <v>3406.6367953700001</v>
      </c>
      <c r="R133" s="36">
        <f>SUMIFS(СВЦЭМ!$D$33:$D$776,СВЦЭМ!$A$33:$A$776,$A133,СВЦЭМ!$B$33:$B$776,R$119)+'СЕТ СН'!$I$14+СВЦЭМ!$D$10+'СЕТ СН'!$I$5-'СЕТ СН'!$I$24</f>
        <v>3371.54488012</v>
      </c>
      <c r="S133" s="36">
        <f>SUMIFS(СВЦЭМ!$D$33:$D$776,СВЦЭМ!$A$33:$A$776,$A133,СВЦЭМ!$B$33:$B$776,S$119)+'СЕТ СН'!$I$14+СВЦЭМ!$D$10+'СЕТ СН'!$I$5-'СЕТ СН'!$I$24</f>
        <v>3379.6137852900001</v>
      </c>
      <c r="T133" s="36">
        <f>SUMIFS(СВЦЭМ!$D$33:$D$776,СВЦЭМ!$A$33:$A$776,$A133,СВЦЭМ!$B$33:$B$776,T$119)+'СЕТ СН'!$I$14+СВЦЭМ!$D$10+'СЕТ СН'!$I$5-'СЕТ СН'!$I$24</f>
        <v>3383.7384267500001</v>
      </c>
      <c r="U133" s="36">
        <f>SUMIFS(СВЦЭМ!$D$33:$D$776,СВЦЭМ!$A$33:$A$776,$A133,СВЦЭМ!$B$33:$B$776,U$119)+'СЕТ СН'!$I$14+СВЦЭМ!$D$10+'СЕТ СН'!$I$5-'СЕТ СН'!$I$24</f>
        <v>3378.1412163499999</v>
      </c>
      <c r="V133" s="36">
        <f>SUMIFS(СВЦЭМ!$D$33:$D$776,СВЦЭМ!$A$33:$A$776,$A133,СВЦЭМ!$B$33:$B$776,V$119)+'СЕТ СН'!$I$14+СВЦЭМ!$D$10+'СЕТ СН'!$I$5-'СЕТ СН'!$I$24</f>
        <v>3390.7123855099999</v>
      </c>
      <c r="W133" s="36">
        <f>SUMIFS(СВЦЭМ!$D$33:$D$776,СВЦЭМ!$A$33:$A$776,$A133,СВЦЭМ!$B$33:$B$776,W$119)+'СЕТ СН'!$I$14+СВЦЭМ!$D$10+'СЕТ СН'!$I$5-'СЕТ СН'!$I$24</f>
        <v>3403.0138273900002</v>
      </c>
      <c r="X133" s="36">
        <f>SUMIFS(СВЦЭМ!$D$33:$D$776,СВЦЭМ!$A$33:$A$776,$A133,СВЦЭМ!$B$33:$B$776,X$119)+'СЕТ СН'!$I$14+СВЦЭМ!$D$10+'СЕТ СН'!$I$5-'СЕТ СН'!$I$24</f>
        <v>3366.9281955699998</v>
      </c>
      <c r="Y133" s="36">
        <f>SUMIFS(СВЦЭМ!$D$33:$D$776,СВЦЭМ!$A$33:$A$776,$A133,СВЦЭМ!$B$33:$B$776,Y$119)+'СЕТ СН'!$I$14+СВЦЭМ!$D$10+'СЕТ СН'!$I$5-'СЕТ СН'!$I$24</f>
        <v>3348.1821572700001</v>
      </c>
    </row>
    <row r="134" spans="1:25" ht="15.75" x14ac:dyDescent="0.2">
      <c r="A134" s="35">
        <f t="shared" si="3"/>
        <v>43692</v>
      </c>
      <c r="B134" s="36">
        <f>SUMIFS(СВЦЭМ!$D$33:$D$776,СВЦЭМ!$A$33:$A$776,$A134,СВЦЭМ!$B$33:$B$776,B$119)+'СЕТ СН'!$I$14+СВЦЭМ!$D$10+'СЕТ СН'!$I$5-'СЕТ СН'!$I$24</f>
        <v>3364.93135992</v>
      </c>
      <c r="C134" s="36">
        <f>SUMIFS(СВЦЭМ!$D$33:$D$776,СВЦЭМ!$A$33:$A$776,$A134,СВЦЭМ!$B$33:$B$776,C$119)+'СЕТ СН'!$I$14+СВЦЭМ!$D$10+'СЕТ СН'!$I$5-'СЕТ СН'!$I$24</f>
        <v>3411.7339847499998</v>
      </c>
      <c r="D134" s="36">
        <f>SUMIFS(СВЦЭМ!$D$33:$D$776,СВЦЭМ!$A$33:$A$776,$A134,СВЦЭМ!$B$33:$B$776,D$119)+'СЕТ СН'!$I$14+СВЦЭМ!$D$10+'СЕТ СН'!$I$5-'СЕТ СН'!$I$24</f>
        <v>3428.7710108000001</v>
      </c>
      <c r="E134" s="36">
        <f>SUMIFS(СВЦЭМ!$D$33:$D$776,СВЦЭМ!$A$33:$A$776,$A134,СВЦЭМ!$B$33:$B$776,E$119)+'СЕТ СН'!$I$14+СВЦЭМ!$D$10+'СЕТ СН'!$I$5-'СЕТ СН'!$I$24</f>
        <v>3438.9765393600001</v>
      </c>
      <c r="F134" s="36">
        <f>SUMIFS(СВЦЭМ!$D$33:$D$776,СВЦЭМ!$A$33:$A$776,$A134,СВЦЭМ!$B$33:$B$776,F$119)+'СЕТ СН'!$I$14+СВЦЭМ!$D$10+'СЕТ СН'!$I$5-'СЕТ СН'!$I$24</f>
        <v>3440.9139542299999</v>
      </c>
      <c r="G134" s="36">
        <f>SUMIFS(СВЦЭМ!$D$33:$D$776,СВЦЭМ!$A$33:$A$776,$A134,СВЦЭМ!$B$33:$B$776,G$119)+'СЕТ СН'!$I$14+СВЦЭМ!$D$10+'СЕТ СН'!$I$5-'СЕТ СН'!$I$24</f>
        <v>3428.2141604899998</v>
      </c>
      <c r="H134" s="36">
        <f>SUMIFS(СВЦЭМ!$D$33:$D$776,СВЦЭМ!$A$33:$A$776,$A134,СВЦЭМ!$B$33:$B$776,H$119)+'СЕТ СН'!$I$14+СВЦЭМ!$D$10+'СЕТ СН'!$I$5-'СЕТ СН'!$I$24</f>
        <v>3396.5768284300002</v>
      </c>
      <c r="I134" s="36">
        <f>SUMIFS(СВЦЭМ!$D$33:$D$776,СВЦЭМ!$A$33:$A$776,$A134,СВЦЭМ!$B$33:$B$776,I$119)+'СЕТ СН'!$I$14+СВЦЭМ!$D$10+'СЕТ СН'!$I$5-'СЕТ СН'!$I$24</f>
        <v>3366.98424342</v>
      </c>
      <c r="J134" s="36">
        <f>SUMIFS(СВЦЭМ!$D$33:$D$776,СВЦЭМ!$A$33:$A$776,$A134,СВЦЭМ!$B$33:$B$776,J$119)+'СЕТ СН'!$I$14+СВЦЭМ!$D$10+'СЕТ СН'!$I$5-'СЕТ СН'!$I$24</f>
        <v>3374.5055127699998</v>
      </c>
      <c r="K134" s="36">
        <f>SUMIFS(СВЦЭМ!$D$33:$D$776,СВЦЭМ!$A$33:$A$776,$A134,СВЦЭМ!$B$33:$B$776,K$119)+'СЕТ СН'!$I$14+СВЦЭМ!$D$10+'СЕТ СН'!$I$5-'СЕТ СН'!$I$24</f>
        <v>3385.50596451</v>
      </c>
      <c r="L134" s="36">
        <f>SUMIFS(СВЦЭМ!$D$33:$D$776,СВЦЭМ!$A$33:$A$776,$A134,СВЦЭМ!$B$33:$B$776,L$119)+'СЕТ СН'!$I$14+СВЦЭМ!$D$10+'СЕТ СН'!$I$5-'СЕТ СН'!$I$24</f>
        <v>3388.3249835199999</v>
      </c>
      <c r="M134" s="36">
        <f>SUMIFS(СВЦЭМ!$D$33:$D$776,СВЦЭМ!$A$33:$A$776,$A134,СВЦЭМ!$B$33:$B$776,M$119)+'СЕТ СН'!$I$14+СВЦЭМ!$D$10+'СЕТ СН'!$I$5-'СЕТ СН'!$I$24</f>
        <v>3384.2490115099999</v>
      </c>
      <c r="N134" s="36">
        <f>SUMIFS(СВЦЭМ!$D$33:$D$776,СВЦЭМ!$A$33:$A$776,$A134,СВЦЭМ!$B$33:$B$776,N$119)+'СЕТ СН'!$I$14+СВЦЭМ!$D$10+'СЕТ СН'!$I$5-'СЕТ СН'!$I$24</f>
        <v>3377.8642407299999</v>
      </c>
      <c r="O134" s="36">
        <f>SUMIFS(СВЦЭМ!$D$33:$D$776,СВЦЭМ!$A$33:$A$776,$A134,СВЦЭМ!$B$33:$B$776,O$119)+'СЕТ СН'!$I$14+СВЦЭМ!$D$10+'СЕТ СН'!$I$5-'СЕТ СН'!$I$24</f>
        <v>3393.6315225200001</v>
      </c>
      <c r="P134" s="36">
        <f>SUMIFS(СВЦЭМ!$D$33:$D$776,СВЦЭМ!$A$33:$A$776,$A134,СВЦЭМ!$B$33:$B$776,P$119)+'СЕТ СН'!$I$14+СВЦЭМ!$D$10+'СЕТ СН'!$I$5-'СЕТ СН'!$I$24</f>
        <v>3398.3086513600001</v>
      </c>
      <c r="Q134" s="36">
        <f>SUMIFS(СВЦЭМ!$D$33:$D$776,СВЦЭМ!$A$33:$A$776,$A134,СВЦЭМ!$B$33:$B$776,Q$119)+'СЕТ СН'!$I$14+СВЦЭМ!$D$10+'СЕТ СН'!$I$5-'СЕТ СН'!$I$24</f>
        <v>3402.8515633500001</v>
      </c>
      <c r="R134" s="36">
        <f>SUMIFS(СВЦЭМ!$D$33:$D$776,СВЦЭМ!$A$33:$A$776,$A134,СВЦЭМ!$B$33:$B$776,R$119)+'СЕТ СН'!$I$14+СВЦЭМ!$D$10+'СЕТ СН'!$I$5-'СЕТ СН'!$I$24</f>
        <v>3411.3010881599998</v>
      </c>
      <c r="S134" s="36">
        <f>SUMIFS(СВЦЭМ!$D$33:$D$776,СВЦЭМ!$A$33:$A$776,$A134,СВЦЭМ!$B$33:$B$776,S$119)+'СЕТ СН'!$I$14+СВЦЭМ!$D$10+'СЕТ СН'!$I$5-'СЕТ СН'!$I$24</f>
        <v>3421.58685732</v>
      </c>
      <c r="T134" s="36">
        <f>SUMIFS(СВЦЭМ!$D$33:$D$776,СВЦЭМ!$A$33:$A$776,$A134,СВЦЭМ!$B$33:$B$776,T$119)+'СЕТ СН'!$I$14+СВЦЭМ!$D$10+'СЕТ СН'!$I$5-'СЕТ СН'!$I$24</f>
        <v>3425.22393392</v>
      </c>
      <c r="U134" s="36">
        <f>SUMIFS(СВЦЭМ!$D$33:$D$776,СВЦЭМ!$A$33:$A$776,$A134,СВЦЭМ!$B$33:$B$776,U$119)+'СЕТ СН'!$I$14+СВЦЭМ!$D$10+'СЕТ СН'!$I$5-'СЕТ СН'!$I$24</f>
        <v>3426.8148284700001</v>
      </c>
      <c r="V134" s="36">
        <f>SUMIFS(СВЦЭМ!$D$33:$D$776,СВЦЭМ!$A$33:$A$776,$A134,СВЦЭМ!$B$33:$B$776,V$119)+'СЕТ СН'!$I$14+СВЦЭМ!$D$10+'СЕТ СН'!$I$5-'СЕТ СН'!$I$24</f>
        <v>3434.9455407099999</v>
      </c>
      <c r="W134" s="36">
        <f>SUMIFS(СВЦЭМ!$D$33:$D$776,СВЦЭМ!$A$33:$A$776,$A134,СВЦЭМ!$B$33:$B$776,W$119)+'СЕТ СН'!$I$14+СВЦЭМ!$D$10+'СЕТ СН'!$I$5-'СЕТ СН'!$I$24</f>
        <v>3439.8619139699999</v>
      </c>
      <c r="X134" s="36">
        <f>SUMIFS(СВЦЭМ!$D$33:$D$776,СВЦЭМ!$A$33:$A$776,$A134,СВЦЭМ!$B$33:$B$776,X$119)+'СЕТ СН'!$I$14+СВЦЭМ!$D$10+'СЕТ СН'!$I$5-'СЕТ СН'!$I$24</f>
        <v>3403.5912912200001</v>
      </c>
      <c r="Y134" s="36">
        <f>SUMIFS(СВЦЭМ!$D$33:$D$776,СВЦЭМ!$A$33:$A$776,$A134,СВЦЭМ!$B$33:$B$776,Y$119)+'СЕТ СН'!$I$14+СВЦЭМ!$D$10+'СЕТ СН'!$I$5-'СЕТ СН'!$I$24</f>
        <v>3346.3096548499998</v>
      </c>
    </row>
    <row r="135" spans="1:25" ht="15.75" x14ac:dyDescent="0.2">
      <c r="A135" s="35">
        <f t="shared" si="3"/>
        <v>43693</v>
      </c>
      <c r="B135" s="36">
        <f>SUMIFS(СВЦЭМ!$D$33:$D$776,СВЦЭМ!$A$33:$A$776,$A135,СВЦЭМ!$B$33:$B$776,B$119)+'СЕТ СН'!$I$14+СВЦЭМ!$D$10+'СЕТ СН'!$I$5-'СЕТ СН'!$I$24</f>
        <v>3453.46751782</v>
      </c>
      <c r="C135" s="36">
        <f>SUMIFS(СВЦЭМ!$D$33:$D$776,СВЦЭМ!$A$33:$A$776,$A135,СВЦЭМ!$B$33:$B$776,C$119)+'СЕТ СН'!$I$14+СВЦЭМ!$D$10+'СЕТ СН'!$I$5-'СЕТ СН'!$I$24</f>
        <v>3496.5303588400002</v>
      </c>
      <c r="D135" s="36">
        <f>SUMIFS(СВЦЭМ!$D$33:$D$776,СВЦЭМ!$A$33:$A$776,$A135,СВЦЭМ!$B$33:$B$776,D$119)+'СЕТ СН'!$I$14+СВЦЭМ!$D$10+'СЕТ СН'!$I$5-'СЕТ СН'!$I$24</f>
        <v>3525.96859412</v>
      </c>
      <c r="E135" s="36">
        <f>SUMIFS(СВЦЭМ!$D$33:$D$776,СВЦЭМ!$A$33:$A$776,$A135,СВЦЭМ!$B$33:$B$776,E$119)+'СЕТ СН'!$I$14+СВЦЭМ!$D$10+'СЕТ СН'!$I$5-'СЕТ СН'!$I$24</f>
        <v>3536.89905585</v>
      </c>
      <c r="F135" s="36">
        <f>SUMIFS(СВЦЭМ!$D$33:$D$776,СВЦЭМ!$A$33:$A$776,$A135,СВЦЭМ!$B$33:$B$776,F$119)+'СЕТ СН'!$I$14+СВЦЭМ!$D$10+'СЕТ СН'!$I$5-'СЕТ СН'!$I$24</f>
        <v>3530.1419886099998</v>
      </c>
      <c r="G135" s="36">
        <f>SUMIFS(СВЦЭМ!$D$33:$D$776,СВЦЭМ!$A$33:$A$776,$A135,СВЦЭМ!$B$33:$B$776,G$119)+'СЕТ СН'!$I$14+СВЦЭМ!$D$10+'СЕТ СН'!$I$5-'СЕТ СН'!$I$24</f>
        <v>3503.1808568599999</v>
      </c>
      <c r="H135" s="36">
        <f>SUMIFS(СВЦЭМ!$D$33:$D$776,СВЦЭМ!$A$33:$A$776,$A135,СВЦЭМ!$B$33:$B$776,H$119)+'СЕТ СН'!$I$14+СВЦЭМ!$D$10+'СЕТ СН'!$I$5-'СЕТ СН'!$I$24</f>
        <v>3474.14453263</v>
      </c>
      <c r="I135" s="36">
        <f>SUMIFS(СВЦЭМ!$D$33:$D$776,СВЦЭМ!$A$33:$A$776,$A135,СВЦЭМ!$B$33:$B$776,I$119)+'СЕТ СН'!$I$14+СВЦЭМ!$D$10+'СЕТ СН'!$I$5-'СЕТ СН'!$I$24</f>
        <v>3413.7765898799998</v>
      </c>
      <c r="J135" s="36">
        <f>SUMIFS(СВЦЭМ!$D$33:$D$776,СВЦЭМ!$A$33:$A$776,$A135,СВЦЭМ!$B$33:$B$776,J$119)+'СЕТ СН'!$I$14+СВЦЭМ!$D$10+'СЕТ СН'!$I$5-'СЕТ СН'!$I$24</f>
        <v>3393.7565737800001</v>
      </c>
      <c r="K135" s="36">
        <f>SUMIFS(СВЦЭМ!$D$33:$D$776,СВЦЭМ!$A$33:$A$776,$A135,СВЦЭМ!$B$33:$B$776,K$119)+'СЕТ СН'!$I$14+СВЦЭМ!$D$10+'СЕТ СН'!$I$5-'СЕТ СН'!$I$24</f>
        <v>3413.16545064</v>
      </c>
      <c r="L135" s="36">
        <f>SUMIFS(СВЦЭМ!$D$33:$D$776,СВЦЭМ!$A$33:$A$776,$A135,СВЦЭМ!$B$33:$B$776,L$119)+'СЕТ СН'!$I$14+СВЦЭМ!$D$10+'СЕТ СН'!$I$5-'СЕТ СН'!$I$24</f>
        <v>3411.9655747299998</v>
      </c>
      <c r="M135" s="36">
        <f>SUMIFS(СВЦЭМ!$D$33:$D$776,СВЦЭМ!$A$33:$A$776,$A135,СВЦЭМ!$B$33:$B$776,M$119)+'СЕТ СН'!$I$14+СВЦЭМ!$D$10+'СЕТ СН'!$I$5-'СЕТ СН'!$I$24</f>
        <v>3400.0102146199997</v>
      </c>
      <c r="N135" s="36">
        <f>SUMIFS(СВЦЭМ!$D$33:$D$776,СВЦЭМ!$A$33:$A$776,$A135,СВЦЭМ!$B$33:$B$776,N$119)+'СЕТ СН'!$I$14+СВЦЭМ!$D$10+'СЕТ СН'!$I$5-'СЕТ СН'!$I$24</f>
        <v>3390.8129615600001</v>
      </c>
      <c r="O135" s="36">
        <f>SUMIFS(СВЦЭМ!$D$33:$D$776,СВЦЭМ!$A$33:$A$776,$A135,СВЦЭМ!$B$33:$B$776,O$119)+'СЕТ СН'!$I$14+СВЦЭМ!$D$10+'СЕТ СН'!$I$5-'СЕТ СН'!$I$24</f>
        <v>3399.6840794199998</v>
      </c>
      <c r="P135" s="36">
        <f>SUMIFS(СВЦЭМ!$D$33:$D$776,СВЦЭМ!$A$33:$A$776,$A135,СВЦЭМ!$B$33:$B$776,P$119)+'СЕТ СН'!$I$14+СВЦЭМ!$D$10+'СЕТ СН'!$I$5-'СЕТ СН'!$I$24</f>
        <v>3413.3827387800002</v>
      </c>
      <c r="Q135" s="36">
        <f>SUMIFS(СВЦЭМ!$D$33:$D$776,СВЦЭМ!$A$33:$A$776,$A135,СВЦЭМ!$B$33:$B$776,Q$119)+'СЕТ СН'!$I$14+СВЦЭМ!$D$10+'СЕТ СН'!$I$5-'СЕТ СН'!$I$24</f>
        <v>3413.3945166899998</v>
      </c>
      <c r="R135" s="36">
        <f>SUMIFS(СВЦЭМ!$D$33:$D$776,СВЦЭМ!$A$33:$A$776,$A135,СВЦЭМ!$B$33:$B$776,R$119)+'СЕТ СН'!$I$14+СВЦЭМ!$D$10+'СЕТ СН'!$I$5-'СЕТ СН'!$I$24</f>
        <v>3381.6657254799998</v>
      </c>
      <c r="S135" s="36">
        <f>SUMIFS(СВЦЭМ!$D$33:$D$776,СВЦЭМ!$A$33:$A$776,$A135,СВЦЭМ!$B$33:$B$776,S$119)+'СЕТ СН'!$I$14+СВЦЭМ!$D$10+'СЕТ СН'!$I$5-'СЕТ СН'!$I$24</f>
        <v>3369.6552231799997</v>
      </c>
      <c r="T135" s="36">
        <f>SUMIFS(СВЦЭМ!$D$33:$D$776,СВЦЭМ!$A$33:$A$776,$A135,СВЦЭМ!$B$33:$B$776,T$119)+'СЕТ СН'!$I$14+СВЦЭМ!$D$10+'СЕТ СН'!$I$5-'СЕТ СН'!$I$24</f>
        <v>3377.6838306499999</v>
      </c>
      <c r="U135" s="36">
        <f>SUMIFS(СВЦЭМ!$D$33:$D$776,СВЦЭМ!$A$33:$A$776,$A135,СВЦЭМ!$B$33:$B$776,U$119)+'СЕТ СН'!$I$14+СВЦЭМ!$D$10+'СЕТ СН'!$I$5-'СЕТ СН'!$I$24</f>
        <v>3376.9635988</v>
      </c>
      <c r="V135" s="36">
        <f>SUMIFS(СВЦЭМ!$D$33:$D$776,СВЦЭМ!$A$33:$A$776,$A135,СВЦЭМ!$B$33:$B$776,V$119)+'СЕТ СН'!$I$14+СВЦЭМ!$D$10+'СЕТ СН'!$I$5-'СЕТ СН'!$I$24</f>
        <v>3384.2823951400001</v>
      </c>
      <c r="W135" s="36">
        <f>SUMIFS(СВЦЭМ!$D$33:$D$776,СВЦЭМ!$A$33:$A$776,$A135,СВЦЭМ!$B$33:$B$776,W$119)+'СЕТ СН'!$I$14+СВЦЭМ!$D$10+'СЕТ СН'!$I$5-'СЕТ СН'!$I$24</f>
        <v>3382.0289339599999</v>
      </c>
      <c r="X135" s="36">
        <f>SUMIFS(СВЦЭМ!$D$33:$D$776,СВЦЭМ!$A$33:$A$776,$A135,СВЦЭМ!$B$33:$B$776,X$119)+'СЕТ СН'!$I$14+СВЦЭМ!$D$10+'СЕТ СН'!$I$5-'СЕТ СН'!$I$24</f>
        <v>3354.7271124399999</v>
      </c>
      <c r="Y135" s="36">
        <f>SUMIFS(СВЦЭМ!$D$33:$D$776,СВЦЭМ!$A$33:$A$776,$A135,СВЦЭМ!$B$33:$B$776,Y$119)+'СЕТ СН'!$I$14+СВЦЭМ!$D$10+'СЕТ СН'!$I$5-'СЕТ СН'!$I$24</f>
        <v>3335.1709190500001</v>
      </c>
    </row>
    <row r="136" spans="1:25" ht="15.75" x14ac:dyDescent="0.2">
      <c r="A136" s="35">
        <f t="shared" si="3"/>
        <v>43694</v>
      </c>
      <c r="B136" s="36">
        <f>SUMIFS(СВЦЭМ!$D$33:$D$776,СВЦЭМ!$A$33:$A$776,$A136,СВЦЭМ!$B$33:$B$776,B$119)+'СЕТ СН'!$I$14+СВЦЭМ!$D$10+'СЕТ СН'!$I$5-'СЕТ СН'!$I$24</f>
        <v>3501.0933614300002</v>
      </c>
      <c r="C136" s="36">
        <f>SUMIFS(СВЦЭМ!$D$33:$D$776,СВЦЭМ!$A$33:$A$776,$A136,СВЦЭМ!$B$33:$B$776,C$119)+'СЕТ СН'!$I$14+СВЦЭМ!$D$10+'СЕТ СН'!$I$5-'СЕТ СН'!$I$24</f>
        <v>3584.9935550999999</v>
      </c>
      <c r="D136" s="36">
        <f>SUMIFS(СВЦЭМ!$D$33:$D$776,СВЦЭМ!$A$33:$A$776,$A136,СВЦЭМ!$B$33:$B$776,D$119)+'СЕТ СН'!$I$14+СВЦЭМ!$D$10+'СЕТ СН'!$I$5-'СЕТ СН'!$I$24</f>
        <v>3600.10746148</v>
      </c>
      <c r="E136" s="36">
        <f>SUMIFS(СВЦЭМ!$D$33:$D$776,СВЦЭМ!$A$33:$A$776,$A136,СВЦЭМ!$B$33:$B$776,E$119)+'СЕТ СН'!$I$14+СВЦЭМ!$D$10+'СЕТ СН'!$I$5-'СЕТ СН'!$I$24</f>
        <v>3632.0813162499999</v>
      </c>
      <c r="F136" s="36">
        <f>SUMIFS(СВЦЭМ!$D$33:$D$776,СВЦЭМ!$A$33:$A$776,$A136,СВЦЭМ!$B$33:$B$776,F$119)+'СЕТ СН'!$I$14+СВЦЭМ!$D$10+'СЕТ СН'!$I$5-'СЕТ СН'!$I$24</f>
        <v>3628.4000584099999</v>
      </c>
      <c r="G136" s="36">
        <f>SUMIFS(СВЦЭМ!$D$33:$D$776,СВЦЭМ!$A$33:$A$776,$A136,СВЦЭМ!$B$33:$B$776,G$119)+'СЕТ СН'!$I$14+СВЦЭМ!$D$10+'СЕТ СН'!$I$5-'СЕТ СН'!$I$24</f>
        <v>3603.9648633199999</v>
      </c>
      <c r="H136" s="36">
        <f>SUMIFS(СВЦЭМ!$D$33:$D$776,СВЦЭМ!$A$33:$A$776,$A136,СВЦЭМ!$B$33:$B$776,H$119)+'СЕТ СН'!$I$14+СВЦЭМ!$D$10+'СЕТ СН'!$I$5-'СЕТ СН'!$I$24</f>
        <v>3570.10167215</v>
      </c>
      <c r="I136" s="36">
        <f>SUMIFS(СВЦЭМ!$D$33:$D$776,СВЦЭМ!$A$33:$A$776,$A136,СВЦЭМ!$B$33:$B$776,I$119)+'СЕТ СН'!$I$14+СВЦЭМ!$D$10+'СЕТ СН'!$I$5-'СЕТ СН'!$I$24</f>
        <v>3494.8547801899999</v>
      </c>
      <c r="J136" s="36">
        <f>SUMIFS(СВЦЭМ!$D$33:$D$776,СВЦЭМ!$A$33:$A$776,$A136,СВЦЭМ!$B$33:$B$776,J$119)+'СЕТ СН'!$I$14+СВЦЭМ!$D$10+'СЕТ СН'!$I$5-'СЕТ СН'!$I$24</f>
        <v>3411.21996988</v>
      </c>
      <c r="K136" s="36">
        <f>SUMIFS(СВЦЭМ!$D$33:$D$776,СВЦЭМ!$A$33:$A$776,$A136,СВЦЭМ!$B$33:$B$776,K$119)+'СЕТ СН'!$I$14+СВЦЭМ!$D$10+'СЕТ СН'!$I$5-'СЕТ СН'!$I$24</f>
        <v>3369.4348929600001</v>
      </c>
      <c r="L136" s="36">
        <f>SUMIFS(СВЦЭМ!$D$33:$D$776,СВЦЭМ!$A$33:$A$776,$A136,СВЦЭМ!$B$33:$B$776,L$119)+'СЕТ СН'!$I$14+СВЦЭМ!$D$10+'СЕТ СН'!$I$5-'СЕТ СН'!$I$24</f>
        <v>3375.8497015100002</v>
      </c>
      <c r="M136" s="36">
        <f>SUMIFS(СВЦЭМ!$D$33:$D$776,СВЦЭМ!$A$33:$A$776,$A136,СВЦЭМ!$B$33:$B$776,M$119)+'СЕТ СН'!$I$14+СВЦЭМ!$D$10+'СЕТ СН'!$I$5-'СЕТ СН'!$I$24</f>
        <v>3374.9452378799997</v>
      </c>
      <c r="N136" s="36">
        <f>SUMIFS(СВЦЭМ!$D$33:$D$776,СВЦЭМ!$A$33:$A$776,$A136,СВЦЭМ!$B$33:$B$776,N$119)+'СЕТ СН'!$I$14+СВЦЭМ!$D$10+'СЕТ СН'!$I$5-'СЕТ СН'!$I$24</f>
        <v>3367.8243659199998</v>
      </c>
      <c r="O136" s="36">
        <f>SUMIFS(СВЦЭМ!$D$33:$D$776,СВЦЭМ!$A$33:$A$776,$A136,СВЦЭМ!$B$33:$B$776,O$119)+'СЕТ СН'!$I$14+СВЦЭМ!$D$10+'СЕТ СН'!$I$5-'СЕТ СН'!$I$24</f>
        <v>3372.7527637100002</v>
      </c>
      <c r="P136" s="36">
        <f>SUMIFS(СВЦЭМ!$D$33:$D$776,СВЦЭМ!$A$33:$A$776,$A136,СВЦЭМ!$B$33:$B$776,P$119)+'СЕТ СН'!$I$14+СВЦЭМ!$D$10+'СЕТ СН'!$I$5-'СЕТ СН'!$I$24</f>
        <v>3370.2089882199998</v>
      </c>
      <c r="Q136" s="36">
        <f>SUMIFS(СВЦЭМ!$D$33:$D$776,СВЦЭМ!$A$33:$A$776,$A136,СВЦЭМ!$B$33:$B$776,Q$119)+'СЕТ СН'!$I$14+СВЦЭМ!$D$10+'СЕТ СН'!$I$5-'СЕТ СН'!$I$24</f>
        <v>3377.41725563</v>
      </c>
      <c r="R136" s="36">
        <f>SUMIFS(СВЦЭМ!$D$33:$D$776,СВЦЭМ!$A$33:$A$776,$A136,СВЦЭМ!$B$33:$B$776,R$119)+'СЕТ СН'!$I$14+СВЦЭМ!$D$10+'СЕТ СН'!$I$5-'СЕТ СН'!$I$24</f>
        <v>3331.5395387899998</v>
      </c>
      <c r="S136" s="36">
        <f>SUMIFS(СВЦЭМ!$D$33:$D$776,СВЦЭМ!$A$33:$A$776,$A136,СВЦЭМ!$B$33:$B$776,S$119)+'СЕТ СН'!$I$14+СВЦЭМ!$D$10+'СЕТ СН'!$I$5-'СЕТ СН'!$I$24</f>
        <v>3330.8240432900002</v>
      </c>
      <c r="T136" s="36">
        <f>SUMIFS(СВЦЭМ!$D$33:$D$776,СВЦЭМ!$A$33:$A$776,$A136,СВЦЭМ!$B$33:$B$776,T$119)+'СЕТ СН'!$I$14+СВЦЭМ!$D$10+'СЕТ СН'!$I$5-'СЕТ СН'!$I$24</f>
        <v>3339.4312802499999</v>
      </c>
      <c r="U136" s="36">
        <f>SUMIFS(СВЦЭМ!$D$33:$D$776,СВЦЭМ!$A$33:$A$776,$A136,СВЦЭМ!$B$33:$B$776,U$119)+'СЕТ СН'!$I$14+СВЦЭМ!$D$10+'СЕТ СН'!$I$5-'СЕТ СН'!$I$24</f>
        <v>3340.2454309199998</v>
      </c>
      <c r="V136" s="36">
        <f>SUMIFS(СВЦЭМ!$D$33:$D$776,СВЦЭМ!$A$33:$A$776,$A136,СВЦЭМ!$B$33:$B$776,V$119)+'СЕТ СН'!$I$14+СВЦЭМ!$D$10+'СЕТ СН'!$I$5-'СЕТ СН'!$I$24</f>
        <v>3350.1406475200001</v>
      </c>
      <c r="W136" s="36">
        <f>SUMIFS(СВЦЭМ!$D$33:$D$776,СВЦЭМ!$A$33:$A$776,$A136,СВЦЭМ!$B$33:$B$776,W$119)+'СЕТ СН'!$I$14+СВЦЭМ!$D$10+'СЕТ СН'!$I$5-'СЕТ СН'!$I$24</f>
        <v>3356.47611878</v>
      </c>
      <c r="X136" s="36">
        <f>SUMIFS(СВЦЭМ!$D$33:$D$776,СВЦЭМ!$A$33:$A$776,$A136,СВЦЭМ!$B$33:$B$776,X$119)+'СЕТ СН'!$I$14+СВЦЭМ!$D$10+'СЕТ СН'!$I$5-'СЕТ СН'!$I$24</f>
        <v>3318.3970632599999</v>
      </c>
      <c r="Y136" s="36">
        <f>SUMIFS(СВЦЭМ!$D$33:$D$776,СВЦЭМ!$A$33:$A$776,$A136,СВЦЭМ!$B$33:$B$776,Y$119)+'СЕТ СН'!$I$14+СВЦЭМ!$D$10+'СЕТ СН'!$I$5-'СЕТ СН'!$I$24</f>
        <v>3306.84599415</v>
      </c>
    </row>
    <row r="137" spans="1:25" ht="15.75" x14ac:dyDescent="0.2">
      <c r="A137" s="35">
        <f t="shared" si="3"/>
        <v>43695</v>
      </c>
      <c r="B137" s="36">
        <f>SUMIFS(СВЦЭМ!$D$33:$D$776,СВЦЭМ!$A$33:$A$776,$A137,СВЦЭМ!$B$33:$B$776,B$119)+'СЕТ СН'!$I$14+СВЦЭМ!$D$10+'СЕТ СН'!$I$5-'СЕТ СН'!$I$24</f>
        <v>3373.7502465799998</v>
      </c>
      <c r="C137" s="36">
        <f>SUMIFS(СВЦЭМ!$D$33:$D$776,СВЦЭМ!$A$33:$A$776,$A137,СВЦЭМ!$B$33:$B$776,C$119)+'СЕТ СН'!$I$14+СВЦЭМ!$D$10+'СЕТ СН'!$I$5-'СЕТ СН'!$I$24</f>
        <v>3404.1359732699998</v>
      </c>
      <c r="D137" s="36">
        <f>SUMIFS(СВЦЭМ!$D$33:$D$776,СВЦЭМ!$A$33:$A$776,$A137,СВЦЭМ!$B$33:$B$776,D$119)+'СЕТ СН'!$I$14+СВЦЭМ!$D$10+'СЕТ СН'!$I$5-'СЕТ СН'!$I$24</f>
        <v>3446.0616595500001</v>
      </c>
      <c r="E137" s="36">
        <f>SUMIFS(СВЦЭМ!$D$33:$D$776,СВЦЭМ!$A$33:$A$776,$A137,СВЦЭМ!$B$33:$B$776,E$119)+'СЕТ СН'!$I$14+СВЦЭМ!$D$10+'СЕТ СН'!$I$5-'СЕТ СН'!$I$24</f>
        <v>3453.5145514599999</v>
      </c>
      <c r="F137" s="36">
        <f>SUMIFS(СВЦЭМ!$D$33:$D$776,СВЦЭМ!$A$33:$A$776,$A137,СВЦЭМ!$B$33:$B$776,F$119)+'СЕТ СН'!$I$14+СВЦЭМ!$D$10+'СЕТ СН'!$I$5-'СЕТ СН'!$I$24</f>
        <v>3454.24987117</v>
      </c>
      <c r="G137" s="36">
        <f>SUMIFS(СВЦЭМ!$D$33:$D$776,СВЦЭМ!$A$33:$A$776,$A137,СВЦЭМ!$B$33:$B$776,G$119)+'СЕТ СН'!$I$14+СВЦЭМ!$D$10+'СЕТ СН'!$I$5-'СЕТ СН'!$I$24</f>
        <v>3450.4496529600001</v>
      </c>
      <c r="H137" s="36">
        <f>SUMIFS(СВЦЭМ!$D$33:$D$776,СВЦЭМ!$A$33:$A$776,$A137,СВЦЭМ!$B$33:$B$776,H$119)+'СЕТ СН'!$I$14+СВЦЭМ!$D$10+'СЕТ СН'!$I$5-'СЕТ СН'!$I$24</f>
        <v>3447.0141926900001</v>
      </c>
      <c r="I137" s="36">
        <f>SUMIFS(СВЦЭМ!$D$33:$D$776,СВЦЭМ!$A$33:$A$776,$A137,СВЦЭМ!$B$33:$B$776,I$119)+'СЕТ СН'!$I$14+СВЦЭМ!$D$10+'СЕТ СН'!$I$5-'СЕТ СН'!$I$24</f>
        <v>3431.6628632799998</v>
      </c>
      <c r="J137" s="36">
        <f>SUMIFS(СВЦЭМ!$D$33:$D$776,СВЦЭМ!$A$33:$A$776,$A137,СВЦЭМ!$B$33:$B$776,J$119)+'СЕТ СН'!$I$14+СВЦЭМ!$D$10+'СЕТ СН'!$I$5-'СЕТ СН'!$I$24</f>
        <v>3420.2369546099999</v>
      </c>
      <c r="K137" s="36">
        <f>SUMIFS(СВЦЭМ!$D$33:$D$776,СВЦЭМ!$A$33:$A$776,$A137,СВЦЭМ!$B$33:$B$776,K$119)+'СЕТ СН'!$I$14+СВЦЭМ!$D$10+'СЕТ СН'!$I$5-'СЕТ СН'!$I$24</f>
        <v>3374.57368597</v>
      </c>
      <c r="L137" s="36">
        <f>SUMIFS(СВЦЭМ!$D$33:$D$776,СВЦЭМ!$A$33:$A$776,$A137,СВЦЭМ!$B$33:$B$776,L$119)+'СЕТ СН'!$I$14+СВЦЭМ!$D$10+'СЕТ СН'!$I$5-'СЕТ СН'!$I$24</f>
        <v>3376.5130864600001</v>
      </c>
      <c r="M137" s="36">
        <f>SUMIFS(СВЦЭМ!$D$33:$D$776,СВЦЭМ!$A$33:$A$776,$A137,СВЦЭМ!$B$33:$B$776,M$119)+'СЕТ СН'!$I$14+СВЦЭМ!$D$10+'СЕТ СН'!$I$5-'СЕТ СН'!$I$24</f>
        <v>3375.2822332599999</v>
      </c>
      <c r="N137" s="36">
        <f>SUMIFS(СВЦЭМ!$D$33:$D$776,СВЦЭМ!$A$33:$A$776,$A137,СВЦЭМ!$B$33:$B$776,N$119)+'СЕТ СН'!$I$14+СВЦЭМ!$D$10+'СЕТ СН'!$I$5-'СЕТ СН'!$I$24</f>
        <v>3363.8968976599999</v>
      </c>
      <c r="O137" s="36">
        <f>SUMIFS(СВЦЭМ!$D$33:$D$776,СВЦЭМ!$A$33:$A$776,$A137,СВЦЭМ!$B$33:$B$776,O$119)+'СЕТ СН'!$I$14+СВЦЭМ!$D$10+'СЕТ СН'!$I$5-'СЕТ СН'!$I$24</f>
        <v>3363.4078031099998</v>
      </c>
      <c r="P137" s="36">
        <f>SUMIFS(СВЦЭМ!$D$33:$D$776,СВЦЭМ!$A$33:$A$776,$A137,СВЦЭМ!$B$33:$B$776,P$119)+'СЕТ СН'!$I$14+СВЦЭМ!$D$10+'СЕТ СН'!$I$5-'СЕТ СН'!$I$24</f>
        <v>3353.27391137</v>
      </c>
      <c r="Q137" s="36">
        <f>SUMIFS(СВЦЭМ!$D$33:$D$776,СВЦЭМ!$A$33:$A$776,$A137,СВЦЭМ!$B$33:$B$776,Q$119)+'СЕТ СН'!$I$14+СВЦЭМ!$D$10+'СЕТ СН'!$I$5-'СЕТ СН'!$I$24</f>
        <v>3357.59352825</v>
      </c>
      <c r="R137" s="36">
        <f>SUMIFS(СВЦЭМ!$D$33:$D$776,СВЦЭМ!$A$33:$A$776,$A137,СВЦЭМ!$B$33:$B$776,R$119)+'СЕТ СН'!$I$14+СВЦЭМ!$D$10+'СЕТ СН'!$I$5-'СЕТ СН'!$I$24</f>
        <v>3326.2031812599998</v>
      </c>
      <c r="S137" s="36">
        <f>SUMIFS(СВЦЭМ!$D$33:$D$776,СВЦЭМ!$A$33:$A$776,$A137,СВЦЭМ!$B$33:$B$776,S$119)+'СЕТ СН'!$I$14+СВЦЭМ!$D$10+'СЕТ СН'!$I$5-'СЕТ СН'!$I$24</f>
        <v>3338.7156555500001</v>
      </c>
      <c r="T137" s="36">
        <f>SUMIFS(СВЦЭМ!$D$33:$D$776,СВЦЭМ!$A$33:$A$776,$A137,СВЦЭМ!$B$33:$B$776,T$119)+'СЕТ СН'!$I$14+СВЦЭМ!$D$10+'СЕТ СН'!$I$5-'СЕТ СН'!$I$24</f>
        <v>3351.6844858699997</v>
      </c>
      <c r="U137" s="36">
        <f>SUMIFS(СВЦЭМ!$D$33:$D$776,СВЦЭМ!$A$33:$A$776,$A137,СВЦЭМ!$B$33:$B$776,U$119)+'СЕТ СН'!$I$14+СВЦЭМ!$D$10+'СЕТ СН'!$I$5-'СЕТ СН'!$I$24</f>
        <v>3355.4142959999999</v>
      </c>
      <c r="V137" s="36">
        <f>SUMIFS(СВЦЭМ!$D$33:$D$776,СВЦЭМ!$A$33:$A$776,$A137,СВЦЭМ!$B$33:$B$776,V$119)+'СЕТ СН'!$I$14+СВЦЭМ!$D$10+'СЕТ СН'!$I$5-'СЕТ СН'!$I$24</f>
        <v>3361.54924295</v>
      </c>
      <c r="W137" s="36">
        <f>SUMIFS(СВЦЭМ!$D$33:$D$776,СВЦЭМ!$A$33:$A$776,$A137,СВЦЭМ!$B$33:$B$776,W$119)+'СЕТ СН'!$I$14+СВЦЭМ!$D$10+'СЕТ СН'!$I$5-'СЕТ СН'!$I$24</f>
        <v>3373.7511355400002</v>
      </c>
      <c r="X137" s="36">
        <f>SUMIFS(СВЦЭМ!$D$33:$D$776,СВЦЭМ!$A$33:$A$776,$A137,СВЦЭМ!$B$33:$B$776,X$119)+'СЕТ СН'!$I$14+СВЦЭМ!$D$10+'СЕТ СН'!$I$5-'СЕТ СН'!$I$24</f>
        <v>3343.4249174400002</v>
      </c>
      <c r="Y137" s="36">
        <f>SUMIFS(СВЦЭМ!$D$33:$D$776,СВЦЭМ!$A$33:$A$776,$A137,СВЦЭМ!$B$33:$B$776,Y$119)+'СЕТ СН'!$I$14+СВЦЭМ!$D$10+'СЕТ СН'!$I$5-'СЕТ СН'!$I$24</f>
        <v>3373.6017909499997</v>
      </c>
    </row>
    <row r="138" spans="1:25" ht="15.75" x14ac:dyDescent="0.2">
      <c r="A138" s="35">
        <f t="shared" si="3"/>
        <v>43696</v>
      </c>
      <c r="B138" s="36">
        <f>SUMIFS(СВЦЭМ!$D$33:$D$776,СВЦЭМ!$A$33:$A$776,$A138,СВЦЭМ!$B$33:$B$776,B$119)+'СЕТ СН'!$I$14+СВЦЭМ!$D$10+'СЕТ СН'!$I$5-'СЕТ СН'!$I$24</f>
        <v>3415.09963075</v>
      </c>
      <c r="C138" s="36">
        <f>SUMIFS(СВЦЭМ!$D$33:$D$776,СВЦЭМ!$A$33:$A$776,$A138,СВЦЭМ!$B$33:$B$776,C$119)+'СЕТ СН'!$I$14+СВЦЭМ!$D$10+'СЕТ СН'!$I$5-'СЕТ СН'!$I$24</f>
        <v>3456.4191475899997</v>
      </c>
      <c r="D138" s="36">
        <f>SUMIFS(СВЦЭМ!$D$33:$D$776,СВЦЭМ!$A$33:$A$776,$A138,СВЦЭМ!$B$33:$B$776,D$119)+'СЕТ СН'!$I$14+СВЦЭМ!$D$10+'СЕТ СН'!$I$5-'СЕТ СН'!$I$24</f>
        <v>3487.4492199199999</v>
      </c>
      <c r="E138" s="36">
        <f>SUMIFS(СВЦЭМ!$D$33:$D$776,СВЦЭМ!$A$33:$A$776,$A138,СВЦЭМ!$B$33:$B$776,E$119)+'СЕТ СН'!$I$14+СВЦЭМ!$D$10+'СЕТ СН'!$I$5-'СЕТ СН'!$I$24</f>
        <v>3501.8550106900002</v>
      </c>
      <c r="F138" s="36">
        <f>SUMIFS(СВЦЭМ!$D$33:$D$776,СВЦЭМ!$A$33:$A$776,$A138,СВЦЭМ!$B$33:$B$776,F$119)+'СЕТ СН'!$I$14+СВЦЭМ!$D$10+'СЕТ СН'!$I$5-'СЕТ СН'!$I$24</f>
        <v>3502.3931018799999</v>
      </c>
      <c r="G138" s="36">
        <f>SUMIFS(СВЦЭМ!$D$33:$D$776,СВЦЭМ!$A$33:$A$776,$A138,СВЦЭМ!$B$33:$B$776,G$119)+'СЕТ СН'!$I$14+СВЦЭМ!$D$10+'СЕТ СН'!$I$5-'СЕТ СН'!$I$24</f>
        <v>3479.5148444599999</v>
      </c>
      <c r="H138" s="36">
        <f>SUMIFS(СВЦЭМ!$D$33:$D$776,СВЦЭМ!$A$33:$A$776,$A138,СВЦЭМ!$B$33:$B$776,H$119)+'СЕТ СН'!$I$14+СВЦЭМ!$D$10+'СЕТ СН'!$I$5-'СЕТ СН'!$I$24</f>
        <v>3439.2750436299998</v>
      </c>
      <c r="I138" s="36">
        <f>SUMIFS(СВЦЭМ!$D$33:$D$776,СВЦЭМ!$A$33:$A$776,$A138,СВЦЭМ!$B$33:$B$776,I$119)+'СЕТ СН'!$I$14+СВЦЭМ!$D$10+'СЕТ СН'!$I$5-'СЕТ СН'!$I$24</f>
        <v>3389.91436888</v>
      </c>
      <c r="J138" s="36">
        <f>SUMIFS(СВЦЭМ!$D$33:$D$776,СВЦЭМ!$A$33:$A$776,$A138,СВЦЭМ!$B$33:$B$776,J$119)+'СЕТ СН'!$I$14+СВЦЭМ!$D$10+'СЕТ СН'!$I$5-'СЕТ СН'!$I$24</f>
        <v>3421.6480388099999</v>
      </c>
      <c r="K138" s="36">
        <f>SUMIFS(СВЦЭМ!$D$33:$D$776,СВЦЭМ!$A$33:$A$776,$A138,СВЦЭМ!$B$33:$B$776,K$119)+'СЕТ СН'!$I$14+СВЦЭМ!$D$10+'СЕТ СН'!$I$5-'СЕТ СН'!$I$24</f>
        <v>3463.8992618100001</v>
      </c>
      <c r="L138" s="36">
        <f>SUMIFS(СВЦЭМ!$D$33:$D$776,СВЦЭМ!$A$33:$A$776,$A138,СВЦЭМ!$B$33:$B$776,L$119)+'СЕТ СН'!$I$14+СВЦЭМ!$D$10+'СЕТ СН'!$I$5-'СЕТ СН'!$I$24</f>
        <v>3462.5744531299997</v>
      </c>
      <c r="M138" s="36">
        <f>SUMIFS(СВЦЭМ!$D$33:$D$776,СВЦЭМ!$A$33:$A$776,$A138,СВЦЭМ!$B$33:$B$776,M$119)+'СЕТ СН'!$I$14+СВЦЭМ!$D$10+'СЕТ СН'!$I$5-'СЕТ СН'!$I$24</f>
        <v>3457.7815395699999</v>
      </c>
      <c r="N138" s="36">
        <f>SUMIFS(СВЦЭМ!$D$33:$D$776,СВЦЭМ!$A$33:$A$776,$A138,СВЦЭМ!$B$33:$B$776,N$119)+'СЕТ СН'!$I$14+СВЦЭМ!$D$10+'СЕТ СН'!$I$5-'СЕТ СН'!$I$24</f>
        <v>3454.9316876799999</v>
      </c>
      <c r="O138" s="36">
        <f>SUMIFS(СВЦЭМ!$D$33:$D$776,СВЦЭМ!$A$33:$A$776,$A138,СВЦЭМ!$B$33:$B$776,O$119)+'СЕТ СН'!$I$14+СВЦЭМ!$D$10+'СЕТ СН'!$I$5-'СЕТ СН'!$I$24</f>
        <v>3465.4798219899999</v>
      </c>
      <c r="P138" s="36">
        <f>SUMIFS(СВЦЭМ!$D$33:$D$776,СВЦЭМ!$A$33:$A$776,$A138,СВЦЭМ!$B$33:$B$776,P$119)+'СЕТ СН'!$I$14+СВЦЭМ!$D$10+'СЕТ СН'!$I$5-'СЕТ СН'!$I$24</f>
        <v>3468.1584916299998</v>
      </c>
      <c r="Q138" s="36">
        <f>SUMIFS(СВЦЭМ!$D$33:$D$776,СВЦЭМ!$A$33:$A$776,$A138,СВЦЭМ!$B$33:$B$776,Q$119)+'СЕТ СН'!$I$14+СВЦЭМ!$D$10+'СЕТ СН'!$I$5-'СЕТ СН'!$I$24</f>
        <v>3460.2481379299998</v>
      </c>
      <c r="R138" s="36">
        <f>SUMIFS(СВЦЭМ!$D$33:$D$776,СВЦЭМ!$A$33:$A$776,$A138,СВЦЭМ!$B$33:$B$776,R$119)+'СЕТ СН'!$I$14+СВЦЭМ!$D$10+'СЕТ СН'!$I$5-'СЕТ СН'!$I$24</f>
        <v>3486.4696558699998</v>
      </c>
      <c r="S138" s="36">
        <f>SUMIFS(СВЦЭМ!$D$33:$D$776,СВЦЭМ!$A$33:$A$776,$A138,СВЦЭМ!$B$33:$B$776,S$119)+'СЕТ СН'!$I$14+СВЦЭМ!$D$10+'СЕТ СН'!$I$5-'СЕТ СН'!$I$24</f>
        <v>3525.6214582699999</v>
      </c>
      <c r="T138" s="36">
        <f>SUMIFS(СВЦЭМ!$D$33:$D$776,СВЦЭМ!$A$33:$A$776,$A138,СВЦЭМ!$B$33:$B$776,T$119)+'СЕТ СН'!$I$14+СВЦЭМ!$D$10+'СЕТ СН'!$I$5-'СЕТ СН'!$I$24</f>
        <v>3525.4619580099998</v>
      </c>
      <c r="U138" s="36">
        <f>SUMIFS(СВЦЭМ!$D$33:$D$776,СВЦЭМ!$A$33:$A$776,$A138,СВЦЭМ!$B$33:$B$776,U$119)+'СЕТ СН'!$I$14+СВЦЭМ!$D$10+'СЕТ СН'!$I$5-'СЕТ СН'!$I$24</f>
        <v>3521.7443183599999</v>
      </c>
      <c r="V138" s="36">
        <f>SUMIFS(СВЦЭМ!$D$33:$D$776,СВЦЭМ!$A$33:$A$776,$A138,СВЦЭМ!$B$33:$B$776,V$119)+'СЕТ СН'!$I$14+СВЦЭМ!$D$10+'СЕТ СН'!$I$5-'СЕТ СН'!$I$24</f>
        <v>3515.8655713899998</v>
      </c>
      <c r="W138" s="36">
        <f>SUMIFS(СВЦЭМ!$D$33:$D$776,СВЦЭМ!$A$33:$A$776,$A138,СВЦЭМ!$B$33:$B$776,W$119)+'СЕТ СН'!$I$14+СВЦЭМ!$D$10+'СЕТ СН'!$I$5-'СЕТ СН'!$I$24</f>
        <v>3527.4564576600001</v>
      </c>
      <c r="X138" s="36">
        <f>SUMIFS(СВЦЭМ!$D$33:$D$776,СВЦЭМ!$A$33:$A$776,$A138,СВЦЭМ!$B$33:$B$776,X$119)+'СЕТ СН'!$I$14+СВЦЭМ!$D$10+'СЕТ СН'!$I$5-'СЕТ СН'!$I$24</f>
        <v>3595.3039262900002</v>
      </c>
      <c r="Y138" s="36">
        <f>SUMIFS(СВЦЭМ!$D$33:$D$776,СВЦЭМ!$A$33:$A$776,$A138,СВЦЭМ!$B$33:$B$776,Y$119)+'СЕТ СН'!$I$14+СВЦЭМ!$D$10+'СЕТ СН'!$I$5-'СЕТ СН'!$I$24</f>
        <v>3519.3199056100002</v>
      </c>
    </row>
    <row r="139" spans="1:25" ht="15.75" x14ac:dyDescent="0.2">
      <c r="A139" s="35">
        <f t="shared" si="3"/>
        <v>43697</v>
      </c>
      <c r="B139" s="36">
        <f>SUMIFS(СВЦЭМ!$D$33:$D$776,СВЦЭМ!$A$33:$A$776,$A139,СВЦЭМ!$B$33:$B$776,B$119)+'СЕТ СН'!$I$14+СВЦЭМ!$D$10+'СЕТ СН'!$I$5-'СЕТ СН'!$I$24</f>
        <v>3382.4933824</v>
      </c>
      <c r="C139" s="36">
        <f>SUMIFS(СВЦЭМ!$D$33:$D$776,СВЦЭМ!$A$33:$A$776,$A139,СВЦЭМ!$B$33:$B$776,C$119)+'СЕТ СН'!$I$14+СВЦЭМ!$D$10+'СЕТ СН'!$I$5-'СЕТ СН'!$I$24</f>
        <v>3413.6264638600001</v>
      </c>
      <c r="D139" s="36">
        <f>SUMIFS(СВЦЭМ!$D$33:$D$776,СВЦЭМ!$A$33:$A$776,$A139,СВЦЭМ!$B$33:$B$776,D$119)+'СЕТ СН'!$I$14+СВЦЭМ!$D$10+'СЕТ СН'!$I$5-'СЕТ СН'!$I$24</f>
        <v>3448.88133182</v>
      </c>
      <c r="E139" s="36">
        <f>SUMIFS(СВЦЭМ!$D$33:$D$776,СВЦЭМ!$A$33:$A$776,$A139,СВЦЭМ!$B$33:$B$776,E$119)+'СЕТ СН'!$I$14+СВЦЭМ!$D$10+'СЕТ СН'!$I$5-'СЕТ СН'!$I$24</f>
        <v>3463.5983160199999</v>
      </c>
      <c r="F139" s="36">
        <f>SUMIFS(СВЦЭМ!$D$33:$D$776,СВЦЭМ!$A$33:$A$776,$A139,СВЦЭМ!$B$33:$B$776,F$119)+'СЕТ СН'!$I$14+СВЦЭМ!$D$10+'СЕТ СН'!$I$5-'СЕТ СН'!$I$24</f>
        <v>3472.09419626</v>
      </c>
      <c r="G139" s="36">
        <f>SUMIFS(СВЦЭМ!$D$33:$D$776,СВЦЭМ!$A$33:$A$776,$A139,СВЦЭМ!$B$33:$B$776,G$119)+'СЕТ СН'!$I$14+СВЦЭМ!$D$10+'СЕТ СН'!$I$5-'СЕТ СН'!$I$24</f>
        <v>3450.33966779</v>
      </c>
      <c r="H139" s="36">
        <f>SUMIFS(СВЦЭМ!$D$33:$D$776,СВЦЭМ!$A$33:$A$776,$A139,СВЦЭМ!$B$33:$B$776,H$119)+'СЕТ СН'!$I$14+СВЦЭМ!$D$10+'СЕТ СН'!$I$5-'СЕТ СН'!$I$24</f>
        <v>3415.1145552200001</v>
      </c>
      <c r="I139" s="36">
        <f>SUMIFS(СВЦЭМ!$D$33:$D$776,СВЦЭМ!$A$33:$A$776,$A139,СВЦЭМ!$B$33:$B$776,I$119)+'СЕТ СН'!$I$14+СВЦЭМ!$D$10+'СЕТ СН'!$I$5-'СЕТ СН'!$I$24</f>
        <v>3367.77428328</v>
      </c>
      <c r="J139" s="36">
        <f>SUMIFS(СВЦЭМ!$D$33:$D$776,СВЦЭМ!$A$33:$A$776,$A139,СВЦЭМ!$B$33:$B$776,J$119)+'СЕТ СН'!$I$14+СВЦЭМ!$D$10+'СЕТ СН'!$I$5-'СЕТ СН'!$I$24</f>
        <v>3360.0961440800002</v>
      </c>
      <c r="K139" s="36">
        <f>SUMIFS(СВЦЭМ!$D$33:$D$776,СВЦЭМ!$A$33:$A$776,$A139,СВЦЭМ!$B$33:$B$776,K$119)+'СЕТ СН'!$I$14+СВЦЭМ!$D$10+'СЕТ СН'!$I$5-'СЕТ СН'!$I$24</f>
        <v>3382.2377476699999</v>
      </c>
      <c r="L139" s="36">
        <f>SUMIFS(СВЦЭМ!$D$33:$D$776,СВЦЭМ!$A$33:$A$776,$A139,СВЦЭМ!$B$33:$B$776,L$119)+'СЕТ СН'!$I$14+СВЦЭМ!$D$10+'СЕТ СН'!$I$5-'СЕТ СН'!$I$24</f>
        <v>3378.85013544</v>
      </c>
      <c r="M139" s="36">
        <f>SUMIFS(СВЦЭМ!$D$33:$D$776,СВЦЭМ!$A$33:$A$776,$A139,СВЦЭМ!$B$33:$B$776,M$119)+'СЕТ СН'!$I$14+СВЦЭМ!$D$10+'СЕТ СН'!$I$5-'СЕТ СН'!$I$24</f>
        <v>3376.94518057</v>
      </c>
      <c r="N139" s="36">
        <f>SUMIFS(СВЦЭМ!$D$33:$D$776,СВЦЭМ!$A$33:$A$776,$A139,СВЦЭМ!$B$33:$B$776,N$119)+'СЕТ СН'!$I$14+СВЦЭМ!$D$10+'СЕТ СН'!$I$5-'СЕТ СН'!$I$24</f>
        <v>3366.65269807</v>
      </c>
      <c r="O139" s="36">
        <f>SUMIFS(СВЦЭМ!$D$33:$D$776,СВЦЭМ!$A$33:$A$776,$A139,СВЦЭМ!$B$33:$B$776,O$119)+'СЕТ СН'!$I$14+СВЦЭМ!$D$10+'СЕТ СН'!$I$5-'СЕТ СН'!$I$24</f>
        <v>3369.7431483099999</v>
      </c>
      <c r="P139" s="36">
        <f>SUMIFS(СВЦЭМ!$D$33:$D$776,СВЦЭМ!$A$33:$A$776,$A139,СВЦЭМ!$B$33:$B$776,P$119)+'СЕТ СН'!$I$14+СВЦЭМ!$D$10+'СЕТ СН'!$I$5-'СЕТ СН'!$I$24</f>
        <v>3377.9531821699998</v>
      </c>
      <c r="Q139" s="36">
        <f>SUMIFS(СВЦЭМ!$D$33:$D$776,СВЦЭМ!$A$33:$A$776,$A139,СВЦЭМ!$B$33:$B$776,Q$119)+'СЕТ СН'!$I$14+СВЦЭМ!$D$10+'СЕТ СН'!$I$5-'СЕТ СН'!$I$24</f>
        <v>3380.0752946399998</v>
      </c>
      <c r="R139" s="36">
        <f>SUMIFS(СВЦЭМ!$D$33:$D$776,СВЦЭМ!$A$33:$A$776,$A139,СВЦЭМ!$B$33:$B$776,R$119)+'СЕТ СН'!$I$14+СВЦЭМ!$D$10+'СЕТ СН'!$I$5-'СЕТ СН'!$I$24</f>
        <v>3444.2383294199999</v>
      </c>
      <c r="S139" s="36">
        <f>SUMIFS(СВЦЭМ!$D$33:$D$776,СВЦЭМ!$A$33:$A$776,$A139,СВЦЭМ!$B$33:$B$776,S$119)+'СЕТ СН'!$I$14+СВЦЭМ!$D$10+'СЕТ СН'!$I$5-'СЕТ СН'!$I$24</f>
        <v>3359.7667155099998</v>
      </c>
      <c r="T139" s="36">
        <f>SUMIFS(СВЦЭМ!$D$33:$D$776,СВЦЭМ!$A$33:$A$776,$A139,СВЦЭМ!$B$33:$B$776,T$119)+'СЕТ СН'!$I$14+СВЦЭМ!$D$10+'СЕТ СН'!$I$5-'СЕТ СН'!$I$24</f>
        <v>3365.7262775499998</v>
      </c>
      <c r="U139" s="36">
        <f>SUMIFS(СВЦЭМ!$D$33:$D$776,СВЦЭМ!$A$33:$A$776,$A139,СВЦЭМ!$B$33:$B$776,U$119)+'СЕТ СН'!$I$14+СВЦЭМ!$D$10+'СЕТ СН'!$I$5-'СЕТ СН'!$I$24</f>
        <v>3367.7148624599999</v>
      </c>
      <c r="V139" s="36">
        <f>SUMIFS(СВЦЭМ!$D$33:$D$776,СВЦЭМ!$A$33:$A$776,$A139,СВЦЭМ!$B$33:$B$776,V$119)+'СЕТ СН'!$I$14+СВЦЭМ!$D$10+'СЕТ СН'!$I$5-'СЕТ СН'!$I$24</f>
        <v>3378.9726046799997</v>
      </c>
      <c r="W139" s="36">
        <f>SUMIFS(СВЦЭМ!$D$33:$D$776,СВЦЭМ!$A$33:$A$776,$A139,СВЦЭМ!$B$33:$B$776,W$119)+'СЕТ СН'!$I$14+СВЦЭМ!$D$10+'СЕТ СН'!$I$5-'СЕТ СН'!$I$24</f>
        <v>3389.5756334399998</v>
      </c>
      <c r="X139" s="36">
        <f>SUMIFS(СВЦЭМ!$D$33:$D$776,СВЦЭМ!$A$33:$A$776,$A139,СВЦЭМ!$B$33:$B$776,X$119)+'СЕТ СН'!$I$14+СВЦЭМ!$D$10+'СЕТ СН'!$I$5-'СЕТ СН'!$I$24</f>
        <v>3353.96577961</v>
      </c>
      <c r="Y139" s="36">
        <f>SUMIFS(СВЦЭМ!$D$33:$D$776,СВЦЭМ!$A$33:$A$776,$A139,СВЦЭМ!$B$33:$B$776,Y$119)+'СЕТ СН'!$I$14+СВЦЭМ!$D$10+'СЕТ СН'!$I$5-'СЕТ СН'!$I$24</f>
        <v>3304.8840651299997</v>
      </c>
    </row>
    <row r="140" spans="1:25" ht="15.75" x14ac:dyDescent="0.2">
      <c r="A140" s="35">
        <f t="shared" si="3"/>
        <v>43698</v>
      </c>
      <c r="B140" s="36">
        <f>SUMIFS(СВЦЭМ!$D$33:$D$776,СВЦЭМ!$A$33:$A$776,$A140,СВЦЭМ!$B$33:$B$776,B$119)+'СЕТ СН'!$I$14+СВЦЭМ!$D$10+'СЕТ СН'!$I$5-'СЕТ СН'!$I$24</f>
        <v>3368.6229650099999</v>
      </c>
      <c r="C140" s="36">
        <f>SUMIFS(СВЦЭМ!$D$33:$D$776,СВЦЭМ!$A$33:$A$776,$A140,СВЦЭМ!$B$33:$B$776,C$119)+'СЕТ СН'!$I$14+СВЦЭМ!$D$10+'СЕТ СН'!$I$5-'СЕТ СН'!$I$24</f>
        <v>3414.9150753399999</v>
      </c>
      <c r="D140" s="36">
        <f>SUMIFS(СВЦЭМ!$D$33:$D$776,СВЦЭМ!$A$33:$A$776,$A140,СВЦЭМ!$B$33:$B$776,D$119)+'СЕТ СН'!$I$14+СВЦЭМ!$D$10+'СЕТ СН'!$I$5-'СЕТ СН'!$I$24</f>
        <v>3432.4937066900002</v>
      </c>
      <c r="E140" s="36">
        <f>SUMIFS(СВЦЭМ!$D$33:$D$776,СВЦЭМ!$A$33:$A$776,$A140,СВЦЭМ!$B$33:$B$776,E$119)+'СЕТ СН'!$I$14+СВЦЭМ!$D$10+'СЕТ СН'!$I$5-'СЕТ СН'!$I$24</f>
        <v>3440.3077580199997</v>
      </c>
      <c r="F140" s="36">
        <f>SUMIFS(СВЦЭМ!$D$33:$D$776,СВЦЭМ!$A$33:$A$776,$A140,СВЦЭМ!$B$33:$B$776,F$119)+'СЕТ СН'!$I$14+СВЦЭМ!$D$10+'СЕТ СН'!$I$5-'СЕТ СН'!$I$24</f>
        <v>3445.9345498799998</v>
      </c>
      <c r="G140" s="36">
        <f>SUMIFS(СВЦЭМ!$D$33:$D$776,СВЦЭМ!$A$33:$A$776,$A140,СВЦЭМ!$B$33:$B$776,G$119)+'СЕТ СН'!$I$14+СВЦЭМ!$D$10+'СЕТ СН'!$I$5-'СЕТ СН'!$I$24</f>
        <v>3416.2814869200001</v>
      </c>
      <c r="H140" s="36">
        <f>SUMIFS(СВЦЭМ!$D$33:$D$776,СВЦЭМ!$A$33:$A$776,$A140,СВЦЭМ!$B$33:$B$776,H$119)+'СЕТ СН'!$I$14+СВЦЭМ!$D$10+'СЕТ СН'!$I$5-'СЕТ СН'!$I$24</f>
        <v>3369.9429381899999</v>
      </c>
      <c r="I140" s="36">
        <f>SUMIFS(СВЦЭМ!$D$33:$D$776,СВЦЭМ!$A$33:$A$776,$A140,СВЦЭМ!$B$33:$B$776,I$119)+'СЕТ СН'!$I$14+СВЦЭМ!$D$10+'СЕТ СН'!$I$5-'СЕТ СН'!$I$24</f>
        <v>3314.3889016899998</v>
      </c>
      <c r="J140" s="36">
        <f>SUMIFS(СВЦЭМ!$D$33:$D$776,СВЦЭМ!$A$33:$A$776,$A140,СВЦЭМ!$B$33:$B$776,J$119)+'СЕТ СН'!$I$14+СВЦЭМ!$D$10+'СЕТ СН'!$I$5-'СЕТ СН'!$I$24</f>
        <v>3325.9995275199999</v>
      </c>
      <c r="K140" s="36">
        <f>SUMIFS(СВЦЭМ!$D$33:$D$776,СВЦЭМ!$A$33:$A$776,$A140,СВЦЭМ!$B$33:$B$776,K$119)+'СЕТ СН'!$I$14+СВЦЭМ!$D$10+'СЕТ СН'!$I$5-'СЕТ СН'!$I$24</f>
        <v>3353.3926810100002</v>
      </c>
      <c r="L140" s="36">
        <f>SUMIFS(СВЦЭМ!$D$33:$D$776,СВЦЭМ!$A$33:$A$776,$A140,СВЦЭМ!$B$33:$B$776,L$119)+'СЕТ СН'!$I$14+СВЦЭМ!$D$10+'СЕТ СН'!$I$5-'СЕТ СН'!$I$24</f>
        <v>3363.4923475599999</v>
      </c>
      <c r="M140" s="36">
        <f>SUMIFS(СВЦЭМ!$D$33:$D$776,СВЦЭМ!$A$33:$A$776,$A140,СВЦЭМ!$B$33:$B$776,M$119)+'СЕТ СН'!$I$14+СВЦЭМ!$D$10+'СЕТ СН'!$I$5-'СЕТ СН'!$I$24</f>
        <v>3360.58693739</v>
      </c>
      <c r="N140" s="36">
        <f>SUMIFS(СВЦЭМ!$D$33:$D$776,СВЦЭМ!$A$33:$A$776,$A140,СВЦЭМ!$B$33:$B$776,N$119)+'СЕТ СН'!$I$14+СВЦЭМ!$D$10+'СЕТ СН'!$I$5-'СЕТ СН'!$I$24</f>
        <v>3354.7491871699999</v>
      </c>
      <c r="O140" s="36">
        <f>SUMIFS(СВЦЭМ!$D$33:$D$776,СВЦЭМ!$A$33:$A$776,$A140,СВЦЭМ!$B$33:$B$776,O$119)+'СЕТ СН'!$I$14+СВЦЭМ!$D$10+'СЕТ СН'!$I$5-'СЕТ СН'!$I$24</f>
        <v>3356.1474355099999</v>
      </c>
      <c r="P140" s="36">
        <f>SUMIFS(СВЦЭМ!$D$33:$D$776,СВЦЭМ!$A$33:$A$776,$A140,СВЦЭМ!$B$33:$B$776,P$119)+'СЕТ СН'!$I$14+СВЦЭМ!$D$10+'СЕТ СН'!$I$5-'СЕТ СН'!$I$24</f>
        <v>3358.74302687</v>
      </c>
      <c r="Q140" s="36">
        <f>SUMIFS(СВЦЭМ!$D$33:$D$776,СВЦЭМ!$A$33:$A$776,$A140,СВЦЭМ!$B$33:$B$776,Q$119)+'СЕТ СН'!$I$14+СВЦЭМ!$D$10+'СЕТ СН'!$I$5-'СЕТ СН'!$I$24</f>
        <v>3365.7311347899999</v>
      </c>
      <c r="R140" s="36">
        <f>SUMIFS(СВЦЭМ!$D$33:$D$776,СВЦЭМ!$A$33:$A$776,$A140,СВЦЭМ!$B$33:$B$776,R$119)+'СЕТ СН'!$I$14+СВЦЭМ!$D$10+'СЕТ СН'!$I$5-'СЕТ СН'!$I$24</f>
        <v>3371.3977480799999</v>
      </c>
      <c r="S140" s="36">
        <f>SUMIFS(СВЦЭМ!$D$33:$D$776,СВЦЭМ!$A$33:$A$776,$A140,СВЦЭМ!$B$33:$B$776,S$119)+'СЕТ СН'!$I$14+СВЦЭМ!$D$10+'СЕТ СН'!$I$5-'СЕТ СН'!$I$24</f>
        <v>3403.1932844899998</v>
      </c>
      <c r="T140" s="36">
        <f>SUMIFS(СВЦЭМ!$D$33:$D$776,СВЦЭМ!$A$33:$A$776,$A140,СВЦЭМ!$B$33:$B$776,T$119)+'СЕТ СН'!$I$14+СВЦЭМ!$D$10+'СЕТ СН'!$I$5-'СЕТ СН'!$I$24</f>
        <v>3372.5735926799998</v>
      </c>
      <c r="U140" s="36">
        <f>SUMIFS(СВЦЭМ!$D$33:$D$776,СВЦЭМ!$A$33:$A$776,$A140,СВЦЭМ!$B$33:$B$776,U$119)+'СЕТ СН'!$I$14+СВЦЭМ!$D$10+'СЕТ СН'!$I$5-'СЕТ СН'!$I$24</f>
        <v>3300.9775439099999</v>
      </c>
      <c r="V140" s="36">
        <f>SUMIFS(СВЦЭМ!$D$33:$D$776,СВЦЭМ!$A$33:$A$776,$A140,СВЦЭМ!$B$33:$B$776,V$119)+'СЕТ СН'!$I$14+СВЦЭМ!$D$10+'СЕТ СН'!$I$5-'СЕТ СН'!$I$24</f>
        <v>3314.8412736099999</v>
      </c>
      <c r="W140" s="36">
        <f>SUMIFS(СВЦЭМ!$D$33:$D$776,СВЦЭМ!$A$33:$A$776,$A140,СВЦЭМ!$B$33:$B$776,W$119)+'СЕТ СН'!$I$14+СВЦЭМ!$D$10+'СЕТ СН'!$I$5-'СЕТ СН'!$I$24</f>
        <v>3316.34710877</v>
      </c>
      <c r="X140" s="36">
        <f>SUMIFS(СВЦЭМ!$D$33:$D$776,СВЦЭМ!$A$33:$A$776,$A140,СВЦЭМ!$B$33:$B$776,X$119)+'СЕТ СН'!$I$14+СВЦЭМ!$D$10+'СЕТ СН'!$I$5-'СЕТ СН'!$I$24</f>
        <v>3272.6937974100001</v>
      </c>
      <c r="Y140" s="36">
        <f>SUMIFS(СВЦЭМ!$D$33:$D$776,СВЦЭМ!$A$33:$A$776,$A140,СВЦЭМ!$B$33:$B$776,Y$119)+'СЕТ СН'!$I$14+СВЦЭМ!$D$10+'СЕТ СН'!$I$5-'СЕТ СН'!$I$24</f>
        <v>3279.3951285399999</v>
      </c>
    </row>
    <row r="141" spans="1:25" ht="15.75" x14ac:dyDescent="0.2">
      <c r="A141" s="35">
        <f t="shared" si="3"/>
        <v>43699</v>
      </c>
      <c r="B141" s="36">
        <f>SUMIFS(СВЦЭМ!$D$33:$D$776,СВЦЭМ!$A$33:$A$776,$A141,СВЦЭМ!$B$33:$B$776,B$119)+'СЕТ СН'!$I$14+СВЦЭМ!$D$10+'СЕТ СН'!$I$5-'СЕТ СН'!$I$24</f>
        <v>3399.1479388899998</v>
      </c>
      <c r="C141" s="36">
        <f>SUMIFS(СВЦЭМ!$D$33:$D$776,СВЦЭМ!$A$33:$A$776,$A141,СВЦЭМ!$B$33:$B$776,C$119)+'СЕТ СН'!$I$14+СВЦЭМ!$D$10+'СЕТ СН'!$I$5-'СЕТ СН'!$I$24</f>
        <v>3433.0063386699999</v>
      </c>
      <c r="D141" s="36">
        <f>SUMIFS(СВЦЭМ!$D$33:$D$776,СВЦЭМ!$A$33:$A$776,$A141,СВЦЭМ!$B$33:$B$776,D$119)+'СЕТ СН'!$I$14+СВЦЭМ!$D$10+'СЕТ СН'!$I$5-'СЕТ СН'!$I$24</f>
        <v>3448.92326551</v>
      </c>
      <c r="E141" s="36">
        <f>SUMIFS(СВЦЭМ!$D$33:$D$776,СВЦЭМ!$A$33:$A$776,$A141,СВЦЭМ!$B$33:$B$776,E$119)+'СЕТ СН'!$I$14+СВЦЭМ!$D$10+'СЕТ СН'!$I$5-'СЕТ СН'!$I$24</f>
        <v>3460.29870415</v>
      </c>
      <c r="F141" s="36">
        <f>SUMIFS(СВЦЭМ!$D$33:$D$776,СВЦЭМ!$A$33:$A$776,$A141,СВЦЭМ!$B$33:$B$776,F$119)+'СЕТ СН'!$I$14+СВЦЭМ!$D$10+'СЕТ СН'!$I$5-'СЕТ СН'!$I$24</f>
        <v>3466.76548293</v>
      </c>
      <c r="G141" s="36">
        <f>SUMIFS(СВЦЭМ!$D$33:$D$776,СВЦЭМ!$A$33:$A$776,$A141,СВЦЭМ!$B$33:$B$776,G$119)+'СЕТ СН'!$I$14+СВЦЭМ!$D$10+'СЕТ СН'!$I$5-'СЕТ СН'!$I$24</f>
        <v>3443.9694621899998</v>
      </c>
      <c r="H141" s="36">
        <f>SUMIFS(СВЦЭМ!$D$33:$D$776,СВЦЭМ!$A$33:$A$776,$A141,СВЦЭМ!$B$33:$B$776,H$119)+'СЕТ СН'!$I$14+СВЦЭМ!$D$10+'СЕТ СН'!$I$5-'СЕТ СН'!$I$24</f>
        <v>3412.8576885399998</v>
      </c>
      <c r="I141" s="36">
        <f>SUMIFS(СВЦЭМ!$D$33:$D$776,СВЦЭМ!$A$33:$A$776,$A141,СВЦЭМ!$B$33:$B$776,I$119)+'СЕТ СН'!$I$14+СВЦЭМ!$D$10+'СЕТ СН'!$I$5-'СЕТ СН'!$I$24</f>
        <v>3364.4183025799998</v>
      </c>
      <c r="J141" s="36">
        <f>SUMIFS(СВЦЭМ!$D$33:$D$776,СВЦЭМ!$A$33:$A$776,$A141,СВЦЭМ!$B$33:$B$776,J$119)+'СЕТ СН'!$I$14+СВЦЭМ!$D$10+'СЕТ СН'!$I$5-'СЕТ СН'!$I$24</f>
        <v>3341.6128589199998</v>
      </c>
      <c r="K141" s="36">
        <f>SUMIFS(СВЦЭМ!$D$33:$D$776,СВЦЭМ!$A$33:$A$776,$A141,СВЦЭМ!$B$33:$B$776,K$119)+'СЕТ СН'!$I$14+СВЦЭМ!$D$10+'СЕТ СН'!$I$5-'СЕТ СН'!$I$24</f>
        <v>3350.5060274500001</v>
      </c>
      <c r="L141" s="36">
        <f>SUMIFS(СВЦЭМ!$D$33:$D$776,СВЦЭМ!$A$33:$A$776,$A141,СВЦЭМ!$B$33:$B$776,L$119)+'СЕТ СН'!$I$14+СВЦЭМ!$D$10+'СЕТ СН'!$I$5-'СЕТ СН'!$I$24</f>
        <v>3357.62300688</v>
      </c>
      <c r="M141" s="36">
        <f>SUMIFS(СВЦЭМ!$D$33:$D$776,СВЦЭМ!$A$33:$A$776,$A141,СВЦЭМ!$B$33:$B$776,M$119)+'СЕТ СН'!$I$14+СВЦЭМ!$D$10+'СЕТ СН'!$I$5-'СЕТ СН'!$I$24</f>
        <v>3358.5752582300001</v>
      </c>
      <c r="N141" s="36">
        <f>SUMIFS(СВЦЭМ!$D$33:$D$776,СВЦЭМ!$A$33:$A$776,$A141,СВЦЭМ!$B$33:$B$776,N$119)+'СЕТ СН'!$I$14+СВЦЭМ!$D$10+'СЕТ СН'!$I$5-'СЕТ СН'!$I$24</f>
        <v>3344.81445639</v>
      </c>
      <c r="O141" s="36">
        <f>SUMIFS(СВЦЭМ!$D$33:$D$776,СВЦЭМ!$A$33:$A$776,$A141,СВЦЭМ!$B$33:$B$776,O$119)+'СЕТ СН'!$I$14+СВЦЭМ!$D$10+'СЕТ СН'!$I$5-'СЕТ СН'!$I$24</f>
        <v>3350.2617747200002</v>
      </c>
      <c r="P141" s="36">
        <f>SUMIFS(СВЦЭМ!$D$33:$D$776,СВЦЭМ!$A$33:$A$776,$A141,СВЦЭМ!$B$33:$B$776,P$119)+'СЕТ СН'!$I$14+СВЦЭМ!$D$10+'СЕТ СН'!$I$5-'СЕТ СН'!$I$24</f>
        <v>3350.1820100999998</v>
      </c>
      <c r="Q141" s="36">
        <f>SUMIFS(СВЦЭМ!$D$33:$D$776,СВЦЭМ!$A$33:$A$776,$A141,СВЦЭМ!$B$33:$B$776,Q$119)+'СЕТ СН'!$I$14+СВЦЭМ!$D$10+'СЕТ СН'!$I$5-'СЕТ СН'!$I$24</f>
        <v>3345.8344896899998</v>
      </c>
      <c r="R141" s="36">
        <f>SUMIFS(СВЦЭМ!$D$33:$D$776,СВЦЭМ!$A$33:$A$776,$A141,СВЦЭМ!$B$33:$B$776,R$119)+'СЕТ СН'!$I$14+СВЦЭМ!$D$10+'СЕТ СН'!$I$5-'СЕТ СН'!$I$24</f>
        <v>3302.9185340700001</v>
      </c>
      <c r="S141" s="36">
        <f>SUMIFS(СВЦЭМ!$D$33:$D$776,СВЦЭМ!$A$33:$A$776,$A141,СВЦЭМ!$B$33:$B$776,S$119)+'СЕТ СН'!$I$14+СВЦЭМ!$D$10+'СЕТ СН'!$I$5-'СЕТ СН'!$I$24</f>
        <v>3275.2224556199999</v>
      </c>
      <c r="T141" s="36">
        <f>SUMIFS(СВЦЭМ!$D$33:$D$776,СВЦЭМ!$A$33:$A$776,$A141,СВЦЭМ!$B$33:$B$776,T$119)+'СЕТ СН'!$I$14+СВЦЭМ!$D$10+'СЕТ СН'!$I$5-'СЕТ СН'!$I$24</f>
        <v>3268.86858583</v>
      </c>
      <c r="U141" s="36">
        <f>SUMIFS(СВЦЭМ!$D$33:$D$776,СВЦЭМ!$A$33:$A$776,$A141,СВЦЭМ!$B$33:$B$776,U$119)+'СЕТ СН'!$I$14+СВЦЭМ!$D$10+'СЕТ СН'!$I$5-'СЕТ СН'!$I$24</f>
        <v>3270.52823012</v>
      </c>
      <c r="V141" s="36">
        <f>SUMIFS(СВЦЭМ!$D$33:$D$776,СВЦЭМ!$A$33:$A$776,$A141,СВЦЭМ!$B$33:$B$776,V$119)+'СЕТ СН'!$I$14+СВЦЭМ!$D$10+'СЕТ СН'!$I$5-'СЕТ СН'!$I$24</f>
        <v>3286.6648694199998</v>
      </c>
      <c r="W141" s="36">
        <f>SUMIFS(СВЦЭМ!$D$33:$D$776,СВЦЭМ!$A$33:$A$776,$A141,СВЦЭМ!$B$33:$B$776,W$119)+'СЕТ СН'!$I$14+СВЦЭМ!$D$10+'СЕТ СН'!$I$5-'СЕТ СН'!$I$24</f>
        <v>3290.43023971</v>
      </c>
      <c r="X141" s="36">
        <f>SUMIFS(СВЦЭМ!$D$33:$D$776,СВЦЭМ!$A$33:$A$776,$A141,СВЦЭМ!$B$33:$B$776,X$119)+'СЕТ СН'!$I$14+СВЦЭМ!$D$10+'СЕТ СН'!$I$5-'СЕТ СН'!$I$24</f>
        <v>3242.9870200699997</v>
      </c>
      <c r="Y141" s="36">
        <f>SUMIFS(СВЦЭМ!$D$33:$D$776,СВЦЭМ!$A$33:$A$776,$A141,СВЦЭМ!$B$33:$B$776,Y$119)+'СЕТ СН'!$I$14+СВЦЭМ!$D$10+'СЕТ СН'!$I$5-'СЕТ СН'!$I$24</f>
        <v>3268.8994672499998</v>
      </c>
    </row>
    <row r="142" spans="1:25" ht="15.75" x14ac:dyDescent="0.2">
      <c r="A142" s="35">
        <f t="shared" si="3"/>
        <v>43700</v>
      </c>
      <c r="B142" s="36">
        <f>SUMIFS(СВЦЭМ!$D$33:$D$776,СВЦЭМ!$A$33:$A$776,$A142,СВЦЭМ!$B$33:$B$776,B$119)+'СЕТ СН'!$I$14+СВЦЭМ!$D$10+'СЕТ СН'!$I$5-'СЕТ СН'!$I$24</f>
        <v>3349.68376051</v>
      </c>
      <c r="C142" s="36">
        <f>SUMIFS(СВЦЭМ!$D$33:$D$776,СВЦЭМ!$A$33:$A$776,$A142,СВЦЭМ!$B$33:$B$776,C$119)+'СЕТ СН'!$I$14+СВЦЭМ!$D$10+'СЕТ СН'!$I$5-'СЕТ СН'!$I$24</f>
        <v>3384.0775105799999</v>
      </c>
      <c r="D142" s="36">
        <f>SUMIFS(СВЦЭМ!$D$33:$D$776,СВЦЭМ!$A$33:$A$776,$A142,СВЦЭМ!$B$33:$B$776,D$119)+'СЕТ СН'!$I$14+СВЦЭМ!$D$10+'СЕТ СН'!$I$5-'СЕТ СН'!$I$24</f>
        <v>3367.7180167299998</v>
      </c>
      <c r="E142" s="36">
        <f>SUMIFS(СВЦЭМ!$D$33:$D$776,СВЦЭМ!$A$33:$A$776,$A142,СВЦЭМ!$B$33:$B$776,E$119)+'СЕТ СН'!$I$14+СВЦЭМ!$D$10+'СЕТ СН'!$I$5-'СЕТ СН'!$I$24</f>
        <v>3357.0944362700002</v>
      </c>
      <c r="F142" s="36">
        <f>SUMIFS(СВЦЭМ!$D$33:$D$776,СВЦЭМ!$A$33:$A$776,$A142,СВЦЭМ!$B$33:$B$776,F$119)+'СЕТ СН'!$I$14+СВЦЭМ!$D$10+'СЕТ СН'!$I$5-'СЕТ СН'!$I$24</f>
        <v>3358.05162483</v>
      </c>
      <c r="G142" s="36">
        <f>SUMIFS(СВЦЭМ!$D$33:$D$776,СВЦЭМ!$A$33:$A$776,$A142,СВЦЭМ!$B$33:$B$776,G$119)+'СЕТ СН'!$I$14+СВЦЭМ!$D$10+'СЕТ СН'!$I$5-'СЕТ СН'!$I$24</f>
        <v>3366.9413281399998</v>
      </c>
      <c r="H142" s="36">
        <f>SUMIFS(СВЦЭМ!$D$33:$D$776,СВЦЭМ!$A$33:$A$776,$A142,СВЦЭМ!$B$33:$B$776,H$119)+'СЕТ СН'!$I$14+СВЦЭМ!$D$10+'СЕТ СН'!$I$5-'СЕТ СН'!$I$24</f>
        <v>3336.6771108600001</v>
      </c>
      <c r="I142" s="36">
        <f>SUMIFS(СВЦЭМ!$D$33:$D$776,СВЦЭМ!$A$33:$A$776,$A142,СВЦЭМ!$B$33:$B$776,I$119)+'СЕТ СН'!$I$14+СВЦЭМ!$D$10+'СЕТ СН'!$I$5-'СЕТ СН'!$I$24</f>
        <v>3330.4770735299999</v>
      </c>
      <c r="J142" s="36">
        <f>SUMIFS(СВЦЭМ!$D$33:$D$776,СВЦЭМ!$A$33:$A$776,$A142,СВЦЭМ!$B$33:$B$776,J$119)+'СЕТ СН'!$I$14+СВЦЭМ!$D$10+'СЕТ СН'!$I$5-'СЕТ СН'!$I$24</f>
        <v>3366.2340905199999</v>
      </c>
      <c r="K142" s="36">
        <f>SUMIFS(СВЦЭМ!$D$33:$D$776,СВЦЭМ!$A$33:$A$776,$A142,СВЦЭМ!$B$33:$B$776,K$119)+'СЕТ СН'!$I$14+СВЦЭМ!$D$10+'СЕТ СН'!$I$5-'СЕТ СН'!$I$24</f>
        <v>3388.3079799299999</v>
      </c>
      <c r="L142" s="36">
        <f>SUMIFS(СВЦЭМ!$D$33:$D$776,СВЦЭМ!$A$33:$A$776,$A142,СВЦЭМ!$B$33:$B$776,L$119)+'СЕТ СН'!$I$14+СВЦЭМ!$D$10+'СЕТ СН'!$I$5-'СЕТ СН'!$I$24</f>
        <v>3375.8699236799998</v>
      </c>
      <c r="M142" s="36">
        <f>SUMIFS(СВЦЭМ!$D$33:$D$776,СВЦЭМ!$A$33:$A$776,$A142,СВЦЭМ!$B$33:$B$776,M$119)+'СЕТ СН'!$I$14+СВЦЭМ!$D$10+'СЕТ СН'!$I$5-'СЕТ СН'!$I$24</f>
        <v>3373.1032489199997</v>
      </c>
      <c r="N142" s="36">
        <f>SUMIFS(СВЦЭМ!$D$33:$D$776,СВЦЭМ!$A$33:$A$776,$A142,СВЦЭМ!$B$33:$B$776,N$119)+'СЕТ СН'!$I$14+СВЦЭМ!$D$10+'СЕТ СН'!$I$5-'СЕТ СН'!$I$24</f>
        <v>3374.3402690399998</v>
      </c>
      <c r="O142" s="36">
        <f>SUMIFS(СВЦЭМ!$D$33:$D$776,СВЦЭМ!$A$33:$A$776,$A142,СВЦЭМ!$B$33:$B$776,O$119)+'СЕТ СН'!$I$14+СВЦЭМ!$D$10+'СЕТ СН'!$I$5-'СЕТ СН'!$I$24</f>
        <v>3391.27770388</v>
      </c>
      <c r="P142" s="36">
        <f>SUMIFS(СВЦЭМ!$D$33:$D$776,СВЦЭМ!$A$33:$A$776,$A142,СВЦЭМ!$B$33:$B$776,P$119)+'СЕТ СН'!$I$14+СВЦЭМ!$D$10+'СЕТ СН'!$I$5-'СЕТ СН'!$I$24</f>
        <v>3399.5590271000001</v>
      </c>
      <c r="Q142" s="36">
        <f>SUMIFS(СВЦЭМ!$D$33:$D$776,СВЦЭМ!$A$33:$A$776,$A142,СВЦЭМ!$B$33:$B$776,Q$119)+'СЕТ СН'!$I$14+СВЦЭМ!$D$10+'СЕТ СН'!$I$5-'СЕТ СН'!$I$24</f>
        <v>3396.7445357299998</v>
      </c>
      <c r="R142" s="36">
        <f>SUMIFS(СВЦЭМ!$D$33:$D$776,СВЦЭМ!$A$33:$A$776,$A142,СВЦЭМ!$B$33:$B$776,R$119)+'СЕТ СН'!$I$14+СВЦЭМ!$D$10+'СЕТ СН'!$I$5-'СЕТ СН'!$I$24</f>
        <v>3378.3996037299999</v>
      </c>
      <c r="S142" s="36">
        <f>SUMIFS(СВЦЭМ!$D$33:$D$776,СВЦЭМ!$A$33:$A$776,$A142,СВЦЭМ!$B$33:$B$776,S$119)+'СЕТ СН'!$I$14+СВЦЭМ!$D$10+'СЕТ СН'!$I$5-'СЕТ СН'!$I$24</f>
        <v>3360.9538179299998</v>
      </c>
      <c r="T142" s="36">
        <f>SUMIFS(СВЦЭМ!$D$33:$D$776,СВЦЭМ!$A$33:$A$776,$A142,СВЦЭМ!$B$33:$B$776,T$119)+'СЕТ СН'!$I$14+СВЦЭМ!$D$10+'СЕТ СН'!$I$5-'СЕТ СН'!$I$24</f>
        <v>3352.30816456</v>
      </c>
      <c r="U142" s="36">
        <f>SUMIFS(СВЦЭМ!$D$33:$D$776,СВЦЭМ!$A$33:$A$776,$A142,СВЦЭМ!$B$33:$B$776,U$119)+'СЕТ СН'!$I$14+СВЦЭМ!$D$10+'СЕТ СН'!$I$5-'СЕТ СН'!$I$24</f>
        <v>3339.5242317699999</v>
      </c>
      <c r="V142" s="36">
        <f>SUMIFS(СВЦЭМ!$D$33:$D$776,СВЦЭМ!$A$33:$A$776,$A142,СВЦЭМ!$B$33:$B$776,V$119)+'СЕТ СН'!$I$14+СВЦЭМ!$D$10+'СЕТ СН'!$I$5-'СЕТ СН'!$I$24</f>
        <v>3323.0260408099998</v>
      </c>
      <c r="W142" s="36">
        <f>SUMIFS(СВЦЭМ!$D$33:$D$776,СВЦЭМ!$A$33:$A$776,$A142,СВЦЭМ!$B$33:$B$776,W$119)+'СЕТ СН'!$I$14+СВЦЭМ!$D$10+'СЕТ СН'!$I$5-'СЕТ СН'!$I$24</f>
        <v>3328.0610232199997</v>
      </c>
      <c r="X142" s="36">
        <f>SUMIFS(СВЦЭМ!$D$33:$D$776,СВЦЭМ!$A$33:$A$776,$A142,СВЦЭМ!$B$33:$B$776,X$119)+'СЕТ СН'!$I$14+СВЦЭМ!$D$10+'СЕТ СН'!$I$5-'СЕТ СН'!$I$24</f>
        <v>3333.7634418899997</v>
      </c>
      <c r="Y142" s="36">
        <f>SUMIFS(СВЦЭМ!$D$33:$D$776,СВЦЭМ!$A$33:$A$776,$A142,СВЦЭМ!$B$33:$B$776,Y$119)+'СЕТ СН'!$I$14+СВЦЭМ!$D$10+'СЕТ СН'!$I$5-'СЕТ СН'!$I$24</f>
        <v>3376.7378163399999</v>
      </c>
    </row>
    <row r="143" spans="1:25" ht="15.75" x14ac:dyDescent="0.2">
      <c r="A143" s="35">
        <f t="shared" si="3"/>
        <v>43701</v>
      </c>
      <c r="B143" s="36">
        <f>SUMIFS(СВЦЭМ!$D$33:$D$776,СВЦЭМ!$A$33:$A$776,$A143,СВЦЭМ!$B$33:$B$776,B$119)+'СЕТ СН'!$I$14+СВЦЭМ!$D$10+'СЕТ СН'!$I$5-'СЕТ СН'!$I$24</f>
        <v>3385.8319351099999</v>
      </c>
      <c r="C143" s="36">
        <f>SUMIFS(СВЦЭМ!$D$33:$D$776,СВЦЭМ!$A$33:$A$776,$A143,СВЦЭМ!$B$33:$B$776,C$119)+'СЕТ СН'!$I$14+СВЦЭМ!$D$10+'СЕТ СН'!$I$5-'СЕТ СН'!$I$24</f>
        <v>3423.9448694499997</v>
      </c>
      <c r="D143" s="36">
        <f>SUMIFS(СВЦЭМ!$D$33:$D$776,СВЦЭМ!$A$33:$A$776,$A143,СВЦЭМ!$B$33:$B$776,D$119)+'СЕТ СН'!$I$14+СВЦЭМ!$D$10+'СЕТ СН'!$I$5-'СЕТ СН'!$I$24</f>
        <v>3445.79408947</v>
      </c>
      <c r="E143" s="36">
        <f>SUMIFS(СВЦЭМ!$D$33:$D$776,СВЦЭМ!$A$33:$A$776,$A143,СВЦЭМ!$B$33:$B$776,E$119)+'СЕТ СН'!$I$14+СВЦЭМ!$D$10+'СЕТ СН'!$I$5-'СЕТ СН'!$I$24</f>
        <v>3467.13082136</v>
      </c>
      <c r="F143" s="36">
        <f>SUMIFS(СВЦЭМ!$D$33:$D$776,СВЦЭМ!$A$33:$A$776,$A143,СВЦЭМ!$B$33:$B$776,F$119)+'СЕТ СН'!$I$14+СВЦЭМ!$D$10+'СЕТ СН'!$I$5-'СЕТ СН'!$I$24</f>
        <v>3468.74102778</v>
      </c>
      <c r="G143" s="36">
        <f>SUMIFS(СВЦЭМ!$D$33:$D$776,СВЦЭМ!$A$33:$A$776,$A143,СВЦЭМ!$B$33:$B$776,G$119)+'СЕТ СН'!$I$14+СВЦЭМ!$D$10+'СЕТ СН'!$I$5-'СЕТ СН'!$I$24</f>
        <v>3463.5971264299997</v>
      </c>
      <c r="H143" s="36">
        <f>SUMIFS(СВЦЭМ!$D$33:$D$776,СВЦЭМ!$A$33:$A$776,$A143,СВЦЭМ!$B$33:$B$776,H$119)+'СЕТ СН'!$I$14+СВЦЭМ!$D$10+'СЕТ СН'!$I$5-'СЕТ СН'!$I$24</f>
        <v>3436.7420833900001</v>
      </c>
      <c r="I143" s="36">
        <f>SUMIFS(СВЦЭМ!$D$33:$D$776,СВЦЭМ!$A$33:$A$776,$A143,СВЦЭМ!$B$33:$B$776,I$119)+'СЕТ СН'!$I$14+СВЦЭМ!$D$10+'СЕТ СН'!$I$5-'СЕТ СН'!$I$24</f>
        <v>3397.2877212599997</v>
      </c>
      <c r="J143" s="36">
        <f>SUMIFS(СВЦЭМ!$D$33:$D$776,СВЦЭМ!$A$33:$A$776,$A143,СВЦЭМ!$B$33:$B$776,J$119)+'СЕТ СН'!$I$14+СВЦЭМ!$D$10+'СЕТ СН'!$I$5-'СЕТ СН'!$I$24</f>
        <v>3343.3938604999998</v>
      </c>
      <c r="K143" s="36">
        <f>SUMIFS(СВЦЭМ!$D$33:$D$776,СВЦЭМ!$A$33:$A$776,$A143,СВЦЭМ!$B$33:$B$776,K$119)+'СЕТ СН'!$I$14+СВЦЭМ!$D$10+'СЕТ СН'!$I$5-'СЕТ СН'!$I$24</f>
        <v>3294.3431753899999</v>
      </c>
      <c r="L143" s="36">
        <f>SUMIFS(СВЦЭМ!$D$33:$D$776,СВЦЭМ!$A$33:$A$776,$A143,СВЦЭМ!$B$33:$B$776,L$119)+'СЕТ СН'!$I$14+СВЦЭМ!$D$10+'СЕТ СН'!$I$5-'СЕТ СН'!$I$24</f>
        <v>3287.2875716099998</v>
      </c>
      <c r="M143" s="36">
        <f>SUMIFS(СВЦЭМ!$D$33:$D$776,СВЦЭМ!$A$33:$A$776,$A143,СВЦЭМ!$B$33:$B$776,M$119)+'СЕТ СН'!$I$14+СВЦЭМ!$D$10+'СЕТ СН'!$I$5-'СЕТ СН'!$I$24</f>
        <v>3283.6239310399997</v>
      </c>
      <c r="N143" s="36">
        <f>SUMIFS(СВЦЭМ!$D$33:$D$776,СВЦЭМ!$A$33:$A$776,$A143,СВЦЭМ!$B$33:$B$776,N$119)+'СЕТ СН'!$I$14+СВЦЭМ!$D$10+'СЕТ СН'!$I$5-'СЕТ СН'!$I$24</f>
        <v>3299.8370645999998</v>
      </c>
      <c r="O143" s="36">
        <f>SUMIFS(СВЦЭМ!$D$33:$D$776,СВЦЭМ!$A$33:$A$776,$A143,СВЦЭМ!$B$33:$B$776,O$119)+'СЕТ СН'!$I$14+СВЦЭМ!$D$10+'СЕТ СН'!$I$5-'СЕТ СН'!$I$24</f>
        <v>3312.35436041</v>
      </c>
      <c r="P143" s="36">
        <f>SUMIFS(СВЦЭМ!$D$33:$D$776,СВЦЭМ!$A$33:$A$776,$A143,СВЦЭМ!$B$33:$B$776,P$119)+'СЕТ СН'!$I$14+СВЦЭМ!$D$10+'СЕТ СН'!$I$5-'СЕТ СН'!$I$24</f>
        <v>3320.2220285200001</v>
      </c>
      <c r="Q143" s="36">
        <f>SUMIFS(СВЦЭМ!$D$33:$D$776,СВЦЭМ!$A$33:$A$776,$A143,СВЦЭМ!$B$33:$B$776,Q$119)+'СЕТ СН'!$I$14+СВЦЭМ!$D$10+'СЕТ СН'!$I$5-'СЕТ СН'!$I$24</f>
        <v>3328.3791567999997</v>
      </c>
      <c r="R143" s="36">
        <f>SUMIFS(СВЦЭМ!$D$33:$D$776,СВЦЭМ!$A$33:$A$776,$A143,СВЦЭМ!$B$33:$B$776,R$119)+'СЕТ СН'!$I$14+СВЦЭМ!$D$10+'СЕТ СН'!$I$5-'СЕТ СН'!$I$24</f>
        <v>3297.6411380099998</v>
      </c>
      <c r="S143" s="36">
        <f>SUMIFS(СВЦЭМ!$D$33:$D$776,СВЦЭМ!$A$33:$A$776,$A143,СВЦЭМ!$B$33:$B$776,S$119)+'СЕТ СН'!$I$14+СВЦЭМ!$D$10+'СЕТ СН'!$I$5-'СЕТ СН'!$I$24</f>
        <v>3262.4218708099997</v>
      </c>
      <c r="T143" s="36">
        <f>SUMIFS(СВЦЭМ!$D$33:$D$776,СВЦЭМ!$A$33:$A$776,$A143,СВЦЭМ!$B$33:$B$776,T$119)+'СЕТ СН'!$I$14+СВЦЭМ!$D$10+'СЕТ СН'!$I$5-'СЕТ СН'!$I$24</f>
        <v>3251.2347991899996</v>
      </c>
      <c r="U143" s="36">
        <f>SUMIFS(СВЦЭМ!$D$33:$D$776,СВЦЭМ!$A$33:$A$776,$A143,СВЦЭМ!$B$33:$B$776,U$119)+'СЕТ СН'!$I$14+СВЦЭМ!$D$10+'СЕТ СН'!$I$5-'СЕТ СН'!$I$24</f>
        <v>3246.4191415</v>
      </c>
      <c r="V143" s="36">
        <f>SUMIFS(СВЦЭМ!$D$33:$D$776,СВЦЭМ!$A$33:$A$776,$A143,СВЦЭМ!$B$33:$B$776,V$119)+'СЕТ СН'!$I$14+СВЦЭМ!$D$10+'СЕТ СН'!$I$5-'СЕТ СН'!$I$24</f>
        <v>3255.2142717299998</v>
      </c>
      <c r="W143" s="36">
        <f>SUMIFS(СВЦЭМ!$D$33:$D$776,СВЦЭМ!$A$33:$A$776,$A143,СВЦЭМ!$B$33:$B$776,W$119)+'СЕТ СН'!$I$14+СВЦЭМ!$D$10+'СЕТ СН'!$I$5-'СЕТ СН'!$I$24</f>
        <v>3260.32983792</v>
      </c>
      <c r="X143" s="36">
        <f>SUMIFS(СВЦЭМ!$D$33:$D$776,СВЦЭМ!$A$33:$A$776,$A143,СВЦЭМ!$B$33:$B$776,X$119)+'СЕТ СН'!$I$14+СВЦЭМ!$D$10+'СЕТ СН'!$I$5-'СЕТ СН'!$I$24</f>
        <v>3253.3529012099998</v>
      </c>
      <c r="Y143" s="36">
        <f>SUMIFS(СВЦЭМ!$D$33:$D$776,СВЦЭМ!$A$33:$A$776,$A143,СВЦЭМ!$B$33:$B$776,Y$119)+'СЕТ СН'!$I$14+СВЦЭМ!$D$10+'СЕТ СН'!$I$5-'СЕТ СН'!$I$24</f>
        <v>3319.4173182099998</v>
      </c>
    </row>
    <row r="144" spans="1:25" ht="15.75" x14ac:dyDescent="0.2">
      <c r="A144" s="35">
        <f t="shared" si="3"/>
        <v>43702</v>
      </c>
      <c r="B144" s="36">
        <f>SUMIFS(СВЦЭМ!$D$33:$D$776,СВЦЭМ!$A$33:$A$776,$A144,СВЦЭМ!$B$33:$B$776,B$119)+'СЕТ СН'!$I$14+СВЦЭМ!$D$10+'СЕТ СН'!$I$5-'СЕТ СН'!$I$24</f>
        <v>3369.7089312799999</v>
      </c>
      <c r="C144" s="36">
        <f>SUMIFS(СВЦЭМ!$D$33:$D$776,СВЦЭМ!$A$33:$A$776,$A144,СВЦЭМ!$B$33:$B$776,C$119)+'СЕТ СН'!$I$14+СВЦЭМ!$D$10+'СЕТ СН'!$I$5-'СЕТ СН'!$I$24</f>
        <v>3403.00050156</v>
      </c>
      <c r="D144" s="36">
        <f>SUMIFS(СВЦЭМ!$D$33:$D$776,СВЦЭМ!$A$33:$A$776,$A144,СВЦЭМ!$B$33:$B$776,D$119)+'СЕТ СН'!$I$14+СВЦЭМ!$D$10+'СЕТ СН'!$I$5-'СЕТ СН'!$I$24</f>
        <v>3409.7784824800001</v>
      </c>
      <c r="E144" s="36">
        <f>SUMIFS(СВЦЭМ!$D$33:$D$776,СВЦЭМ!$A$33:$A$776,$A144,СВЦЭМ!$B$33:$B$776,E$119)+'СЕТ СН'!$I$14+СВЦЭМ!$D$10+'СЕТ СН'!$I$5-'СЕТ СН'!$I$24</f>
        <v>3413.4071835899999</v>
      </c>
      <c r="F144" s="36">
        <f>SUMIFS(СВЦЭМ!$D$33:$D$776,СВЦЭМ!$A$33:$A$776,$A144,СВЦЭМ!$B$33:$B$776,F$119)+'СЕТ СН'!$I$14+СВЦЭМ!$D$10+'СЕТ СН'!$I$5-'СЕТ СН'!$I$24</f>
        <v>3413.2961172599998</v>
      </c>
      <c r="G144" s="36">
        <f>SUMIFS(СВЦЭМ!$D$33:$D$776,СВЦЭМ!$A$33:$A$776,$A144,СВЦЭМ!$B$33:$B$776,G$119)+'СЕТ СН'!$I$14+СВЦЭМ!$D$10+'СЕТ СН'!$I$5-'СЕТ СН'!$I$24</f>
        <v>3412.3596379699998</v>
      </c>
      <c r="H144" s="36">
        <f>SUMIFS(СВЦЭМ!$D$33:$D$776,СВЦЭМ!$A$33:$A$776,$A144,СВЦЭМ!$B$33:$B$776,H$119)+'СЕТ СН'!$I$14+СВЦЭМ!$D$10+'СЕТ СН'!$I$5-'СЕТ СН'!$I$24</f>
        <v>3400.2351488200002</v>
      </c>
      <c r="I144" s="36">
        <f>SUMIFS(СВЦЭМ!$D$33:$D$776,СВЦЭМ!$A$33:$A$776,$A144,СВЦЭМ!$B$33:$B$776,I$119)+'СЕТ СН'!$I$14+СВЦЭМ!$D$10+'СЕТ СН'!$I$5-'СЕТ СН'!$I$24</f>
        <v>3390.7777304299998</v>
      </c>
      <c r="J144" s="36">
        <f>SUMIFS(СВЦЭМ!$D$33:$D$776,СВЦЭМ!$A$33:$A$776,$A144,СВЦЭМ!$B$33:$B$776,J$119)+'СЕТ СН'!$I$14+СВЦЭМ!$D$10+'СЕТ СН'!$I$5-'СЕТ СН'!$I$24</f>
        <v>3355.3971806099999</v>
      </c>
      <c r="K144" s="36">
        <f>SUMIFS(СВЦЭМ!$D$33:$D$776,СВЦЭМ!$A$33:$A$776,$A144,СВЦЭМ!$B$33:$B$776,K$119)+'СЕТ СН'!$I$14+СВЦЭМ!$D$10+'СЕТ СН'!$I$5-'СЕТ СН'!$I$24</f>
        <v>3314.3408397399999</v>
      </c>
      <c r="L144" s="36">
        <f>SUMIFS(СВЦЭМ!$D$33:$D$776,СВЦЭМ!$A$33:$A$776,$A144,СВЦЭМ!$B$33:$B$776,L$119)+'СЕТ СН'!$I$14+СВЦЭМ!$D$10+'СЕТ СН'!$I$5-'СЕТ СН'!$I$24</f>
        <v>3282.5487560000001</v>
      </c>
      <c r="M144" s="36">
        <f>SUMIFS(СВЦЭМ!$D$33:$D$776,СВЦЭМ!$A$33:$A$776,$A144,СВЦЭМ!$B$33:$B$776,M$119)+'СЕТ СН'!$I$14+СВЦЭМ!$D$10+'СЕТ СН'!$I$5-'СЕТ СН'!$I$24</f>
        <v>3282.94493293</v>
      </c>
      <c r="N144" s="36">
        <f>SUMIFS(СВЦЭМ!$D$33:$D$776,СВЦЭМ!$A$33:$A$776,$A144,СВЦЭМ!$B$33:$B$776,N$119)+'СЕТ СН'!$I$14+СВЦЭМ!$D$10+'СЕТ СН'!$I$5-'СЕТ СН'!$I$24</f>
        <v>3299.0467500899999</v>
      </c>
      <c r="O144" s="36">
        <f>SUMIFS(СВЦЭМ!$D$33:$D$776,СВЦЭМ!$A$33:$A$776,$A144,СВЦЭМ!$B$33:$B$776,O$119)+'СЕТ СН'!$I$14+СВЦЭМ!$D$10+'СЕТ СН'!$I$5-'СЕТ СН'!$I$24</f>
        <v>3316.9035507099998</v>
      </c>
      <c r="P144" s="36">
        <f>SUMIFS(СВЦЭМ!$D$33:$D$776,СВЦЭМ!$A$33:$A$776,$A144,СВЦЭМ!$B$33:$B$776,P$119)+'СЕТ СН'!$I$14+СВЦЭМ!$D$10+'СЕТ СН'!$I$5-'СЕТ СН'!$I$24</f>
        <v>3329.4674821899998</v>
      </c>
      <c r="Q144" s="36">
        <f>SUMIFS(СВЦЭМ!$D$33:$D$776,СВЦЭМ!$A$33:$A$776,$A144,СВЦЭМ!$B$33:$B$776,Q$119)+'СЕТ СН'!$I$14+СВЦЭМ!$D$10+'СЕТ СН'!$I$5-'СЕТ СН'!$I$24</f>
        <v>3341.7707892399999</v>
      </c>
      <c r="R144" s="36">
        <f>SUMIFS(СВЦЭМ!$D$33:$D$776,СВЦЭМ!$A$33:$A$776,$A144,СВЦЭМ!$B$33:$B$776,R$119)+'СЕТ СН'!$I$14+СВЦЭМ!$D$10+'СЕТ СН'!$I$5-'СЕТ СН'!$I$24</f>
        <v>3307.1273158599997</v>
      </c>
      <c r="S144" s="36">
        <f>SUMIFS(СВЦЭМ!$D$33:$D$776,СВЦЭМ!$A$33:$A$776,$A144,СВЦЭМ!$B$33:$B$776,S$119)+'СЕТ СН'!$I$14+СВЦЭМ!$D$10+'СЕТ СН'!$I$5-'СЕТ СН'!$I$24</f>
        <v>3271.21349044</v>
      </c>
      <c r="T144" s="36">
        <f>SUMIFS(СВЦЭМ!$D$33:$D$776,СВЦЭМ!$A$33:$A$776,$A144,СВЦЭМ!$B$33:$B$776,T$119)+'СЕТ СН'!$I$14+СВЦЭМ!$D$10+'СЕТ СН'!$I$5-'СЕТ СН'!$I$24</f>
        <v>3282.9996120199999</v>
      </c>
      <c r="U144" s="36">
        <f>SUMIFS(СВЦЭМ!$D$33:$D$776,СВЦЭМ!$A$33:$A$776,$A144,СВЦЭМ!$B$33:$B$776,U$119)+'СЕТ СН'!$I$14+СВЦЭМ!$D$10+'СЕТ СН'!$I$5-'СЕТ СН'!$I$24</f>
        <v>3286.4147318</v>
      </c>
      <c r="V144" s="36">
        <f>SUMIFS(СВЦЭМ!$D$33:$D$776,СВЦЭМ!$A$33:$A$776,$A144,СВЦЭМ!$B$33:$B$776,V$119)+'СЕТ СН'!$I$14+СВЦЭМ!$D$10+'СЕТ СН'!$I$5-'СЕТ СН'!$I$24</f>
        <v>3261.6031324999999</v>
      </c>
      <c r="W144" s="36">
        <f>SUMIFS(СВЦЭМ!$D$33:$D$776,СВЦЭМ!$A$33:$A$776,$A144,СВЦЭМ!$B$33:$B$776,W$119)+'СЕТ СН'!$I$14+СВЦЭМ!$D$10+'СЕТ СН'!$I$5-'СЕТ СН'!$I$24</f>
        <v>3265.80357439</v>
      </c>
      <c r="X144" s="36">
        <f>SUMIFS(СВЦЭМ!$D$33:$D$776,СВЦЭМ!$A$33:$A$776,$A144,СВЦЭМ!$B$33:$B$776,X$119)+'СЕТ СН'!$I$14+СВЦЭМ!$D$10+'СЕТ СН'!$I$5-'СЕТ СН'!$I$24</f>
        <v>3276.4871257</v>
      </c>
      <c r="Y144" s="36">
        <f>SUMIFS(СВЦЭМ!$D$33:$D$776,СВЦЭМ!$A$33:$A$776,$A144,СВЦЭМ!$B$33:$B$776,Y$119)+'СЕТ СН'!$I$14+СВЦЭМ!$D$10+'СЕТ СН'!$I$5-'СЕТ СН'!$I$24</f>
        <v>3347.4041140899999</v>
      </c>
    </row>
    <row r="145" spans="1:27" ht="15.75" x14ac:dyDescent="0.2">
      <c r="A145" s="35">
        <f t="shared" si="3"/>
        <v>43703</v>
      </c>
      <c r="B145" s="36">
        <f>SUMIFS(СВЦЭМ!$D$33:$D$776,СВЦЭМ!$A$33:$A$776,$A145,СВЦЭМ!$B$33:$B$776,B$119)+'СЕТ СН'!$I$14+СВЦЭМ!$D$10+'СЕТ СН'!$I$5-'СЕТ СН'!$I$24</f>
        <v>3454.6815735299997</v>
      </c>
      <c r="C145" s="36">
        <f>SUMIFS(СВЦЭМ!$D$33:$D$776,СВЦЭМ!$A$33:$A$776,$A145,СВЦЭМ!$B$33:$B$776,C$119)+'СЕТ СН'!$I$14+СВЦЭМ!$D$10+'СЕТ СН'!$I$5-'СЕТ СН'!$I$24</f>
        <v>3506.7290322099998</v>
      </c>
      <c r="D145" s="36">
        <f>SUMIFS(СВЦЭМ!$D$33:$D$776,СВЦЭМ!$A$33:$A$776,$A145,СВЦЭМ!$B$33:$B$776,D$119)+'СЕТ СН'!$I$14+СВЦЭМ!$D$10+'СЕТ СН'!$I$5-'СЕТ СН'!$I$24</f>
        <v>3524.0431374999998</v>
      </c>
      <c r="E145" s="36">
        <f>SUMIFS(СВЦЭМ!$D$33:$D$776,СВЦЭМ!$A$33:$A$776,$A145,СВЦЭМ!$B$33:$B$776,E$119)+'СЕТ СН'!$I$14+СВЦЭМ!$D$10+'СЕТ СН'!$I$5-'СЕТ СН'!$I$24</f>
        <v>3534.7451510000001</v>
      </c>
      <c r="F145" s="36">
        <f>SUMIFS(СВЦЭМ!$D$33:$D$776,СВЦЭМ!$A$33:$A$776,$A145,СВЦЭМ!$B$33:$B$776,F$119)+'СЕТ СН'!$I$14+СВЦЭМ!$D$10+'СЕТ СН'!$I$5-'СЕТ СН'!$I$24</f>
        <v>3521.76147962</v>
      </c>
      <c r="G145" s="36">
        <f>SUMIFS(СВЦЭМ!$D$33:$D$776,СВЦЭМ!$A$33:$A$776,$A145,СВЦЭМ!$B$33:$B$776,G$119)+'СЕТ СН'!$I$14+СВЦЭМ!$D$10+'СЕТ СН'!$I$5-'СЕТ СН'!$I$24</f>
        <v>3490.2121106899999</v>
      </c>
      <c r="H145" s="36">
        <f>SUMIFS(СВЦЭМ!$D$33:$D$776,СВЦЭМ!$A$33:$A$776,$A145,СВЦЭМ!$B$33:$B$776,H$119)+'СЕТ СН'!$I$14+СВЦЭМ!$D$10+'СЕТ СН'!$I$5-'СЕТ СН'!$I$24</f>
        <v>3463.4108613899998</v>
      </c>
      <c r="I145" s="36">
        <f>SUMIFS(СВЦЭМ!$D$33:$D$776,СВЦЭМ!$A$33:$A$776,$A145,СВЦЭМ!$B$33:$B$776,I$119)+'СЕТ СН'!$I$14+СВЦЭМ!$D$10+'СЕТ СН'!$I$5-'СЕТ СН'!$I$24</f>
        <v>3411.7836434800001</v>
      </c>
      <c r="J145" s="36">
        <f>SUMIFS(СВЦЭМ!$D$33:$D$776,СВЦЭМ!$A$33:$A$776,$A145,СВЦЭМ!$B$33:$B$776,J$119)+'СЕТ СН'!$I$14+СВЦЭМ!$D$10+'СЕТ СН'!$I$5-'СЕТ СН'!$I$24</f>
        <v>3370.5103950600001</v>
      </c>
      <c r="K145" s="36">
        <f>SUMIFS(СВЦЭМ!$D$33:$D$776,СВЦЭМ!$A$33:$A$776,$A145,СВЦЭМ!$B$33:$B$776,K$119)+'СЕТ СН'!$I$14+СВЦЭМ!$D$10+'СЕТ СН'!$I$5-'СЕТ СН'!$I$24</f>
        <v>3341.40264828</v>
      </c>
      <c r="L145" s="36">
        <f>SUMIFS(СВЦЭМ!$D$33:$D$776,СВЦЭМ!$A$33:$A$776,$A145,СВЦЭМ!$B$33:$B$776,L$119)+'СЕТ СН'!$I$14+СВЦЭМ!$D$10+'СЕТ СН'!$I$5-'СЕТ СН'!$I$24</f>
        <v>3324.3706765799998</v>
      </c>
      <c r="M145" s="36">
        <f>SUMIFS(СВЦЭМ!$D$33:$D$776,СВЦЭМ!$A$33:$A$776,$A145,СВЦЭМ!$B$33:$B$776,M$119)+'СЕТ СН'!$I$14+СВЦЭМ!$D$10+'СЕТ СН'!$I$5-'СЕТ СН'!$I$24</f>
        <v>3320.2289203999999</v>
      </c>
      <c r="N145" s="36">
        <f>SUMIFS(СВЦЭМ!$D$33:$D$776,СВЦЭМ!$A$33:$A$776,$A145,СВЦЭМ!$B$33:$B$776,N$119)+'СЕТ СН'!$I$14+СВЦЭМ!$D$10+'СЕТ СН'!$I$5-'СЕТ СН'!$I$24</f>
        <v>3318.8804638900001</v>
      </c>
      <c r="O145" s="36">
        <f>SUMIFS(СВЦЭМ!$D$33:$D$776,СВЦЭМ!$A$33:$A$776,$A145,СВЦЭМ!$B$33:$B$776,O$119)+'СЕТ СН'!$I$14+СВЦЭМ!$D$10+'СЕТ СН'!$I$5-'СЕТ СН'!$I$24</f>
        <v>3318.7251803499998</v>
      </c>
      <c r="P145" s="36">
        <f>SUMIFS(СВЦЭМ!$D$33:$D$776,СВЦЭМ!$A$33:$A$776,$A145,СВЦЭМ!$B$33:$B$776,P$119)+'СЕТ СН'!$I$14+СВЦЭМ!$D$10+'СЕТ СН'!$I$5-'СЕТ СН'!$I$24</f>
        <v>3314.9474651</v>
      </c>
      <c r="Q145" s="36">
        <f>SUMIFS(СВЦЭМ!$D$33:$D$776,СВЦЭМ!$A$33:$A$776,$A145,СВЦЭМ!$B$33:$B$776,Q$119)+'СЕТ СН'!$I$14+СВЦЭМ!$D$10+'СЕТ СН'!$I$5-'СЕТ СН'!$I$24</f>
        <v>3322.9892972099997</v>
      </c>
      <c r="R145" s="36">
        <f>SUMIFS(СВЦЭМ!$D$33:$D$776,СВЦЭМ!$A$33:$A$776,$A145,СВЦЭМ!$B$33:$B$776,R$119)+'СЕТ СН'!$I$14+СВЦЭМ!$D$10+'СЕТ СН'!$I$5-'СЕТ СН'!$I$24</f>
        <v>3295.2007498100002</v>
      </c>
      <c r="S145" s="36">
        <f>SUMIFS(СВЦЭМ!$D$33:$D$776,СВЦЭМ!$A$33:$A$776,$A145,СВЦЭМ!$B$33:$B$776,S$119)+'СЕТ СН'!$I$14+СВЦЭМ!$D$10+'СЕТ СН'!$I$5-'СЕТ СН'!$I$24</f>
        <v>3323.36245697</v>
      </c>
      <c r="T145" s="36">
        <f>SUMIFS(СВЦЭМ!$D$33:$D$776,СВЦЭМ!$A$33:$A$776,$A145,СВЦЭМ!$B$33:$B$776,T$119)+'СЕТ СН'!$I$14+СВЦЭМ!$D$10+'СЕТ СН'!$I$5-'СЕТ СН'!$I$24</f>
        <v>3328.1421380500001</v>
      </c>
      <c r="U145" s="36">
        <f>SUMIFS(СВЦЭМ!$D$33:$D$776,СВЦЭМ!$A$33:$A$776,$A145,СВЦЭМ!$B$33:$B$776,U$119)+'СЕТ СН'!$I$14+СВЦЭМ!$D$10+'СЕТ СН'!$I$5-'СЕТ СН'!$I$24</f>
        <v>3331.1788588999998</v>
      </c>
      <c r="V145" s="36">
        <f>SUMIFS(СВЦЭМ!$D$33:$D$776,СВЦЭМ!$A$33:$A$776,$A145,СВЦЭМ!$B$33:$B$776,V$119)+'СЕТ СН'!$I$14+СВЦЭМ!$D$10+'СЕТ СН'!$I$5-'СЕТ СН'!$I$24</f>
        <v>3342.6241897599998</v>
      </c>
      <c r="W145" s="36">
        <f>SUMIFS(СВЦЭМ!$D$33:$D$776,СВЦЭМ!$A$33:$A$776,$A145,СВЦЭМ!$B$33:$B$776,W$119)+'СЕТ СН'!$I$14+СВЦЭМ!$D$10+'СЕТ СН'!$I$5-'СЕТ СН'!$I$24</f>
        <v>3344.9988724699997</v>
      </c>
      <c r="X145" s="36">
        <f>SUMIFS(СВЦЭМ!$D$33:$D$776,СВЦЭМ!$A$33:$A$776,$A145,СВЦЭМ!$B$33:$B$776,X$119)+'СЕТ СН'!$I$14+СВЦЭМ!$D$10+'СЕТ СН'!$I$5-'СЕТ СН'!$I$24</f>
        <v>3307.8032666499998</v>
      </c>
      <c r="Y145" s="36">
        <f>SUMIFS(СВЦЭМ!$D$33:$D$776,СВЦЭМ!$A$33:$A$776,$A145,СВЦЭМ!$B$33:$B$776,Y$119)+'СЕТ СН'!$I$14+СВЦЭМ!$D$10+'СЕТ СН'!$I$5-'СЕТ СН'!$I$24</f>
        <v>3357.2342473199997</v>
      </c>
    </row>
    <row r="146" spans="1:27" ht="15.75" x14ac:dyDescent="0.2">
      <c r="A146" s="35">
        <f t="shared" si="3"/>
        <v>43704</v>
      </c>
      <c r="B146" s="36">
        <f>SUMIFS(СВЦЭМ!$D$33:$D$776,СВЦЭМ!$A$33:$A$776,$A146,СВЦЭМ!$B$33:$B$776,B$119)+'СЕТ СН'!$I$14+СВЦЭМ!$D$10+'СЕТ СН'!$I$5-'СЕТ СН'!$I$24</f>
        <v>3325.2615476399997</v>
      </c>
      <c r="C146" s="36">
        <f>SUMIFS(СВЦЭМ!$D$33:$D$776,СВЦЭМ!$A$33:$A$776,$A146,СВЦЭМ!$B$33:$B$776,C$119)+'СЕТ СН'!$I$14+СВЦЭМ!$D$10+'СЕТ СН'!$I$5-'СЕТ СН'!$I$24</f>
        <v>3371.9735646099998</v>
      </c>
      <c r="D146" s="36">
        <f>SUMIFS(СВЦЭМ!$D$33:$D$776,СВЦЭМ!$A$33:$A$776,$A146,СВЦЭМ!$B$33:$B$776,D$119)+'СЕТ СН'!$I$14+СВЦЭМ!$D$10+'СЕТ СН'!$I$5-'СЕТ СН'!$I$24</f>
        <v>3409.2661144799999</v>
      </c>
      <c r="E146" s="36">
        <f>SUMIFS(СВЦЭМ!$D$33:$D$776,СВЦЭМ!$A$33:$A$776,$A146,СВЦЭМ!$B$33:$B$776,E$119)+'СЕТ СН'!$I$14+СВЦЭМ!$D$10+'СЕТ СН'!$I$5-'СЕТ СН'!$I$24</f>
        <v>3418.7552780599999</v>
      </c>
      <c r="F146" s="36">
        <f>SUMIFS(СВЦЭМ!$D$33:$D$776,СВЦЭМ!$A$33:$A$776,$A146,СВЦЭМ!$B$33:$B$776,F$119)+'СЕТ СН'!$I$14+СВЦЭМ!$D$10+'СЕТ СН'!$I$5-'СЕТ СН'!$I$24</f>
        <v>3408.8626821899998</v>
      </c>
      <c r="G146" s="36">
        <f>SUMIFS(СВЦЭМ!$D$33:$D$776,СВЦЭМ!$A$33:$A$776,$A146,СВЦЭМ!$B$33:$B$776,G$119)+'СЕТ СН'!$I$14+СВЦЭМ!$D$10+'СЕТ СН'!$I$5-'СЕТ СН'!$I$24</f>
        <v>3383.9155681900002</v>
      </c>
      <c r="H146" s="36">
        <f>SUMIFS(СВЦЭМ!$D$33:$D$776,СВЦЭМ!$A$33:$A$776,$A146,СВЦЭМ!$B$33:$B$776,H$119)+'СЕТ СН'!$I$14+СВЦЭМ!$D$10+'СЕТ СН'!$I$5-'СЕТ СН'!$I$24</f>
        <v>3376.3252674599998</v>
      </c>
      <c r="I146" s="36">
        <f>SUMIFS(СВЦЭМ!$D$33:$D$776,СВЦЭМ!$A$33:$A$776,$A146,СВЦЭМ!$B$33:$B$776,I$119)+'СЕТ СН'!$I$14+СВЦЭМ!$D$10+'СЕТ СН'!$I$5-'СЕТ СН'!$I$24</f>
        <v>3333.8821475099999</v>
      </c>
      <c r="J146" s="36">
        <f>SUMIFS(СВЦЭМ!$D$33:$D$776,СВЦЭМ!$A$33:$A$776,$A146,СВЦЭМ!$B$33:$B$776,J$119)+'СЕТ СН'!$I$14+СВЦЭМ!$D$10+'СЕТ СН'!$I$5-'СЕТ СН'!$I$24</f>
        <v>3383.8796830199999</v>
      </c>
      <c r="K146" s="36">
        <f>SUMIFS(СВЦЭМ!$D$33:$D$776,СВЦЭМ!$A$33:$A$776,$A146,СВЦЭМ!$B$33:$B$776,K$119)+'СЕТ СН'!$I$14+СВЦЭМ!$D$10+'СЕТ СН'!$I$5-'СЕТ СН'!$I$24</f>
        <v>3406.2681154100001</v>
      </c>
      <c r="L146" s="36">
        <f>SUMIFS(СВЦЭМ!$D$33:$D$776,СВЦЭМ!$A$33:$A$776,$A146,СВЦЭМ!$B$33:$B$776,L$119)+'СЕТ СН'!$I$14+СВЦЭМ!$D$10+'СЕТ СН'!$I$5-'СЕТ СН'!$I$24</f>
        <v>3408.3435776400001</v>
      </c>
      <c r="M146" s="36">
        <f>SUMIFS(СВЦЭМ!$D$33:$D$776,СВЦЭМ!$A$33:$A$776,$A146,СВЦЭМ!$B$33:$B$776,M$119)+'СЕТ СН'!$I$14+СВЦЭМ!$D$10+'СЕТ СН'!$I$5-'СЕТ СН'!$I$24</f>
        <v>3410.2708442100002</v>
      </c>
      <c r="N146" s="36">
        <f>SUMIFS(СВЦЭМ!$D$33:$D$776,СВЦЭМ!$A$33:$A$776,$A146,СВЦЭМ!$B$33:$B$776,N$119)+'СЕТ СН'!$I$14+СВЦЭМ!$D$10+'СЕТ СН'!$I$5-'СЕТ СН'!$I$24</f>
        <v>3414.6408635600001</v>
      </c>
      <c r="O146" s="36">
        <f>SUMIFS(СВЦЭМ!$D$33:$D$776,СВЦЭМ!$A$33:$A$776,$A146,СВЦЭМ!$B$33:$B$776,O$119)+'СЕТ СН'!$I$14+СВЦЭМ!$D$10+'СЕТ СН'!$I$5-'СЕТ СН'!$I$24</f>
        <v>3413.7490166099997</v>
      </c>
      <c r="P146" s="36">
        <f>SUMIFS(СВЦЭМ!$D$33:$D$776,СВЦЭМ!$A$33:$A$776,$A146,СВЦЭМ!$B$33:$B$776,P$119)+'СЕТ СН'!$I$14+СВЦЭМ!$D$10+'СЕТ СН'!$I$5-'СЕТ СН'!$I$24</f>
        <v>3417.3240256999998</v>
      </c>
      <c r="Q146" s="36">
        <f>SUMIFS(СВЦЭМ!$D$33:$D$776,СВЦЭМ!$A$33:$A$776,$A146,СВЦЭМ!$B$33:$B$776,Q$119)+'СЕТ СН'!$I$14+СВЦЭМ!$D$10+'СЕТ СН'!$I$5-'СЕТ СН'!$I$24</f>
        <v>3419.23536883</v>
      </c>
      <c r="R146" s="36">
        <f>SUMIFS(СВЦЭМ!$D$33:$D$776,СВЦЭМ!$A$33:$A$776,$A146,СВЦЭМ!$B$33:$B$776,R$119)+'СЕТ СН'!$I$14+СВЦЭМ!$D$10+'СЕТ СН'!$I$5-'СЕТ СН'!$I$24</f>
        <v>3424.1713733900001</v>
      </c>
      <c r="S146" s="36">
        <f>SUMIFS(СВЦЭМ!$D$33:$D$776,СВЦЭМ!$A$33:$A$776,$A146,СВЦЭМ!$B$33:$B$776,S$119)+'СЕТ СН'!$I$14+СВЦЭМ!$D$10+'СЕТ СН'!$I$5-'СЕТ СН'!$I$24</f>
        <v>3464.84997058</v>
      </c>
      <c r="T146" s="36">
        <f>SUMIFS(СВЦЭМ!$D$33:$D$776,СВЦЭМ!$A$33:$A$776,$A146,СВЦЭМ!$B$33:$B$776,T$119)+'СЕТ СН'!$I$14+СВЦЭМ!$D$10+'СЕТ СН'!$I$5-'СЕТ СН'!$I$24</f>
        <v>3469.6971843699998</v>
      </c>
      <c r="U146" s="36">
        <f>SUMIFS(СВЦЭМ!$D$33:$D$776,СВЦЭМ!$A$33:$A$776,$A146,СВЦЭМ!$B$33:$B$776,U$119)+'СЕТ СН'!$I$14+СВЦЭМ!$D$10+'СЕТ СН'!$I$5-'СЕТ СН'!$I$24</f>
        <v>3472.5854721699998</v>
      </c>
      <c r="V146" s="36">
        <f>SUMIFS(СВЦЭМ!$D$33:$D$776,СВЦЭМ!$A$33:$A$776,$A146,СВЦЭМ!$B$33:$B$776,V$119)+'СЕТ СН'!$I$14+СВЦЭМ!$D$10+'СЕТ СН'!$I$5-'СЕТ СН'!$I$24</f>
        <v>3486.3921524399998</v>
      </c>
      <c r="W146" s="36">
        <f>SUMIFS(СВЦЭМ!$D$33:$D$776,СВЦЭМ!$A$33:$A$776,$A146,СВЦЭМ!$B$33:$B$776,W$119)+'СЕТ СН'!$I$14+СВЦЭМ!$D$10+'СЕТ СН'!$I$5-'СЕТ СН'!$I$24</f>
        <v>3486.8283637099998</v>
      </c>
      <c r="X146" s="36">
        <f>SUMIFS(СВЦЭМ!$D$33:$D$776,СВЦЭМ!$A$33:$A$776,$A146,СВЦЭМ!$B$33:$B$776,X$119)+'СЕТ СН'!$I$14+СВЦЭМ!$D$10+'СЕТ СН'!$I$5-'СЕТ СН'!$I$24</f>
        <v>3458.3891141899999</v>
      </c>
      <c r="Y146" s="36">
        <f>SUMIFS(СВЦЭМ!$D$33:$D$776,СВЦЭМ!$A$33:$A$776,$A146,СВЦЭМ!$B$33:$B$776,Y$119)+'СЕТ СН'!$I$14+СВЦЭМ!$D$10+'СЕТ СН'!$I$5-'СЕТ СН'!$I$24</f>
        <v>3395.3977691800001</v>
      </c>
    </row>
    <row r="147" spans="1:27" ht="15.75" x14ac:dyDescent="0.2">
      <c r="A147" s="35">
        <f t="shared" si="3"/>
        <v>43705</v>
      </c>
      <c r="B147" s="36">
        <f>SUMIFS(СВЦЭМ!$D$33:$D$776,СВЦЭМ!$A$33:$A$776,$A147,СВЦЭМ!$B$33:$B$776,B$119)+'СЕТ СН'!$I$14+СВЦЭМ!$D$10+'СЕТ СН'!$I$5-'СЕТ СН'!$I$24</f>
        <v>3366.2201977300001</v>
      </c>
      <c r="C147" s="36">
        <f>SUMIFS(СВЦЭМ!$D$33:$D$776,СВЦЭМ!$A$33:$A$776,$A147,СВЦЭМ!$B$33:$B$776,C$119)+'СЕТ СН'!$I$14+СВЦЭМ!$D$10+'СЕТ СН'!$I$5-'СЕТ СН'!$I$24</f>
        <v>3392.0774358799999</v>
      </c>
      <c r="D147" s="36">
        <f>SUMIFS(СВЦЭМ!$D$33:$D$776,СВЦЭМ!$A$33:$A$776,$A147,СВЦЭМ!$B$33:$B$776,D$119)+'СЕТ СН'!$I$14+СВЦЭМ!$D$10+'СЕТ СН'!$I$5-'СЕТ СН'!$I$24</f>
        <v>3422.65169285</v>
      </c>
      <c r="E147" s="36">
        <f>SUMIFS(СВЦЭМ!$D$33:$D$776,СВЦЭМ!$A$33:$A$776,$A147,СВЦЭМ!$B$33:$B$776,E$119)+'СЕТ СН'!$I$14+СВЦЭМ!$D$10+'СЕТ СН'!$I$5-'СЕТ СН'!$I$24</f>
        <v>3430.9746929399998</v>
      </c>
      <c r="F147" s="36">
        <f>SUMIFS(СВЦЭМ!$D$33:$D$776,СВЦЭМ!$A$33:$A$776,$A147,СВЦЭМ!$B$33:$B$776,F$119)+'СЕТ СН'!$I$14+СВЦЭМ!$D$10+'СЕТ СН'!$I$5-'СЕТ СН'!$I$24</f>
        <v>3431.01644493</v>
      </c>
      <c r="G147" s="36">
        <f>SUMIFS(СВЦЭМ!$D$33:$D$776,СВЦЭМ!$A$33:$A$776,$A147,СВЦЭМ!$B$33:$B$776,G$119)+'СЕТ СН'!$I$14+СВЦЭМ!$D$10+'СЕТ СН'!$I$5-'СЕТ СН'!$I$24</f>
        <v>3410.0197641599998</v>
      </c>
      <c r="H147" s="36">
        <f>SUMIFS(СВЦЭМ!$D$33:$D$776,СВЦЭМ!$A$33:$A$776,$A147,СВЦЭМ!$B$33:$B$776,H$119)+'СЕТ СН'!$I$14+СВЦЭМ!$D$10+'СЕТ СН'!$I$5-'СЕТ СН'!$I$24</f>
        <v>3378.3538519200001</v>
      </c>
      <c r="I147" s="36">
        <f>SUMIFS(СВЦЭМ!$D$33:$D$776,СВЦЭМ!$A$33:$A$776,$A147,СВЦЭМ!$B$33:$B$776,I$119)+'СЕТ СН'!$I$14+СВЦЭМ!$D$10+'СЕТ СН'!$I$5-'СЕТ СН'!$I$24</f>
        <v>3375.7430208300002</v>
      </c>
      <c r="J147" s="36">
        <f>SUMIFS(СВЦЭМ!$D$33:$D$776,СВЦЭМ!$A$33:$A$776,$A147,СВЦЭМ!$B$33:$B$776,J$119)+'СЕТ СН'!$I$14+СВЦЭМ!$D$10+'СЕТ СН'!$I$5-'СЕТ СН'!$I$24</f>
        <v>3372.2448384199997</v>
      </c>
      <c r="K147" s="36">
        <f>SUMIFS(СВЦЭМ!$D$33:$D$776,СВЦЭМ!$A$33:$A$776,$A147,СВЦЭМ!$B$33:$B$776,K$119)+'СЕТ СН'!$I$14+СВЦЭМ!$D$10+'СЕТ СН'!$I$5-'СЕТ СН'!$I$24</f>
        <v>3406.67868297</v>
      </c>
      <c r="L147" s="36">
        <f>SUMIFS(СВЦЭМ!$D$33:$D$776,СВЦЭМ!$A$33:$A$776,$A147,СВЦЭМ!$B$33:$B$776,L$119)+'СЕТ СН'!$I$14+СВЦЭМ!$D$10+'СЕТ СН'!$I$5-'СЕТ СН'!$I$24</f>
        <v>3424.1725657699999</v>
      </c>
      <c r="M147" s="36">
        <f>SUMIFS(СВЦЭМ!$D$33:$D$776,СВЦЭМ!$A$33:$A$776,$A147,СВЦЭМ!$B$33:$B$776,M$119)+'СЕТ СН'!$I$14+СВЦЭМ!$D$10+'СЕТ СН'!$I$5-'СЕТ СН'!$I$24</f>
        <v>3426.36754015</v>
      </c>
      <c r="N147" s="36">
        <f>SUMIFS(СВЦЭМ!$D$33:$D$776,СВЦЭМ!$A$33:$A$776,$A147,СВЦЭМ!$B$33:$B$776,N$119)+'СЕТ СН'!$I$14+СВЦЭМ!$D$10+'СЕТ СН'!$I$5-'СЕТ СН'!$I$24</f>
        <v>3417.628639</v>
      </c>
      <c r="O147" s="36">
        <f>SUMIFS(СВЦЭМ!$D$33:$D$776,СВЦЭМ!$A$33:$A$776,$A147,СВЦЭМ!$B$33:$B$776,O$119)+'СЕТ СН'!$I$14+СВЦЭМ!$D$10+'СЕТ СН'!$I$5-'СЕТ СН'!$I$24</f>
        <v>3413.9323307099999</v>
      </c>
      <c r="P147" s="36">
        <f>SUMIFS(СВЦЭМ!$D$33:$D$776,СВЦЭМ!$A$33:$A$776,$A147,СВЦЭМ!$B$33:$B$776,P$119)+'СЕТ СН'!$I$14+СВЦЭМ!$D$10+'СЕТ СН'!$I$5-'СЕТ СН'!$I$24</f>
        <v>3414.4861765799997</v>
      </c>
      <c r="Q147" s="36">
        <f>SUMIFS(СВЦЭМ!$D$33:$D$776,СВЦЭМ!$A$33:$A$776,$A147,СВЦЭМ!$B$33:$B$776,Q$119)+'СЕТ СН'!$I$14+СВЦЭМ!$D$10+'СЕТ СН'!$I$5-'СЕТ СН'!$I$24</f>
        <v>3412.6959781099999</v>
      </c>
      <c r="R147" s="36">
        <f>SUMIFS(СВЦЭМ!$D$33:$D$776,СВЦЭМ!$A$33:$A$776,$A147,СВЦЭМ!$B$33:$B$776,R$119)+'СЕТ СН'!$I$14+СВЦЭМ!$D$10+'СЕТ СН'!$I$5-'СЕТ СН'!$I$24</f>
        <v>3445.4536161299998</v>
      </c>
      <c r="S147" s="36">
        <f>SUMIFS(СВЦЭМ!$D$33:$D$776,СВЦЭМ!$A$33:$A$776,$A147,СВЦЭМ!$B$33:$B$776,S$119)+'СЕТ СН'!$I$14+СВЦЭМ!$D$10+'СЕТ СН'!$I$5-'СЕТ СН'!$I$24</f>
        <v>3487.1160012800001</v>
      </c>
      <c r="T147" s="36">
        <f>SUMIFS(СВЦЭМ!$D$33:$D$776,СВЦЭМ!$A$33:$A$776,$A147,СВЦЭМ!$B$33:$B$776,T$119)+'СЕТ СН'!$I$14+СВЦЭМ!$D$10+'СЕТ СН'!$I$5-'СЕТ СН'!$I$24</f>
        <v>3490.1007478399997</v>
      </c>
      <c r="U147" s="36">
        <f>SUMIFS(СВЦЭМ!$D$33:$D$776,СВЦЭМ!$A$33:$A$776,$A147,СВЦЭМ!$B$33:$B$776,U$119)+'СЕТ СН'!$I$14+СВЦЭМ!$D$10+'СЕТ СН'!$I$5-'СЕТ СН'!$I$24</f>
        <v>3487.7237361799998</v>
      </c>
      <c r="V147" s="36">
        <f>SUMIFS(СВЦЭМ!$D$33:$D$776,СВЦЭМ!$A$33:$A$776,$A147,СВЦЭМ!$B$33:$B$776,V$119)+'СЕТ СН'!$I$14+СВЦЭМ!$D$10+'СЕТ СН'!$I$5-'СЕТ СН'!$I$24</f>
        <v>3492.0446302099999</v>
      </c>
      <c r="W147" s="36">
        <f>SUMIFS(СВЦЭМ!$D$33:$D$776,СВЦЭМ!$A$33:$A$776,$A147,СВЦЭМ!$B$33:$B$776,W$119)+'СЕТ СН'!$I$14+СВЦЭМ!$D$10+'СЕТ СН'!$I$5-'СЕТ СН'!$I$24</f>
        <v>3500.3010675699998</v>
      </c>
      <c r="X147" s="36">
        <f>SUMIFS(СВЦЭМ!$D$33:$D$776,СВЦЭМ!$A$33:$A$776,$A147,СВЦЭМ!$B$33:$B$776,X$119)+'СЕТ СН'!$I$14+СВЦЭМ!$D$10+'СЕТ СН'!$I$5-'СЕТ СН'!$I$24</f>
        <v>3475.7801086999998</v>
      </c>
      <c r="Y147" s="36">
        <f>SUMIFS(СВЦЭМ!$D$33:$D$776,СВЦЭМ!$A$33:$A$776,$A147,СВЦЭМ!$B$33:$B$776,Y$119)+'СЕТ СН'!$I$14+СВЦЭМ!$D$10+'СЕТ СН'!$I$5-'СЕТ СН'!$I$24</f>
        <v>3382.5869475700001</v>
      </c>
    </row>
    <row r="148" spans="1:27" ht="15.75" x14ac:dyDescent="0.2">
      <c r="A148" s="35">
        <f t="shared" si="3"/>
        <v>43706</v>
      </c>
      <c r="B148" s="36">
        <f>SUMIFS(СВЦЭМ!$D$33:$D$776,СВЦЭМ!$A$33:$A$776,$A148,СВЦЭМ!$B$33:$B$776,B$119)+'СЕТ СН'!$I$14+СВЦЭМ!$D$10+'СЕТ СН'!$I$5-'СЕТ СН'!$I$24</f>
        <v>3373.7988179399999</v>
      </c>
      <c r="C148" s="36">
        <f>SUMIFS(СВЦЭМ!$D$33:$D$776,СВЦЭМ!$A$33:$A$776,$A148,СВЦЭМ!$B$33:$B$776,C$119)+'СЕТ СН'!$I$14+СВЦЭМ!$D$10+'СЕТ СН'!$I$5-'СЕТ СН'!$I$24</f>
        <v>3402.0214351599998</v>
      </c>
      <c r="D148" s="36">
        <f>SUMIFS(СВЦЭМ!$D$33:$D$776,СВЦЭМ!$A$33:$A$776,$A148,СВЦЭМ!$B$33:$B$776,D$119)+'СЕТ СН'!$I$14+СВЦЭМ!$D$10+'СЕТ СН'!$I$5-'СЕТ СН'!$I$24</f>
        <v>3427.1446811599999</v>
      </c>
      <c r="E148" s="36">
        <f>SUMIFS(СВЦЭМ!$D$33:$D$776,СВЦЭМ!$A$33:$A$776,$A148,СВЦЭМ!$B$33:$B$776,E$119)+'СЕТ СН'!$I$14+СВЦЭМ!$D$10+'СЕТ СН'!$I$5-'СЕТ СН'!$I$24</f>
        <v>3442.0062047599999</v>
      </c>
      <c r="F148" s="36">
        <f>SUMIFS(СВЦЭМ!$D$33:$D$776,СВЦЭМ!$A$33:$A$776,$A148,СВЦЭМ!$B$33:$B$776,F$119)+'СЕТ СН'!$I$14+СВЦЭМ!$D$10+'СЕТ СН'!$I$5-'СЕТ СН'!$I$24</f>
        <v>3455.9213445</v>
      </c>
      <c r="G148" s="36">
        <f>SUMIFS(СВЦЭМ!$D$33:$D$776,СВЦЭМ!$A$33:$A$776,$A148,СВЦЭМ!$B$33:$B$776,G$119)+'СЕТ СН'!$I$14+СВЦЭМ!$D$10+'СЕТ СН'!$I$5-'СЕТ СН'!$I$24</f>
        <v>3436.7759439399997</v>
      </c>
      <c r="H148" s="36">
        <f>SUMIFS(СВЦЭМ!$D$33:$D$776,СВЦЭМ!$A$33:$A$776,$A148,СВЦЭМ!$B$33:$B$776,H$119)+'СЕТ СН'!$I$14+СВЦЭМ!$D$10+'СЕТ СН'!$I$5-'СЕТ СН'!$I$24</f>
        <v>3408.2319149</v>
      </c>
      <c r="I148" s="36">
        <f>SUMIFS(СВЦЭМ!$D$33:$D$776,СВЦЭМ!$A$33:$A$776,$A148,СВЦЭМ!$B$33:$B$776,I$119)+'СЕТ СН'!$I$14+СВЦЭМ!$D$10+'СЕТ СН'!$I$5-'СЕТ СН'!$I$24</f>
        <v>3375.1035355499998</v>
      </c>
      <c r="J148" s="36">
        <f>SUMIFS(СВЦЭМ!$D$33:$D$776,СВЦЭМ!$A$33:$A$776,$A148,СВЦЭМ!$B$33:$B$776,J$119)+'СЕТ СН'!$I$14+СВЦЭМ!$D$10+'СЕТ СН'!$I$5-'СЕТ СН'!$I$24</f>
        <v>3385.4509294999998</v>
      </c>
      <c r="K148" s="36">
        <f>SUMIFS(СВЦЭМ!$D$33:$D$776,СВЦЭМ!$A$33:$A$776,$A148,СВЦЭМ!$B$33:$B$776,K$119)+'СЕТ СН'!$I$14+СВЦЭМ!$D$10+'СЕТ СН'!$I$5-'СЕТ СН'!$I$24</f>
        <v>3398.58610284</v>
      </c>
      <c r="L148" s="36">
        <f>SUMIFS(СВЦЭМ!$D$33:$D$776,СВЦЭМ!$A$33:$A$776,$A148,СВЦЭМ!$B$33:$B$776,L$119)+'СЕТ СН'!$I$14+СВЦЭМ!$D$10+'СЕТ СН'!$I$5-'СЕТ СН'!$I$24</f>
        <v>3415.3524643699998</v>
      </c>
      <c r="M148" s="36">
        <f>SUMIFS(СВЦЭМ!$D$33:$D$776,СВЦЭМ!$A$33:$A$776,$A148,СВЦЭМ!$B$33:$B$776,M$119)+'СЕТ СН'!$I$14+СВЦЭМ!$D$10+'СЕТ СН'!$I$5-'СЕТ СН'!$I$24</f>
        <v>3414.6924142299999</v>
      </c>
      <c r="N148" s="36">
        <f>SUMIFS(СВЦЭМ!$D$33:$D$776,СВЦЭМ!$A$33:$A$776,$A148,СВЦЭМ!$B$33:$B$776,N$119)+'СЕТ СН'!$I$14+СВЦЭМ!$D$10+'СЕТ СН'!$I$5-'СЕТ СН'!$I$24</f>
        <v>3405.3045501500001</v>
      </c>
      <c r="O148" s="36">
        <f>SUMIFS(СВЦЭМ!$D$33:$D$776,СВЦЭМ!$A$33:$A$776,$A148,СВЦЭМ!$B$33:$B$776,O$119)+'СЕТ СН'!$I$14+СВЦЭМ!$D$10+'СЕТ СН'!$I$5-'СЕТ СН'!$I$24</f>
        <v>3405.1848634200001</v>
      </c>
      <c r="P148" s="36">
        <f>SUMIFS(СВЦЭМ!$D$33:$D$776,СВЦЭМ!$A$33:$A$776,$A148,СВЦЭМ!$B$33:$B$776,P$119)+'СЕТ СН'!$I$14+СВЦЭМ!$D$10+'СЕТ СН'!$I$5-'СЕТ СН'!$I$24</f>
        <v>3406.31338529</v>
      </c>
      <c r="Q148" s="36">
        <f>SUMIFS(СВЦЭМ!$D$33:$D$776,СВЦЭМ!$A$33:$A$776,$A148,СВЦЭМ!$B$33:$B$776,Q$119)+'СЕТ СН'!$I$14+СВЦЭМ!$D$10+'СЕТ СН'!$I$5-'СЕТ СН'!$I$24</f>
        <v>3405.68247187</v>
      </c>
      <c r="R148" s="36">
        <f>SUMIFS(СВЦЭМ!$D$33:$D$776,СВЦЭМ!$A$33:$A$776,$A148,СВЦЭМ!$B$33:$B$776,R$119)+'СЕТ СН'!$I$14+СВЦЭМ!$D$10+'СЕТ СН'!$I$5-'СЕТ СН'!$I$24</f>
        <v>3430.5692232399997</v>
      </c>
      <c r="S148" s="36">
        <f>SUMIFS(СВЦЭМ!$D$33:$D$776,СВЦЭМ!$A$33:$A$776,$A148,СВЦЭМ!$B$33:$B$776,S$119)+'СЕТ СН'!$I$14+СВЦЭМ!$D$10+'СЕТ СН'!$I$5-'СЕТ СН'!$I$24</f>
        <v>3465.0459280300001</v>
      </c>
      <c r="T148" s="36">
        <f>SUMIFS(СВЦЭМ!$D$33:$D$776,СВЦЭМ!$A$33:$A$776,$A148,СВЦЭМ!$B$33:$B$776,T$119)+'СЕТ СН'!$I$14+СВЦЭМ!$D$10+'СЕТ СН'!$I$5-'СЕТ СН'!$I$24</f>
        <v>3466.9966630600002</v>
      </c>
      <c r="U148" s="36">
        <f>SUMIFS(СВЦЭМ!$D$33:$D$776,СВЦЭМ!$A$33:$A$776,$A148,СВЦЭМ!$B$33:$B$776,U$119)+'СЕТ СН'!$I$14+СВЦЭМ!$D$10+'СЕТ СН'!$I$5-'СЕТ СН'!$I$24</f>
        <v>3469.0712686799998</v>
      </c>
      <c r="V148" s="36">
        <f>SUMIFS(СВЦЭМ!$D$33:$D$776,СВЦЭМ!$A$33:$A$776,$A148,СВЦЭМ!$B$33:$B$776,V$119)+'СЕТ СН'!$I$14+СВЦЭМ!$D$10+'СЕТ СН'!$I$5-'СЕТ СН'!$I$24</f>
        <v>3478.7158702400002</v>
      </c>
      <c r="W148" s="36">
        <f>SUMIFS(СВЦЭМ!$D$33:$D$776,СВЦЭМ!$A$33:$A$776,$A148,СВЦЭМ!$B$33:$B$776,W$119)+'СЕТ СН'!$I$14+СВЦЭМ!$D$10+'СЕТ СН'!$I$5-'СЕТ СН'!$I$24</f>
        <v>3479.5954252199999</v>
      </c>
      <c r="X148" s="36">
        <f>SUMIFS(СВЦЭМ!$D$33:$D$776,СВЦЭМ!$A$33:$A$776,$A148,СВЦЭМ!$B$33:$B$776,X$119)+'СЕТ СН'!$I$14+СВЦЭМ!$D$10+'СЕТ СН'!$I$5-'СЕТ СН'!$I$24</f>
        <v>3439.1707926700001</v>
      </c>
      <c r="Y148" s="36">
        <f>SUMIFS(СВЦЭМ!$D$33:$D$776,СВЦЭМ!$A$33:$A$776,$A148,СВЦЭМ!$B$33:$B$776,Y$119)+'СЕТ СН'!$I$14+СВЦЭМ!$D$10+'СЕТ СН'!$I$5-'СЕТ СН'!$I$24</f>
        <v>3370.8337038299996</v>
      </c>
    </row>
    <row r="149" spans="1:27" ht="15.75" x14ac:dyDescent="0.2">
      <c r="A149" s="35">
        <f t="shared" si="3"/>
        <v>43707</v>
      </c>
      <c r="B149" s="36">
        <f>SUMIFS(СВЦЭМ!$D$33:$D$776,СВЦЭМ!$A$33:$A$776,$A149,СВЦЭМ!$B$33:$B$776,B$119)+'СЕТ СН'!$I$14+СВЦЭМ!$D$10+'СЕТ СН'!$I$5-'СЕТ СН'!$I$24</f>
        <v>3426.88559261</v>
      </c>
      <c r="C149" s="36">
        <f>SUMIFS(СВЦЭМ!$D$33:$D$776,СВЦЭМ!$A$33:$A$776,$A149,СВЦЭМ!$B$33:$B$776,C$119)+'СЕТ СН'!$I$14+СВЦЭМ!$D$10+'СЕТ СН'!$I$5-'СЕТ СН'!$I$24</f>
        <v>3434.6624427100001</v>
      </c>
      <c r="D149" s="36">
        <f>SUMIFS(СВЦЭМ!$D$33:$D$776,СВЦЭМ!$A$33:$A$776,$A149,СВЦЭМ!$B$33:$B$776,D$119)+'СЕТ СН'!$I$14+СВЦЭМ!$D$10+'СЕТ СН'!$I$5-'СЕТ СН'!$I$24</f>
        <v>3467.9578149899999</v>
      </c>
      <c r="E149" s="36">
        <f>SUMIFS(СВЦЭМ!$D$33:$D$776,СВЦЭМ!$A$33:$A$776,$A149,СВЦЭМ!$B$33:$B$776,E$119)+'СЕТ СН'!$I$14+СВЦЭМ!$D$10+'СЕТ СН'!$I$5-'СЕТ СН'!$I$24</f>
        <v>3485.46528128</v>
      </c>
      <c r="F149" s="36">
        <f>SUMIFS(СВЦЭМ!$D$33:$D$776,СВЦЭМ!$A$33:$A$776,$A149,СВЦЭМ!$B$33:$B$776,F$119)+'СЕТ СН'!$I$14+СВЦЭМ!$D$10+'СЕТ СН'!$I$5-'СЕТ СН'!$I$24</f>
        <v>3497.8310595200001</v>
      </c>
      <c r="G149" s="36">
        <f>SUMIFS(СВЦЭМ!$D$33:$D$776,СВЦЭМ!$A$33:$A$776,$A149,СВЦЭМ!$B$33:$B$776,G$119)+'СЕТ СН'!$I$14+СВЦЭМ!$D$10+'СЕТ СН'!$I$5-'СЕТ СН'!$I$24</f>
        <v>3477.8704624699999</v>
      </c>
      <c r="H149" s="36">
        <f>SUMIFS(СВЦЭМ!$D$33:$D$776,СВЦЭМ!$A$33:$A$776,$A149,СВЦЭМ!$B$33:$B$776,H$119)+'СЕТ СН'!$I$14+СВЦЭМ!$D$10+'СЕТ СН'!$I$5-'СЕТ СН'!$I$24</f>
        <v>3430.7937748200002</v>
      </c>
      <c r="I149" s="36">
        <f>SUMIFS(СВЦЭМ!$D$33:$D$776,СВЦЭМ!$A$33:$A$776,$A149,СВЦЭМ!$B$33:$B$776,I$119)+'СЕТ СН'!$I$14+СВЦЭМ!$D$10+'СЕТ СН'!$I$5-'СЕТ СН'!$I$24</f>
        <v>3372.4214322399998</v>
      </c>
      <c r="J149" s="36">
        <f>SUMIFS(СВЦЭМ!$D$33:$D$776,СВЦЭМ!$A$33:$A$776,$A149,СВЦЭМ!$B$33:$B$776,J$119)+'СЕТ СН'!$I$14+СВЦЭМ!$D$10+'СЕТ СН'!$I$5-'СЕТ СН'!$I$24</f>
        <v>3343.0363465599999</v>
      </c>
      <c r="K149" s="36">
        <f>SUMIFS(СВЦЭМ!$D$33:$D$776,СВЦЭМ!$A$33:$A$776,$A149,СВЦЭМ!$B$33:$B$776,K$119)+'СЕТ СН'!$I$14+СВЦЭМ!$D$10+'СЕТ СН'!$I$5-'СЕТ СН'!$I$24</f>
        <v>3360.6211228900002</v>
      </c>
      <c r="L149" s="36">
        <f>SUMIFS(СВЦЭМ!$D$33:$D$776,СВЦЭМ!$A$33:$A$776,$A149,СВЦЭМ!$B$33:$B$776,L$119)+'СЕТ СН'!$I$14+СВЦЭМ!$D$10+'СЕТ СН'!$I$5-'СЕТ СН'!$I$24</f>
        <v>3377.09682656</v>
      </c>
      <c r="M149" s="36">
        <f>SUMIFS(СВЦЭМ!$D$33:$D$776,СВЦЭМ!$A$33:$A$776,$A149,СВЦЭМ!$B$33:$B$776,M$119)+'СЕТ СН'!$I$14+СВЦЭМ!$D$10+'СЕТ СН'!$I$5-'СЕТ СН'!$I$24</f>
        <v>3379.6110043600002</v>
      </c>
      <c r="N149" s="36">
        <f>SUMIFS(СВЦЭМ!$D$33:$D$776,СВЦЭМ!$A$33:$A$776,$A149,СВЦЭМ!$B$33:$B$776,N$119)+'СЕТ СН'!$I$14+СВЦЭМ!$D$10+'СЕТ СН'!$I$5-'СЕТ СН'!$I$24</f>
        <v>3373.55580289</v>
      </c>
      <c r="O149" s="36">
        <f>SUMIFS(СВЦЭМ!$D$33:$D$776,СВЦЭМ!$A$33:$A$776,$A149,СВЦЭМ!$B$33:$B$776,O$119)+'СЕТ СН'!$I$14+СВЦЭМ!$D$10+'СЕТ СН'!$I$5-'СЕТ СН'!$I$24</f>
        <v>3380.7582459499999</v>
      </c>
      <c r="P149" s="36">
        <f>SUMIFS(СВЦЭМ!$D$33:$D$776,СВЦЭМ!$A$33:$A$776,$A149,СВЦЭМ!$B$33:$B$776,P$119)+'СЕТ СН'!$I$14+СВЦЭМ!$D$10+'СЕТ СН'!$I$5-'СЕТ СН'!$I$24</f>
        <v>3385.6551545000002</v>
      </c>
      <c r="Q149" s="36">
        <f>SUMIFS(СВЦЭМ!$D$33:$D$776,СВЦЭМ!$A$33:$A$776,$A149,СВЦЭМ!$B$33:$B$776,Q$119)+'СЕТ СН'!$I$14+СВЦЭМ!$D$10+'СЕТ СН'!$I$5-'СЕТ СН'!$I$24</f>
        <v>3378.9175426799998</v>
      </c>
      <c r="R149" s="36">
        <f>SUMIFS(СВЦЭМ!$D$33:$D$776,СВЦЭМ!$A$33:$A$776,$A149,СВЦЭМ!$B$33:$B$776,R$119)+'СЕТ СН'!$I$14+СВЦЭМ!$D$10+'СЕТ СН'!$I$5-'СЕТ СН'!$I$24</f>
        <v>3407.1308105999997</v>
      </c>
      <c r="S149" s="36">
        <f>SUMIFS(СВЦЭМ!$D$33:$D$776,СВЦЭМ!$A$33:$A$776,$A149,СВЦЭМ!$B$33:$B$776,S$119)+'СЕТ СН'!$I$14+СВЦЭМ!$D$10+'СЕТ СН'!$I$5-'СЕТ СН'!$I$24</f>
        <v>3447.8046874900001</v>
      </c>
      <c r="T149" s="36">
        <f>SUMIFS(СВЦЭМ!$D$33:$D$776,СВЦЭМ!$A$33:$A$776,$A149,СВЦЭМ!$B$33:$B$776,T$119)+'СЕТ СН'!$I$14+СВЦЭМ!$D$10+'СЕТ СН'!$I$5-'СЕТ СН'!$I$24</f>
        <v>3447.5843402599999</v>
      </c>
      <c r="U149" s="36">
        <f>SUMIFS(СВЦЭМ!$D$33:$D$776,СВЦЭМ!$A$33:$A$776,$A149,СВЦЭМ!$B$33:$B$776,U$119)+'СЕТ СН'!$I$14+СВЦЭМ!$D$10+'СЕТ СН'!$I$5-'СЕТ СН'!$I$24</f>
        <v>3442.02400855</v>
      </c>
      <c r="V149" s="36">
        <f>SUMIFS(СВЦЭМ!$D$33:$D$776,СВЦЭМ!$A$33:$A$776,$A149,СВЦЭМ!$B$33:$B$776,V$119)+'СЕТ СН'!$I$14+СВЦЭМ!$D$10+'СЕТ СН'!$I$5-'СЕТ СН'!$I$24</f>
        <v>3445.500196</v>
      </c>
      <c r="W149" s="36">
        <f>SUMIFS(СВЦЭМ!$D$33:$D$776,СВЦЭМ!$A$33:$A$776,$A149,СВЦЭМ!$B$33:$B$776,W$119)+'СЕТ СН'!$I$14+СВЦЭМ!$D$10+'СЕТ СН'!$I$5-'СЕТ СН'!$I$24</f>
        <v>3459.7452860399999</v>
      </c>
      <c r="X149" s="36">
        <f>SUMIFS(СВЦЭМ!$D$33:$D$776,СВЦЭМ!$A$33:$A$776,$A149,СВЦЭМ!$B$33:$B$776,X$119)+'СЕТ СН'!$I$14+СВЦЭМ!$D$10+'СЕТ СН'!$I$5-'СЕТ СН'!$I$24</f>
        <v>3429.8191649999999</v>
      </c>
      <c r="Y149" s="36">
        <f>SUMIFS(СВЦЭМ!$D$33:$D$776,СВЦЭМ!$A$33:$A$776,$A149,СВЦЭМ!$B$33:$B$776,Y$119)+'СЕТ СН'!$I$14+СВЦЭМ!$D$10+'СЕТ СН'!$I$5-'СЕТ СН'!$I$24</f>
        <v>3340.9292611399997</v>
      </c>
    </row>
    <row r="150" spans="1:27" ht="15.75" x14ac:dyDescent="0.2">
      <c r="A150" s="35">
        <f t="shared" si="3"/>
        <v>43708</v>
      </c>
      <c r="B150" s="36">
        <f>SUMIFS(СВЦЭМ!$D$33:$D$776,СВЦЭМ!$A$33:$A$776,$A150,СВЦЭМ!$B$33:$B$776,B$119)+'СЕТ СН'!$I$14+СВЦЭМ!$D$10+'СЕТ СН'!$I$5-'СЕТ СН'!$I$24</f>
        <v>3395.1257896799998</v>
      </c>
      <c r="C150" s="36">
        <f>SUMIFS(СВЦЭМ!$D$33:$D$776,СВЦЭМ!$A$33:$A$776,$A150,СВЦЭМ!$B$33:$B$776,C$119)+'СЕТ СН'!$I$14+СВЦЭМ!$D$10+'СЕТ СН'!$I$5-'СЕТ СН'!$I$24</f>
        <v>3434.16630162</v>
      </c>
      <c r="D150" s="36">
        <f>SUMIFS(СВЦЭМ!$D$33:$D$776,СВЦЭМ!$A$33:$A$776,$A150,СВЦЭМ!$B$33:$B$776,D$119)+'СЕТ СН'!$I$14+СВЦЭМ!$D$10+'СЕТ СН'!$I$5-'СЕТ СН'!$I$24</f>
        <v>3460.1531092499999</v>
      </c>
      <c r="E150" s="36">
        <f>SUMIFS(СВЦЭМ!$D$33:$D$776,СВЦЭМ!$A$33:$A$776,$A150,СВЦЭМ!$B$33:$B$776,E$119)+'СЕТ СН'!$I$14+СВЦЭМ!$D$10+'СЕТ СН'!$I$5-'СЕТ СН'!$I$24</f>
        <v>3472.1644252599999</v>
      </c>
      <c r="F150" s="36">
        <f>SUMIFS(СВЦЭМ!$D$33:$D$776,СВЦЭМ!$A$33:$A$776,$A150,СВЦЭМ!$B$33:$B$776,F$119)+'СЕТ СН'!$I$14+СВЦЭМ!$D$10+'СЕТ СН'!$I$5-'СЕТ СН'!$I$24</f>
        <v>3481.8947113200002</v>
      </c>
      <c r="G150" s="36">
        <f>SUMIFS(СВЦЭМ!$D$33:$D$776,СВЦЭМ!$A$33:$A$776,$A150,СВЦЭМ!$B$33:$B$776,G$119)+'СЕТ СН'!$I$14+СВЦЭМ!$D$10+'СЕТ СН'!$I$5-'СЕТ СН'!$I$24</f>
        <v>3471.4052688799998</v>
      </c>
      <c r="H150" s="36">
        <f>SUMIFS(СВЦЭМ!$D$33:$D$776,СВЦЭМ!$A$33:$A$776,$A150,СВЦЭМ!$B$33:$B$776,H$119)+'СЕТ СН'!$I$14+СВЦЭМ!$D$10+'СЕТ СН'!$I$5-'СЕТ СН'!$I$24</f>
        <v>3457.5636888600002</v>
      </c>
      <c r="I150" s="36">
        <f>SUMIFS(СВЦЭМ!$D$33:$D$776,СВЦЭМ!$A$33:$A$776,$A150,СВЦЭМ!$B$33:$B$776,I$119)+'СЕТ СН'!$I$14+СВЦЭМ!$D$10+'СЕТ СН'!$I$5-'СЕТ СН'!$I$24</f>
        <v>3409.4641533099998</v>
      </c>
      <c r="J150" s="36">
        <f>SUMIFS(СВЦЭМ!$D$33:$D$776,СВЦЭМ!$A$33:$A$776,$A150,СВЦЭМ!$B$33:$B$776,J$119)+'СЕТ СН'!$I$14+СВЦЭМ!$D$10+'СЕТ СН'!$I$5-'СЕТ СН'!$I$24</f>
        <v>3344.8723468899998</v>
      </c>
      <c r="K150" s="36">
        <f>SUMIFS(СВЦЭМ!$D$33:$D$776,СВЦЭМ!$A$33:$A$776,$A150,СВЦЭМ!$B$33:$B$776,K$119)+'СЕТ СН'!$I$14+СВЦЭМ!$D$10+'СЕТ СН'!$I$5-'СЕТ СН'!$I$24</f>
        <v>3292.18129159</v>
      </c>
      <c r="L150" s="36">
        <f>SUMIFS(СВЦЭМ!$D$33:$D$776,СВЦЭМ!$A$33:$A$776,$A150,СВЦЭМ!$B$33:$B$776,L$119)+'СЕТ СН'!$I$14+СВЦЭМ!$D$10+'СЕТ СН'!$I$5-'СЕТ СН'!$I$24</f>
        <v>3281.3693113999998</v>
      </c>
      <c r="M150" s="36">
        <f>SUMIFS(СВЦЭМ!$D$33:$D$776,СВЦЭМ!$A$33:$A$776,$A150,СВЦЭМ!$B$33:$B$776,M$119)+'СЕТ СН'!$I$14+СВЦЭМ!$D$10+'СЕТ СН'!$I$5-'СЕТ СН'!$I$24</f>
        <v>3277.7806591099998</v>
      </c>
      <c r="N150" s="36">
        <f>SUMIFS(СВЦЭМ!$D$33:$D$776,СВЦЭМ!$A$33:$A$776,$A150,СВЦЭМ!$B$33:$B$776,N$119)+'СЕТ СН'!$I$14+СВЦЭМ!$D$10+'СЕТ СН'!$I$5-'СЕТ СН'!$I$24</f>
        <v>3277.6825076199998</v>
      </c>
      <c r="O150" s="36">
        <f>SUMIFS(СВЦЭМ!$D$33:$D$776,СВЦЭМ!$A$33:$A$776,$A150,СВЦЭМ!$B$33:$B$776,O$119)+'СЕТ СН'!$I$14+СВЦЭМ!$D$10+'СЕТ СН'!$I$5-'СЕТ СН'!$I$24</f>
        <v>3278.6931012</v>
      </c>
      <c r="P150" s="36">
        <f>SUMIFS(СВЦЭМ!$D$33:$D$776,СВЦЭМ!$A$33:$A$776,$A150,СВЦЭМ!$B$33:$B$776,P$119)+'СЕТ СН'!$I$14+СВЦЭМ!$D$10+'СЕТ СН'!$I$5-'СЕТ СН'!$I$24</f>
        <v>3283.5709393799998</v>
      </c>
      <c r="Q150" s="36">
        <f>SUMIFS(СВЦЭМ!$D$33:$D$776,СВЦЭМ!$A$33:$A$776,$A150,СВЦЭМ!$B$33:$B$776,Q$119)+'СЕТ СН'!$I$14+СВЦЭМ!$D$10+'СЕТ СН'!$I$5-'СЕТ СН'!$I$24</f>
        <v>3289.8873171</v>
      </c>
      <c r="R150" s="36">
        <f>SUMIFS(СВЦЭМ!$D$33:$D$776,СВЦЭМ!$A$33:$A$776,$A150,СВЦЭМ!$B$33:$B$776,R$119)+'СЕТ СН'!$I$14+СВЦЭМ!$D$10+'СЕТ СН'!$I$5-'СЕТ СН'!$I$24</f>
        <v>3252.0149882599999</v>
      </c>
      <c r="S150" s="36">
        <f>SUMIFS(СВЦЭМ!$D$33:$D$776,СВЦЭМ!$A$33:$A$776,$A150,СВЦЭМ!$B$33:$B$776,S$119)+'СЕТ СН'!$I$14+СВЦЭМ!$D$10+'СЕТ СН'!$I$5-'СЕТ СН'!$I$24</f>
        <v>3213.7671745799998</v>
      </c>
      <c r="T150" s="36">
        <f>SUMIFS(СВЦЭМ!$D$33:$D$776,СВЦЭМ!$A$33:$A$776,$A150,СВЦЭМ!$B$33:$B$776,T$119)+'СЕТ СН'!$I$14+СВЦЭМ!$D$10+'СЕТ СН'!$I$5-'СЕТ СН'!$I$24</f>
        <v>3207.0364932499997</v>
      </c>
      <c r="U150" s="36">
        <f>SUMIFS(СВЦЭМ!$D$33:$D$776,СВЦЭМ!$A$33:$A$776,$A150,СВЦЭМ!$B$33:$B$776,U$119)+'СЕТ СН'!$I$14+СВЦЭМ!$D$10+'СЕТ СН'!$I$5-'СЕТ СН'!$I$24</f>
        <v>3202.89991822</v>
      </c>
      <c r="V150" s="36">
        <f>SUMIFS(СВЦЭМ!$D$33:$D$776,СВЦЭМ!$A$33:$A$776,$A150,СВЦЭМ!$B$33:$B$776,V$119)+'СЕТ СН'!$I$14+СВЦЭМ!$D$10+'СЕТ СН'!$I$5-'СЕТ СН'!$I$24</f>
        <v>3202.85055779</v>
      </c>
      <c r="W150" s="36">
        <f>SUMIFS(СВЦЭМ!$D$33:$D$776,СВЦЭМ!$A$33:$A$776,$A150,СВЦЭМ!$B$33:$B$776,W$119)+'СЕТ СН'!$I$14+СВЦЭМ!$D$10+'СЕТ СН'!$I$5-'СЕТ СН'!$I$24</f>
        <v>3197.5646067799998</v>
      </c>
      <c r="X150" s="36">
        <f>SUMIFS(СВЦЭМ!$D$33:$D$776,СВЦЭМ!$A$33:$A$776,$A150,СВЦЭМ!$B$33:$B$776,X$119)+'СЕТ СН'!$I$14+СВЦЭМ!$D$10+'СЕТ СН'!$I$5-'СЕТ СН'!$I$24</f>
        <v>3215.5144534900001</v>
      </c>
      <c r="Y150" s="36">
        <f>SUMIFS(СВЦЭМ!$D$33:$D$776,СВЦЭМ!$A$33:$A$776,$A150,СВЦЭМ!$B$33:$B$776,Y$119)+'СЕТ СН'!$I$14+СВЦЭМ!$D$10+'СЕТ СН'!$I$5-'СЕТ СН'!$I$24</f>
        <v>3290.9488449599999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150</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SUMIFS(СВЦЭМ!$E$33:$E$776,СВЦЭМ!$A$33:$A$776,$A156,СВЦЭМ!$B$33:$B$776,B$155)+'СЕТ СН'!$F$15</f>
        <v>125.40326797</v>
      </c>
      <c r="C156" s="36">
        <f>SUMIFS(СВЦЭМ!$E$33:$E$776,СВЦЭМ!$A$33:$A$776,$A156,СВЦЭМ!$B$33:$B$776,C$155)+'СЕТ СН'!$F$15</f>
        <v>144.36629228000001</v>
      </c>
      <c r="D156" s="36">
        <f>SUMIFS(СВЦЭМ!$E$33:$E$776,СВЦЭМ!$A$33:$A$776,$A156,СВЦЭМ!$B$33:$B$776,D$155)+'СЕТ СН'!$F$15</f>
        <v>151.6455981</v>
      </c>
      <c r="E156" s="36">
        <f>SUMIFS(СВЦЭМ!$E$33:$E$776,СВЦЭМ!$A$33:$A$776,$A156,СВЦЭМ!$B$33:$B$776,E$155)+'СЕТ СН'!$F$15</f>
        <v>159.62481695</v>
      </c>
      <c r="F156" s="36">
        <f>SUMIFS(СВЦЭМ!$E$33:$E$776,СВЦЭМ!$A$33:$A$776,$A156,СВЦЭМ!$B$33:$B$776,F$155)+'СЕТ СН'!$F$15</f>
        <v>163.08193702</v>
      </c>
      <c r="G156" s="36">
        <f>SUMIFS(СВЦЭМ!$E$33:$E$776,СВЦЭМ!$A$33:$A$776,$A156,СВЦЭМ!$B$33:$B$776,G$155)+'СЕТ СН'!$F$15</f>
        <v>156.98585234000001</v>
      </c>
      <c r="H156" s="36">
        <f>SUMIFS(СВЦЭМ!$E$33:$E$776,СВЦЭМ!$A$33:$A$776,$A156,СВЦЭМ!$B$33:$B$776,H$155)+'СЕТ СН'!$F$15</f>
        <v>145.80734351000001</v>
      </c>
      <c r="I156" s="36">
        <f>SUMIFS(СВЦЭМ!$E$33:$E$776,СВЦЭМ!$A$33:$A$776,$A156,СВЦЭМ!$B$33:$B$776,I$155)+'СЕТ СН'!$F$15</f>
        <v>138.50518054</v>
      </c>
      <c r="J156" s="36">
        <f>SUMIFS(СВЦЭМ!$E$33:$E$776,СВЦЭМ!$A$33:$A$776,$A156,СВЦЭМ!$B$33:$B$776,J$155)+'СЕТ СН'!$F$15</f>
        <v>145.35314837999999</v>
      </c>
      <c r="K156" s="36">
        <f>SUMIFS(СВЦЭМ!$E$33:$E$776,СВЦЭМ!$A$33:$A$776,$A156,СВЦЭМ!$B$33:$B$776,K$155)+'СЕТ СН'!$F$15</f>
        <v>147.58449148</v>
      </c>
      <c r="L156" s="36">
        <f>SUMIFS(СВЦЭМ!$E$33:$E$776,СВЦЭМ!$A$33:$A$776,$A156,СВЦЭМ!$B$33:$B$776,L$155)+'СЕТ СН'!$F$15</f>
        <v>149.23517433000001</v>
      </c>
      <c r="M156" s="36">
        <f>SUMIFS(СВЦЭМ!$E$33:$E$776,СВЦЭМ!$A$33:$A$776,$A156,СВЦЭМ!$B$33:$B$776,M$155)+'СЕТ СН'!$F$15</f>
        <v>149.22310483999999</v>
      </c>
      <c r="N156" s="36">
        <f>SUMIFS(СВЦЭМ!$E$33:$E$776,СВЦЭМ!$A$33:$A$776,$A156,СВЦЭМ!$B$33:$B$776,N$155)+'СЕТ СН'!$F$15</f>
        <v>148.85348309</v>
      </c>
      <c r="O156" s="36">
        <f>SUMIFS(СВЦЭМ!$E$33:$E$776,СВЦЭМ!$A$33:$A$776,$A156,СВЦЭМ!$B$33:$B$776,O$155)+'СЕТ СН'!$F$15</f>
        <v>149.52733737</v>
      </c>
      <c r="P156" s="36">
        <f>SUMIFS(СВЦЭМ!$E$33:$E$776,СВЦЭМ!$A$33:$A$776,$A156,СВЦЭМ!$B$33:$B$776,P$155)+'СЕТ СН'!$F$15</f>
        <v>149.52165127999999</v>
      </c>
      <c r="Q156" s="36">
        <f>SUMIFS(СВЦЭМ!$E$33:$E$776,СВЦЭМ!$A$33:$A$776,$A156,СВЦЭМ!$B$33:$B$776,Q$155)+'СЕТ СН'!$F$15</f>
        <v>150.39984792000001</v>
      </c>
      <c r="R156" s="36">
        <f>SUMIFS(СВЦЭМ!$E$33:$E$776,СВЦЭМ!$A$33:$A$776,$A156,СВЦЭМ!$B$33:$B$776,R$155)+'СЕТ СН'!$F$15</f>
        <v>151.14635580000001</v>
      </c>
      <c r="S156" s="36">
        <f>SUMIFS(СВЦЭМ!$E$33:$E$776,СВЦЭМ!$A$33:$A$776,$A156,СВЦЭМ!$B$33:$B$776,S$155)+'СЕТ СН'!$F$15</f>
        <v>150.89283488999999</v>
      </c>
      <c r="T156" s="36">
        <f>SUMIFS(СВЦЭМ!$E$33:$E$776,СВЦЭМ!$A$33:$A$776,$A156,СВЦЭМ!$B$33:$B$776,T$155)+'СЕТ СН'!$F$15</f>
        <v>149.33269433999999</v>
      </c>
      <c r="U156" s="36">
        <f>SUMIFS(СВЦЭМ!$E$33:$E$776,СВЦЭМ!$A$33:$A$776,$A156,СВЦЭМ!$B$33:$B$776,U$155)+'СЕТ СН'!$F$15</f>
        <v>148.01095255999999</v>
      </c>
      <c r="V156" s="36">
        <f>SUMIFS(СВЦЭМ!$E$33:$E$776,СВЦЭМ!$A$33:$A$776,$A156,СВЦЭМ!$B$33:$B$776,V$155)+'СЕТ СН'!$F$15</f>
        <v>147.47795778</v>
      </c>
      <c r="W156" s="36">
        <f>SUMIFS(СВЦЭМ!$E$33:$E$776,СВЦЭМ!$A$33:$A$776,$A156,СВЦЭМ!$B$33:$B$776,W$155)+'СЕТ СН'!$F$15</f>
        <v>148.01839819</v>
      </c>
      <c r="X156" s="36">
        <f>SUMIFS(СВЦЭМ!$E$33:$E$776,СВЦЭМ!$A$33:$A$776,$A156,СВЦЭМ!$B$33:$B$776,X$155)+'СЕТ СН'!$F$15</f>
        <v>143.66255047999999</v>
      </c>
      <c r="Y156" s="36">
        <f>SUMIFS(СВЦЭМ!$E$33:$E$776,СВЦЭМ!$A$33:$A$776,$A156,СВЦЭМ!$B$33:$B$776,Y$155)+'СЕТ СН'!$F$15</f>
        <v>137.40402143</v>
      </c>
      <c r="AA156" s="45"/>
    </row>
    <row r="157" spans="1:27" ht="15.75" x14ac:dyDescent="0.2">
      <c r="A157" s="35">
        <f>A156+1</f>
        <v>43679</v>
      </c>
      <c r="B157" s="36">
        <f>SUMIFS(СВЦЭМ!$E$33:$E$776,СВЦЭМ!$A$33:$A$776,$A157,СВЦЭМ!$B$33:$B$776,B$155)+'СЕТ СН'!$F$15</f>
        <v>133.92763682</v>
      </c>
      <c r="C157" s="36">
        <f>SUMIFS(СВЦЭМ!$E$33:$E$776,СВЦЭМ!$A$33:$A$776,$A157,СВЦЭМ!$B$33:$B$776,C$155)+'СЕТ СН'!$F$15</f>
        <v>137.44676286999999</v>
      </c>
      <c r="D157" s="36">
        <f>SUMIFS(СВЦЭМ!$E$33:$E$776,СВЦЭМ!$A$33:$A$776,$A157,СВЦЭМ!$B$33:$B$776,D$155)+'СЕТ СН'!$F$15</f>
        <v>141.93862519999999</v>
      </c>
      <c r="E157" s="36">
        <f>SUMIFS(СВЦЭМ!$E$33:$E$776,СВЦЭМ!$A$33:$A$776,$A157,СВЦЭМ!$B$33:$B$776,E$155)+'СЕТ СН'!$F$15</f>
        <v>145.44554513</v>
      </c>
      <c r="F157" s="36">
        <f>SUMIFS(СВЦЭМ!$E$33:$E$776,СВЦЭМ!$A$33:$A$776,$A157,СВЦЭМ!$B$33:$B$776,F$155)+'СЕТ СН'!$F$15</f>
        <v>145.77526775000001</v>
      </c>
      <c r="G157" s="36">
        <f>SUMIFS(СВЦЭМ!$E$33:$E$776,СВЦЭМ!$A$33:$A$776,$A157,СВЦЭМ!$B$33:$B$776,G$155)+'СЕТ СН'!$F$15</f>
        <v>142.88733221000001</v>
      </c>
      <c r="H157" s="36">
        <f>SUMIFS(СВЦЭМ!$E$33:$E$776,СВЦЭМ!$A$33:$A$776,$A157,СВЦЭМ!$B$33:$B$776,H$155)+'СЕТ СН'!$F$15</f>
        <v>135.73440457000001</v>
      </c>
      <c r="I157" s="36">
        <f>SUMIFS(СВЦЭМ!$E$33:$E$776,СВЦЭМ!$A$33:$A$776,$A157,СВЦЭМ!$B$33:$B$776,I$155)+'СЕТ СН'!$F$15</f>
        <v>137.06723973000001</v>
      </c>
      <c r="J157" s="36">
        <f>SUMIFS(СВЦЭМ!$E$33:$E$776,СВЦЭМ!$A$33:$A$776,$A157,СВЦЭМ!$B$33:$B$776,J$155)+'СЕТ СН'!$F$15</f>
        <v>144.39104610000001</v>
      </c>
      <c r="K157" s="36">
        <f>SUMIFS(СВЦЭМ!$E$33:$E$776,СВЦЭМ!$A$33:$A$776,$A157,СВЦЭМ!$B$33:$B$776,K$155)+'СЕТ СН'!$F$15</f>
        <v>149.34117638999999</v>
      </c>
      <c r="L157" s="36">
        <f>SUMIFS(СВЦЭМ!$E$33:$E$776,СВЦЭМ!$A$33:$A$776,$A157,СВЦЭМ!$B$33:$B$776,L$155)+'СЕТ СН'!$F$15</f>
        <v>147.43419388000001</v>
      </c>
      <c r="M157" s="36">
        <f>SUMIFS(СВЦЭМ!$E$33:$E$776,СВЦЭМ!$A$33:$A$776,$A157,СВЦЭМ!$B$33:$B$776,M$155)+'СЕТ СН'!$F$15</f>
        <v>147.62469429999999</v>
      </c>
      <c r="N157" s="36">
        <f>SUMIFS(СВЦЭМ!$E$33:$E$776,СВЦЭМ!$A$33:$A$776,$A157,СВЦЭМ!$B$33:$B$776,N$155)+'СЕТ СН'!$F$15</f>
        <v>147.09638688999999</v>
      </c>
      <c r="O157" s="36">
        <f>SUMIFS(СВЦЭМ!$E$33:$E$776,СВЦЭМ!$A$33:$A$776,$A157,СВЦЭМ!$B$33:$B$776,O$155)+'СЕТ СН'!$F$15</f>
        <v>148.44351515</v>
      </c>
      <c r="P157" s="36">
        <f>SUMIFS(СВЦЭМ!$E$33:$E$776,СВЦЭМ!$A$33:$A$776,$A157,СВЦЭМ!$B$33:$B$776,P$155)+'СЕТ СН'!$F$15</f>
        <v>147.98874068000001</v>
      </c>
      <c r="Q157" s="36">
        <f>SUMIFS(СВЦЭМ!$E$33:$E$776,СВЦЭМ!$A$33:$A$776,$A157,СВЦЭМ!$B$33:$B$776,Q$155)+'СЕТ СН'!$F$15</f>
        <v>147.78525424</v>
      </c>
      <c r="R157" s="36">
        <f>SUMIFS(СВЦЭМ!$E$33:$E$776,СВЦЭМ!$A$33:$A$776,$A157,СВЦЭМ!$B$33:$B$776,R$155)+'СЕТ СН'!$F$15</f>
        <v>146.66374532</v>
      </c>
      <c r="S157" s="36">
        <f>SUMIFS(СВЦЭМ!$E$33:$E$776,СВЦЭМ!$A$33:$A$776,$A157,СВЦЭМ!$B$33:$B$776,S$155)+'СЕТ СН'!$F$15</f>
        <v>146.10880458</v>
      </c>
      <c r="T157" s="36">
        <f>SUMIFS(СВЦЭМ!$E$33:$E$776,СВЦЭМ!$A$33:$A$776,$A157,СВЦЭМ!$B$33:$B$776,T$155)+'СЕТ СН'!$F$15</f>
        <v>145.10814471</v>
      </c>
      <c r="U157" s="36">
        <f>SUMIFS(СВЦЭМ!$E$33:$E$776,СВЦЭМ!$A$33:$A$776,$A157,СВЦЭМ!$B$33:$B$776,U$155)+'СЕТ СН'!$F$15</f>
        <v>144.55069356000001</v>
      </c>
      <c r="V157" s="36">
        <f>SUMIFS(СВЦЭМ!$E$33:$E$776,СВЦЭМ!$A$33:$A$776,$A157,СВЦЭМ!$B$33:$B$776,V$155)+'СЕТ СН'!$F$15</f>
        <v>145.26107106000001</v>
      </c>
      <c r="W157" s="36">
        <f>SUMIFS(СВЦЭМ!$E$33:$E$776,СВЦЭМ!$A$33:$A$776,$A157,СВЦЭМ!$B$33:$B$776,W$155)+'СЕТ СН'!$F$15</f>
        <v>145.5296352</v>
      </c>
      <c r="X157" s="36">
        <f>SUMIFS(СВЦЭМ!$E$33:$E$776,СВЦЭМ!$A$33:$A$776,$A157,СВЦЭМ!$B$33:$B$776,X$155)+'СЕТ СН'!$F$15</f>
        <v>141.88538926999999</v>
      </c>
      <c r="Y157" s="36">
        <f>SUMIFS(СВЦЭМ!$E$33:$E$776,СВЦЭМ!$A$33:$A$776,$A157,СВЦЭМ!$B$33:$B$776,Y$155)+'СЕТ СН'!$F$15</f>
        <v>135.75821676999999</v>
      </c>
    </row>
    <row r="158" spans="1:27" ht="15.75" x14ac:dyDescent="0.2">
      <c r="A158" s="35">
        <f t="shared" ref="A158:A186" si="4">A157+1</f>
        <v>43680</v>
      </c>
      <c r="B158" s="36">
        <f>SUMIFS(СВЦЭМ!$E$33:$E$776,СВЦЭМ!$A$33:$A$776,$A158,СВЦЭМ!$B$33:$B$776,B$155)+'СЕТ СН'!$F$15</f>
        <v>132.45520662000001</v>
      </c>
      <c r="C158" s="36">
        <f>SUMIFS(СВЦЭМ!$E$33:$E$776,СВЦЭМ!$A$33:$A$776,$A158,СВЦЭМ!$B$33:$B$776,C$155)+'СЕТ СН'!$F$15</f>
        <v>135.99192961</v>
      </c>
      <c r="D158" s="36">
        <f>SUMIFS(СВЦЭМ!$E$33:$E$776,СВЦЭМ!$A$33:$A$776,$A158,СВЦЭМ!$B$33:$B$776,D$155)+'СЕТ СН'!$F$15</f>
        <v>142.67366265999999</v>
      </c>
      <c r="E158" s="36">
        <f>SUMIFS(СВЦЭМ!$E$33:$E$776,СВЦЭМ!$A$33:$A$776,$A158,СВЦЭМ!$B$33:$B$776,E$155)+'СЕТ СН'!$F$15</f>
        <v>143.51744629999999</v>
      </c>
      <c r="F158" s="36">
        <f>SUMIFS(СВЦЭМ!$E$33:$E$776,СВЦЭМ!$A$33:$A$776,$A158,СВЦЭМ!$B$33:$B$776,F$155)+'СЕТ СН'!$F$15</f>
        <v>144.85614949999999</v>
      </c>
      <c r="G158" s="36">
        <f>SUMIFS(СВЦЭМ!$E$33:$E$776,СВЦЭМ!$A$33:$A$776,$A158,СВЦЭМ!$B$33:$B$776,G$155)+'СЕТ СН'!$F$15</f>
        <v>142.39395207000001</v>
      </c>
      <c r="H158" s="36">
        <f>SUMIFS(СВЦЭМ!$E$33:$E$776,СВЦЭМ!$A$33:$A$776,$A158,СВЦЭМ!$B$33:$B$776,H$155)+'СЕТ СН'!$F$15</f>
        <v>140.65136204999999</v>
      </c>
      <c r="I158" s="36">
        <f>SUMIFS(СВЦЭМ!$E$33:$E$776,СВЦЭМ!$A$33:$A$776,$A158,СВЦЭМ!$B$33:$B$776,I$155)+'СЕТ СН'!$F$15</f>
        <v>133.15909816000001</v>
      </c>
      <c r="J158" s="36">
        <f>SUMIFS(СВЦЭМ!$E$33:$E$776,СВЦЭМ!$A$33:$A$776,$A158,СВЦЭМ!$B$33:$B$776,J$155)+'СЕТ СН'!$F$15</f>
        <v>120.37048973</v>
      </c>
      <c r="K158" s="36">
        <f>SUMIFS(СВЦЭМ!$E$33:$E$776,СВЦЭМ!$A$33:$A$776,$A158,СВЦЭМ!$B$33:$B$776,K$155)+'СЕТ СН'!$F$15</f>
        <v>119.98221565</v>
      </c>
      <c r="L158" s="36">
        <f>SUMIFS(СВЦЭМ!$E$33:$E$776,СВЦЭМ!$A$33:$A$776,$A158,СВЦЭМ!$B$33:$B$776,L$155)+'СЕТ СН'!$F$15</f>
        <v>123.16964489</v>
      </c>
      <c r="M158" s="36">
        <f>SUMIFS(СВЦЭМ!$E$33:$E$776,СВЦЭМ!$A$33:$A$776,$A158,СВЦЭМ!$B$33:$B$776,M$155)+'СЕТ СН'!$F$15</f>
        <v>123.29143687</v>
      </c>
      <c r="N158" s="36">
        <f>SUMIFS(СВЦЭМ!$E$33:$E$776,СВЦЭМ!$A$33:$A$776,$A158,СВЦЭМ!$B$33:$B$776,N$155)+'СЕТ СН'!$F$15</f>
        <v>123.90772749999999</v>
      </c>
      <c r="O158" s="36">
        <f>SUMIFS(СВЦЭМ!$E$33:$E$776,СВЦЭМ!$A$33:$A$776,$A158,СВЦЭМ!$B$33:$B$776,O$155)+'СЕТ СН'!$F$15</f>
        <v>124.11951422999999</v>
      </c>
      <c r="P158" s="36">
        <f>SUMIFS(СВЦЭМ!$E$33:$E$776,СВЦЭМ!$A$33:$A$776,$A158,СВЦЭМ!$B$33:$B$776,P$155)+'СЕТ СН'!$F$15</f>
        <v>123.92382696</v>
      </c>
      <c r="Q158" s="36">
        <f>SUMIFS(СВЦЭМ!$E$33:$E$776,СВЦЭМ!$A$33:$A$776,$A158,СВЦЭМ!$B$33:$B$776,Q$155)+'СЕТ СН'!$F$15</f>
        <v>124.69491060999999</v>
      </c>
      <c r="R158" s="36">
        <f>SUMIFS(СВЦЭМ!$E$33:$E$776,СВЦЭМ!$A$33:$A$776,$A158,СВЦЭМ!$B$33:$B$776,R$155)+'СЕТ СН'!$F$15</f>
        <v>123.96682059</v>
      </c>
      <c r="S158" s="36">
        <f>SUMIFS(СВЦЭМ!$E$33:$E$776,СВЦЭМ!$A$33:$A$776,$A158,СВЦЭМ!$B$33:$B$776,S$155)+'СЕТ СН'!$F$15</f>
        <v>123.67927396</v>
      </c>
      <c r="T158" s="36">
        <f>SUMIFS(СВЦЭМ!$E$33:$E$776,СВЦЭМ!$A$33:$A$776,$A158,СВЦЭМ!$B$33:$B$776,T$155)+'СЕТ СН'!$F$15</f>
        <v>124.07910742</v>
      </c>
      <c r="U158" s="36">
        <f>SUMIFS(СВЦЭМ!$E$33:$E$776,СВЦЭМ!$A$33:$A$776,$A158,СВЦЭМ!$B$33:$B$776,U$155)+'СЕТ СН'!$F$15</f>
        <v>123.6907879</v>
      </c>
      <c r="V158" s="36">
        <f>SUMIFS(СВЦЭМ!$E$33:$E$776,СВЦЭМ!$A$33:$A$776,$A158,СВЦЭМ!$B$33:$B$776,V$155)+'СЕТ СН'!$F$15</f>
        <v>122.52105421</v>
      </c>
      <c r="W158" s="36">
        <f>SUMIFS(СВЦЭМ!$E$33:$E$776,СВЦЭМ!$A$33:$A$776,$A158,СВЦЭМ!$B$33:$B$776,W$155)+'СЕТ СН'!$F$15</f>
        <v>124.21982355</v>
      </c>
      <c r="X158" s="36">
        <f>SUMIFS(СВЦЭМ!$E$33:$E$776,СВЦЭМ!$A$33:$A$776,$A158,СВЦЭМ!$B$33:$B$776,X$155)+'СЕТ СН'!$F$15</f>
        <v>120.4095366</v>
      </c>
      <c r="Y158" s="36">
        <f>SUMIFS(СВЦЭМ!$E$33:$E$776,СВЦЭМ!$A$33:$A$776,$A158,СВЦЭМ!$B$33:$B$776,Y$155)+'СЕТ СН'!$F$15</f>
        <v>123.63849736</v>
      </c>
    </row>
    <row r="159" spans="1:27" ht="15.75" x14ac:dyDescent="0.2">
      <c r="A159" s="35">
        <f t="shared" si="4"/>
        <v>43681</v>
      </c>
      <c r="B159" s="36">
        <f>SUMIFS(СВЦЭМ!$E$33:$E$776,СВЦЭМ!$A$33:$A$776,$A159,СВЦЭМ!$B$33:$B$776,B$155)+'СЕТ СН'!$F$15</f>
        <v>123.97581941</v>
      </c>
      <c r="C159" s="36">
        <f>SUMIFS(СВЦЭМ!$E$33:$E$776,СВЦЭМ!$A$33:$A$776,$A159,СВЦЭМ!$B$33:$B$776,C$155)+'СЕТ СН'!$F$15</f>
        <v>130.71265890999999</v>
      </c>
      <c r="D159" s="36">
        <f>SUMIFS(СВЦЭМ!$E$33:$E$776,СВЦЭМ!$A$33:$A$776,$A159,СВЦЭМ!$B$33:$B$776,D$155)+'СЕТ СН'!$F$15</f>
        <v>134.1093759</v>
      </c>
      <c r="E159" s="36">
        <f>SUMIFS(СВЦЭМ!$E$33:$E$776,СВЦЭМ!$A$33:$A$776,$A159,СВЦЭМ!$B$33:$B$776,E$155)+'СЕТ СН'!$F$15</f>
        <v>139.14991280999999</v>
      </c>
      <c r="F159" s="36">
        <f>SUMIFS(СВЦЭМ!$E$33:$E$776,СВЦЭМ!$A$33:$A$776,$A159,СВЦЭМ!$B$33:$B$776,F$155)+'СЕТ СН'!$F$15</f>
        <v>139.50780553999999</v>
      </c>
      <c r="G159" s="36">
        <f>SUMIFS(СВЦЭМ!$E$33:$E$776,СВЦЭМ!$A$33:$A$776,$A159,СВЦЭМ!$B$33:$B$776,G$155)+'СЕТ СН'!$F$15</f>
        <v>141.8352391</v>
      </c>
      <c r="H159" s="36">
        <f>SUMIFS(СВЦЭМ!$E$33:$E$776,СВЦЭМ!$A$33:$A$776,$A159,СВЦЭМ!$B$33:$B$776,H$155)+'СЕТ СН'!$F$15</f>
        <v>137.23965140000001</v>
      </c>
      <c r="I159" s="36">
        <f>SUMIFS(СВЦЭМ!$E$33:$E$776,СВЦЭМ!$A$33:$A$776,$A159,СВЦЭМ!$B$33:$B$776,I$155)+'СЕТ СН'!$F$15</f>
        <v>131.56270513000001</v>
      </c>
      <c r="J159" s="36">
        <f>SUMIFS(СВЦЭМ!$E$33:$E$776,СВЦЭМ!$A$33:$A$776,$A159,СВЦЭМ!$B$33:$B$776,J$155)+'СЕТ СН'!$F$15</f>
        <v>122.64176175</v>
      </c>
      <c r="K159" s="36">
        <f>SUMIFS(СВЦЭМ!$E$33:$E$776,СВЦЭМ!$A$33:$A$776,$A159,СВЦЭМ!$B$33:$B$776,K$155)+'СЕТ СН'!$F$15</f>
        <v>122.67443725</v>
      </c>
      <c r="L159" s="36">
        <f>SUMIFS(СВЦЭМ!$E$33:$E$776,СВЦЭМ!$A$33:$A$776,$A159,СВЦЭМ!$B$33:$B$776,L$155)+'СЕТ СН'!$F$15</f>
        <v>127.30469687999999</v>
      </c>
      <c r="M159" s="36">
        <f>SUMIFS(СВЦЭМ!$E$33:$E$776,СВЦЭМ!$A$33:$A$776,$A159,СВЦЭМ!$B$33:$B$776,M$155)+'СЕТ СН'!$F$15</f>
        <v>127.70493141999999</v>
      </c>
      <c r="N159" s="36">
        <f>SUMIFS(СВЦЭМ!$E$33:$E$776,СВЦЭМ!$A$33:$A$776,$A159,СВЦЭМ!$B$33:$B$776,N$155)+'СЕТ СН'!$F$15</f>
        <v>127.21982782000001</v>
      </c>
      <c r="O159" s="36">
        <f>SUMIFS(СВЦЭМ!$E$33:$E$776,СВЦЭМ!$A$33:$A$776,$A159,СВЦЭМ!$B$33:$B$776,O$155)+'СЕТ СН'!$F$15</f>
        <v>125.74265908</v>
      </c>
      <c r="P159" s="36">
        <f>SUMIFS(СВЦЭМ!$E$33:$E$776,СВЦЭМ!$A$33:$A$776,$A159,СВЦЭМ!$B$33:$B$776,P$155)+'СЕТ СН'!$F$15</f>
        <v>125.95059449999999</v>
      </c>
      <c r="Q159" s="36">
        <f>SUMIFS(СВЦЭМ!$E$33:$E$776,СВЦЭМ!$A$33:$A$776,$A159,СВЦЭМ!$B$33:$B$776,Q$155)+'СЕТ СН'!$F$15</f>
        <v>125.65549951</v>
      </c>
      <c r="R159" s="36">
        <f>SUMIFS(СВЦЭМ!$E$33:$E$776,СВЦЭМ!$A$33:$A$776,$A159,СВЦЭМ!$B$33:$B$776,R$155)+'СЕТ СН'!$F$15</f>
        <v>117.83883486000001</v>
      </c>
      <c r="S159" s="36">
        <f>SUMIFS(СВЦЭМ!$E$33:$E$776,СВЦЭМ!$A$33:$A$776,$A159,СВЦЭМ!$B$33:$B$776,S$155)+'СЕТ СН'!$F$15</f>
        <v>111.63672094</v>
      </c>
      <c r="T159" s="36">
        <f>SUMIFS(СВЦЭМ!$E$33:$E$776,СВЦЭМ!$A$33:$A$776,$A159,СВЦЭМ!$B$33:$B$776,T$155)+'СЕТ СН'!$F$15</f>
        <v>110.39397006</v>
      </c>
      <c r="U159" s="36">
        <f>SUMIFS(СВЦЭМ!$E$33:$E$776,СВЦЭМ!$A$33:$A$776,$A159,СВЦЭМ!$B$33:$B$776,U$155)+'СЕТ СН'!$F$15</f>
        <v>110.27812686999999</v>
      </c>
      <c r="V159" s="36">
        <f>SUMIFS(СВЦЭМ!$E$33:$E$776,СВЦЭМ!$A$33:$A$776,$A159,СВЦЭМ!$B$33:$B$776,V$155)+'СЕТ СН'!$F$15</f>
        <v>110.18150186</v>
      </c>
      <c r="W159" s="36">
        <f>SUMIFS(СВЦЭМ!$E$33:$E$776,СВЦЭМ!$A$33:$A$776,$A159,СВЦЭМ!$B$33:$B$776,W$155)+'СЕТ СН'!$F$15</f>
        <v>112.13691623</v>
      </c>
      <c r="X159" s="36">
        <f>SUMIFS(СВЦЭМ!$E$33:$E$776,СВЦЭМ!$A$33:$A$776,$A159,СВЦЭМ!$B$33:$B$776,X$155)+'СЕТ СН'!$F$15</f>
        <v>107.31285603000001</v>
      </c>
      <c r="Y159" s="36">
        <f>SUMIFS(СВЦЭМ!$E$33:$E$776,СВЦЭМ!$A$33:$A$776,$A159,СВЦЭМ!$B$33:$B$776,Y$155)+'СЕТ СН'!$F$15</f>
        <v>105.90210513</v>
      </c>
    </row>
    <row r="160" spans="1:27" ht="15.75" x14ac:dyDescent="0.2">
      <c r="A160" s="35">
        <f t="shared" si="4"/>
        <v>43682</v>
      </c>
      <c r="B160" s="36">
        <f>SUMIFS(СВЦЭМ!$E$33:$E$776,СВЦЭМ!$A$33:$A$776,$A160,СВЦЭМ!$B$33:$B$776,B$155)+'СЕТ СН'!$F$15</f>
        <v>123.16758329</v>
      </c>
      <c r="C160" s="36">
        <f>SUMIFS(СВЦЭМ!$E$33:$E$776,СВЦЭМ!$A$33:$A$776,$A160,СВЦЭМ!$B$33:$B$776,C$155)+'СЕТ СН'!$F$15</f>
        <v>129.28738290999999</v>
      </c>
      <c r="D160" s="36">
        <f>SUMIFS(СВЦЭМ!$E$33:$E$776,СВЦЭМ!$A$33:$A$776,$A160,СВЦЭМ!$B$33:$B$776,D$155)+'СЕТ СН'!$F$15</f>
        <v>134.81556140999999</v>
      </c>
      <c r="E160" s="36">
        <f>SUMIFS(СВЦЭМ!$E$33:$E$776,СВЦЭМ!$A$33:$A$776,$A160,СВЦЭМ!$B$33:$B$776,E$155)+'СЕТ СН'!$F$15</f>
        <v>136.50452317</v>
      </c>
      <c r="F160" s="36">
        <f>SUMIFS(СВЦЭМ!$E$33:$E$776,СВЦЭМ!$A$33:$A$776,$A160,СВЦЭМ!$B$33:$B$776,F$155)+'СЕТ СН'!$F$15</f>
        <v>136.48318358</v>
      </c>
      <c r="G160" s="36">
        <f>SUMIFS(СВЦЭМ!$E$33:$E$776,СВЦЭМ!$A$33:$A$776,$A160,СВЦЭМ!$B$33:$B$776,G$155)+'СЕТ СН'!$F$15</f>
        <v>133.73963972999999</v>
      </c>
      <c r="H160" s="36">
        <f>SUMIFS(СВЦЭМ!$E$33:$E$776,СВЦЭМ!$A$33:$A$776,$A160,СВЦЭМ!$B$33:$B$776,H$155)+'СЕТ СН'!$F$15</f>
        <v>126.83115629</v>
      </c>
      <c r="I160" s="36">
        <f>SUMIFS(СВЦЭМ!$E$33:$E$776,СВЦЭМ!$A$33:$A$776,$A160,СВЦЭМ!$B$33:$B$776,I$155)+'СЕТ СН'!$F$15</f>
        <v>124.28902284</v>
      </c>
      <c r="J160" s="36">
        <f>SUMIFS(СВЦЭМ!$E$33:$E$776,СВЦЭМ!$A$33:$A$776,$A160,СВЦЭМ!$B$33:$B$776,J$155)+'СЕТ СН'!$F$15</f>
        <v>122.87632585999999</v>
      </c>
      <c r="K160" s="36">
        <f>SUMIFS(СВЦЭМ!$E$33:$E$776,СВЦЭМ!$A$33:$A$776,$A160,СВЦЭМ!$B$33:$B$776,K$155)+'СЕТ СН'!$F$15</f>
        <v>127.02551363000001</v>
      </c>
      <c r="L160" s="36">
        <f>SUMIFS(СВЦЭМ!$E$33:$E$776,СВЦЭМ!$A$33:$A$776,$A160,СВЦЭМ!$B$33:$B$776,L$155)+'СЕТ СН'!$F$15</f>
        <v>127.27220797</v>
      </c>
      <c r="M160" s="36">
        <f>SUMIFS(СВЦЭМ!$E$33:$E$776,СВЦЭМ!$A$33:$A$776,$A160,СВЦЭМ!$B$33:$B$776,M$155)+'СЕТ СН'!$F$15</f>
        <v>128.63192548000001</v>
      </c>
      <c r="N160" s="36">
        <f>SUMIFS(СВЦЭМ!$E$33:$E$776,СВЦЭМ!$A$33:$A$776,$A160,СВЦЭМ!$B$33:$B$776,N$155)+'СЕТ СН'!$F$15</f>
        <v>128.10736643999999</v>
      </c>
      <c r="O160" s="36">
        <f>SUMIFS(СВЦЭМ!$E$33:$E$776,СВЦЭМ!$A$33:$A$776,$A160,СВЦЭМ!$B$33:$B$776,O$155)+'СЕТ СН'!$F$15</f>
        <v>129.34653963</v>
      </c>
      <c r="P160" s="36">
        <f>SUMIFS(СВЦЭМ!$E$33:$E$776,СВЦЭМ!$A$33:$A$776,$A160,СВЦЭМ!$B$33:$B$776,P$155)+'СЕТ СН'!$F$15</f>
        <v>130.39378478</v>
      </c>
      <c r="Q160" s="36">
        <f>SUMIFS(СВЦЭМ!$E$33:$E$776,СВЦЭМ!$A$33:$A$776,$A160,СВЦЭМ!$B$33:$B$776,Q$155)+'СЕТ СН'!$F$15</f>
        <v>130.11526287999999</v>
      </c>
      <c r="R160" s="36">
        <f>SUMIFS(СВЦЭМ!$E$33:$E$776,СВЦЭМ!$A$33:$A$776,$A160,СВЦЭМ!$B$33:$B$776,R$155)+'СЕТ СН'!$F$15</f>
        <v>124.19857066</v>
      </c>
      <c r="S160" s="36">
        <f>SUMIFS(СВЦЭМ!$E$33:$E$776,СВЦЭМ!$A$33:$A$776,$A160,СВЦЭМ!$B$33:$B$776,S$155)+'СЕТ СН'!$F$15</f>
        <v>115.97783492000001</v>
      </c>
      <c r="T160" s="36">
        <f>SUMIFS(СВЦЭМ!$E$33:$E$776,СВЦЭМ!$A$33:$A$776,$A160,СВЦЭМ!$B$33:$B$776,T$155)+'СЕТ СН'!$F$15</f>
        <v>114.24063289</v>
      </c>
      <c r="U160" s="36">
        <f>SUMIFS(СВЦЭМ!$E$33:$E$776,СВЦЭМ!$A$33:$A$776,$A160,СВЦЭМ!$B$33:$B$776,U$155)+'СЕТ СН'!$F$15</f>
        <v>113.30211968</v>
      </c>
      <c r="V160" s="36">
        <f>SUMIFS(СВЦЭМ!$E$33:$E$776,СВЦЭМ!$A$33:$A$776,$A160,СВЦЭМ!$B$33:$B$776,V$155)+'СЕТ СН'!$F$15</f>
        <v>112.88392867</v>
      </c>
      <c r="W160" s="36">
        <f>SUMIFS(СВЦЭМ!$E$33:$E$776,СВЦЭМ!$A$33:$A$776,$A160,СВЦЭМ!$B$33:$B$776,W$155)+'СЕТ СН'!$F$15</f>
        <v>115.43403171</v>
      </c>
      <c r="X160" s="36">
        <f>SUMIFS(СВЦЭМ!$E$33:$E$776,СВЦЭМ!$A$33:$A$776,$A160,СВЦЭМ!$B$33:$B$776,X$155)+'СЕТ СН'!$F$15</f>
        <v>111.70934217</v>
      </c>
      <c r="Y160" s="36">
        <f>SUMIFS(СВЦЭМ!$E$33:$E$776,СВЦЭМ!$A$33:$A$776,$A160,СВЦЭМ!$B$33:$B$776,Y$155)+'СЕТ СН'!$F$15</f>
        <v>112.8393981</v>
      </c>
    </row>
    <row r="161" spans="1:25" ht="15.75" x14ac:dyDescent="0.2">
      <c r="A161" s="35">
        <f t="shared" si="4"/>
        <v>43683</v>
      </c>
      <c r="B161" s="36">
        <f>SUMIFS(СВЦЭМ!$E$33:$E$776,СВЦЭМ!$A$33:$A$776,$A161,СВЦЭМ!$B$33:$B$776,B$155)+'СЕТ СН'!$F$15</f>
        <v>123.89230773</v>
      </c>
      <c r="C161" s="36">
        <f>SUMIFS(СВЦЭМ!$E$33:$E$776,СВЦЭМ!$A$33:$A$776,$A161,СВЦЭМ!$B$33:$B$776,C$155)+'СЕТ СН'!$F$15</f>
        <v>130.05881622999999</v>
      </c>
      <c r="D161" s="36">
        <f>SUMIFS(СВЦЭМ!$E$33:$E$776,СВЦЭМ!$A$33:$A$776,$A161,СВЦЭМ!$B$33:$B$776,D$155)+'СЕТ СН'!$F$15</f>
        <v>134.25615925</v>
      </c>
      <c r="E161" s="36">
        <f>SUMIFS(СВЦЭМ!$E$33:$E$776,СВЦЭМ!$A$33:$A$776,$A161,СВЦЭМ!$B$33:$B$776,E$155)+'СЕТ СН'!$F$15</f>
        <v>136.13724095000001</v>
      </c>
      <c r="F161" s="36">
        <f>SUMIFS(СВЦЭМ!$E$33:$E$776,СВЦЭМ!$A$33:$A$776,$A161,СВЦЭМ!$B$33:$B$776,F$155)+'СЕТ СН'!$F$15</f>
        <v>137.83753898000001</v>
      </c>
      <c r="G161" s="36">
        <f>SUMIFS(СВЦЭМ!$E$33:$E$776,СВЦЭМ!$A$33:$A$776,$A161,СВЦЭМ!$B$33:$B$776,G$155)+'СЕТ СН'!$F$15</f>
        <v>133.43468271</v>
      </c>
      <c r="H161" s="36">
        <f>SUMIFS(СВЦЭМ!$E$33:$E$776,СВЦЭМ!$A$33:$A$776,$A161,СВЦЭМ!$B$33:$B$776,H$155)+'СЕТ СН'!$F$15</f>
        <v>126.96901243000001</v>
      </c>
      <c r="I161" s="36">
        <f>SUMIFS(СВЦЭМ!$E$33:$E$776,СВЦЭМ!$A$33:$A$776,$A161,СВЦЭМ!$B$33:$B$776,I$155)+'СЕТ СН'!$F$15</f>
        <v>118.65629010000001</v>
      </c>
      <c r="J161" s="36">
        <f>SUMIFS(СВЦЭМ!$E$33:$E$776,СВЦЭМ!$A$33:$A$776,$A161,СВЦЭМ!$B$33:$B$776,J$155)+'СЕТ СН'!$F$15</f>
        <v>124.79005255</v>
      </c>
      <c r="K161" s="36">
        <f>SUMIFS(СВЦЭМ!$E$33:$E$776,СВЦЭМ!$A$33:$A$776,$A161,СВЦЭМ!$B$33:$B$776,K$155)+'СЕТ СН'!$F$15</f>
        <v>131.29885277</v>
      </c>
      <c r="L161" s="36">
        <f>SUMIFS(СВЦЭМ!$E$33:$E$776,СВЦЭМ!$A$33:$A$776,$A161,СВЦЭМ!$B$33:$B$776,L$155)+'СЕТ СН'!$F$15</f>
        <v>132.08360804</v>
      </c>
      <c r="M161" s="36">
        <f>SUMIFS(СВЦЭМ!$E$33:$E$776,СВЦЭМ!$A$33:$A$776,$A161,СВЦЭМ!$B$33:$B$776,M$155)+'СЕТ СН'!$F$15</f>
        <v>131.89158014</v>
      </c>
      <c r="N161" s="36">
        <f>SUMIFS(СВЦЭМ!$E$33:$E$776,СВЦЭМ!$A$33:$A$776,$A161,СВЦЭМ!$B$33:$B$776,N$155)+'СЕТ СН'!$F$15</f>
        <v>131.95952467000001</v>
      </c>
      <c r="O161" s="36">
        <f>SUMIFS(СВЦЭМ!$E$33:$E$776,СВЦЭМ!$A$33:$A$776,$A161,СВЦЭМ!$B$33:$B$776,O$155)+'СЕТ СН'!$F$15</f>
        <v>132.00719799999999</v>
      </c>
      <c r="P161" s="36">
        <f>SUMIFS(СВЦЭМ!$E$33:$E$776,СВЦЭМ!$A$33:$A$776,$A161,СВЦЭМ!$B$33:$B$776,P$155)+'СЕТ СН'!$F$15</f>
        <v>132.53799676</v>
      </c>
      <c r="Q161" s="36">
        <f>SUMIFS(СВЦЭМ!$E$33:$E$776,СВЦЭМ!$A$33:$A$776,$A161,СВЦЭМ!$B$33:$B$776,Q$155)+'СЕТ СН'!$F$15</f>
        <v>133.02805377999999</v>
      </c>
      <c r="R161" s="36">
        <f>SUMIFS(СВЦЭМ!$E$33:$E$776,СВЦЭМ!$A$33:$A$776,$A161,СВЦЭМ!$B$33:$B$776,R$155)+'СЕТ СН'!$F$15</f>
        <v>123.68811826</v>
      </c>
      <c r="S161" s="36">
        <f>SUMIFS(СВЦЭМ!$E$33:$E$776,СВЦЭМ!$A$33:$A$776,$A161,СВЦЭМ!$B$33:$B$776,S$155)+'СЕТ СН'!$F$15</f>
        <v>115.20072222</v>
      </c>
      <c r="T161" s="36">
        <f>SUMIFS(СВЦЭМ!$E$33:$E$776,СВЦЭМ!$A$33:$A$776,$A161,СВЦЭМ!$B$33:$B$776,T$155)+'СЕТ СН'!$F$15</f>
        <v>113.05428883</v>
      </c>
      <c r="U161" s="36">
        <f>SUMIFS(СВЦЭМ!$E$33:$E$776,СВЦЭМ!$A$33:$A$776,$A161,СВЦЭМ!$B$33:$B$776,U$155)+'СЕТ СН'!$F$15</f>
        <v>113.95575749</v>
      </c>
      <c r="V161" s="36">
        <f>SUMIFS(СВЦЭМ!$E$33:$E$776,СВЦЭМ!$A$33:$A$776,$A161,СВЦЭМ!$B$33:$B$776,V$155)+'СЕТ СН'!$F$15</f>
        <v>113.59971769000001</v>
      </c>
      <c r="W161" s="36">
        <f>SUMIFS(СВЦЭМ!$E$33:$E$776,СВЦЭМ!$A$33:$A$776,$A161,СВЦЭМ!$B$33:$B$776,W$155)+'СЕТ СН'!$F$15</f>
        <v>113.92874611000001</v>
      </c>
      <c r="X161" s="36">
        <f>SUMIFS(СВЦЭМ!$E$33:$E$776,СВЦЭМ!$A$33:$A$776,$A161,СВЦЭМ!$B$33:$B$776,X$155)+'СЕТ СН'!$F$15</f>
        <v>110.21522174</v>
      </c>
      <c r="Y161" s="36">
        <f>SUMIFS(СВЦЭМ!$E$33:$E$776,СВЦЭМ!$A$33:$A$776,$A161,СВЦЭМ!$B$33:$B$776,Y$155)+'СЕТ СН'!$F$15</f>
        <v>111.86832164</v>
      </c>
    </row>
    <row r="162" spans="1:25" ht="15.75" x14ac:dyDescent="0.2">
      <c r="A162" s="35">
        <f t="shared" si="4"/>
        <v>43684</v>
      </c>
      <c r="B162" s="36">
        <f>SUMIFS(СВЦЭМ!$E$33:$E$776,СВЦЭМ!$A$33:$A$776,$A162,СВЦЭМ!$B$33:$B$776,B$155)+'СЕТ СН'!$F$15</f>
        <v>124.73697407</v>
      </c>
      <c r="C162" s="36">
        <f>SUMIFS(СВЦЭМ!$E$33:$E$776,СВЦЭМ!$A$33:$A$776,$A162,СВЦЭМ!$B$33:$B$776,C$155)+'СЕТ СН'!$F$15</f>
        <v>125.45400871</v>
      </c>
      <c r="D162" s="36">
        <f>SUMIFS(СВЦЭМ!$E$33:$E$776,СВЦЭМ!$A$33:$A$776,$A162,СВЦЭМ!$B$33:$B$776,D$155)+'СЕТ СН'!$F$15</f>
        <v>130.13323818999999</v>
      </c>
      <c r="E162" s="36">
        <f>SUMIFS(СВЦЭМ!$E$33:$E$776,СВЦЭМ!$A$33:$A$776,$A162,СВЦЭМ!$B$33:$B$776,E$155)+'СЕТ СН'!$F$15</f>
        <v>130.65479936</v>
      </c>
      <c r="F162" s="36">
        <f>SUMIFS(СВЦЭМ!$E$33:$E$776,СВЦЭМ!$A$33:$A$776,$A162,СВЦЭМ!$B$33:$B$776,F$155)+'СЕТ СН'!$F$15</f>
        <v>131.98796388</v>
      </c>
      <c r="G162" s="36">
        <f>SUMIFS(СВЦЭМ!$E$33:$E$776,СВЦЭМ!$A$33:$A$776,$A162,СВЦЭМ!$B$33:$B$776,G$155)+'СЕТ СН'!$F$15</f>
        <v>130.80351528</v>
      </c>
      <c r="H162" s="36">
        <f>SUMIFS(СВЦЭМ!$E$33:$E$776,СВЦЭМ!$A$33:$A$776,$A162,СВЦЭМ!$B$33:$B$776,H$155)+'СЕТ СН'!$F$15</f>
        <v>124.13388534000001</v>
      </c>
      <c r="I162" s="36">
        <f>SUMIFS(СВЦЭМ!$E$33:$E$776,СВЦЭМ!$A$33:$A$776,$A162,СВЦЭМ!$B$33:$B$776,I$155)+'СЕТ СН'!$F$15</f>
        <v>121.51900538</v>
      </c>
      <c r="J162" s="36">
        <f>SUMIFS(СВЦЭМ!$E$33:$E$776,СВЦЭМ!$A$33:$A$776,$A162,СВЦЭМ!$B$33:$B$776,J$155)+'СЕТ СН'!$F$15</f>
        <v>125.8292122</v>
      </c>
      <c r="K162" s="36">
        <f>SUMIFS(СВЦЭМ!$E$33:$E$776,СВЦЭМ!$A$33:$A$776,$A162,СВЦЭМ!$B$33:$B$776,K$155)+'СЕТ СН'!$F$15</f>
        <v>128.96318497999999</v>
      </c>
      <c r="L162" s="36">
        <f>SUMIFS(СВЦЭМ!$E$33:$E$776,СВЦЭМ!$A$33:$A$776,$A162,СВЦЭМ!$B$33:$B$776,L$155)+'СЕТ СН'!$F$15</f>
        <v>129.07416018999999</v>
      </c>
      <c r="M162" s="36">
        <f>SUMIFS(СВЦЭМ!$E$33:$E$776,СВЦЭМ!$A$33:$A$776,$A162,СВЦЭМ!$B$33:$B$776,M$155)+'СЕТ СН'!$F$15</f>
        <v>129.64284165000001</v>
      </c>
      <c r="N162" s="36">
        <f>SUMIFS(СВЦЭМ!$E$33:$E$776,СВЦЭМ!$A$33:$A$776,$A162,СВЦЭМ!$B$33:$B$776,N$155)+'СЕТ СН'!$F$15</f>
        <v>128.46364739000001</v>
      </c>
      <c r="O162" s="36">
        <f>SUMIFS(СВЦЭМ!$E$33:$E$776,СВЦЭМ!$A$33:$A$776,$A162,СВЦЭМ!$B$33:$B$776,O$155)+'СЕТ СН'!$F$15</f>
        <v>129.41911802999999</v>
      </c>
      <c r="P162" s="36">
        <f>SUMIFS(СВЦЭМ!$E$33:$E$776,СВЦЭМ!$A$33:$A$776,$A162,СВЦЭМ!$B$33:$B$776,P$155)+'СЕТ СН'!$F$15</f>
        <v>130.10728621000001</v>
      </c>
      <c r="Q162" s="36">
        <f>SUMIFS(СВЦЭМ!$E$33:$E$776,СВЦЭМ!$A$33:$A$776,$A162,СВЦЭМ!$B$33:$B$776,Q$155)+'СЕТ СН'!$F$15</f>
        <v>130.07364281</v>
      </c>
      <c r="R162" s="36">
        <f>SUMIFS(СВЦЭМ!$E$33:$E$776,СВЦЭМ!$A$33:$A$776,$A162,СВЦЭМ!$B$33:$B$776,R$155)+'СЕТ СН'!$F$15</f>
        <v>122.76656446</v>
      </c>
      <c r="S162" s="36">
        <f>SUMIFS(СВЦЭМ!$E$33:$E$776,СВЦЭМ!$A$33:$A$776,$A162,СВЦЭМ!$B$33:$B$776,S$155)+'СЕТ СН'!$F$15</f>
        <v>114.85496895</v>
      </c>
      <c r="T162" s="36">
        <f>SUMIFS(СВЦЭМ!$E$33:$E$776,СВЦЭМ!$A$33:$A$776,$A162,СВЦЭМ!$B$33:$B$776,T$155)+'СЕТ СН'!$F$15</f>
        <v>112.65768328999999</v>
      </c>
      <c r="U162" s="36">
        <f>SUMIFS(СВЦЭМ!$E$33:$E$776,СВЦЭМ!$A$33:$A$776,$A162,СВЦЭМ!$B$33:$B$776,U$155)+'СЕТ СН'!$F$15</f>
        <v>112.91265559999999</v>
      </c>
      <c r="V162" s="36">
        <f>SUMIFS(СВЦЭМ!$E$33:$E$776,СВЦЭМ!$A$33:$A$776,$A162,СВЦЭМ!$B$33:$B$776,V$155)+'СЕТ СН'!$F$15</f>
        <v>112.06819677999999</v>
      </c>
      <c r="W162" s="36">
        <f>SUMIFS(СВЦЭМ!$E$33:$E$776,СВЦЭМ!$A$33:$A$776,$A162,СВЦЭМ!$B$33:$B$776,W$155)+'СЕТ СН'!$F$15</f>
        <v>113.63874928</v>
      </c>
      <c r="X162" s="36">
        <f>SUMIFS(СВЦЭМ!$E$33:$E$776,СВЦЭМ!$A$33:$A$776,$A162,СВЦЭМ!$B$33:$B$776,X$155)+'СЕТ СН'!$F$15</f>
        <v>108.65649151</v>
      </c>
      <c r="Y162" s="36">
        <f>SUMIFS(СВЦЭМ!$E$33:$E$776,СВЦЭМ!$A$33:$A$776,$A162,СВЦЭМ!$B$33:$B$776,Y$155)+'СЕТ СН'!$F$15</f>
        <v>114.14092909999999</v>
      </c>
    </row>
    <row r="163" spans="1:25" ht="15.75" x14ac:dyDescent="0.2">
      <c r="A163" s="35">
        <f t="shared" si="4"/>
        <v>43685</v>
      </c>
      <c r="B163" s="36">
        <f>SUMIFS(СВЦЭМ!$E$33:$E$776,СВЦЭМ!$A$33:$A$776,$A163,СВЦЭМ!$B$33:$B$776,B$155)+'СЕТ СН'!$F$15</f>
        <v>130.85524441000001</v>
      </c>
      <c r="C163" s="36">
        <f>SUMIFS(СВЦЭМ!$E$33:$E$776,СВЦЭМ!$A$33:$A$776,$A163,СВЦЭМ!$B$33:$B$776,C$155)+'СЕТ СН'!$F$15</f>
        <v>138.05300295999999</v>
      </c>
      <c r="D163" s="36">
        <f>SUMIFS(СВЦЭМ!$E$33:$E$776,СВЦЭМ!$A$33:$A$776,$A163,СВЦЭМ!$B$33:$B$776,D$155)+'СЕТ СН'!$F$15</f>
        <v>143.32684750999999</v>
      </c>
      <c r="E163" s="36">
        <f>SUMIFS(СВЦЭМ!$E$33:$E$776,СВЦЭМ!$A$33:$A$776,$A163,СВЦЭМ!$B$33:$B$776,E$155)+'СЕТ СН'!$F$15</f>
        <v>147.32200456999999</v>
      </c>
      <c r="F163" s="36">
        <f>SUMIFS(СВЦЭМ!$E$33:$E$776,СВЦЭМ!$A$33:$A$776,$A163,СВЦЭМ!$B$33:$B$776,F$155)+'СЕТ СН'!$F$15</f>
        <v>155.16966812000001</v>
      </c>
      <c r="G163" s="36">
        <f>SUMIFS(СВЦЭМ!$E$33:$E$776,СВЦЭМ!$A$33:$A$776,$A163,СВЦЭМ!$B$33:$B$776,G$155)+'СЕТ СН'!$F$15</f>
        <v>151.63857960999999</v>
      </c>
      <c r="H163" s="36">
        <f>SUMIFS(СВЦЭМ!$E$33:$E$776,СВЦЭМ!$A$33:$A$776,$A163,СВЦЭМ!$B$33:$B$776,H$155)+'СЕТ СН'!$F$15</f>
        <v>143.91227737</v>
      </c>
      <c r="I163" s="36">
        <f>SUMIFS(СВЦЭМ!$E$33:$E$776,СВЦЭМ!$A$33:$A$776,$A163,СВЦЭМ!$B$33:$B$776,I$155)+'СЕТ СН'!$F$15</f>
        <v>134.60870829999999</v>
      </c>
      <c r="J163" s="36">
        <f>SUMIFS(СВЦЭМ!$E$33:$E$776,СВЦЭМ!$A$33:$A$776,$A163,СВЦЭМ!$B$33:$B$776,J$155)+'СЕТ СН'!$F$15</f>
        <v>127.08071375999999</v>
      </c>
      <c r="K163" s="36">
        <f>SUMIFS(СВЦЭМ!$E$33:$E$776,СВЦЭМ!$A$33:$A$776,$A163,СВЦЭМ!$B$33:$B$776,K$155)+'СЕТ СН'!$F$15</f>
        <v>132.78865579999999</v>
      </c>
      <c r="L163" s="36">
        <f>SUMIFS(СВЦЭМ!$E$33:$E$776,СВЦЭМ!$A$33:$A$776,$A163,СВЦЭМ!$B$33:$B$776,L$155)+'СЕТ СН'!$F$15</f>
        <v>134.81152151000001</v>
      </c>
      <c r="M163" s="36">
        <f>SUMIFS(СВЦЭМ!$E$33:$E$776,СВЦЭМ!$A$33:$A$776,$A163,СВЦЭМ!$B$33:$B$776,M$155)+'СЕТ СН'!$F$15</f>
        <v>134.37346507000001</v>
      </c>
      <c r="N163" s="36">
        <f>SUMIFS(СВЦЭМ!$E$33:$E$776,СВЦЭМ!$A$33:$A$776,$A163,СВЦЭМ!$B$33:$B$776,N$155)+'СЕТ СН'!$F$15</f>
        <v>133.53902325000001</v>
      </c>
      <c r="O163" s="36">
        <f>SUMIFS(СВЦЭМ!$E$33:$E$776,СВЦЭМ!$A$33:$A$776,$A163,СВЦЭМ!$B$33:$B$776,O$155)+'СЕТ СН'!$F$15</f>
        <v>134.69518894000001</v>
      </c>
      <c r="P163" s="36">
        <f>SUMIFS(СВЦЭМ!$E$33:$E$776,СВЦЭМ!$A$33:$A$776,$A163,СВЦЭМ!$B$33:$B$776,P$155)+'СЕТ СН'!$F$15</f>
        <v>135.11909886999999</v>
      </c>
      <c r="Q163" s="36">
        <f>SUMIFS(СВЦЭМ!$E$33:$E$776,СВЦЭМ!$A$33:$A$776,$A163,СВЦЭМ!$B$33:$B$776,Q$155)+'СЕТ СН'!$F$15</f>
        <v>135.94508181</v>
      </c>
      <c r="R163" s="36">
        <f>SUMIFS(СВЦЭМ!$E$33:$E$776,СВЦЭМ!$A$33:$A$776,$A163,СВЦЭМ!$B$33:$B$776,R$155)+'СЕТ СН'!$F$15</f>
        <v>126.25483935</v>
      </c>
      <c r="S163" s="36">
        <f>SUMIFS(СВЦЭМ!$E$33:$E$776,СВЦЭМ!$A$33:$A$776,$A163,СВЦЭМ!$B$33:$B$776,S$155)+'СЕТ СН'!$F$15</f>
        <v>123.0810596</v>
      </c>
      <c r="T163" s="36">
        <f>SUMIFS(СВЦЭМ!$E$33:$E$776,СВЦЭМ!$A$33:$A$776,$A163,СВЦЭМ!$B$33:$B$776,T$155)+'СЕТ СН'!$F$15</f>
        <v>123.00769172</v>
      </c>
      <c r="U163" s="36">
        <f>SUMIFS(СВЦЭМ!$E$33:$E$776,СВЦЭМ!$A$33:$A$776,$A163,СВЦЭМ!$B$33:$B$776,U$155)+'СЕТ СН'!$F$15</f>
        <v>116.2912779</v>
      </c>
      <c r="V163" s="36">
        <f>SUMIFS(СВЦЭМ!$E$33:$E$776,СВЦЭМ!$A$33:$A$776,$A163,СВЦЭМ!$B$33:$B$776,V$155)+'СЕТ СН'!$F$15</f>
        <v>116.14826189</v>
      </c>
      <c r="W163" s="36">
        <f>SUMIFS(СВЦЭМ!$E$33:$E$776,СВЦЭМ!$A$33:$A$776,$A163,СВЦЭМ!$B$33:$B$776,W$155)+'СЕТ СН'!$F$15</f>
        <v>116.43092328</v>
      </c>
      <c r="X163" s="36">
        <f>SUMIFS(СВЦЭМ!$E$33:$E$776,СВЦЭМ!$A$33:$A$776,$A163,СВЦЭМ!$B$33:$B$776,X$155)+'СЕТ СН'!$F$15</f>
        <v>112.18931649</v>
      </c>
      <c r="Y163" s="36">
        <f>SUMIFS(СВЦЭМ!$E$33:$E$776,СВЦЭМ!$A$33:$A$776,$A163,СВЦЭМ!$B$33:$B$776,Y$155)+'СЕТ СН'!$F$15</f>
        <v>117.66519587000001</v>
      </c>
    </row>
    <row r="164" spans="1:25" ht="15.75" x14ac:dyDescent="0.2">
      <c r="A164" s="35">
        <f t="shared" si="4"/>
        <v>43686</v>
      </c>
      <c r="B164" s="36">
        <f>SUMIFS(СВЦЭМ!$E$33:$E$776,СВЦЭМ!$A$33:$A$776,$A164,СВЦЭМ!$B$33:$B$776,B$155)+'СЕТ СН'!$F$15</f>
        <v>134.81314051999999</v>
      </c>
      <c r="C164" s="36">
        <f>SUMIFS(СВЦЭМ!$E$33:$E$776,СВЦЭМ!$A$33:$A$776,$A164,СВЦЭМ!$B$33:$B$776,C$155)+'СЕТ СН'!$F$15</f>
        <v>141.84433784999999</v>
      </c>
      <c r="D164" s="36">
        <f>SUMIFS(СВЦЭМ!$E$33:$E$776,СВЦЭМ!$A$33:$A$776,$A164,СВЦЭМ!$B$33:$B$776,D$155)+'СЕТ СН'!$F$15</f>
        <v>146.45938335</v>
      </c>
      <c r="E164" s="36">
        <f>SUMIFS(СВЦЭМ!$E$33:$E$776,СВЦЭМ!$A$33:$A$776,$A164,СВЦЭМ!$B$33:$B$776,E$155)+'СЕТ СН'!$F$15</f>
        <v>149.66588591999999</v>
      </c>
      <c r="F164" s="36">
        <f>SUMIFS(СВЦЭМ!$E$33:$E$776,СВЦЭМ!$A$33:$A$776,$A164,СВЦЭМ!$B$33:$B$776,F$155)+'СЕТ СН'!$F$15</f>
        <v>151.75840213000001</v>
      </c>
      <c r="G164" s="36">
        <f>SUMIFS(СВЦЭМ!$E$33:$E$776,СВЦЭМ!$A$33:$A$776,$A164,СВЦЭМ!$B$33:$B$776,G$155)+'СЕТ СН'!$F$15</f>
        <v>149.39055581</v>
      </c>
      <c r="H164" s="36">
        <f>SUMIFS(СВЦЭМ!$E$33:$E$776,СВЦЭМ!$A$33:$A$776,$A164,СВЦЭМ!$B$33:$B$776,H$155)+'СЕТ СН'!$F$15</f>
        <v>144.34639068999999</v>
      </c>
      <c r="I164" s="36">
        <f>SUMIFS(СВЦЭМ!$E$33:$E$776,СВЦЭМ!$A$33:$A$776,$A164,СВЦЭМ!$B$33:$B$776,I$155)+'СЕТ СН'!$F$15</f>
        <v>137.89672716000001</v>
      </c>
      <c r="J164" s="36">
        <f>SUMIFS(СВЦЭМ!$E$33:$E$776,СВЦЭМ!$A$33:$A$776,$A164,СВЦЭМ!$B$33:$B$776,J$155)+'СЕТ СН'!$F$15</f>
        <v>129.49141448</v>
      </c>
      <c r="K164" s="36">
        <f>SUMIFS(СВЦЭМ!$E$33:$E$776,СВЦЭМ!$A$33:$A$776,$A164,СВЦЭМ!$B$33:$B$776,K$155)+'СЕТ СН'!$F$15</f>
        <v>132.91594950999999</v>
      </c>
      <c r="L164" s="36">
        <f>SUMIFS(СВЦЭМ!$E$33:$E$776,СВЦЭМ!$A$33:$A$776,$A164,СВЦЭМ!$B$33:$B$776,L$155)+'СЕТ СН'!$F$15</f>
        <v>134.84536872999999</v>
      </c>
      <c r="M164" s="36">
        <f>SUMIFS(СВЦЭМ!$E$33:$E$776,СВЦЭМ!$A$33:$A$776,$A164,СВЦЭМ!$B$33:$B$776,M$155)+'СЕТ СН'!$F$15</f>
        <v>134.61255105999999</v>
      </c>
      <c r="N164" s="36">
        <f>SUMIFS(СВЦЭМ!$E$33:$E$776,СВЦЭМ!$A$33:$A$776,$A164,СВЦЭМ!$B$33:$B$776,N$155)+'СЕТ СН'!$F$15</f>
        <v>133.45775549000001</v>
      </c>
      <c r="O164" s="36">
        <f>SUMIFS(СВЦЭМ!$E$33:$E$776,СВЦЭМ!$A$33:$A$776,$A164,СВЦЭМ!$B$33:$B$776,O$155)+'СЕТ СН'!$F$15</f>
        <v>134.3143264</v>
      </c>
      <c r="P164" s="36">
        <f>SUMIFS(СВЦЭМ!$E$33:$E$776,СВЦЭМ!$A$33:$A$776,$A164,СВЦЭМ!$B$33:$B$776,P$155)+'СЕТ СН'!$F$15</f>
        <v>138.76000664</v>
      </c>
      <c r="Q164" s="36">
        <f>SUMIFS(СВЦЭМ!$E$33:$E$776,СВЦЭМ!$A$33:$A$776,$A164,СВЦЭМ!$B$33:$B$776,Q$155)+'СЕТ СН'!$F$15</f>
        <v>138.90547592999999</v>
      </c>
      <c r="R164" s="36">
        <f>SUMIFS(СВЦЭМ!$E$33:$E$776,СВЦЭМ!$A$33:$A$776,$A164,СВЦЭМ!$B$33:$B$776,R$155)+'СЕТ СН'!$F$15</f>
        <v>131.05740071</v>
      </c>
      <c r="S164" s="36">
        <f>SUMIFS(СВЦЭМ!$E$33:$E$776,СВЦЭМ!$A$33:$A$776,$A164,СВЦЭМ!$B$33:$B$776,S$155)+'СЕТ СН'!$F$15</f>
        <v>122.50417055</v>
      </c>
      <c r="T164" s="36">
        <f>SUMIFS(СВЦЭМ!$E$33:$E$776,СВЦЭМ!$A$33:$A$776,$A164,СВЦЭМ!$B$33:$B$776,T$155)+'СЕТ СН'!$F$15</f>
        <v>120.53801408</v>
      </c>
      <c r="U164" s="36">
        <f>SUMIFS(СВЦЭМ!$E$33:$E$776,СВЦЭМ!$A$33:$A$776,$A164,СВЦЭМ!$B$33:$B$776,U$155)+'СЕТ СН'!$F$15</f>
        <v>120.00184671</v>
      </c>
      <c r="V164" s="36">
        <f>SUMIFS(СВЦЭМ!$E$33:$E$776,СВЦЭМ!$A$33:$A$776,$A164,СВЦЭМ!$B$33:$B$776,V$155)+'СЕТ СН'!$F$15</f>
        <v>115.74401410999999</v>
      </c>
      <c r="W164" s="36">
        <f>SUMIFS(СВЦЭМ!$E$33:$E$776,СВЦЭМ!$A$33:$A$776,$A164,СВЦЭМ!$B$33:$B$776,W$155)+'СЕТ СН'!$F$15</f>
        <v>117.0279982</v>
      </c>
      <c r="X164" s="36">
        <f>SUMIFS(СВЦЭМ!$E$33:$E$776,СВЦЭМ!$A$33:$A$776,$A164,СВЦЭМ!$B$33:$B$776,X$155)+'СЕТ СН'!$F$15</f>
        <v>112.63711307</v>
      </c>
      <c r="Y164" s="36">
        <f>SUMIFS(СВЦЭМ!$E$33:$E$776,СВЦЭМ!$A$33:$A$776,$A164,СВЦЭМ!$B$33:$B$776,Y$155)+'СЕТ СН'!$F$15</f>
        <v>122.74099184000001</v>
      </c>
    </row>
    <row r="165" spans="1:25" ht="15.75" x14ac:dyDescent="0.2">
      <c r="A165" s="35">
        <f t="shared" si="4"/>
        <v>43687</v>
      </c>
      <c r="B165" s="36">
        <f>SUMIFS(СВЦЭМ!$E$33:$E$776,СВЦЭМ!$A$33:$A$776,$A165,СВЦЭМ!$B$33:$B$776,B$155)+'СЕТ СН'!$F$15</f>
        <v>145.91754154</v>
      </c>
      <c r="C165" s="36">
        <f>SUMIFS(СВЦЭМ!$E$33:$E$776,СВЦЭМ!$A$33:$A$776,$A165,СВЦЭМ!$B$33:$B$776,C$155)+'СЕТ СН'!$F$15</f>
        <v>147.65480898999999</v>
      </c>
      <c r="D165" s="36">
        <f>SUMIFS(СВЦЭМ!$E$33:$E$776,СВЦЭМ!$A$33:$A$776,$A165,СВЦЭМ!$B$33:$B$776,D$155)+'СЕТ СН'!$F$15</f>
        <v>150.01424489999999</v>
      </c>
      <c r="E165" s="36">
        <f>SUMIFS(СВЦЭМ!$E$33:$E$776,СВЦЭМ!$A$33:$A$776,$A165,СВЦЭМ!$B$33:$B$776,E$155)+'СЕТ СН'!$F$15</f>
        <v>153.61647192000001</v>
      </c>
      <c r="F165" s="36">
        <f>SUMIFS(СВЦЭМ!$E$33:$E$776,СВЦЭМ!$A$33:$A$776,$A165,СВЦЭМ!$B$33:$B$776,F$155)+'СЕТ СН'!$F$15</f>
        <v>157.26015699000001</v>
      </c>
      <c r="G165" s="36">
        <f>SUMIFS(СВЦЭМ!$E$33:$E$776,СВЦЭМ!$A$33:$A$776,$A165,СВЦЭМ!$B$33:$B$776,G$155)+'СЕТ СН'!$F$15</f>
        <v>152.3723712</v>
      </c>
      <c r="H165" s="36">
        <f>SUMIFS(СВЦЭМ!$E$33:$E$776,СВЦЭМ!$A$33:$A$776,$A165,СВЦЭМ!$B$33:$B$776,H$155)+'СЕТ СН'!$F$15</f>
        <v>144.94348769000001</v>
      </c>
      <c r="I165" s="36">
        <f>SUMIFS(СВЦЭМ!$E$33:$E$776,СВЦЭМ!$A$33:$A$776,$A165,СВЦЭМ!$B$33:$B$776,I$155)+'СЕТ СН'!$F$15</f>
        <v>147.99543765999999</v>
      </c>
      <c r="J165" s="36">
        <f>SUMIFS(СВЦЭМ!$E$33:$E$776,СВЦЭМ!$A$33:$A$776,$A165,СВЦЭМ!$B$33:$B$776,J$155)+'СЕТ СН'!$F$15</f>
        <v>130.34652069000001</v>
      </c>
      <c r="K165" s="36">
        <f>SUMIFS(СВЦЭМ!$E$33:$E$776,СВЦЭМ!$A$33:$A$776,$A165,СВЦЭМ!$B$33:$B$776,K$155)+'СЕТ СН'!$F$15</f>
        <v>134.15768649</v>
      </c>
      <c r="L165" s="36">
        <f>SUMIFS(СВЦЭМ!$E$33:$E$776,СВЦЭМ!$A$33:$A$776,$A165,СВЦЭМ!$B$33:$B$776,L$155)+'СЕТ СН'!$F$15</f>
        <v>137.1376108</v>
      </c>
      <c r="M165" s="36">
        <f>SUMIFS(СВЦЭМ!$E$33:$E$776,СВЦЭМ!$A$33:$A$776,$A165,СВЦЭМ!$B$33:$B$776,M$155)+'СЕТ СН'!$F$15</f>
        <v>136.22965780999999</v>
      </c>
      <c r="N165" s="36">
        <f>SUMIFS(СВЦЭМ!$E$33:$E$776,СВЦЭМ!$A$33:$A$776,$A165,СВЦЭМ!$B$33:$B$776,N$155)+'СЕТ СН'!$F$15</f>
        <v>134.92064686000001</v>
      </c>
      <c r="O165" s="36">
        <f>SUMIFS(СВЦЭМ!$E$33:$E$776,СВЦЭМ!$A$33:$A$776,$A165,СВЦЭМ!$B$33:$B$776,O$155)+'СЕТ СН'!$F$15</f>
        <v>135.05295251000001</v>
      </c>
      <c r="P165" s="36">
        <f>SUMIFS(СВЦЭМ!$E$33:$E$776,СВЦЭМ!$A$33:$A$776,$A165,СВЦЭМ!$B$33:$B$776,P$155)+'СЕТ СН'!$F$15</f>
        <v>135.11309270999999</v>
      </c>
      <c r="Q165" s="36">
        <f>SUMIFS(СВЦЭМ!$E$33:$E$776,СВЦЭМ!$A$33:$A$776,$A165,СВЦЭМ!$B$33:$B$776,Q$155)+'СЕТ СН'!$F$15</f>
        <v>137.00931586999999</v>
      </c>
      <c r="R165" s="36">
        <f>SUMIFS(СВЦЭМ!$E$33:$E$776,СВЦЭМ!$A$33:$A$776,$A165,СВЦЭМ!$B$33:$B$776,R$155)+'СЕТ СН'!$F$15</f>
        <v>127.25142011</v>
      </c>
      <c r="S165" s="36">
        <f>SUMIFS(СВЦЭМ!$E$33:$E$776,СВЦЭМ!$A$33:$A$776,$A165,СВЦЭМ!$B$33:$B$776,S$155)+'СЕТ СН'!$F$15</f>
        <v>126.80810526</v>
      </c>
      <c r="T165" s="36">
        <f>SUMIFS(СВЦЭМ!$E$33:$E$776,СВЦЭМ!$A$33:$A$776,$A165,СВЦЭМ!$B$33:$B$776,T$155)+'СЕТ СН'!$F$15</f>
        <v>126.40954438999999</v>
      </c>
      <c r="U165" s="36">
        <f>SUMIFS(СВЦЭМ!$E$33:$E$776,СВЦЭМ!$A$33:$A$776,$A165,СВЦЭМ!$B$33:$B$776,U$155)+'СЕТ СН'!$F$15</f>
        <v>124.57722538</v>
      </c>
      <c r="V165" s="36">
        <f>SUMIFS(СВЦЭМ!$E$33:$E$776,СВЦЭМ!$A$33:$A$776,$A165,СВЦЭМ!$B$33:$B$776,V$155)+'СЕТ СН'!$F$15</f>
        <v>125.64194608</v>
      </c>
      <c r="W165" s="36">
        <f>SUMIFS(СВЦЭМ!$E$33:$E$776,СВЦЭМ!$A$33:$A$776,$A165,СВЦЭМ!$B$33:$B$776,W$155)+'СЕТ СН'!$F$15</f>
        <v>129.33739814</v>
      </c>
      <c r="X165" s="36">
        <f>SUMIFS(СВЦЭМ!$E$33:$E$776,СВЦЭМ!$A$33:$A$776,$A165,СВЦЭМ!$B$33:$B$776,X$155)+'СЕТ СН'!$F$15</f>
        <v>124.77866084999999</v>
      </c>
      <c r="Y165" s="36">
        <f>SUMIFS(СВЦЭМ!$E$33:$E$776,СВЦЭМ!$A$33:$A$776,$A165,СВЦЭМ!$B$33:$B$776,Y$155)+'СЕТ СН'!$F$15</f>
        <v>124.05642408</v>
      </c>
    </row>
    <row r="166" spans="1:25" ht="15.75" x14ac:dyDescent="0.2">
      <c r="A166" s="35">
        <f t="shared" si="4"/>
        <v>43688</v>
      </c>
      <c r="B166" s="36">
        <f>SUMIFS(СВЦЭМ!$E$33:$E$776,СВЦЭМ!$A$33:$A$776,$A166,СВЦЭМ!$B$33:$B$776,B$155)+'СЕТ СН'!$F$15</f>
        <v>143.74688158000001</v>
      </c>
      <c r="C166" s="36">
        <f>SUMIFS(СВЦЭМ!$E$33:$E$776,СВЦЭМ!$A$33:$A$776,$A166,СВЦЭМ!$B$33:$B$776,C$155)+'СЕТ СН'!$F$15</f>
        <v>149.33737153000001</v>
      </c>
      <c r="D166" s="36">
        <f>SUMIFS(СВЦЭМ!$E$33:$E$776,СВЦЭМ!$A$33:$A$776,$A166,СВЦЭМ!$B$33:$B$776,D$155)+'СЕТ СН'!$F$15</f>
        <v>154.12414244000001</v>
      </c>
      <c r="E166" s="36">
        <f>SUMIFS(СВЦЭМ!$E$33:$E$776,СВЦЭМ!$A$33:$A$776,$A166,СВЦЭМ!$B$33:$B$776,E$155)+'СЕТ СН'!$F$15</f>
        <v>155.73538622000001</v>
      </c>
      <c r="F166" s="36">
        <f>SUMIFS(СВЦЭМ!$E$33:$E$776,СВЦЭМ!$A$33:$A$776,$A166,СВЦЭМ!$B$33:$B$776,F$155)+'СЕТ СН'!$F$15</f>
        <v>159.41059279999999</v>
      </c>
      <c r="G166" s="36">
        <f>SUMIFS(СВЦЭМ!$E$33:$E$776,СВЦЭМ!$A$33:$A$776,$A166,СВЦЭМ!$B$33:$B$776,G$155)+'СЕТ СН'!$F$15</f>
        <v>157.00514643</v>
      </c>
      <c r="H166" s="36">
        <f>SUMIFS(СВЦЭМ!$E$33:$E$776,СВЦЭМ!$A$33:$A$776,$A166,СВЦЭМ!$B$33:$B$776,H$155)+'СЕТ СН'!$F$15</f>
        <v>154.26876845000001</v>
      </c>
      <c r="I166" s="36">
        <f>SUMIFS(СВЦЭМ!$E$33:$E$776,СВЦЭМ!$A$33:$A$776,$A166,СВЦЭМ!$B$33:$B$776,I$155)+'СЕТ СН'!$F$15</f>
        <v>148.94069242</v>
      </c>
      <c r="J166" s="36">
        <f>SUMIFS(СВЦЭМ!$E$33:$E$776,СВЦЭМ!$A$33:$A$776,$A166,СВЦЭМ!$B$33:$B$776,J$155)+'СЕТ СН'!$F$15</f>
        <v>136.02228989</v>
      </c>
      <c r="K166" s="36">
        <f>SUMIFS(СВЦЭМ!$E$33:$E$776,СВЦЭМ!$A$33:$A$776,$A166,СВЦЭМ!$B$33:$B$776,K$155)+'СЕТ СН'!$F$15</f>
        <v>131.09219944</v>
      </c>
      <c r="L166" s="36">
        <f>SUMIFS(СВЦЭМ!$E$33:$E$776,СВЦЭМ!$A$33:$A$776,$A166,СВЦЭМ!$B$33:$B$776,L$155)+'СЕТ СН'!$F$15</f>
        <v>134.07521824</v>
      </c>
      <c r="M166" s="36">
        <f>SUMIFS(СВЦЭМ!$E$33:$E$776,СВЦЭМ!$A$33:$A$776,$A166,СВЦЭМ!$B$33:$B$776,M$155)+'СЕТ СН'!$F$15</f>
        <v>134.03813013999999</v>
      </c>
      <c r="N166" s="36">
        <f>SUMIFS(СВЦЭМ!$E$33:$E$776,СВЦЭМ!$A$33:$A$776,$A166,СВЦЭМ!$B$33:$B$776,N$155)+'СЕТ СН'!$F$15</f>
        <v>133.57249049000001</v>
      </c>
      <c r="O166" s="36">
        <f>SUMIFS(СВЦЭМ!$E$33:$E$776,СВЦЭМ!$A$33:$A$776,$A166,СВЦЭМ!$B$33:$B$776,O$155)+'СЕТ СН'!$F$15</f>
        <v>133.87167973000001</v>
      </c>
      <c r="P166" s="36">
        <f>SUMIFS(СВЦЭМ!$E$33:$E$776,СВЦЭМ!$A$33:$A$776,$A166,СВЦЭМ!$B$33:$B$776,P$155)+'СЕТ СН'!$F$15</f>
        <v>134.00295768000001</v>
      </c>
      <c r="Q166" s="36">
        <f>SUMIFS(СВЦЭМ!$E$33:$E$776,СВЦЭМ!$A$33:$A$776,$A166,СВЦЭМ!$B$33:$B$776,Q$155)+'СЕТ СН'!$F$15</f>
        <v>132.70709296000001</v>
      </c>
      <c r="R166" s="36">
        <f>SUMIFS(СВЦЭМ!$E$33:$E$776,СВЦЭМ!$A$33:$A$776,$A166,СВЦЭМ!$B$33:$B$776,R$155)+'СЕТ СН'!$F$15</f>
        <v>126.50340519</v>
      </c>
      <c r="S166" s="36">
        <f>SUMIFS(СВЦЭМ!$E$33:$E$776,СВЦЭМ!$A$33:$A$776,$A166,СВЦЭМ!$B$33:$B$776,S$155)+'СЕТ СН'!$F$15</f>
        <v>126.17687958</v>
      </c>
      <c r="T166" s="36">
        <f>SUMIFS(СВЦЭМ!$E$33:$E$776,СВЦЭМ!$A$33:$A$776,$A166,СВЦЭМ!$B$33:$B$776,T$155)+'СЕТ СН'!$F$15</f>
        <v>127.65586836999999</v>
      </c>
      <c r="U166" s="36">
        <f>SUMIFS(СВЦЭМ!$E$33:$E$776,СВЦЭМ!$A$33:$A$776,$A166,СВЦЭМ!$B$33:$B$776,U$155)+'СЕТ СН'!$F$15</f>
        <v>128.54775706000001</v>
      </c>
      <c r="V166" s="36">
        <f>SUMIFS(СВЦЭМ!$E$33:$E$776,СВЦЭМ!$A$33:$A$776,$A166,СВЦЭМ!$B$33:$B$776,V$155)+'СЕТ СН'!$F$15</f>
        <v>130.04258265999999</v>
      </c>
      <c r="W166" s="36">
        <f>SUMIFS(СВЦЭМ!$E$33:$E$776,СВЦЭМ!$A$33:$A$776,$A166,СВЦЭМ!$B$33:$B$776,W$155)+'СЕТ СН'!$F$15</f>
        <v>132.79915276</v>
      </c>
      <c r="X166" s="36">
        <f>SUMIFS(СВЦЭМ!$E$33:$E$776,СВЦЭМ!$A$33:$A$776,$A166,СВЦЭМ!$B$33:$B$776,X$155)+'СЕТ СН'!$F$15</f>
        <v>126.49418572</v>
      </c>
      <c r="Y166" s="36">
        <f>SUMIFS(СВЦЭМ!$E$33:$E$776,СВЦЭМ!$A$33:$A$776,$A166,СВЦЭМ!$B$33:$B$776,Y$155)+'СЕТ СН'!$F$15</f>
        <v>123.36826958</v>
      </c>
    </row>
    <row r="167" spans="1:25" ht="15.75" x14ac:dyDescent="0.2">
      <c r="A167" s="35">
        <f t="shared" si="4"/>
        <v>43689</v>
      </c>
      <c r="B167" s="36">
        <f>SUMIFS(СВЦЭМ!$E$33:$E$776,СВЦЭМ!$A$33:$A$776,$A167,СВЦЭМ!$B$33:$B$776,B$155)+'СЕТ СН'!$F$15</f>
        <v>138.46363135999999</v>
      </c>
      <c r="C167" s="36">
        <f>SUMIFS(СВЦЭМ!$E$33:$E$776,СВЦЭМ!$A$33:$A$776,$A167,СВЦЭМ!$B$33:$B$776,C$155)+'СЕТ СН'!$F$15</f>
        <v>145.45868446</v>
      </c>
      <c r="D167" s="36">
        <f>SUMIFS(СВЦЭМ!$E$33:$E$776,СВЦЭМ!$A$33:$A$776,$A167,СВЦЭМ!$B$33:$B$776,D$155)+'СЕТ СН'!$F$15</f>
        <v>154.45393744</v>
      </c>
      <c r="E167" s="36">
        <f>SUMIFS(СВЦЭМ!$E$33:$E$776,СВЦЭМ!$A$33:$A$776,$A167,СВЦЭМ!$B$33:$B$776,E$155)+'СЕТ СН'!$F$15</f>
        <v>156.39098809000001</v>
      </c>
      <c r="F167" s="36">
        <f>SUMIFS(СВЦЭМ!$E$33:$E$776,СВЦЭМ!$A$33:$A$776,$A167,СВЦЭМ!$B$33:$B$776,F$155)+'СЕТ СН'!$F$15</f>
        <v>158.54200360999999</v>
      </c>
      <c r="G167" s="36">
        <f>SUMIFS(СВЦЭМ!$E$33:$E$776,СВЦЭМ!$A$33:$A$776,$A167,СВЦЭМ!$B$33:$B$776,G$155)+'СЕТ СН'!$F$15</f>
        <v>154.61529805999999</v>
      </c>
      <c r="H167" s="36">
        <f>SUMIFS(СВЦЭМ!$E$33:$E$776,СВЦЭМ!$A$33:$A$776,$A167,СВЦЭМ!$B$33:$B$776,H$155)+'СЕТ СН'!$F$15</f>
        <v>147.82345346</v>
      </c>
      <c r="I167" s="36">
        <f>SUMIFS(СВЦЭМ!$E$33:$E$776,СВЦЭМ!$A$33:$A$776,$A167,СВЦЭМ!$B$33:$B$776,I$155)+'СЕТ СН'!$F$15</f>
        <v>139.70563082000001</v>
      </c>
      <c r="J167" s="36">
        <f>SUMIFS(СВЦЭМ!$E$33:$E$776,СВЦЭМ!$A$33:$A$776,$A167,СВЦЭМ!$B$33:$B$776,J$155)+'СЕТ СН'!$F$15</f>
        <v>134.991602</v>
      </c>
      <c r="K167" s="36">
        <f>SUMIFS(СВЦЭМ!$E$33:$E$776,СВЦЭМ!$A$33:$A$776,$A167,СВЦЭМ!$B$33:$B$776,K$155)+'СЕТ СН'!$F$15</f>
        <v>138.73750645999999</v>
      </c>
      <c r="L167" s="36">
        <f>SUMIFS(СВЦЭМ!$E$33:$E$776,СВЦЭМ!$A$33:$A$776,$A167,СВЦЭМ!$B$33:$B$776,L$155)+'СЕТ СН'!$F$15</f>
        <v>138.71796025</v>
      </c>
      <c r="M167" s="36">
        <f>SUMIFS(СВЦЭМ!$E$33:$E$776,СВЦЭМ!$A$33:$A$776,$A167,СВЦЭМ!$B$33:$B$776,M$155)+'СЕТ СН'!$F$15</f>
        <v>140.10519572999999</v>
      </c>
      <c r="N167" s="36">
        <f>SUMIFS(СВЦЭМ!$E$33:$E$776,СВЦЭМ!$A$33:$A$776,$A167,СВЦЭМ!$B$33:$B$776,N$155)+'СЕТ СН'!$F$15</f>
        <v>139.37483949</v>
      </c>
      <c r="O167" s="36">
        <f>SUMIFS(СВЦЭМ!$E$33:$E$776,СВЦЭМ!$A$33:$A$776,$A167,СВЦЭМ!$B$33:$B$776,O$155)+'СЕТ СН'!$F$15</f>
        <v>139.3563346</v>
      </c>
      <c r="P167" s="36">
        <f>SUMIFS(СВЦЭМ!$E$33:$E$776,СВЦЭМ!$A$33:$A$776,$A167,СВЦЭМ!$B$33:$B$776,P$155)+'СЕТ СН'!$F$15</f>
        <v>140.03667268999999</v>
      </c>
      <c r="Q167" s="36">
        <f>SUMIFS(СВЦЭМ!$E$33:$E$776,СВЦЭМ!$A$33:$A$776,$A167,СВЦЭМ!$B$33:$B$776,Q$155)+'СЕТ СН'!$F$15</f>
        <v>139.26520914</v>
      </c>
      <c r="R167" s="36">
        <f>SUMIFS(СВЦЭМ!$E$33:$E$776,СВЦЭМ!$A$33:$A$776,$A167,СВЦЭМ!$B$33:$B$776,R$155)+'СЕТ СН'!$F$15</f>
        <v>131.01679899000001</v>
      </c>
      <c r="S167" s="36">
        <f>SUMIFS(СВЦЭМ!$E$33:$E$776,СВЦЭМ!$A$33:$A$776,$A167,СВЦЭМ!$B$33:$B$776,S$155)+'СЕТ СН'!$F$15</f>
        <v>129.44575696999999</v>
      </c>
      <c r="T167" s="36">
        <f>SUMIFS(СВЦЭМ!$E$33:$E$776,СВЦЭМ!$A$33:$A$776,$A167,СВЦЭМ!$B$33:$B$776,T$155)+'СЕТ СН'!$F$15</f>
        <v>128.72857855000001</v>
      </c>
      <c r="U167" s="36">
        <f>SUMIFS(СВЦЭМ!$E$33:$E$776,СВЦЭМ!$A$33:$A$776,$A167,СВЦЭМ!$B$33:$B$776,U$155)+'СЕТ СН'!$F$15</f>
        <v>127.91515884</v>
      </c>
      <c r="V167" s="36">
        <f>SUMIFS(СВЦЭМ!$E$33:$E$776,СВЦЭМ!$A$33:$A$776,$A167,СВЦЭМ!$B$33:$B$776,V$155)+'СЕТ СН'!$F$15</f>
        <v>128.10011728999999</v>
      </c>
      <c r="W167" s="36">
        <f>SUMIFS(СВЦЭМ!$E$33:$E$776,СВЦЭМ!$A$33:$A$776,$A167,СВЦЭМ!$B$33:$B$776,W$155)+'СЕТ СН'!$F$15</f>
        <v>129.54921519999999</v>
      </c>
      <c r="X167" s="36">
        <f>SUMIFS(СВЦЭМ!$E$33:$E$776,СВЦЭМ!$A$33:$A$776,$A167,СВЦЭМ!$B$33:$B$776,X$155)+'СЕТ СН'!$F$15</f>
        <v>123.92323205</v>
      </c>
      <c r="Y167" s="36">
        <f>SUMIFS(СВЦЭМ!$E$33:$E$776,СВЦЭМ!$A$33:$A$776,$A167,СВЦЭМ!$B$33:$B$776,Y$155)+'СЕТ СН'!$F$15</f>
        <v>128.70751372000001</v>
      </c>
    </row>
    <row r="168" spans="1:25" ht="15.75" x14ac:dyDescent="0.2">
      <c r="A168" s="35">
        <f t="shared" si="4"/>
        <v>43690</v>
      </c>
      <c r="B168" s="36">
        <f>SUMIFS(СВЦЭМ!$E$33:$E$776,СВЦЭМ!$A$33:$A$776,$A168,СВЦЭМ!$B$33:$B$776,B$155)+'СЕТ СН'!$F$15</f>
        <v>144.64770612000001</v>
      </c>
      <c r="C168" s="36">
        <f>SUMIFS(СВЦЭМ!$E$33:$E$776,СВЦЭМ!$A$33:$A$776,$A168,СВЦЭМ!$B$33:$B$776,C$155)+'СЕТ СН'!$F$15</f>
        <v>152.62986885000001</v>
      </c>
      <c r="D168" s="36">
        <f>SUMIFS(СВЦЭМ!$E$33:$E$776,СВЦЭМ!$A$33:$A$776,$A168,СВЦЭМ!$B$33:$B$776,D$155)+'СЕТ СН'!$F$15</f>
        <v>157.06366831</v>
      </c>
      <c r="E168" s="36">
        <f>SUMIFS(СВЦЭМ!$E$33:$E$776,СВЦЭМ!$A$33:$A$776,$A168,СВЦЭМ!$B$33:$B$776,E$155)+'СЕТ СН'!$F$15</f>
        <v>159.1361838</v>
      </c>
      <c r="F168" s="36">
        <f>SUMIFS(СВЦЭМ!$E$33:$E$776,СВЦЭМ!$A$33:$A$776,$A168,СВЦЭМ!$B$33:$B$776,F$155)+'СЕТ СН'!$F$15</f>
        <v>160.38274870999999</v>
      </c>
      <c r="G168" s="36">
        <f>SUMIFS(СВЦЭМ!$E$33:$E$776,СВЦЭМ!$A$33:$A$776,$A168,СВЦЭМ!$B$33:$B$776,G$155)+'СЕТ СН'!$F$15</f>
        <v>158.70019500000001</v>
      </c>
      <c r="H168" s="36">
        <f>SUMIFS(СВЦЭМ!$E$33:$E$776,СВЦЭМ!$A$33:$A$776,$A168,СВЦЭМ!$B$33:$B$776,H$155)+'СЕТ СН'!$F$15</f>
        <v>151.93148662999999</v>
      </c>
      <c r="I168" s="36">
        <f>SUMIFS(СВЦЭМ!$E$33:$E$776,СВЦЭМ!$A$33:$A$776,$A168,СВЦЭМ!$B$33:$B$776,I$155)+'СЕТ СН'!$F$15</f>
        <v>144.49260828000001</v>
      </c>
      <c r="J168" s="36">
        <f>SUMIFS(СВЦЭМ!$E$33:$E$776,СВЦЭМ!$A$33:$A$776,$A168,СВЦЭМ!$B$33:$B$776,J$155)+'СЕТ СН'!$F$15</f>
        <v>139.60461486</v>
      </c>
      <c r="K168" s="36">
        <f>SUMIFS(СВЦЭМ!$E$33:$E$776,СВЦЭМ!$A$33:$A$776,$A168,СВЦЭМ!$B$33:$B$776,K$155)+'СЕТ СН'!$F$15</f>
        <v>132.52364732000001</v>
      </c>
      <c r="L168" s="36">
        <f>SUMIFS(СВЦЭМ!$E$33:$E$776,СВЦЭМ!$A$33:$A$776,$A168,СВЦЭМ!$B$33:$B$776,L$155)+'СЕТ СН'!$F$15</f>
        <v>133.43932000999999</v>
      </c>
      <c r="M168" s="36">
        <f>SUMIFS(СВЦЭМ!$E$33:$E$776,СВЦЭМ!$A$33:$A$776,$A168,СВЦЭМ!$B$33:$B$776,M$155)+'СЕТ СН'!$F$15</f>
        <v>133.35461741</v>
      </c>
      <c r="N168" s="36">
        <f>SUMIFS(СВЦЭМ!$E$33:$E$776,СВЦЭМ!$A$33:$A$776,$A168,СВЦЭМ!$B$33:$B$776,N$155)+'СЕТ СН'!$F$15</f>
        <v>131.66143629000001</v>
      </c>
      <c r="O168" s="36">
        <f>SUMIFS(СВЦЭМ!$E$33:$E$776,СВЦЭМ!$A$33:$A$776,$A168,СВЦЭМ!$B$33:$B$776,O$155)+'СЕТ СН'!$F$15</f>
        <v>133.51313920999999</v>
      </c>
      <c r="P168" s="36">
        <f>SUMIFS(СВЦЭМ!$E$33:$E$776,СВЦЭМ!$A$33:$A$776,$A168,СВЦЭМ!$B$33:$B$776,P$155)+'СЕТ СН'!$F$15</f>
        <v>133.31599696999999</v>
      </c>
      <c r="Q168" s="36">
        <f>SUMIFS(СВЦЭМ!$E$33:$E$776,СВЦЭМ!$A$33:$A$776,$A168,СВЦЭМ!$B$33:$B$776,Q$155)+'СЕТ СН'!$F$15</f>
        <v>132.83409875999999</v>
      </c>
      <c r="R168" s="36">
        <f>SUMIFS(СВЦЭМ!$E$33:$E$776,СВЦЭМ!$A$33:$A$776,$A168,СВЦЭМ!$B$33:$B$776,R$155)+'СЕТ СН'!$F$15</f>
        <v>124.50475245</v>
      </c>
      <c r="S168" s="36">
        <f>SUMIFS(СВЦЭМ!$E$33:$E$776,СВЦЭМ!$A$33:$A$776,$A168,СВЦЭМ!$B$33:$B$776,S$155)+'СЕТ СН'!$F$15</f>
        <v>124.20488731</v>
      </c>
      <c r="T168" s="36">
        <f>SUMIFS(СВЦЭМ!$E$33:$E$776,СВЦЭМ!$A$33:$A$776,$A168,СВЦЭМ!$B$33:$B$776,T$155)+'СЕТ СН'!$F$15</f>
        <v>125.33260715</v>
      </c>
      <c r="U168" s="36">
        <f>SUMIFS(СВЦЭМ!$E$33:$E$776,СВЦЭМ!$A$33:$A$776,$A168,СВЦЭМ!$B$33:$B$776,U$155)+'СЕТ СН'!$F$15</f>
        <v>124.75048995</v>
      </c>
      <c r="V168" s="36">
        <f>SUMIFS(СВЦЭМ!$E$33:$E$776,СВЦЭМ!$A$33:$A$776,$A168,СВЦЭМ!$B$33:$B$776,V$155)+'СЕТ СН'!$F$15</f>
        <v>125.65728624</v>
      </c>
      <c r="W168" s="36">
        <f>SUMIFS(СВЦЭМ!$E$33:$E$776,СВЦЭМ!$A$33:$A$776,$A168,СВЦЭМ!$B$33:$B$776,W$155)+'СЕТ СН'!$F$15</f>
        <v>125.98302673000001</v>
      </c>
      <c r="X168" s="36">
        <f>SUMIFS(СВЦЭМ!$E$33:$E$776,СВЦЭМ!$A$33:$A$776,$A168,СВЦЭМ!$B$33:$B$776,X$155)+'СЕТ СН'!$F$15</f>
        <v>119.82768360999999</v>
      </c>
      <c r="Y168" s="36">
        <f>SUMIFS(СВЦЭМ!$E$33:$E$776,СВЦЭМ!$A$33:$A$776,$A168,СВЦЭМ!$B$33:$B$776,Y$155)+'СЕТ СН'!$F$15</f>
        <v>124.66013642999999</v>
      </c>
    </row>
    <row r="169" spans="1:25" ht="15.75" x14ac:dyDescent="0.2">
      <c r="A169" s="35">
        <f t="shared" si="4"/>
        <v>43691</v>
      </c>
      <c r="B169" s="36">
        <f>SUMIFS(СВЦЭМ!$E$33:$E$776,СВЦЭМ!$A$33:$A$776,$A169,СВЦЭМ!$B$33:$B$776,B$155)+'СЕТ СН'!$F$15</f>
        <v>142.39637672000001</v>
      </c>
      <c r="C169" s="36">
        <f>SUMIFS(СВЦЭМ!$E$33:$E$776,СВЦЭМ!$A$33:$A$776,$A169,СВЦЭМ!$B$33:$B$776,C$155)+'СЕТ СН'!$F$15</f>
        <v>144.81472701000001</v>
      </c>
      <c r="D169" s="36">
        <f>SUMIFS(СВЦЭМ!$E$33:$E$776,СВЦЭМ!$A$33:$A$776,$A169,СВЦЭМ!$B$33:$B$776,D$155)+'СЕТ СН'!$F$15</f>
        <v>144.23251658999999</v>
      </c>
      <c r="E169" s="36">
        <f>SUMIFS(СВЦЭМ!$E$33:$E$776,СВЦЭМ!$A$33:$A$776,$A169,СВЦЭМ!$B$33:$B$776,E$155)+'СЕТ СН'!$F$15</f>
        <v>145.12064505999999</v>
      </c>
      <c r="F169" s="36">
        <f>SUMIFS(СВЦЭМ!$E$33:$E$776,СВЦЭМ!$A$33:$A$776,$A169,СВЦЭМ!$B$33:$B$776,F$155)+'СЕТ СН'!$F$15</f>
        <v>144.74236035000001</v>
      </c>
      <c r="G169" s="36">
        <f>SUMIFS(СВЦЭМ!$E$33:$E$776,СВЦЭМ!$A$33:$A$776,$A169,СВЦЭМ!$B$33:$B$776,G$155)+'СЕТ СН'!$F$15</f>
        <v>141.76631368</v>
      </c>
      <c r="H169" s="36">
        <f>SUMIFS(СВЦЭМ!$E$33:$E$776,СВЦЭМ!$A$33:$A$776,$A169,СВЦЭМ!$B$33:$B$776,H$155)+'СЕТ СН'!$F$15</f>
        <v>137.80479511999999</v>
      </c>
      <c r="I169" s="36">
        <f>SUMIFS(СВЦЭМ!$E$33:$E$776,СВЦЭМ!$A$33:$A$776,$A169,СВЦЭМ!$B$33:$B$776,I$155)+'СЕТ СН'!$F$15</f>
        <v>127.52769099</v>
      </c>
      <c r="J169" s="36">
        <f>SUMIFS(СВЦЭМ!$E$33:$E$776,СВЦЭМ!$A$33:$A$776,$A169,СВЦЭМ!$B$33:$B$776,J$155)+'СЕТ СН'!$F$15</f>
        <v>126.15409898999999</v>
      </c>
      <c r="K169" s="36">
        <f>SUMIFS(СВЦЭМ!$E$33:$E$776,СВЦЭМ!$A$33:$A$776,$A169,СВЦЭМ!$B$33:$B$776,K$155)+'СЕТ СН'!$F$15</f>
        <v>130.67069223999999</v>
      </c>
      <c r="L169" s="36">
        <f>SUMIFS(СВЦЭМ!$E$33:$E$776,СВЦЭМ!$A$33:$A$776,$A169,СВЦЭМ!$B$33:$B$776,L$155)+'СЕТ СН'!$F$15</f>
        <v>130.89889292000001</v>
      </c>
      <c r="M169" s="36">
        <f>SUMIFS(СВЦЭМ!$E$33:$E$776,СВЦЭМ!$A$33:$A$776,$A169,СВЦЭМ!$B$33:$B$776,M$155)+'СЕТ СН'!$F$15</f>
        <v>132.27125935000001</v>
      </c>
      <c r="N169" s="36">
        <f>SUMIFS(СВЦЭМ!$E$33:$E$776,СВЦЭМ!$A$33:$A$776,$A169,СВЦЭМ!$B$33:$B$776,N$155)+'СЕТ СН'!$F$15</f>
        <v>128.68905229999999</v>
      </c>
      <c r="O169" s="36">
        <f>SUMIFS(СВЦЭМ!$E$33:$E$776,СВЦЭМ!$A$33:$A$776,$A169,СВЦЭМ!$B$33:$B$776,O$155)+'СЕТ СН'!$F$15</f>
        <v>133.48236646999999</v>
      </c>
      <c r="P169" s="36">
        <f>SUMIFS(СВЦЭМ!$E$33:$E$776,СВЦЭМ!$A$33:$A$776,$A169,СВЦЭМ!$B$33:$B$776,P$155)+'СЕТ СН'!$F$15</f>
        <v>128.96709423999999</v>
      </c>
      <c r="Q169" s="36">
        <f>SUMIFS(СВЦЭМ!$E$33:$E$776,СВЦЭМ!$A$33:$A$776,$A169,СВЦЭМ!$B$33:$B$776,Q$155)+'СЕТ СН'!$F$15</f>
        <v>129.71602791999999</v>
      </c>
      <c r="R169" s="36">
        <f>SUMIFS(СВЦЭМ!$E$33:$E$776,СВЦЭМ!$A$33:$A$776,$A169,СВЦЭМ!$B$33:$B$776,R$155)+'СЕТ СН'!$F$15</f>
        <v>123.07100242999999</v>
      </c>
      <c r="S169" s="36">
        <f>SUMIFS(СВЦЭМ!$E$33:$E$776,СВЦЭМ!$A$33:$A$776,$A169,СВЦЭМ!$B$33:$B$776,S$155)+'СЕТ СН'!$F$15</f>
        <v>124.598935</v>
      </c>
      <c r="T169" s="36">
        <f>SUMIFS(СВЦЭМ!$E$33:$E$776,СВЦЭМ!$A$33:$A$776,$A169,СВЦЭМ!$B$33:$B$776,T$155)+'СЕТ СН'!$F$15</f>
        <v>125.37997951</v>
      </c>
      <c r="U169" s="36">
        <f>SUMIFS(СВЦЭМ!$E$33:$E$776,СВЦЭМ!$A$33:$A$776,$A169,СВЦЭМ!$B$33:$B$776,U$155)+'СЕТ СН'!$F$15</f>
        <v>124.32008849</v>
      </c>
      <c r="V169" s="36">
        <f>SUMIFS(СВЦЭМ!$E$33:$E$776,СВЦЭМ!$A$33:$A$776,$A169,СВЦЭМ!$B$33:$B$776,V$155)+'СЕТ СН'!$F$15</f>
        <v>126.7005724</v>
      </c>
      <c r="W169" s="36">
        <f>SUMIFS(СВЦЭМ!$E$33:$E$776,СВЦЭМ!$A$33:$A$776,$A169,СВЦЭМ!$B$33:$B$776,W$155)+'СЕТ СН'!$F$15</f>
        <v>129.02998059999999</v>
      </c>
      <c r="X169" s="36">
        <f>SUMIFS(СВЦЭМ!$E$33:$E$776,СВЦЭМ!$A$33:$A$776,$A169,СВЦЭМ!$B$33:$B$776,X$155)+'СЕТ СН'!$F$15</f>
        <v>122.19678435</v>
      </c>
      <c r="Y169" s="36">
        <f>SUMIFS(СВЦЭМ!$E$33:$E$776,СВЦЭМ!$A$33:$A$776,$A169,СВЦЭМ!$B$33:$B$776,Y$155)+'СЕТ СН'!$F$15</f>
        <v>118.64702363000001</v>
      </c>
    </row>
    <row r="170" spans="1:25" ht="15.75" x14ac:dyDescent="0.2">
      <c r="A170" s="35">
        <f t="shared" si="4"/>
        <v>43692</v>
      </c>
      <c r="B170" s="36">
        <f>SUMIFS(СВЦЭМ!$E$33:$E$776,СВЦЭМ!$A$33:$A$776,$A170,СВЦЭМ!$B$33:$B$776,B$155)+'СЕТ СН'!$F$15</f>
        <v>121.81866239</v>
      </c>
      <c r="C170" s="36">
        <f>SUMIFS(СВЦЭМ!$E$33:$E$776,СВЦЭМ!$A$33:$A$776,$A170,СВЦЭМ!$B$33:$B$776,C$155)+'СЕТ СН'!$F$15</f>
        <v>130.68123467000001</v>
      </c>
      <c r="D170" s="36">
        <f>SUMIFS(СВЦЭМ!$E$33:$E$776,СВЦЭМ!$A$33:$A$776,$A170,СВЦЭМ!$B$33:$B$776,D$155)+'СЕТ СН'!$F$15</f>
        <v>133.90737583999999</v>
      </c>
      <c r="E170" s="36">
        <f>SUMIFS(СВЦЭМ!$E$33:$E$776,СВЦЭМ!$A$33:$A$776,$A170,СВЦЭМ!$B$33:$B$776,E$155)+'СЕТ СН'!$F$15</f>
        <v>135.83990066999999</v>
      </c>
      <c r="F170" s="36">
        <f>SUMIFS(СВЦЭМ!$E$33:$E$776,СВЦЭМ!$A$33:$A$776,$A170,СВЦЭМ!$B$33:$B$776,F$155)+'СЕТ СН'!$F$15</f>
        <v>136.20677068000001</v>
      </c>
      <c r="G170" s="36">
        <f>SUMIFS(СВЦЭМ!$E$33:$E$776,СВЦЭМ!$A$33:$A$776,$A170,СВЦЭМ!$B$33:$B$776,G$155)+'СЕТ СН'!$F$15</f>
        <v>133.80193034000001</v>
      </c>
      <c r="H170" s="36">
        <f>SUMIFS(СВЦЭМ!$E$33:$E$776,СВЦЭМ!$A$33:$A$776,$A170,СВЦЭМ!$B$33:$B$776,H$155)+'СЕТ СН'!$F$15</f>
        <v>127.81106672999999</v>
      </c>
      <c r="I170" s="36">
        <f>SUMIFS(СВЦЭМ!$E$33:$E$776,СВЦЭМ!$A$33:$A$776,$A170,СВЦЭМ!$B$33:$B$776,I$155)+'СЕТ СН'!$F$15</f>
        <v>122.20739761</v>
      </c>
      <c r="J170" s="36">
        <f>SUMIFS(СВЦЭМ!$E$33:$E$776,СВЦЭМ!$A$33:$A$776,$A170,СВЦЭМ!$B$33:$B$776,J$155)+'СЕТ СН'!$F$15</f>
        <v>123.63162955</v>
      </c>
      <c r="K170" s="36">
        <f>SUMIFS(СВЦЭМ!$E$33:$E$776,СВЦЭМ!$A$33:$A$776,$A170,СВЦЭМ!$B$33:$B$776,K$155)+'СЕТ СН'!$F$15</f>
        <v>125.71468149</v>
      </c>
      <c r="L170" s="36">
        <f>SUMIFS(СВЦЭМ!$E$33:$E$776,СВЦЭМ!$A$33:$A$776,$A170,СВЦЭМ!$B$33:$B$776,L$155)+'СЕТ СН'!$F$15</f>
        <v>126.24849257</v>
      </c>
      <c r="M170" s="36">
        <f>SUMIFS(СВЦЭМ!$E$33:$E$776,СВЦЭМ!$A$33:$A$776,$A170,СВЦЭМ!$B$33:$B$776,M$155)+'СЕТ СН'!$F$15</f>
        <v>125.47666414</v>
      </c>
      <c r="N170" s="36">
        <f>SUMIFS(СВЦЭМ!$E$33:$E$776,СВЦЭМ!$A$33:$A$776,$A170,СВЦЭМ!$B$33:$B$776,N$155)+'СЕТ СН'!$F$15</f>
        <v>124.26764023</v>
      </c>
      <c r="O170" s="36">
        <f>SUMIFS(СВЦЭМ!$E$33:$E$776,СВЦЭМ!$A$33:$A$776,$A170,СВЦЭМ!$B$33:$B$776,O$155)+'СЕТ СН'!$F$15</f>
        <v>127.25334189</v>
      </c>
      <c r="P170" s="36">
        <f>SUMIFS(СВЦЭМ!$E$33:$E$776,СВЦЭМ!$A$33:$A$776,$A170,СВЦЭМ!$B$33:$B$776,P$155)+'СЕТ СН'!$F$15</f>
        <v>128.13900573000001</v>
      </c>
      <c r="Q170" s="36">
        <f>SUMIFS(СВЦЭМ!$E$33:$E$776,СВЦЭМ!$A$33:$A$776,$A170,СВЦЭМ!$B$33:$B$776,Q$155)+'СЕТ СН'!$F$15</f>
        <v>128.99925418000001</v>
      </c>
      <c r="R170" s="36">
        <f>SUMIFS(СВЦЭМ!$E$33:$E$776,СВЦЭМ!$A$33:$A$776,$A170,СВЦЭМ!$B$33:$B$776,R$155)+'СЕТ СН'!$F$15</f>
        <v>130.59926111999999</v>
      </c>
      <c r="S170" s="36">
        <f>SUMIFS(СВЦЭМ!$E$33:$E$776,СВЦЭМ!$A$33:$A$776,$A170,СВЦЭМ!$B$33:$B$776,S$155)+'СЕТ СН'!$F$15</f>
        <v>132.54698035999999</v>
      </c>
      <c r="T170" s="36">
        <f>SUMIFS(СВЦЭМ!$E$33:$E$776,СВЦЭМ!$A$33:$A$776,$A170,СВЦЭМ!$B$33:$B$776,T$155)+'СЕТ СН'!$F$15</f>
        <v>133.23569929999999</v>
      </c>
      <c r="U170" s="36">
        <f>SUMIFS(СВЦЭМ!$E$33:$E$776,СВЦЭМ!$A$33:$A$776,$A170,СВЦЭМ!$B$33:$B$776,U$155)+'СЕТ СН'!$F$15</f>
        <v>133.53695202</v>
      </c>
      <c r="V170" s="36">
        <f>SUMIFS(СВЦЭМ!$E$33:$E$776,СВЦЭМ!$A$33:$A$776,$A170,СВЦЭМ!$B$33:$B$776,V$155)+'СЕТ СН'!$F$15</f>
        <v>135.07658842000001</v>
      </c>
      <c r="W170" s="36">
        <f>SUMIFS(СВЦЭМ!$E$33:$E$776,СВЦЭМ!$A$33:$A$776,$A170,СВЦЭМ!$B$33:$B$776,W$155)+'СЕТ СН'!$F$15</f>
        <v>136.00755572</v>
      </c>
      <c r="X170" s="36">
        <f>SUMIFS(СВЦЭМ!$E$33:$E$776,СВЦЭМ!$A$33:$A$776,$A170,СВЦЭМ!$B$33:$B$776,X$155)+'СЕТ СН'!$F$15</f>
        <v>129.13932947999999</v>
      </c>
      <c r="Y170" s="36">
        <f>SUMIFS(СВЦЭМ!$E$33:$E$776,СВЦЭМ!$A$33:$A$776,$A170,СВЦЭМ!$B$33:$B$776,Y$155)+'СЕТ СН'!$F$15</f>
        <v>118.29244548</v>
      </c>
    </row>
    <row r="171" spans="1:25" ht="15.75" x14ac:dyDescent="0.2">
      <c r="A171" s="35">
        <f t="shared" si="4"/>
        <v>43693</v>
      </c>
      <c r="B171" s="36">
        <f>SUMIFS(СВЦЭМ!$E$33:$E$776,СВЦЭМ!$A$33:$A$776,$A171,СВЦЭМ!$B$33:$B$776,B$155)+'СЕТ СН'!$F$15</f>
        <v>138.58392078</v>
      </c>
      <c r="C171" s="36">
        <f>SUMIFS(СВЦЭМ!$E$33:$E$776,СВЦЭМ!$A$33:$A$776,$A171,СВЦЭМ!$B$33:$B$776,C$155)+'СЕТ СН'!$F$15</f>
        <v>146.73832543</v>
      </c>
      <c r="D171" s="36">
        <f>SUMIFS(СВЦЭМ!$E$33:$E$776,СВЦЭМ!$A$33:$A$776,$A171,СВЦЭМ!$B$33:$B$776,D$155)+'СЕТ СН'!$F$15</f>
        <v>152.31276679000001</v>
      </c>
      <c r="E171" s="36">
        <f>SUMIFS(СВЦЭМ!$E$33:$E$776,СВЦЭМ!$A$33:$A$776,$A171,СВЦЭМ!$B$33:$B$776,E$155)+'СЕТ СН'!$F$15</f>
        <v>154.38256539</v>
      </c>
      <c r="F171" s="36">
        <f>SUMIFS(СВЦЭМ!$E$33:$E$776,СВЦЭМ!$A$33:$A$776,$A171,СВЦЭМ!$B$33:$B$776,F$155)+'СЕТ СН'!$F$15</f>
        <v>153.1030432</v>
      </c>
      <c r="G171" s="36">
        <f>SUMIFS(СВЦЭМ!$E$33:$E$776,СВЦЭМ!$A$33:$A$776,$A171,СВЦЭМ!$B$33:$B$776,G$155)+'СЕТ СН'!$F$15</f>
        <v>147.9976676</v>
      </c>
      <c r="H171" s="36">
        <f>SUMIFS(СВЦЭМ!$E$33:$E$776,СВЦЭМ!$A$33:$A$776,$A171,СВЦЭМ!$B$33:$B$776,H$155)+'СЕТ СН'!$F$15</f>
        <v>142.49933234</v>
      </c>
      <c r="I171" s="36">
        <f>SUMIFS(СВЦЭМ!$E$33:$E$776,СВЦЭМ!$A$33:$A$776,$A171,СВЦЭМ!$B$33:$B$776,I$155)+'СЕТ СН'!$F$15</f>
        <v>131.06802357000001</v>
      </c>
      <c r="J171" s="36">
        <f>SUMIFS(СВЦЭМ!$E$33:$E$776,СВЦЭМ!$A$33:$A$776,$A171,СВЦЭМ!$B$33:$B$776,J$155)+'СЕТ СН'!$F$15</f>
        <v>127.27702167</v>
      </c>
      <c r="K171" s="36">
        <f>SUMIFS(СВЦЭМ!$E$33:$E$776,СВЦЭМ!$A$33:$A$776,$A171,СВЦЭМ!$B$33:$B$776,K$155)+'СЕТ СН'!$F$15</f>
        <v>130.95229788</v>
      </c>
      <c r="L171" s="36">
        <f>SUMIFS(СВЦЭМ!$E$33:$E$776,СВЦЭМ!$A$33:$A$776,$A171,СВЦЭМ!$B$33:$B$776,L$155)+'СЕТ СН'!$F$15</f>
        <v>130.72508868</v>
      </c>
      <c r="M171" s="36">
        <f>SUMIFS(СВЦЭМ!$E$33:$E$776,СВЦЭМ!$A$33:$A$776,$A171,СВЦЭМ!$B$33:$B$776,M$155)+'СЕТ СН'!$F$15</f>
        <v>128.46121472999999</v>
      </c>
      <c r="N171" s="36">
        <f>SUMIFS(СВЦЭМ!$E$33:$E$776,СВЦЭМ!$A$33:$A$776,$A171,СВЦЭМ!$B$33:$B$776,N$155)+'СЕТ СН'!$F$15</f>
        <v>126.71961754</v>
      </c>
      <c r="O171" s="36">
        <f>SUMIFS(СВЦЭМ!$E$33:$E$776,СВЦЭМ!$A$33:$A$776,$A171,СВЦЭМ!$B$33:$B$776,O$155)+'СЕТ СН'!$F$15</f>
        <v>128.39945757999999</v>
      </c>
      <c r="P171" s="36">
        <f>SUMIFS(СВЦЭМ!$E$33:$E$776,СВЦЭМ!$A$33:$A$776,$A171,СВЦЭМ!$B$33:$B$776,P$155)+'СЕТ СН'!$F$15</f>
        <v>130.99344368999999</v>
      </c>
      <c r="Q171" s="36">
        <f>SUMIFS(СВЦЭМ!$E$33:$E$776,СВЦЭМ!$A$33:$A$776,$A171,СВЦЭМ!$B$33:$B$776,Q$155)+'СЕТ СН'!$F$15</f>
        <v>130.99567397000001</v>
      </c>
      <c r="R171" s="36">
        <f>SUMIFS(СВЦЭМ!$E$33:$E$776,СВЦЭМ!$A$33:$A$776,$A171,СВЦЭМ!$B$33:$B$776,R$155)+'СЕТ СН'!$F$15</f>
        <v>124.98749159</v>
      </c>
      <c r="S171" s="36">
        <f>SUMIFS(СВЦЭМ!$E$33:$E$776,СВЦЭМ!$A$33:$A$776,$A171,СВЦЭМ!$B$33:$B$776,S$155)+'СЕТ СН'!$F$15</f>
        <v>122.71317589</v>
      </c>
      <c r="T171" s="36">
        <f>SUMIFS(СВЦЭМ!$E$33:$E$776,СВЦЭМ!$A$33:$A$776,$A171,СВЦЭМ!$B$33:$B$776,T$155)+'СЕТ СН'!$F$15</f>
        <v>124.23347767</v>
      </c>
      <c r="U171" s="36">
        <f>SUMIFS(СВЦЭМ!$E$33:$E$776,СВЦЭМ!$A$33:$A$776,$A171,СВЦЭМ!$B$33:$B$776,U$155)+'СЕТ СН'!$F$15</f>
        <v>124.09709415</v>
      </c>
      <c r="V171" s="36">
        <f>SUMIFS(СВЦЭМ!$E$33:$E$776,СВЦЭМ!$A$33:$A$776,$A171,СВЦЭМ!$B$33:$B$776,V$155)+'СЕТ СН'!$F$15</f>
        <v>125.48298568</v>
      </c>
      <c r="W171" s="36">
        <f>SUMIFS(СВЦЭМ!$E$33:$E$776,СВЦЭМ!$A$33:$A$776,$A171,СВЦЭМ!$B$33:$B$776,W$155)+'СЕТ СН'!$F$15</f>
        <v>125.05626896</v>
      </c>
      <c r="X171" s="36">
        <f>SUMIFS(СВЦЭМ!$E$33:$E$776,СВЦЭМ!$A$33:$A$776,$A171,СВЦЭМ!$B$33:$B$776,X$155)+'СЕТ СН'!$F$15</f>
        <v>119.88638014999999</v>
      </c>
      <c r="Y171" s="36">
        <f>SUMIFS(СВЦЭМ!$E$33:$E$776,СВЦЭМ!$A$33:$A$776,$A171,СВЦЭМ!$B$33:$B$776,Y$155)+'СЕТ СН'!$F$15</f>
        <v>116.18320799</v>
      </c>
    </row>
    <row r="172" spans="1:25" ht="15.75" x14ac:dyDescent="0.2">
      <c r="A172" s="35">
        <f t="shared" si="4"/>
        <v>43694</v>
      </c>
      <c r="B172" s="36">
        <f>SUMIFS(СВЦЭМ!$E$33:$E$776,СВЦЭМ!$A$33:$A$776,$A172,СВЦЭМ!$B$33:$B$776,B$155)+'СЕТ СН'!$F$15</f>
        <v>147.60237824999999</v>
      </c>
      <c r="C172" s="36">
        <f>SUMIFS(СВЦЭМ!$E$33:$E$776,СВЦЭМ!$A$33:$A$776,$A172,СВЦЭМ!$B$33:$B$776,C$155)+'СЕТ СН'!$F$15</f>
        <v>163.48976776000001</v>
      </c>
      <c r="D172" s="36">
        <f>SUMIFS(СВЦЭМ!$E$33:$E$776,СВЦЭМ!$A$33:$A$776,$A172,СВЦЭМ!$B$33:$B$776,D$155)+'СЕТ СН'!$F$15</f>
        <v>166.35174587</v>
      </c>
      <c r="E172" s="36">
        <f>SUMIFS(СВЦЭМ!$E$33:$E$776,СВЦЭМ!$A$33:$A$776,$A172,СВЦЭМ!$B$33:$B$776,E$155)+'СЕТ СН'!$F$15</f>
        <v>172.40633362</v>
      </c>
      <c r="F172" s="36">
        <f>SUMIFS(СВЦЭМ!$E$33:$E$776,СВЦЭМ!$A$33:$A$776,$A172,СВЦЭМ!$B$33:$B$776,F$155)+'СЕТ СН'!$F$15</f>
        <v>171.70924848999999</v>
      </c>
      <c r="G172" s="36">
        <f>SUMIFS(СВЦЭМ!$E$33:$E$776,СВЦЭМ!$A$33:$A$776,$A172,СВЦЭМ!$B$33:$B$776,G$155)+'СЕТ СН'!$F$15</f>
        <v>167.08218572999999</v>
      </c>
      <c r="H172" s="36">
        <f>SUMIFS(СВЦЭМ!$E$33:$E$776,СВЦЭМ!$A$33:$A$776,$A172,СВЦЭМ!$B$33:$B$776,H$155)+'СЕТ СН'!$F$15</f>
        <v>160.66983214000001</v>
      </c>
      <c r="I172" s="36">
        <f>SUMIFS(СВЦЭМ!$E$33:$E$776,СВЦЭМ!$A$33:$A$776,$A172,СВЦЭМ!$B$33:$B$776,I$155)+'СЕТ СН'!$F$15</f>
        <v>146.42103688</v>
      </c>
      <c r="J172" s="36">
        <f>SUMIFS(СВЦЭМ!$E$33:$E$776,СВЦЭМ!$A$33:$A$776,$A172,СВЦЭМ!$B$33:$B$776,J$155)+'СЕТ СН'!$F$15</f>
        <v>130.58390051999999</v>
      </c>
      <c r="K172" s="36">
        <f>SUMIFS(СВЦЭМ!$E$33:$E$776,СВЦЭМ!$A$33:$A$776,$A172,СВЦЭМ!$B$33:$B$776,K$155)+'СЕТ СН'!$F$15</f>
        <v>122.67145403000001</v>
      </c>
      <c r="L172" s="36">
        <f>SUMIFS(СВЦЭМ!$E$33:$E$776,СВЦЭМ!$A$33:$A$776,$A172,СВЦЭМ!$B$33:$B$776,L$155)+'СЕТ СН'!$F$15</f>
        <v>123.88616591</v>
      </c>
      <c r="M172" s="36">
        <f>SUMIFS(СВЦЭМ!$E$33:$E$776,СВЦЭМ!$A$33:$A$776,$A172,СВЦЭМ!$B$33:$B$776,M$155)+'СЕТ СН'!$F$15</f>
        <v>123.71489615</v>
      </c>
      <c r="N172" s="36">
        <f>SUMIFS(СВЦЭМ!$E$33:$E$776,СВЦЭМ!$A$33:$A$776,$A172,СВЦЭМ!$B$33:$B$776,N$155)+'СЕТ СН'!$F$15</f>
        <v>122.36648369</v>
      </c>
      <c r="O172" s="36">
        <f>SUMIFS(СВЦЭМ!$E$33:$E$776,СВЦЭМ!$A$33:$A$776,$A172,СВЦЭМ!$B$33:$B$776,O$155)+'СЕТ СН'!$F$15</f>
        <v>123.29972796</v>
      </c>
      <c r="P172" s="36">
        <f>SUMIFS(СВЦЭМ!$E$33:$E$776,СВЦЭМ!$A$33:$A$776,$A172,СВЦЭМ!$B$33:$B$776,P$155)+'СЕТ СН'!$F$15</f>
        <v>122.81803716</v>
      </c>
      <c r="Q172" s="36">
        <f>SUMIFS(СВЦЭМ!$E$33:$E$776,СВЦЭМ!$A$33:$A$776,$A172,СВЦЭМ!$B$33:$B$776,Q$155)+'СЕТ СН'!$F$15</f>
        <v>124.18299887000001</v>
      </c>
      <c r="R172" s="36">
        <f>SUMIFS(СВЦЭМ!$E$33:$E$776,СВЦЭМ!$A$33:$A$776,$A172,СВЦЭМ!$B$33:$B$776,R$155)+'СЕТ СН'!$F$15</f>
        <v>115.49556771</v>
      </c>
      <c r="S172" s="36">
        <f>SUMIFS(СВЦЭМ!$E$33:$E$776,СВЦЭМ!$A$33:$A$776,$A172,СВЦЭМ!$B$33:$B$776,S$155)+'СЕТ СН'!$F$15</f>
        <v>115.36008106</v>
      </c>
      <c r="T172" s="36">
        <f>SUMIFS(СВЦЭМ!$E$33:$E$776,СВЦЭМ!$A$33:$A$776,$A172,СВЦЭМ!$B$33:$B$776,T$155)+'СЕТ СН'!$F$15</f>
        <v>116.98995246</v>
      </c>
      <c r="U172" s="36">
        <f>SUMIFS(СВЦЭМ!$E$33:$E$776,СВЦЭМ!$A$33:$A$776,$A172,СВЦЭМ!$B$33:$B$776,U$155)+'СЕТ СН'!$F$15</f>
        <v>117.14412050999999</v>
      </c>
      <c r="V172" s="36">
        <f>SUMIFS(СВЦЭМ!$E$33:$E$776,СВЦЭМ!$A$33:$A$776,$A172,СВЦЭМ!$B$33:$B$776,V$155)+'СЕТ СН'!$F$15</f>
        <v>119.01788448000001</v>
      </c>
      <c r="W172" s="36">
        <f>SUMIFS(СВЦЭМ!$E$33:$E$776,СВЦЭМ!$A$33:$A$776,$A172,СВЦЭМ!$B$33:$B$776,W$155)+'СЕТ СН'!$F$15</f>
        <v>120.21757301</v>
      </c>
      <c r="X172" s="36">
        <f>SUMIFS(СВЦЭМ!$E$33:$E$776,СВЦЭМ!$A$33:$A$776,$A172,СВЦЭМ!$B$33:$B$776,X$155)+'СЕТ СН'!$F$15</f>
        <v>113.00690089</v>
      </c>
      <c r="Y172" s="36">
        <f>SUMIFS(СВЦЭМ!$E$33:$E$776,СВЦЭМ!$A$33:$A$776,$A172,СВЦЭМ!$B$33:$B$776,Y$155)+'СЕТ СН'!$F$15</f>
        <v>110.81958372</v>
      </c>
    </row>
    <row r="173" spans="1:25" ht="15.75" x14ac:dyDescent="0.2">
      <c r="A173" s="35">
        <f t="shared" si="4"/>
        <v>43695</v>
      </c>
      <c r="B173" s="36">
        <f>SUMIFS(СВЦЭМ!$E$33:$E$776,СВЦЭМ!$A$33:$A$776,$A173,СВЦЭМ!$B$33:$B$776,B$155)+'СЕТ СН'!$F$15</f>
        <v>123.4886119</v>
      </c>
      <c r="C173" s="36">
        <f>SUMIFS(СВЦЭМ!$E$33:$E$776,СВЦЭМ!$A$33:$A$776,$A173,СВЦЭМ!$B$33:$B$776,C$155)+'СЕТ СН'!$F$15</f>
        <v>129.24247079</v>
      </c>
      <c r="D173" s="36">
        <f>SUMIFS(СВЦЭМ!$E$33:$E$776,СВЦЭМ!$A$33:$A$776,$A173,СВЦЭМ!$B$33:$B$776,D$155)+'СЕТ СН'!$F$15</f>
        <v>137.18154315000001</v>
      </c>
      <c r="E173" s="36">
        <f>SUMIFS(СВЦЭМ!$E$33:$E$776,СВЦЭМ!$A$33:$A$776,$A173,СВЦЭМ!$B$33:$B$776,E$155)+'СЕТ СН'!$F$15</f>
        <v>138.59282709999999</v>
      </c>
      <c r="F173" s="36">
        <f>SUMIFS(СВЦЭМ!$E$33:$E$776,СВЦЭМ!$A$33:$A$776,$A173,СВЦЭМ!$B$33:$B$776,F$155)+'СЕТ СН'!$F$15</f>
        <v>138.73206766999999</v>
      </c>
      <c r="G173" s="36">
        <f>SUMIFS(СВЦЭМ!$E$33:$E$776,СВЦЭМ!$A$33:$A$776,$A173,СВЦЭМ!$B$33:$B$776,G$155)+'СЕТ СН'!$F$15</f>
        <v>138.01245614000001</v>
      </c>
      <c r="H173" s="36">
        <f>SUMIFS(СВЦЭМ!$E$33:$E$776,СВЦЭМ!$A$33:$A$776,$A173,СВЦЭМ!$B$33:$B$776,H$155)+'СЕТ СН'!$F$15</f>
        <v>137.36191538</v>
      </c>
      <c r="I173" s="36">
        <f>SUMIFS(СВЦЭМ!$E$33:$E$776,СВЦЭМ!$A$33:$A$776,$A173,СВЦЭМ!$B$33:$B$776,I$155)+'СЕТ СН'!$F$15</f>
        <v>134.45497871000001</v>
      </c>
      <c r="J173" s="36">
        <f>SUMIFS(СВЦЭМ!$E$33:$E$776,СВЦЭМ!$A$33:$A$776,$A173,СВЦЭМ!$B$33:$B$776,J$155)+'СЕТ СН'!$F$15</f>
        <v>132.29136199000001</v>
      </c>
      <c r="K173" s="36">
        <f>SUMIFS(СВЦЭМ!$E$33:$E$776,СВЦЭМ!$A$33:$A$776,$A173,СВЦЭМ!$B$33:$B$776,K$155)+'СЕТ СН'!$F$15</f>
        <v>123.64453886</v>
      </c>
      <c r="L173" s="36">
        <f>SUMIFS(СВЦЭМ!$E$33:$E$776,СВЦЭМ!$A$33:$A$776,$A173,СВЦЭМ!$B$33:$B$776,L$155)+'СЕТ СН'!$F$15</f>
        <v>124.01178487</v>
      </c>
      <c r="M173" s="36">
        <f>SUMIFS(СВЦЭМ!$E$33:$E$776,СВЦЭМ!$A$33:$A$776,$A173,СВЦЭМ!$B$33:$B$776,M$155)+'СЕТ СН'!$F$15</f>
        <v>123.77870978999999</v>
      </c>
      <c r="N173" s="36">
        <f>SUMIFS(СВЦЭМ!$E$33:$E$776,СВЦЭМ!$A$33:$A$776,$A173,СВЦЭМ!$B$33:$B$776,N$155)+'СЕТ СН'!$F$15</f>
        <v>121.62277602</v>
      </c>
      <c r="O173" s="36">
        <f>SUMIFS(СВЦЭМ!$E$33:$E$776,СВЦЭМ!$A$33:$A$776,$A173,СВЦЭМ!$B$33:$B$776,O$155)+'СЕТ СН'!$F$15</f>
        <v>121.53016079</v>
      </c>
      <c r="P173" s="36">
        <f>SUMIFS(СВЦЭМ!$E$33:$E$776,СВЦЭМ!$A$33:$A$776,$A173,СВЦЭМ!$B$33:$B$776,P$155)+'СЕТ СН'!$F$15</f>
        <v>119.61120115</v>
      </c>
      <c r="Q173" s="36">
        <f>SUMIFS(СВЦЭМ!$E$33:$E$776,СВЦЭМ!$A$33:$A$776,$A173,СВЦЭМ!$B$33:$B$776,Q$155)+'СЕТ СН'!$F$15</f>
        <v>120.42916631</v>
      </c>
      <c r="R173" s="36">
        <f>SUMIFS(СВЦЭМ!$E$33:$E$776,СВЦЭМ!$A$33:$A$776,$A173,СВЦЭМ!$B$33:$B$776,R$155)+'СЕТ СН'!$F$15</f>
        <v>114.48507194</v>
      </c>
      <c r="S173" s="36">
        <f>SUMIFS(СВЦЭМ!$E$33:$E$776,СВЦЭМ!$A$33:$A$776,$A173,СВЦЭМ!$B$33:$B$776,S$155)+'СЕТ СН'!$F$15</f>
        <v>116.85444135</v>
      </c>
      <c r="T173" s="36">
        <f>SUMIFS(СВЦЭМ!$E$33:$E$776,СВЦЭМ!$A$33:$A$776,$A173,СВЦЭМ!$B$33:$B$776,T$155)+'СЕТ СН'!$F$15</f>
        <v>119.31022661</v>
      </c>
      <c r="U173" s="36">
        <f>SUMIFS(СВЦЭМ!$E$33:$E$776,СВЦЭМ!$A$33:$A$776,$A173,СВЦЭМ!$B$33:$B$776,U$155)+'СЕТ СН'!$F$15</f>
        <v>120.01650563</v>
      </c>
      <c r="V173" s="36">
        <f>SUMIFS(СВЦЭМ!$E$33:$E$776,СВЦЭМ!$A$33:$A$776,$A173,СВЦЭМ!$B$33:$B$776,V$155)+'СЕТ СН'!$F$15</f>
        <v>121.17822275</v>
      </c>
      <c r="W173" s="36">
        <f>SUMIFS(СВЦЭМ!$E$33:$E$776,СВЦЭМ!$A$33:$A$776,$A173,СВЦЭМ!$B$33:$B$776,W$155)+'СЕТ СН'!$F$15</f>
        <v>123.48878024</v>
      </c>
      <c r="X173" s="36">
        <f>SUMIFS(СВЦЭМ!$E$33:$E$776,СВЦЭМ!$A$33:$A$776,$A173,СВЦЭМ!$B$33:$B$776,X$155)+'СЕТ СН'!$F$15</f>
        <v>117.74618992000001</v>
      </c>
      <c r="Y173" s="36">
        <f>SUMIFS(СВЦЭМ!$E$33:$E$776,СВЦЭМ!$A$33:$A$776,$A173,СВЦЭМ!$B$33:$B$776,Y$155)+'СЕТ СН'!$F$15</f>
        <v>123.46050026</v>
      </c>
    </row>
    <row r="174" spans="1:25" ht="15.75" x14ac:dyDescent="0.2">
      <c r="A174" s="35">
        <f t="shared" si="4"/>
        <v>43696</v>
      </c>
      <c r="B174" s="36">
        <f>SUMIFS(СВЦЭМ!$E$33:$E$776,СВЦЭМ!$A$33:$A$776,$A174,СВЦЭМ!$B$33:$B$776,B$155)+'СЕТ СН'!$F$15</f>
        <v>131.31855536</v>
      </c>
      <c r="C174" s="36">
        <f>SUMIFS(СВЦЭМ!$E$33:$E$776,СВЦЭМ!$A$33:$A$776,$A174,СВЦЭМ!$B$33:$B$776,C$155)+'СЕТ СН'!$F$15</f>
        <v>139.14284312000001</v>
      </c>
      <c r="D174" s="36">
        <f>SUMIFS(СВЦЭМ!$E$33:$E$776,СВЦЭМ!$A$33:$A$776,$A174,СВЦЭМ!$B$33:$B$776,D$155)+'СЕТ СН'!$F$15</f>
        <v>145.01871567000001</v>
      </c>
      <c r="E174" s="36">
        <f>SUMIFS(СВЦЭМ!$E$33:$E$776,СВЦЭМ!$A$33:$A$776,$A174,СВЦЭМ!$B$33:$B$776,E$155)+'СЕТ СН'!$F$15</f>
        <v>147.74660460000001</v>
      </c>
      <c r="F174" s="36">
        <f>SUMIFS(СВЦЭМ!$E$33:$E$776,СВЦЭМ!$A$33:$A$776,$A174,СВЦЭМ!$B$33:$B$776,F$155)+'СЕТ СН'!$F$15</f>
        <v>147.84849786000001</v>
      </c>
      <c r="G174" s="36">
        <f>SUMIFS(СВЦЭМ!$E$33:$E$776,СВЦЭМ!$A$33:$A$776,$A174,СВЦЭМ!$B$33:$B$776,G$155)+'СЕТ СН'!$F$15</f>
        <v>143.51625772</v>
      </c>
      <c r="H174" s="36">
        <f>SUMIFS(СВЦЭМ!$E$33:$E$776,СВЦЭМ!$A$33:$A$776,$A174,СВЦЭМ!$B$33:$B$776,H$155)+'СЕТ СН'!$F$15</f>
        <v>135.89642560999999</v>
      </c>
      <c r="I174" s="36">
        <f>SUMIFS(СВЦЭМ!$E$33:$E$776,СВЦЭМ!$A$33:$A$776,$A174,СВЦЭМ!$B$33:$B$776,I$155)+'СЕТ СН'!$F$15</f>
        <v>126.54945951000001</v>
      </c>
      <c r="J174" s="36">
        <f>SUMIFS(СВЦЭМ!$E$33:$E$776,СВЦЭМ!$A$33:$A$776,$A174,СВЦЭМ!$B$33:$B$776,J$155)+'СЕТ СН'!$F$15</f>
        <v>132.55856571999999</v>
      </c>
      <c r="K174" s="36">
        <f>SUMIFS(СВЦЭМ!$E$33:$E$776,СВЦЭМ!$A$33:$A$776,$A174,СВЦЭМ!$B$33:$B$776,K$155)+'СЕТ СН'!$F$15</f>
        <v>140.5592819</v>
      </c>
      <c r="L174" s="36">
        <f>SUMIFS(СВЦЭМ!$E$33:$E$776,СВЦЭМ!$A$33:$A$776,$A174,СВЦЭМ!$B$33:$B$776,L$155)+'СЕТ СН'!$F$15</f>
        <v>140.30841536</v>
      </c>
      <c r="M174" s="36">
        <f>SUMIFS(СВЦЭМ!$E$33:$E$776,СВЦЭМ!$A$33:$A$776,$A174,СВЦЭМ!$B$33:$B$776,M$155)+'СЕТ СН'!$F$15</f>
        <v>139.40082645000001</v>
      </c>
      <c r="N174" s="36">
        <f>SUMIFS(СВЦЭМ!$E$33:$E$776,СВЦЭМ!$A$33:$A$776,$A174,СВЦЭМ!$B$33:$B$776,N$155)+'СЕТ СН'!$F$15</f>
        <v>138.86117684000001</v>
      </c>
      <c r="O174" s="36">
        <f>SUMIFS(СВЦЭМ!$E$33:$E$776,СВЦЭМ!$A$33:$A$776,$A174,СВЦЭМ!$B$33:$B$776,O$155)+'СЕТ СН'!$F$15</f>
        <v>140.85857769</v>
      </c>
      <c r="P174" s="36">
        <f>SUMIFS(СВЦЭМ!$E$33:$E$776,СВЦЭМ!$A$33:$A$776,$A174,СВЦЭМ!$B$33:$B$776,P$155)+'СЕТ СН'!$F$15</f>
        <v>141.36581214</v>
      </c>
      <c r="Q174" s="36">
        <f>SUMIFS(СВЦЭМ!$E$33:$E$776,СВЦЭМ!$A$33:$A$776,$A174,СВЦЭМ!$B$33:$B$776,Q$155)+'СЕТ СН'!$F$15</f>
        <v>139.86790296000001</v>
      </c>
      <c r="R174" s="36">
        <f>SUMIFS(СВЦЭМ!$E$33:$E$776,СВЦЭМ!$A$33:$A$776,$A174,СВЦЭМ!$B$33:$B$776,R$155)+'СЕТ СН'!$F$15</f>
        <v>144.83322484999999</v>
      </c>
      <c r="S174" s="36">
        <f>SUMIFS(СВЦЭМ!$E$33:$E$776,СВЦЭМ!$A$33:$A$776,$A174,СВЦЭМ!$B$33:$B$776,S$155)+'СЕТ СН'!$F$15</f>
        <v>152.24703295</v>
      </c>
      <c r="T174" s="36">
        <f>SUMIFS(СВЦЭМ!$E$33:$E$776,СВЦЭМ!$A$33:$A$776,$A174,СВЦЭМ!$B$33:$B$776,T$155)+'СЕТ СН'!$F$15</f>
        <v>152.21682988000001</v>
      </c>
      <c r="U174" s="36">
        <f>SUMIFS(СВЦЭМ!$E$33:$E$776,СВЦЭМ!$A$33:$A$776,$A174,СВЦЭМ!$B$33:$B$776,U$155)+'СЕТ СН'!$F$15</f>
        <v>151.51285548000001</v>
      </c>
      <c r="V174" s="36">
        <f>SUMIFS(СВЦЭМ!$E$33:$E$776,СВЦЭМ!$A$33:$A$776,$A174,СВЦЭМ!$B$33:$B$776,V$155)+'СЕТ СН'!$F$15</f>
        <v>150.39965253</v>
      </c>
      <c r="W174" s="36">
        <f>SUMIFS(СВЦЭМ!$E$33:$E$776,СВЦЭМ!$A$33:$A$776,$A174,СВЦЭМ!$B$33:$B$776,W$155)+'СЕТ СН'!$F$15</f>
        <v>152.59450949999999</v>
      </c>
      <c r="X174" s="36">
        <f>SUMIFS(СВЦЭМ!$E$33:$E$776,СВЦЭМ!$A$33:$A$776,$A174,СВЦЭМ!$B$33:$B$776,X$155)+'СЕТ СН'!$F$15</f>
        <v>165.44214564999999</v>
      </c>
      <c r="Y174" s="36">
        <f>SUMIFS(СВЦЭМ!$E$33:$E$776,СВЦЭМ!$A$33:$A$776,$A174,СВЦЭМ!$B$33:$B$776,Y$155)+'СЕТ СН'!$F$15</f>
        <v>151.05376727000001</v>
      </c>
    </row>
    <row r="175" spans="1:25" ht="15.75" x14ac:dyDescent="0.2">
      <c r="A175" s="35">
        <f t="shared" si="4"/>
        <v>43697</v>
      </c>
      <c r="B175" s="36">
        <f>SUMIFS(СВЦЭМ!$E$33:$E$776,СВЦЭМ!$A$33:$A$776,$A175,СВЦЭМ!$B$33:$B$776,B$155)+'СЕТ СН'!$F$15</f>
        <v>125.14421719000001</v>
      </c>
      <c r="C175" s="36">
        <f>SUMIFS(СВЦЭМ!$E$33:$E$776,СВЦЭМ!$A$33:$A$776,$A175,СВЦЭМ!$B$33:$B$776,C$155)+'СЕТ СН'!$F$15</f>
        <v>131.03959562</v>
      </c>
      <c r="D175" s="36">
        <f>SUMIFS(СВЦЭМ!$E$33:$E$776,СВЦЭМ!$A$33:$A$776,$A175,СВЦЭМ!$B$33:$B$776,D$155)+'СЕТ СН'!$F$15</f>
        <v>137.71547792999999</v>
      </c>
      <c r="E175" s="36">
        <f>SUMIFS(СВЦЭМ!$E$33:$E$776,СВЦЭМ!$A$33:$A$776,$A175,СВЦЭМ!$B$33:$B$776,E$155)+'СЕТ СН'!$F$15</f>
        <v>140.50229462999999</v>
      </c>
      <c r="F175" s="36">
        <f>SUMIFS(СВЦЭМ!$E$33:$E$776,СВЦЭМ!$A$33:$A$776,$A175,СВЦЭМ!$B$33:$B$776,F$155)+'СЕТ СН'!$F$15</f>
        <v>142.11107946000001</v>
      </c>
      <c r="G175" s="36">
        <f>SUMIFS(СВЦЭМ!$E$33:$E$776,СВЦЭМ!$A$33:$A$776,$A175,СВЦЭМ!$B$33:$B$776,G$155)+'СЕТ СН'!$F$15</f>
        <v>137.99162928000001</v>
      </c>
      <c r="H175" s="36">
        <f>SUMIFS(СВЦЭМ!$E$33:$E$776,СВЦЭМ!$A$33:$A$776,$A175,СВЦЭМ!$B$33:$B$776,H$155)+'СЕТ СН'!$F$15</f>
        <v>131.32138146</v>
      </c>
      <c r="I175" s="36">
        <f>SUMIFS(СВЦЭМ!$E$33:$E$776,СВЦЭМ!$A$33:$A$776,$A175,СВЦЭМ!$B$33:$B$776,I$155)+'СЕТ СН'!$F$15</f>
        <v>122.35700000999999</v>
      </c>
      <c r="J175" s="36">
        <f>SUMIFS(СВЦЭМ!$E$33:$E$776,СВЦЭМ!$A$33:$A$776,$A175,СВЦЭМ!$B$33:$B$776,J$155)+'СЕТ СН'!$F$15</f>
        <v>120.9030631</v>
      </c>
      <c r="K175" s="36">
        <f>SUMIFS(СВЦЭМ!$E$33:$E$776,СВЦЭМ!$A$33:$A$776,$A175,СВЦЭМ!$B$33:$B$776,K$155)+'СЕТ СН'!$F$15</f>
        <v>125.09581005</v>
      </c>
      <c r="L175" s="36">
        <f>SUMIFS(СВЦЭМ!$E$33:$E$776,СВЦЭМ!$A$33:$A$776,$A175,СВЦЭМ!$B$33:$B$776,L$155)+'СЕТ СН'!$F$15</f>
        <v>124.45432982</v>
      </c>
      <c r="M175" s="36">
        <f>SUMIFS(СВЦЭМ!$E$33:$E$776,СВЦЭМ!$A$33:$A$776,$A175,СВЦЭМ!$B$33:$B$776,M$155)+'СЕТ СН'!$F$15</f>
        <v>124.09360646</v>
      </c>
      <c r="N175" s="36">
        <f>SUMIFS(СВЦЭМ!$E$33:$E$776,СВЦЭМ!$A$33:$A$776,$A175,СВЦЭМ!$B$33:$B$776,N$155)+'СЕТ СН'!$F$15</f>
        <v>122.14461598</v>
      </c>
      <c r="O175" s="36">
        <f>SUMIFS(СВЦЭМ!$E$33:$E$776,СВЦЭМ!$A$33:$A$776,$A175,СВЦЭМ!$B$33:$B$776,O$155)+'СЕТ СН'!$F$15</f>
        <v>122.72982544</v>
      </c>
      <c r="P175" s="36">
        <f>SUMIFS(СВЦЭМ!$E$33:$E$776,СВЦЭМ!$A$33:$A$776,$A175,СВЦЭМ!$B$33:$B$776,P$155)+'СЕТ СН'!$F$15</f>
        <v>124.28448222999999</v>
      </c>
      <c r="Q175" s="36">
        <f>SUMIFS(СВЦЭМ!$E$33:$E$776,СВЦЭМ!$A$33:$A$776,$A175,СВЦЭМ!$B$33:$B$776,Q$155)+'СЕТ СН'!$F$15</f>
        <v>124.68632667999999</v>
      </c>
      <c r="R175" s="36">
        <f>SUMIFS(СВЦЭМ!$E$33:$E$776,СВЦЭМ!$A$33:$A$776,$A175,СВЦЭМ!$B$33:$B$776,R$155)+'СЕТ СН'!$F$15</f>
        <v>136.83627630000001</v>
      </c>
      <c r="S175" s="36">
        <f>SUMIFS(СВЦЭМ!$E$33:$E$776,СВЦЭМ!$A$33:$A$776,$A175,СВЦЭМ!$B$33:$B$776,S$155)+'СЕТ СН'!$F$15</f>
        <v>120.84068232</v>
      </c>
      <c r="T175" s="36">
        <f>SUMIFS(СВЦЭМ!$E$33:$E$776,СВЦЭМ!$A$33:$A$776,$A175,СВЦЭМ!$B$33:$B$776,T$155)+'СЕТ СН'!$F$15</f>
        <v>121.96918846</v>
      </c>
      <c r="U175" s="36">
        <f>SUMIFS(СВЦЭМ!$E$33:$E$776,СВЦЭМ!$A$33:$A$776,$A175,СВЦЭМ!$B$33:$B$776,U$155)+'СЕТ СН'!$F$15</f>
        <v>122.34574805</v>
      </c>
      <c r="V175" s="36">
        <f>SUMIFS(СВЦЭМ!$E$33:$E$776,СВЦЭМ!$A$33:$A$776,$A175,СВЦЭМ!$B$33:$B$776,V$155)+'СЕТ СН'!$F$15</f>
        <v>124.47752067</v>
      </c>
      <c r="W175" s="36">
        <f>SUMIFS(СВЦЭМ!$E$33:$E$776,СВЦЭМ!$A$33:$A$776,$A175,СВЦЭМ!$B$33:$B$776,W$155)+'СЕТ СН'!$F$15</f>
        <v>126.48531637000001</v>
      </c>
      <c r="X175" s="36">
        <f>SUMIFS(СВЦЭМ!$E$33:$E$776,СВЦЭМ!$A$33:$A$776,$A175,СВЦЭМ!$B$33:$B$776,X$155)+'СЕТ СН'!$F$15</f>
        <v>119.74221372</v>
      </c>
      <c r="Y175" s="36">
        <f>SUMIFS(СВЦЭМ!$E$33:$E$776,СВЦЭМ!$A$33:$A$776,$A175,СВЦЭМ!$B$33:$B$776,Y$155)+'СЕТ СН'!$F$15</f>
        <v>110.4480717</v>
      </c>
    </row>
    <row r="176" spans="1:25" ht="15.75" x14ac:dyDescent="0.2">
      <c r="A176" s="35">
        <f t="shared" si="4"/>
        <v>43698</v>
      </c>
      <c r="B176" s="36">
        <f>SUMIFS(СВЦЭМ!$E$33:$E$776,СВЦЭМ!$A$33:$A$776,$A176,СВЦЭМ!$B$33:$B$776,B$155)+'СЕТ СН'!$F$15</f>
        <v>122.51770688000001</v>
      </c>
      <c r="C176" s="36">
        <f>SUMIFS(СВЦЭМ!$E$33:$E$776,СВЦЭМ!$A$33:$A$776,$A176,СВЦЭМ!$B$33:$B$776,C$155)+'СЕТ СН'!$F$15</f>
        <v>131.28360784</v>
      </c>
      <c r="D176" s="36">
        <f>SUMIFS(СВЦЭМ!$E$33:$E$776,СВЦЭМ!$A$33:$A$776,$A176,СВЦЭМ!$B$33:$B$776,D$155)+'СЕТ СН'!$F$15</f>
        <v>134.6123077</v>
      </c>
      <c r="E176" s="36">
        <f>SUMIFS(СВЦЭМ!$E$33:$E$776,СВЦЭМ!$A$33:$A$776,$A176,СВЦЭМ!$B$33:$B$776,E$155)+'СЕТ СН'!$F$15</f>
        <v>136.09198101000001</v>
      </c>
      <c r="F176" s="36">
        <f>SUMIFS(СВЦЭМ!$E$33:$E$776,СВЦЭМ!$A$33:$A$776,$A176,СВЦЭМ!$B$33:$B$776,F$155)+'СЕТ СН'!$F$15</f>
        <v>137.15747359</v>
      </c>
      <c r="G176" s="36">
        <f>SUMIFS(СВЦЭМ!$E$33:$E$776,СВЦЭМ!$A$33:$A$776,$A176,СВЦЭМ!$B$33:$B$776,G$155)+'СЕТ СН'!$F$15</f>
        <v>131.54235233</v>
      </c>
      <c r="H176" s="36">
        <f>SUMIFS(СВЦЭМ!$E$33:$E$776,СВЦЭМ!$A$33:$A$776,$A176,СВЦЭМ!$B$33:$B$776,H$155)+'СЕТ СН'!$F$15</f>
        <v>122.76765777</v>
      </c>
      <c r="I176" s="36">
        <f>SUMIFS(СВЦЭМ!$E$33:$E$776,СВЦЭМ!$A$33:$A$776,$A176,СВЦЭМ!$B$33:$B$776,I$155)+'СЕТ СН'!$F$15</f>
        <v>112.24791308</v>
      </c>
      <c r="J176" s="36">
        <f>SUMIFS(СВЦЭМ!$E$33:$E$776,СВЦЭМ!$A$33:$A$776,$A176,СВЦЭМ!$B$33:$B$776,J$155)+'СЕТ СН'!$F$15</f>
        <v>114.44650795</v>
      </c>
      <c r="K176" s="36">
        <f>SUMIFS(СВЦЭМ!$E$33:$E$776,СВЦЭМ!$A$33:$A$776,$A176,СВЦЭМ!$B$33:$B$776,K$155)+'СЕТ СН'!$F$15</f>
        <v>119.63369144000001</v>
      </c>
      <c r="L176" s="36">
        <f>SUMIFS(СВЦЭМ!$E$33:$E$776,СВЦЭМ!$A$33:$A$776,$A176,СВЦЭМ!$B$33:$B$776,L$155)+'СЕТ СН'!$F$15</f>
        <v>121.54617017</v>
      </c>
      <c r="M176" s="36">
        <f>SUMIFS(СВЦЭМ!$E$33:$E$776,СВЦЭМ!$A$33:$A$776,$A176,СВЦЭМ!$B$33:$B$776,M$155)+'СЕТ СН'!$F$15</f>
        <v>120.99600001</v>
      </c>
      <c r="N176" s="36">
        <f>SUMIFS(СВЦЭМ!$E$33:$E$776,СВЦЭМ!$A$33:$A$776,$A176,СВЦЭМ!$B$33:$B$776,N$155)+'СЕТ СН'!$F$15</f>
        <v>119.89056023000001</v>
      </c>
      <c r="O176" s="36">
        <f>SUMIFS(СВЦЭМ!$E$33:$E$776,СВЦЭМ!$A$33:$A$776,$A176,СВЦЭМ!$B$33:$B$776,O$155)+'СЕТ СН'!$F$15</f>
        <v>120.15533335000001</v>
      </c>
      <c r="P176" s="36">
        <f>SUMIFS(СВЦЭМ!$E$33:$E$776,СВЦЭМ!$A$33:$A$776,$A176,СВЦЭМ!$B$33:$B$776,P$155)+'СЕТ СН'!$F$15</f>
        <v>120.64683604</v>
      </c>
      <c r="Q176" s="36">
        <f>SUMIFS(СВЦЭМ!$E$33:$E$776,СВЦЭМ!$A$33:$A$776,$A176,СВЦЭМ!$B$33:$B$776,Q$155)+'СЕТ СН'!$F$15</f>
        <v>121.97010822999999</v>
      </c>
      <c r="R176" s="36">
        <f>SUMIFS(СВЦЭМ!$E$33:$E$776,СВЦЭМ!$A$33:$A$776,$A176,СВЦЭМ!$B$33:$B$776,R$155)+'СЕТ СН'!$F$15</f>
        <v>123.04314142</v>
      </c>
      <c r="S176" s="36">
        <f>SUMIFS(СВЦЭМ!$E$33:$E$776,СВЦЭМ!$A$33:$A$776,$A176,СВЦЭМ!$B$33:$B$776,S$155)+'СЕТ СН'!$F$15</f>
        <v>129.06396269999999</v>
      </c>
      <c r="T176" s="36">
        <f>SUMIFS(СВЦЭМ!$E$33:$E$776,СВЦЭМ!$A$33:$A$776,$A176,СВЦЭМ!$B$33:$B$776,T$155)+'СЕТ СН'!$F$15</f>
        <v>123.26580002999999</v>
      </c>
      <c r="U176" s="36">
        <f>SUMIFS(СВЦЭМ!$E$33:$E$776,СВЦЭМ!$A$33:$A$776,$A176,СВЦЭМ!$B$33:$B$776,U$155)+'СЕТ СН'!$F$15</f>
        <v>109.70833057</v>
      </c>
      <c r="V176" s="36">
        <f>SUMIFS(СВЦЭМ!$E$33:$E$776,СВЦЭМ!$A$33:$A$776,$A176,СВЦЭМ!$B$33:$B$776,V$155)+'СЕТ СН'!$F$15</f>
        <v>112.33357449</v>
      </c>
      <c r="W176" s="36">
        <f>SUMIFS(СВЦЭМ!$E$33:$E$776,СВЦЭМ!$A$33:$A$776,$A176,СВЦЭМ!$B$33:$B$776,W$155)+'СЕТ СН'!$F$15</f>
        <v>112.61872031</v>
      </c>
      <c r="X176" s="36">
        <f>SUMIFS(СВЦЭМ!$E$33:$E$776,СВЦЭМ!$A$33:$A$776,$A176,СВЦЭМ!$B$33:$B$776,X$155)+'СЕТ СН'!$F$15</f>
        <v>104.35250387000001</v>
      </c>
      <c r="Y176" s="36">
        <f>SUMIFS(СВЦЭМ!$E$33:$E$776,СВЦЭМ!$A$33:$A$776,$A176,СВЦЭМ!$B$33:$B$776,Y$155)+'СЕТ СН'!$F$15</f>
        <v>105.62147183</v>
      </c>
    </row>
    <row r="177" spans="1:27" ht="15.75" x14ac:dyDescent="0.2">
      <c r="A177" s="35">
        <f t="shared" si="4"/>
        <v>43699</v>
      </c>
      <c r="B177" s="36">
        <f>SUMIFS(СВЦЭМ!$E$33:$E$776,СВЦЭМ!$A$33:$A$776,$A177,СВЦЭМ!$B$33:$B$776,B$155)+'СЕТ СН'!$F$15</f>
        <v>128.29793369999999</v>
      </c>
      <c r="C177" s="36">
        <f>SUMIFS(СВЦЭМ!$E$33:$E$776,СВЦЭМ!$A$33:$A$776,$A177,СВЦЭМ!$B$33:$B$776,C$155)+'СЕТ СН'!$F$15</f>
        <v>134.70937999</v>
      </c>
      <c r="D177" s="36">
        <f>SUMIFS(СВЦЭМ!$E$33:$E$776,СВЦЭМ!$A$33:$A$776,$A177,СВЦЭМ!$B$33:$B$776,D$155)+'СЕТ СН'!$F$15</f>
        <v>137.72341852</v>
      </c>
      <c r="E177" s="36">
        <f>SUMIFS(СВЦЭМ!$E$33:$E$776,СВЦЭМ!$A$33:$A$776,$A177,СВЦЭМ!$B$33:$B$776,E$155)+'СЕТ СН'!$F$15</f>
        <v>139.87747820000001</v>
      </c>
      <c r="F177" s="36">
        <f>SUMIFS(СВЦЭМ!$E$33:$E$776,СВЦЭМ!$A$33:$A$776,$A177,СВЦЭМ!$B$33:$B$776,F$155)+'СЕТ СН'!$F$15</f>
        <v>141.1020312</v>
      </c>
      <c r="G177" s="36">
        <f>SUMIFS(СВЦЭМ!$E$33:$E$776,СВЦЭМ!$A$33:$A$776,$A177,СВЦЭМ!$B$33:$B$776,G$155)+'СЕТ СН'!$F$15</f>
        <v>136.78536344</v>
      </c>
      <c r="H177" s="36">
        <f>SUMIFS(СВЦЭМ!$E$33:$E$776,СВЦЭМ!$A$33:$A$776,$A177,СВЦЭМ!$B$33:$B$776,H$155)+'СЕТ СН'!$F$15</f>
        <v>130.89401986999999</v>
      </c>
      <c r="I177" s="36">
        <f>SUMIFS(СВЦЭМ!$E$33:$E$776,СВЦЭМ!$A$33:$A$776,$A177,СВЦЭМ!$B$33:$B$776,I$155)+'СЕТ СН'!$F$15</f>
        <v>121.72150954999999</v>
      </c>
      <c r="J177" s="36">
        <f>SUMIFS(СВЦЭМ!$E$33:$E$776,СВЦЭМ!$A$33:$A$776,$A177,СВЦЭМ!$B$33:$B$776,J$155)+'СЕТ СН'!$F$15</f>
        <v>117.40305746999999</v>
      </c>
      <c r="K177" s="36">
        <f>SUMIFS(СВЦЭМ!$E$33:$E$776,СВЦЭМ!$A$33:$A$776,$A177,СВЦЭМ!$B$33:$B$776,K$155)+'СЕТ СН'!$F$15</f>
        <v>119.08707304000001</v>
      </c>
      <c r="L177" s="36">
        <f>SUMIFS(СВЦЭМ!$E$33:$E$776,СВЦЭМ!$A$33:$A$776,$A177,СВЦЭМ!$B$33:$B$776,L$155)+'СЕТ СН'!$F$15</f>
        <v>120.43474841</v>
      </c>
      <c r="M177" s="36">
        <f>SUMIFS(СВЦЭМ!$E$33:$E$776,СВЦЭМ!$A$33:$A$776,$A177,СВЦЭМ!$B$33:$B$776,M$155)+'СЕТ СН'!$F$15</f>
        <v>120.61506728000001</v>
      </c>
      <c r="N177" s="36">
        <f>SUMIFS(СВЦЭМ!$E$33:$E$776,СВЦЭМ!$A$33:$A$776,$A177,СВЦЭМ!$B$33:$B$776,N$155)+'СЕТ СН'!$F$15</f>
        <v>118.00931383</v>
      </c>
      <c r="O177" s="36">
        <f>SUMIFS(СВЦЭМ!$E$33:$E$776,СВЦЭМ!$A$33:$A$776,$A177,СВЦЭМ!$B$33:$B$776,O$155)+'СЕТ СН'!$F$15</f>
        <v>119.0408212</v>
      </c>
      <c r="P177" s="36">
        <f>SUMIFS(СВЦЭМ!$E$33:$E$776,СВЦЭМ!$A$33:$A$776,$A177,СВЦЭМ!$B$33:$B$776,P$155)+'СЕТ СН'!$F$15</f>
        <v>119.02571691999999</v>
      </c>
      <c r="Q177" s="36">
        <f>SUMIFS(СВЦЭМ!$E$33:$E$776,СВЦЭМ!$A$33:$A$776,$A177,СВЦЭМ!$B$33:$B$776,Q$155)+'СЕТ СН'!$F$15</f>
        <v>118.20246793</v>
      </c>
      <c r="R177" s="36">
        <f>SUMIFS(СВЦЭМ!$E$33:$E$776,СВЦЭМ!$A$33:$A$776,$A177,СВЦЭМ!$B$33:$B$776,R$155)+'СЕТ СН'!$F$15</f>
        <v>110.07587759</v>
      </c>
      <c r="S177" s="36">
        <f>SUMIFS(СВЦЭМ!$E$33:$E$776,СВЦЭМ!$A$33:$A$776,$A177,СВЦЭМ!$B$33:$B$776,S$155)+'СЕТ СН'!$F$15</f>
        <v>104.83133205999999</v>
      </c>
      <c r="T177" s="36">
        <f>SUMIFS(СВЦЭМ!$E$33:$E$776,СВЦЭМ!$A$33:$A$776,$A177,СВЦЭМ!$B$33:$B$776,T$155)+'СЕТ СН'!$F$15</f>
        <v>103.62815956999999</v>
      </c>
      <c r="U177" s="36">
        <f>SUMIFS(СВЦЭМ!$E$33:$E$776,СВЦЭМ!$A$33:$A$776,$A177,СВЦЭМ!$B$33:$B$776,U$155)+'СЕТ СН'!$F$15</f>
        <v>103.94243078</v>
      </c>
      <c r="V177" s="36">
        <f>SUMIFS(СВЦЭМ!$E$33:$E$776,СВЦЭМ!$A$33:$A$776,$A177,СВЦЭМ!$B$33:$B$776,V$155)+'СЕТ СН'!$F$15</f>
        <v>106.99807419</v>
      </c>
      <c r="W177" s="36">
        <f>SUMIFS(СВЦЭМ!$E$33:$E$776,СВЦЭМ!$A$33:$A$776,$A177,СВЦЭМ!$B$33:$B$776,W$155)+'СЕТ СН'!$F$15</f>
        <v>107.7110869</v>
      </c>
      <c r="X177" s="36">
        <f>SUMIFS(СВЦЭМ!$E$33:$E$776,СВЦЭМ!$A$33:$A$776,$A177,СВЦЭМ!$B$33:$B$776,X$155)+'СЕТ СН'!$F$15</f>
        <v>98.727211220000001</v>
      </c>
      <c r="Y177" s="36">
        <f>SUMIFS(СВЦЭМ!$E$33:$E$776,СВЦЭМ!$A$33:$A$776,$A177,СВЦЭМ!$B$33:$B$776,Y$155)+'СЕТ СН'!$F$15</f>
        <v>103.63400729999999</v>
      </c>
    </row>
    <row r="178" spans="1:27" ht="15.75" x14ac:dyDescent="0.2">
      <c r="A178" s="35">
        <f t="shared" si="4"/>
        <v>43700</v>
      </c>
      <c r="B178" s="36">
        <f>SUMIFS(СВЦЭМ!$E$33:$E$776,СВЦЭМ!$A$33:$A$776,$A178,СВЦЭМ!$B$33:$B$776,B$155)+'СЕТ СН'!$F$15</f>
        <v>118.93136809000001</v>
      </c>
      <c r="C178" s="36">
        <f>SUMIFS(СВЦЭМ!$E$33:$E$776,СВЦЭМ!$A$33:$A$776,$A178,СВЦЭМ!$B$33:$B$776,C$155)+'СЕТ СН'!$F$15</f>
        <v>125.44418862000001</v>
      </c>
      <c r="D178" s="36">
        <f>SUMIFS(СВЦЭМ!$E$33:$E$776,СВЦЭМ!$A$33:$A$776,$A178,СВЦЭМ!$B$33:$B$776,D$155)+'СЕТ СН'!$F$15</f>
        <v>122.34634535000001</v>
      </c>
      <c r="E178" s="36">
        <f>SUMIFS(СВЦЭМ!$E$33:$E$776,СВЦЭМ!$A$33:$A$776,$A178,СВЦЭМ!$B$33:$B$776,E$155)+'СЕТ СН'!$F$15</f>
        <v>120.33465796999999</v>
      </c>
      <c r="F178" s="36">
        <f>SUMIFS(СВЦЭМ!$E$33:$E$776,СВЦЭМ!$A$33:$A$776,$A178,СВЦЭМ!$B$33:$B$776,F$155)+'СЕТ СН'!$F$15</f>
        <v>120.51591175</v>
      </c>
      <c r="G178" s="36">
        <f>SUMIFS(СВЦЭМ!$E$33:$E$776,СВЦЭМ!$A$33:$A$776,$A178,СВЦЭМ!$B$33:$B$776,G$155)+'СЕТ СН'!$F$15</f>
        <v>122.19927113999999</v>
      </c>
      <c r="H178" s="36">
        <f>SUMIFS(СВЦЭМ!$E$33:$E$776,СВЦЭМ!$A$33:$A$776,$A178,СВЦЭМ!$B$33:$B$776,H$155)+'СЕТ СН'!$F$15</f>
        <v>116.46842134000001</v>
      </c>
      <c r="I178" s="36">
        <f>SUMIFS(СВЦЭМ!$E$33:$E$776,СВЦЭМ!$A$33:$A$776,$A178,СВЦЭМ!$B$33:$B$776,I$155)+'СЕТ СН'!$F$15</f>
        <v>115.29437867</v>
      </c>
      <c r="J178" s="36">
        <f>SUMIFS(СВЦЭМ!$E$33:$E$776,СВЦЭМ!$A$33:$A$776,$A178,СВЦЭМ!$B$33:$B$776,J$155)+'СЕТ СН'!$F$15</f>
        <v>122.06534822</v>
      </c>
      <c r="K178" s="36">
        <f>SUMIFS(СВЦЭМ!$E$33:$E$776,СВЦЭМ!$A$33:$A$776,$A178,СВЦЭМ!$B$33:$B$776,K$155)+'СЕТ СН'!$F$15</f>
        <v>126.24527276000001</v>
      </c>
      <c r="L178" s="36">
        <f>SUMIFS(СВЦЭМ!$E$33:$E$776,СВЦЭМ!$A$33:$A$776,$A178,СВЦЭМ!$B$33:$B$776,L$155)+'СЕТ СН'!$F$15</f>
        <v>123.88999518999999</v>
      </c>
      <c r="M178" s="36">
        <f>SUMIFS(СВЦЭМ!$E$33:$E$776,СВЦЭМ!$A$33:$A$776,$A178,СВЦЭМ!$B$33:$B$776,M$155)+'СЕТ СН'!$F$15</f>
        <v>123.36609605</v>
      </c>
      <c r="N178" s="36">
        <f>SUMIFS(СВЦЭМ!$E$33:$E$776,СВЦЭМ!$A$33:$A$776,$A178,СВЦЭМ!$B$33:$B$776,N$155)+'СЕТ СН'!$F$15</f>
        <v>123.6003389</v>
      </c>
      <c r="O178" s="36">
        <f>SUMIFS(СВЦЭМ!$E$33:$E$776,СВЦЭМ!$A$33:$A$776,$A178,СВЦЭМ!$B$33:$B$776,O$155)+'СЕТ СН'!$F$15</f>
        <v>126.80762142</v>
      </c>
      <c r="P178" s="36">
        <f>SUMIFS(СВЦЭМ!$E$33:$E$776,СВЦЭМ!$A$33:$A$776,$A178,СВЦЭМ!$B$33:$B$776,P$155)+'СЕТ СН'!$F$15</f>
        <v>128.37577759999999</v>
      </c>
      <c r="Q178" s="36">
        <f>SUMIFS(СВЦЭМ!$E$33:$E$776,СВЦЭМ!$A$33:$A$776,$A178,СВЦЭМ!$B$33:$B$776,Q$155)+'СЕТ СН'!$F$15</f>
        <v>127.84282388</v>
      </c>
      <c r="R178" s="36">
        <f>SUMIFS(СВЦЭМ!$E$33:$E$776,СВЦЭМ!$A$33:$A$776,$A178,СВЦЭМ!$B$33:$B$776,R$155)+'СЕТ СН'!$F$15</f>
        <v>124.36901688</v>
      </c>
      <c r="S178" s="36">
        <f>SUMIFS(СВЦЭМ!$E$33:$E$776,СВЦЭМ!$A$33:$A$776,$A178,СВЦЭМ!$B$33:$B$776,S$155)+'СЕТ СН'!$F$15</f>
        <v>121.06547272</v>
      </c>
      <c r="T178" s="36">
        <f>SUMIFS(СВЦЭМ!$E$33:$E$776,СВЦЭМ!$A$33:$A$776,$A178,СВЦЭМ!$B$33:$B$776,T$155)+'СЕТ СН'!$F$15</f>
        <v>119.42832677</v>
      </c>
      <c r="U178" s="36">
        <f>SUMIFS(СВЦЭМ!$E$33:$E$776,СВЦЭМ!$A$33:$A$776,$A178,СВЦЭМ!$B$33:$B$776,U$155)+'СЕТ СН'!$F$15</f>
        <v>117.00755382</v>
      </c>
      <c r="V178" s="36">
        <f>SUMIFS(СВЦЭМ!$E$33:$E$776,СВЦЭМ!$A$33:$A$776,$A178,СВЦЭМ!$B$33:$B$776,V$155)+'СЕТ СН'!$F$15</f>
        <v>113.88344677000001</v>
      </c>
      <c r="W178" s="36">
        <f>SUMIFS(СВЦЭМ!$E$33:$E$776,СВЦЭМ!$A$33:$A$776,$A178,СВЦЭМ!$B$33:$B$776,W$155)+'СЕТ СН'!$F$15</f>
        <v>114.83687397</v>
      </c>
      <c r="X178" s="36">
        <f>SUMIFS(СВЦЭМ!$E$33:$E$776,СВЦЭМ!$A$33:$A$776,$A178,СВЦЭМ!$B$33:$B$776,X$155)+'СЕТ СН'!$F$15</f>
        <v>115.91668729</v>
      </c>
      <c r="Y178" s="36">
        <f>SUMIFS(СВЦЭМ!$E$33:$E$776,СВЦЭМ!$A$33:$A$776,$A178,СВЦЭМ!$B$33:$B$776,Y$155)+'СЕТ СН'!$F$15</f>
        <v>124.05433985000001</v>
      </c>
    </row>
    <row r="179" spans="1:27" ht="15.75" x14ac:dyDescent="0.2">
      <c r="A179" s="35">
        <f t="shared" si="4"/>
        <v>43701</v>
      </c>
      <c r="B179" s="36">
        <f>SUMIFS(СВЦЭМ!$E$33:$E$776,СВЦЭМ!$A$33:$A$776,$A179,СВЦЭМ!$B$33:$B$776,B$155)+'СЕТ СН'!$F$15</f>
        <v>125.77640747</v>
      </c>
      <c r="C179" s="36">
        <f>SUMIFS(СВЦЭМ!$E$33:$E$776,СВЦЭМ!$A$33:$A$776,$A179,СВЦЭМ!$B$33:$B$776,C$155)+'СЕТ СН'!$F$15</f>
        <v>132.99349491000001</v>
      </c>
      <c r="D179" s="36">
        <f>SUMIFS(СВЦЭМ!$E$33:$E$776,СВЦЭМ!$A$33:$A$776,$A179,СВЦЭМ!$B$33:$B$776,D$155)+'СЕТ СН'!$F$15</f>
        <v>137.13087593</v>
      </c>
      <c r="E179" s="36">
        <f>SUMIFS(СВЦЭМ!$E$33:$E$776,СВЦЭМ!$A$33:$A$776,$A179,СВЦЭМ!$B$33:$B$776,E$155)+'СЕТ СН'!$F$15</f>
        <v>141.1712119</v>
      </c>
      <c r="F179" s="36">
        <f>SUMIFS(СВЦЭМ!$E$33:$E$776,СВЦЭМ!$A$33:$A$776,$A179,СВЦЭМ!$B$33:$B$776,F$155)+'СЕТ СН'!$F$15</f>
        <v>141.47612151999999</v>
      </c>
      <c r="G179" s="36">
        <f>SUMIFS(СВЦЭМ!$E$33:$E$776,СВЦЭМ!$A$33:$A$776,$A179,СВЦЭМ!$B$33:$B$776,G$155)+'СЕТ СН'!$F$15</f>
        <v>140.50206936999999</v>
      </c>
      <c r="H179" s="36">
        <f>SUMIFS(СВЦЭМ!$E$33:$E$776,СВЦЭМ!$A$33:$A$776,$A179,СВЦЭМ!$B$33:$B$776,H$155)+'СЕТ СН'!$F$15</f>
        <v>135.41678279000001</v>
      </c>
      <c r="I179" s="36">
        <f>SUMIFS(СВЦЭМ!$E$33:$E$776,СВЦЭМ!$A$33:$A$776,$A179,СВЦЭМ!$B$33:$B$776,I$155)+'СЕТ СН'!$F$15</f>
        <v>127.94568181</v>
      </c>
      <c r="J179" s="36">
        <f>SUMIFS(СВЦЭМ!$E$33:$E$776,СВЦЭМ!$A$33:$A$776,$A179,СВЦЭМ!$B$33:$B$776,J$155)+'СЕТ СН'!$F$15</f>
        <v>117.74030895999999</v>
      </c>
      <c r="K179" s="36">
        <f>SUMIFS(СВЦЭМ!$E$33:$E$776,СВЦЭМ!$A$33:$A$776,$A179,СВЦЭМ!$B$33:$B$776,K$155)+'СЕТ СН'!$F$15</f>
        <v>108.45204268000001</v>
      </c>
      <c r="L179" s="36">
        <f>SUMIFS(СВЦЭМ!$E$33:$E$776,СВЦЭМ!$A$33:$A$776,$A179,СВЦЭМ!$B$33:$B$776,L$155)+'СЕТ СН'!$F$15</f>
        <v>107.11598944000001</v>
      </c>
      <c r="M179" s="36">
        <f>SUMIFS(СВЦЭМ!$E$33:$E$776,СВЦЭМ!$A$33:$A$776,$A179,СВЦЭМ!$B$33:$B$776,M$155)+'СЕТ СН'!$F$15</f>
        <v>106.42224032999999</v>
      </c>
      <c r="N179" s="36">
        <f>SUMIFS(СВЦЭМ!$E$33:$E$776,СВЦЭМ!$A$33:$A$776,$A179,СВЦЭМ!$B$33:$B$776,N$155)+'СЕТ СН'!$F$15</f>
        <v>109.49236874</v>
      </c>
      <c r="O179" s="36">
        <f>SUMIFS(СВЦЭМ!$E$33:$E$776,СВЦЭМ!$A$33:$A$776,$A179,СВЦЭМ!$B$33:$B$776,O$155)+'СЕТ СН'!$F$15</f>
        <v>111.86265116</v>
      </c>
      <c r="P179" s="36">
        <f>SUMIFS(СВЦЭМ!$E$33:$E$776,СВЦЭМ!$A$33:$A$776,$A179,СВЦЭМ!$B$33:$B$776,P$155)+'СЕТ СН'!$F$15</f>
        <v>113.35247737</v>
      </c>
      <c r="Q179" s="36">
        <f>SUMIFS(СВЦЭМ!$E$33:$E$776,СВЦЭМ!$A$33:$A$776,$A179,СВЦЭМ!$B$33:$B$776,Q$155)+'СЕТ СН'!$F$15</f>
        <v>114.89711593</v>
      </c>
      <c r="R179" s="36">
        <f>SUMIFS(СВЦЭМ!$E$33:$E$776,СВЦЭМ!$A$33:$A$776,$A179,СВЦЭМ!$B$33:$B$776,R$155)+'СЕТ СН'!$F$15</f>
        <v>109.0765468</v>
      </c>
      <c r="S179" s="36">
        <f>SUMIFS(СВЦЭМ!$E$33:$E$776,СВЦЭМ!$A$33:$A$776,$A179,СВЦЭМ!$B$33:$B$776,S$155)+'СЕТ СН'!$F$15</f>
        <v>102.40740587000001</v>
      </c>
      <c r="T179" s="36">
        <f>SUMIFS(СВЦЭМ!$E$33:$E$776,СВЦЭМ!$A$33:$A$776,$A179,СВЦЭМ!$B$33:$B$776,T$155)+'СЕТ СН'!$F$15</f>
        <v>100.28901547</v>
      </c>
      <c r="U179" s="36">
        <f>SUMIFS(СВЦЭМ!$E$33:$E$776,СВЦЭМ!$A$33:$A$776,$A179,СВЦЭМ!$B$33:$B$776,U$155)+'СЕТ СН'!$F$15</f>
        <v>99.377119730000004</v>
      </c>
      <c r="V179" s="36">
        <f>SUMIFS(СВЦЭМ!$E$33:$E$776,СВЦЭМ!$A$33:$A$776,$A179,СВЦЭМ!$B$33:$B$776,V$155)+'СЕТ СН'!$F$15</f>
        <v>101.04257071000001</v>
      </c>
      <c r="W179" s="36">
        <f>SUMIFS(СВЦЭМ!$E$33:$E$776,СВЦЭМ!$A$33:$A$776,$A179,СВЦЭМ!$B$33:$B$776,W$155)+'СЕТ СН'!$F$15</f>
        <v>102.0112573</v>
      </c>
      <c r="X179" s="36">
        <f>SUMIFS(СВЦЭМ!$E$33:$E$776,СВЦЭМ!$A$33:$A$776,$A179,СВЦЭМ!$B$33:$B$776,X$155)+'СЕТ СН'!$F$15</f>
        <v>100.6901005</v>
      </c>
      <c r="Y179" s="36">
        <f>SUMIFS(СВЦЭМ!$E$33:$E$776,СВЦЭМ!$A$33:$A$776,$A179,СВЦЭМ!$B$33:$B$776,Y$155)+'СЕТ СН'!$F$15</f>
        <v>113.20009696</v>
      </c>
    </row>
    <row r="180" spans="1:27" ht="15.75" x14ac:dyDescent="0.2">
      <c r="A180" s="35">
        <f t="shared" si="4"/>
        <v>43702</v>
      </c>
      <c r="B180" s="36">
        <f>SUMIFS(СВЦЭМ!$E$33:$E$776,СВЦЭМ!$A$33:$A$776,$A180,СВЦЭМ!$B$33:$B$776,B$155)+'СЕТ СН'!$F$15</f>
        <v>122.72334608</v>
      </c>
      <c r="C180" s="36">
        <f>SUMIFS(СВЦЭМ!$E$33:$E$776,СВЦЭМ!$A$33:$A$776,$A180,СВЦЭМ!$B$33:$B$776,C$155)+'СЕТ СН'!$F$15</f>
        <v>129.02745720999999</v>
      </c>
      <c r="D180" s="36">
        <f>SUMIFS(СВЦЭМ!$E$33:$E$776,СВЦЭМ!$A$33:$A$776,$A180,СВЦЭМ!$B$33:$B$776,D$155)+'СЕТ СН'!$F$15</f>
        <v>130.31093962</v>
      </c>
      <c r="E180" s="36">
        <f>SUMIFS(СВЦЭМ!$E$33:$E$776,СВЦЭМ!$A$33:$A$776,$A180,СВЦЭМ!$B$33:$B$776,E$155)+'СЕТ СН'!$F$15</f>
        <v>130.99807258000001</v>
      </c>
      <c r="F180" s="36">
        <f>SUMIFS(СВЦЭМ!$E$33:$E$776,СВЦЭМ!$A$33:$A$776,$A180,СВЦЭМ!$B$33:$B$776,F$155)+'СЕТ СН'!$F$15</f>
        <v>130.97704099000001</v>
      </c>
      <c r="G180" s="36">
        <f>SUMIFS(СВЦЭМ!$E$33:$E$776,СВЦЭМ!$A$33:$A$776,$A180,СВЦЭМ!$B$33:$B$776,G$155)+'СЕТ СН'!$F$15</f>
        <v>130.79970872999999</v>
      </c>
      <c r="H180" s="36">
        <f>SUMIFS(СВЦЭМ!$E$33:$E$776,СВЦЭМ!$A$33:$A$776,$A180,СВЦЭМ!$B$33:$B$776,H$155)+'СЕТ СН'!$F$15</f>
        <v>128.50380841</v>
      </c>
      <c r="I180" s="36">
        <f>SUMIFS(СВЦЭМ!$E$33:$E$776,СВЦЭМ!$A$33:$A$776,$A180,СВЦЭМ!$B$33:$B$776,I$155)+'СЕТ СН'!$F$15</f>
        <v>126.71294614999999</v>
      </c>
      <c r="J180" s="36">
        <f>SUMIFS(СВЦЭМ!$E$33:$E$776,СВЦЭМ!$A$33:$A$776,$A180,СВЦЭМ!$B$33:$B$776,J$155)+'СЕТ СН'!$F$15</f>
        <v>120.01326465</v>
      </c>
      <c r="K180" s="36">
        <f>SUMIFS(СВЦЭМ!$E$33:$E$776,СВЦЭМ!$A$33:$A$776,$A180,СВЦЭМ!$B$33:$B$776,K$155)+'СЕТ СН'!$F$15</f>
        <v>112.23881204</v>
      </c>
      <c r="L180" s="36">
        <f>SUMIFS(СВЦЭМ!$E$33:$E$776,СВЦЭМ!$A$33:$A$776,$A180,СВЦЭМ!$B$33:$B$776,L$155)+'СЕТ СН'!$F$15</f>
        <v>106.21864456</v>
      </c>
      <c r="M180" s="36">
        <f>SUMIFS(СВЦЭМ!$E$33:$E$776,СВЦЭМ!$A$33:$A$776,$A180,СВЦЭМ!$B$33:$B$776,M$155)+'СЕТ СН'!$F$15</f>
        <v>106.29366485</v>
      </c>
      <c r="N180" s="36">
        <f>SUMIFS(СВЦЭМ!$E$33:$E$776,СВЦЭМ!$A$33:$A$776,$A180,СВЦЭМ!$B$33:$B$776,N$155)+'СЕТ СН'!$F$15</f>
        <v>109.34271432</v>
      </c>
      <c r="O180" s="36">
        <f>SUMIFS(СВЦЭМ!$E$33:$E$776,СВЦЭМ!$A$33:$A$776,$A180,СВЦЭМ!$B$33:$B$776,O$155)+'СЕТ СН'!$F$15</f>
        <v>112.72408848000001</v>
      </c>
      <c r="P180" s="36">
        <f>SUMIFS(СВЦЭМ!$E$33:$E$776,СВЦЭМ!$A$33:$A$776,$A180,СВЦЭМ!$B$33:$B$776,P$155)+'СЕТ СН'!$F$15</f>
        <v>115.10320186</v>
      </c>
      <c r="Q180" s="36">
        <f>SUMIFS(СВЦЭМ!$E$33:$E$776,СВЦЭМ!$A$33:$A$776,$A180,СВЦЭМ!$B$33:$B$776,Q$155)+'СЕТ СН'!$F$15</f>
        <v>117.43296325</v>
      </c>
      <c r="R180" s="36">
        <f>SUMIFS(СВЦЭМ!$E$33:$E$776,СВЦЭМ!$A$33:$A$776,$A180,СВЦЭМ!$B$33:$B$776,R$155)+'СЕТ СН'!$F$15</f>
        <v>110.87285496</v>
      </c>
      <c r="S180" s="36">
        <f>SUMIFS(СВЦЭМ!$E$33:$E$776,СВЦЭМ!$A$33:$A$776,$A180,СВЦЭМ!$B$33:$B$776,S$155)+'СЕТ СН'!$F$15</f>
        <v>104.07219207999999</v>
      </c>
      <c r="T180" s="36">
        <f>SUMIFS(СВЦЭМ!$E$33:$E$776,СВЦЭМ!$A$33:$A$776,$A180,СВЦЭМ!$B$33:$B$776,T$155)+'СЕТ СН'!$F$15</f>
        <v>106.30401892</v>
      </c>
      <c r="U180" s="36">
        <f>SUMIFS(СВЦЭМ!$E$33:$E$776,СВЦЭМ!$A$33:$A$776,$A180,СВЦЭМ!$B$33:$B$776,U$155)+'СЕТ СН'!$F$15</f>
        <v>106.95070799</v>
      </c>
      <c r="V180" s="36">
        <f>SUMIFS(СВЦЭМ!$E$33:$E$776,СВЦЭМ!$A$33:$A$776,$A180,СВЦЭМ!$B$33:$B$776,V$155)+'СЕТ СН'!$F$15</f>
        <v>102.2523691</v>
      </c>
      <c r="W180" s="36">
        <f>SUMIFS(СВЦЭМ!$E$33:$E$776,СВЦЭМ!$A$33:$A$776,$A180,СВЦЭМ!$B$33:$B$776,W$155)+'СЕТ СН'!$F$15</f>
        <v>103.04776722</v>
      </c>
      <c r="X180" s="36">
        <f>SUMIFS(СВЦЭМ!$E$33:$E$776,СВЦЭМ!$A$33:$A$776,$A180,СВЦЭМ!$B$33:$B$776,X$155)+'СЕТ СН'!$F$15</f>
        <v>105.07081072</v>
      </c>
      <c r="Y180" s="36">
        <f>SUMIFS(СВЦЭМ!$E$33:$E$776,СВЦЭМ!$A$33:$A$776,$A180,СВЦЭМ!$B$33:$B$776,Y$155)+'СЕТ СН'!$F$15</f>
        <v>118.49969292</v>
      </c>
    </row>
    <row r="181" spans="1:27" ht="15.75" x14ac:dyDescent="0.2">
      <c r="A181" s="35">
        <f t="shared" si="4"/>
        <v>43703</v>
      </c>
      <c r="B181" s="36">
        <f>SUMIFS(СВЦЭМ!$E$33:$E$776,СВЦЭМ!$A$33:$A$776,$A181,СВЦЭМ!$B$33:$B$776,B$155)+'СЕТ СН'!$F$15</f>
        <v>138.81381508000001</v>
      </c>
      <c r="C181" s="36">
        <f>SUMIFS(СВЦЭМ!$E$33:$E$776,СВЦЭМ!$A$33:$A$776,$A181,СВЦЭМ!$B$33:$B$776,C$155)+'СЕТ СН'!$F$15</f>
        <v>148.66955214999999</v>
      </c>
      <c r="D181" s="36">
        <f>SUMIFS(СВЦЭМ!$E$33:$E$776,СВЦЭМ!$A$33:$A$776,$A181,СВЦЭМ!$B$33:$B$776,D$155)+'СЕТ СН'!$F$15</f>
        <v>151.94816120999999</v>
      </c>
      <c r="E181" s="36">
        <f>SUMIFS(СВЦЭМ!$E$33:$E$776,СВЦЭМ!$A$33:$A$776,$A181,СВЦЭМ!$B$33:$B$776,E$155)+'СЕТ СН'!$F$15</f>
        <v>153.97470071000001</v>
      </c>
      <c r="F181" s="36">
        <f>SUMIFS(СВЦЭМ!$E$33:$E$776,СВЦЭМ!$A$33:$A$776,$A181,СВЦЭМ!$B$33:$B$776,F$155)+'СЕТ СН'!$F$15</f>
        <v>151.51610514000001</v>
      </c>
      <c r="G181" s="36">
        <f>SUMIFS(СВЦЭМ!$E$33:$E$776,СВЦЭМ!$A$33:$A$776,$A181,СВЦЭМ!$B$33:$B$776,G$155)+'СЕТ СН'!$F$15</f>
        <v>145.54189828</v>
      </c>
      <c r="H181" s="36">
        <f>SUMIFS(СВЦЭМ!$E$33:$E$776,СВЦЭМ!$A$33:$A$776,$A181,СВЦЭМ!$B$33:$B$776,H$155)+'СЕТ СН'!$F$15</f>
        <v>140.46679811000001</v>
      </c>
      <c r="I181" s="36">
        <f>SUMIFS(СВЦЭМ!$E$33:$E$776,СВЦЭМ!$A$33:$A$776,$A181,СВЦЭМ!$B$33:$B$776,I$155)+'СЕТ СН'!$F$15</f>
        <v>130.69063808000001</v>
      </c>
      <c r="J181" s="36">
        <f>SUMIFS(СВЦЭМ!$E$33:$E$776,СВЦЭМ!$A$33:$A$776,$A181,СВЦЭМ!$B$33:$B$776,J$155)+'СЕТ СН'!$F$15</f>
        <v>122.87511173</v>
      </c>
      <c r="K181" s="36">
        <f>SUMIFS(СВЦЭМ!$E$33:$E$776,СВЦЭМ!$A$33:$A$776,$A181,СВЦЭМ!$B$33:$B$776,K$155)+'СЕТ СН'!$F$15</f>
        <v>117.36325186000001</v>
      </c>
      <c r="L181" s="36">
        <f>SUMIFS(СВЦЭМ!$E$33:$E$776,СВЦЭМ!$A$33:$A$776,$A181,СВЦЭМ!$B$33:$B$776,L$155)+'СЕТ СН'!$F$15</f>
        <v>114.13806778</v>
      </c>
      <c r="M181" s="36">
        <f>SUMIFS(СВЦЭМ!$E$33:$E$776,СВЦЭМ!$A$33:$A$776,$A181,СВЦЭМ!$B$33:$B$776,M$155)+'СЕТ СН'!$F$15</f>
        <v>113.35378242</v>
      </c>
      <c r="N181" s="36">
        <f>SUMIFS(СВЦЭМ!$E$33:$E$776,СВЦЭМ!$A$33:$A$776,$A181,СВЦЭМ!$B$33:$B$776,N$155)+'СЕТ СН'!$F$15</f>
        <v>113.09843791</v>
      </c>
      <c r="O181" s="36">
        <f>SUMIFS(СВЦЭМ!$E$33:$E$776,СВЦЭМ!$A$33:$A$776,$A181,СВЦЭМ!$B$33:$B$776,O$155)+'СЕТ СН'!$F$15</f>
        <v>113.06903333</v>
      </c>
      <c r="P181" s="36">
        <f>SUMIFS(СВЦЭМ!$E$33:$E$776,СВЦЭМ!$A$33:$A$776,$A181,СВЦЭМ!$B$33:$B$776,P$155)+'СЕТ СН'!$F$15</f>
        <v>112.35368296999999</v>
      </c>
      <c r="Q181" s="36">
        <f>SUMIFS(СВЦЭМ!$E$33:$E$776,СВЦЭМ!$A$33:$A$776,$A181,СВЦЭМ!$B$33:$B$776,Q$155)+'СЕТ СН'!$F$15</f>
        <v>113.87648898</v>
      </c>
      <c r="R181" s="36">
        <f>SUMIFS(СВЦЭМ!$E$33:$E$776,СВЦЭМ!$A$33:$A$776,$A181,СВЦЭМ!$B$33:$B$776,R$155)+'СЕТ СН'!$F$15</f>
        <v>108.61443346999999</v>
      </c>
      <c r="S181" s="36">
        <f>SUMIFS(СВЦЭМ!$E$33:$E$776,СВЦЭМ!$A$33:$A$776,$A181,СВЦЭМ!$B$33:$B$776,S$155)+'СЕТ СН'!$F$15</f>
        <v>113.94715073</v>
      </c>
      <c r="T181" s="36">
        <f>SUMIFS(СВЦЭМ!$E$33:$E$776,СВЦЭМ!$A$33:$A$776,$A181,СВЦЭМ!$B$33:$B$776,T$155)+'СЕТ СН'!$F$15</f>
        <v>114.85223392</v>
      </c>
      <c r="U181" s="36">
        <f>SUMIFS(СВЦЭМ!$E$33:$E$776,СВЦЭМ!$A$33:$A$776,$A181,СВЦЭМ!$B$33:$B$776,U$155)+'СЕТ СН'!$F$15</f>
        <v>115.42726915</v>
      </c>
      <c r="V181" s="36">
        <f>SUMIFS(СВЦЭМ!$E$33:$E$776,СВЦЭМ!$A$33:$A$776,$A181,СВЦЭМ!$B$33:$B$776,V$155)+'СЕТ СН'!$F$15</f>
        <v>117.59456367</v>
      </c>
      <c r="W181" s="36">
        <f>SUMIFS(СВЦЭМ!$E$33:$E$776,СВЦЭМ!$A$33:$A$776,$A181,СВЦЭМ!$B$33:$B$776,W$155)+'СЕТ СН'!$F$15</f>
        <v>118.04423497000001</v>
      </c>
      <c r="X181" s="36">
        <f>SUMIFS(СВЦЭМ!$E$33:$E$776,СВЦЭМ!$A$33:$A$776,$A181,СВЦЭМ!$B$33:$B$776,X$155)+'СЕТ СН'!$F$15</f>
        <v>111.0008534</v>
      </c>
      <c r="Y181" s="36">
        <f>SUMIFS(СВЦЭМ!$E$33:$E$776,СВЦЭМ!$A$33:$A$776,$A181,СВЦЭМ!$B$33:$B$776,Y$155)+'СЕТ СН'!$F$15</f>
        <v>120.36113267</v>
      </c>
    </row>
    <row r="182" spans="1:27" ht="15.75" x14ac:dyDescent="0.2">
      <c r="A182" s="35">
        <f t="shared" si="4"/>
        <v>43704</v>
      </c>
      <c r="B182" s="36">
        <f>SUMIFS(СВЦЭМ!$E$33:$E$776,СВЦЭМ!$A$33:$A$776,$A182,СВЦЭМ!$B$33:$B$776,B$155)+'СЕТ СН'!$F$15</f>
        <v>114.30676364999999</v>
      </c>
      <c r="C182" s="36">
        <f>SUMIFS(СВЦЭМ!$E$33:$E$776,СВЦЭМ!$A$33:$A$776,$A182,СВЦЭМ!$B$33:$B$776,C$155)+'СЕТ СН'!$F$15</f>
        <v>123.15217837</v>
      </c>
      <c r="D182" s="36">
        <f>SUMIFS(СВЦЭМ!$E$33:$E$776,СВЦЭМ!$A$33:$A$776,$A182,СВЦЭМ!$B$33:$B$776,D$155)+'СЕТ СН'!$F$15</f>
        <v>130.21391732000001</v>
      </c>
      <c r="E182" s="36">
        <f>SUMIFS(СВЦЭМ!$E$33:$E$776,СВЦЭМ!$A$33:$A$776,$A182,СВЦЭМ!$B$33:$B$776,E$155)+'СЕТ СН'!$F$15</f>
        <v>132.01079085999999</v>
      </c>
      <c r="F182" s="36">
        <f>SUMIFS(СВЦЭМ!$E$33:$E$776,СВЦЭМ!$A$33:$A$776,$A182,СВЦЭМ!$B$33:$B$776,F$155)+'СЕТ СН'!$F$15</f>
        <v>130.13752314999999</v>
      </c>
      <c r="G182" s="36">
        <f>SUMIFS(СВЦЭМ!$E$33:$E$776,СВЦЭМ!$A$33:$A$776,$A182,СВЦЭМ!$B$33:$B$776,G$155)+'СЕТ СН'!$F$15</f>
        <v>125.41352311999999</v>
      </c>
      <c r="H182" s="36">
        <f>SUMIFS(СВЦЭМ!$E$33:$E$776,СВЦЭМ!$A$33:$A$776,$A182,СВЦЭМ!$B$33:$B$776,H$155)+'СЕТ СН'!$F$15</f>
        <v>123.97621934999999</v>
      </c>
      <c r="I182" s="36">
        <f>SUMIFS(СВЦЭМ!$E$33:$E$776,СВЦЭМ!$A$33:$A$776,$A182,СВЦЭМ!$B$33:$B$776,I$155)+'СЕТ СН'!$F$15</f>
        <v>115.93916546</v>
      </c>
      <c r="J182" s="36">
        <f>SUMIFS(СВЦЭМ!$E$33:$E$776,СВЦЭМ!$A$33:$A$776,$A182,СВЦЭМ!$B$33:$B$776,J$155)+'СЕТ СН'!$F$15</f>
        <v>125.40672788000001</v>
      </c>
      <c r="K182" s="36">
        <f>SUMIFS(СВЦЭМ!$E$33:$E$776,СВЦЭМ!$A$33:$A$776,$A182,СВЦЭМ!$B$33:$B$776,K$155)+'СЕТ СН'!$F$15</f>
        <v>129.64621446999999</v>
      </c>
      <c r="L182" s="36">
        <f>SUMIFS(СВЦЭМ!$E$33:$E$776,СВЦЭМ!$A$33:$A$776,$A182,СВЦЭМ!$B$33:$B$776,L$155)+'СЕТ СН'!$F$15</f>
        <v>130.03922521000001</v>
      </c>
      <c r="M182" s="36">
        <f>SUMIFS(СВЦЭМ!$E$33:$E$776,СВЦЭМ!$A$33:$A$776,$A182,СВЦЭМ!$B$33:$B$776,M$155)+'СЕТ СН'!$F$15</f>
        <v>130.40417353000001</v>
      </c>
      <c r="N182" s="36">
        <f>SUMIFS(СВЦЭМ!$E$33:$E$776,СВЦЭМ!$A$33:$A$776,$A182,СВЦЭМ!$B$33:$B$776,N$155)+'СЕТ СН'!$F$15</f>
        <v>131.23168293000001</v>
      </c>
      <c r="O182" s="36">
        <f>SUMIFS(СВЦЭМ!$E$33:$E$776,СВЦЭМ!$A$33:$A$776,$A182,СВЦЭМ!$B$33:$B$776,O$155)+'СЕТ СН'!$F$15</f>
        <v>131.06280228</v>
      </c>
      <c r="P182" s="36">
        <f>SUMIFS(СВЦЭМ!$E$33:$E$776,СВЦЭМ!$A$33:$A$776,$A182,СВЦЭМ!$B$33:$B$776,P$155)+'СЕТ СН'!$F$15</f>
        <v>131.73976808</v>
      </c>
      <c r="Q182" s="36">
        <f>SUMIFS(СВЦЭМ!$E$33:$E$776,СВЦЭМ!$A$33:$A$776,$A182,СВЦЭМ!$B$33:$B$776,Q$155)+'СЕТ СН'!$F$15</f>
        <v>132.10170113000001</v>
      </c>
      <c r="R182" s="36">
        <f>SUMIFS(СВЦЭМ!$E$33:$E$776,СВЦЭМ!$A$33:$A$776,$A182,СВЦЭМ!$B$33:$B$776,R$155)+'СЕТ СН'!$F$15</f>
        <v>133.03638581999999</v>
      </c>
      <c r="S182" s="36">
        <f>SUMIFS(СВЦЭМ!$E$33:$E$776,СВЦЭМ!$A$33:$A$776,$A182,СВЦЭМ!$B$33:$B$776,S$155)+'СЕТ СН'!$F$15</f>
        <v>140.73930866000001</v>
      </c>
      <c r="T182" s="36">
        <f>SUMIFS(СВЦЭМ!$E$33:$E$776,СВЦЭМ!$A$33:$A$776,$A182,СВЦЭМ!$B$33:$B$776,T$155)+'СЕТ СН'!$F$15</f>
        <v>141.65717989000001</v>
      </c>
      <c r="U182" s="36">
        <f>SUMIFS(СВЦЭМ!$E$33:$E$776,СВЦЭМ!$A$33:$A$776,$A182,СВЦЭМ!$B$33:$B$776,U$155)+'СЕТ СН'!$F$15</f>
        <v>142.20410774999999</v>
      </c>
      <c r="V182" s="36">
        <f>SUMIFS(СВЦЭМ!$E$33:$E$776,СВЦЭМ!$A$33:$A$776,$A182,СВЦЭМ!$B$33:$B$776,V$155)+'СЕТ СН'!$F$15</f>
        <v>144.81854876</v>
      </c>
      <c r="W182" s="36">
        <f>SUMIFS(СВЦЭМ!$E$33:$E$776,СВЦЭМ!$A$33:$A$776,$A182,СВЦЭМ!$B$33:$B$776,W$155)+'СЕТ СН'!$F$15</f>
        <v>144.90114998000001</v>
      </c>
      <c r="X182" s="36">
        <f>SUMIFS(СВЦЭМ!$E$33:$E$776,СВЦЭМ!$A$33:$A$776,$A182,СВЦЭМ!$B$33:$B$776,X$155)+'СЕТ СН'!$F$15</f>
        <v>139.51587713999999</v>
      </c>
      <c r="Y182" s="36">
        <f>SUMIFS(СВЦЭМ!$E$33:$E$776,СВЦЭМ!$A$33:$A$776,$A182,СВЦЭМ!$B$33:$B$776,Y$155)+'СЕТ СН'!$F$15</f>
        <v>127.58779938000001</v>
      </c>
    </row>
    <row r="183" spans="1:27" ht="15.75" x14ac:dyDescent="0.2">
      <c r="A183" s="35">
        <f t="shared" si="4"/>
        <v>43705</v>
      </c>
      <c r="B183" s="36">
        <f>SUMIFS(СВЦЭМ!$E$33:$E$776,СВЦЭМ!$A$33:$A$776,$A183,СВЦЭМ!$B$33:$B$776,B$155)+'СЕТ СН'!$F$15</f>
        <v>122.06271747</v>
      </c>
      <c r="C183" s="36">
        <f>SUMIFS(СВЦЭМ!$E$33:$E$776,СВЦЭМ!$A$33:$A$776,$A183,СВЦЭМ!$B$33:$B$776,C$155)+'СЕТ СН'!$F$15</f>
        <v>126.95905913999999</v>
      </c>
      <c r="D183" s="36">
        <f>SUMIFS(СВЦЭМ!$E$33:$E$776,СВЦЭМ!$A$33:$A$776,$A183,СВЦЭМ!$B$33:$B$776,D$155)+'СЕТ СН'!$F$15</f>
        <v>132.74861823000001</v>
      </c>
      <c r="E183" s="36">
        <f>SUMIFS(СВЦЭМ!$E$33:$E$776,СВЦЭМ!$A$33:$A$776,$A183,СВЦЭМ!$B$33:$B$776,E$155)+'СЕТ СН'!$F$15</f>
        <v>134.32466636999999</v>
      </c>
      <c r="F183" s="36">
        <f>SUMIFS(СВЦЭМ!$E$33:$E$776,СВЦЭМ!$A$33:$A$776,$A183,СВЦЭМ!$B$33:$B$776,F$155)+'СЕТ СН'!$F$15</f>
        <v>134.33257255000001</v>
      </c>
      <c r="G183" s="36">
        <f>SUMIFS(СВЦЭМ!$E$33:$E$776,СВЦЭМ!$A$33:$A$776,$A183,СВЦЭМ!$B$33:$B$776,G$155)+'СЕТ СН'!$F$15</f>
        <v>130.35662886</v>
      </c>
      <c r="H183" s="36">
        <f>SUMIFS(СВЦЭМ!$E$33:$E$776,СВЦЭМ!$A$33:$A$776,$A183,СВЦЭМ!$B$33:$B$776,H$155)+'СЕТ СН'!$F$15</f>
        <v>124.36035329000001</v>
      </c>
      <c r="I183" s="36">
        <f>SUMIFS(СВЦЭМ!$E$33:$E$776,СВЦЭМ!$A$33:$A$776,$A183,СВЦЭМ!$B$33:$B$776,I$155)+'СЕТ СН'!$F$15</f>
        <v>123.86596479000001</v>
      </c>
      <c r="J183" s="36">
        <f>SUMIFS(СВЦЭМ!$E$33:$E$776,СВЦЭМ!$A$33:$A$776,$A183,СВЦЭМ!$B$33:$B$776,J$155)+'СЕТ СН'!$F$15</f>
        <v>123.20354694</v>
      </c>
      <c r="K183" s="36">
        <f>SUMIFS(СВЦЭМ!$E$33:$E$776,СВЦЭМ!$A$33:$A$776,$A183,СВЦЭМ!$B$33:$B$776,K$155)+'СЕТ СН'!$F$15</f>
        <v>129.72395978</v>
      </c>
      <c r="L183" s="36">
        <f>SUMIFS(СВЦЭМ!$E$33:$E$776,СВЦЭМ!$A$33:$A$776,$A183,СВЦЭМ!$B$33:$B$776,L$155)+'СЕТ СН'!$F$15</f>
        <v>133.03661160999999</v>
      </c>
      <c r="M183" s="36">
        <f>SUMIFS(СВЦЭМ!$E$33:$E$776,СВЦЭМ!$A$33:$A$776,$A183,СВЦЭМ!$B$33:$B$776,M$155)+'СЕТ СН'!$F$15</f>
        <v>133.45225324</v>
      </c>
      <c r="N183" s="36">
        <f>SUMIFS(СВЦЭМ!$E$33:$E$776,СВЦЭМ!$A$33:$A$776,$A183,СВЦЭМ!$B$33:$B$776,N$155)+'СЕТ СН'!$F$15</f>
        <v>131.79744983000001</v>
      </c>
      <c r="O183" s="36">
        <f>SUMIFS(СВЦЭМ!$E$33:$E$776,СВЦЭМ!$A$33:$A$776,$A183,СВЦЭМ!$B$33:$B$776,O$155)+'СЕТ СН'!$F$15</f>
        <v>131.09751474000001</v>
      </c>
      <c r="P183" s="36">
        <f>SUMIFS(СВЦЭМ!$E$33:$E$776,СВЦЭМ!$A$33:$A$776,$A183,СВЦЭМ!$B$33:$B$776,P$155)+'СЕТ СН'!$F$15</f>
        <v>131.20239132</v>
      </c>
      <c r="Q183" s="36">
        <f>SUMIFS(СВЦЭМ!$E$33:$E$776,СВЦЭМ!$A$33:$A$776,$A183,СВЦЭМ!$B$33:$B$776,Q$155)+'СЕТ СН'!$F$15</f>
        <v>130.86339828999999</v>
      </c>
      <c r="R183" s="36">
        <f>SUMIFS(СВЦЭМ!$E$33:$E$776,СВЦЭМ!$A$33:$A$776,$A183,СВЦЭМ!$B$33:$B$776,R$155)+'СЕТ СН'!$F$15</f>
        <v>137.0664037</v>
      </c>
      <c r="S183" s="36">
        <f>SUMIFS(СВЦЭМ!$E$33:$E$776,СВЦЭМ!$A$33:$A$776,$A183,СВЦЭМ!$B$33:$B$776,S$155)+'СЕТ СН'!$F$15</f>
        <v>144.95561720000001</v>
      </c>
      <c r="T183" s="36">
        <f>SUMIFS(СВЦЭМ!$E$33:$E$776,СВЦЭМ!$A$33:$A$776,$A183,СВЦЭМ!$B$33:$B$776,T$155)+'СЕТ СН'!$F$15</f>
        <v>145.52081054000001</v>
      </c>
      <c r="U183" s="36">
        <f>SUMIFS(СВЦЭМ!$E$33:$E$776,СВЦЭМ!$A$33:$A$776,$A183,СВЦЭМ!$B$33:$B$776,U$155)+'СЕТ СН'!$F$15</f>
        <v>145.07069823</v>
      </c>
      <c r="V183" s="36">
        <f>SUMIFS(СВЦЭМ!$E$33:$E$776,СВЦЭМ!$A$33:$A$776,$A183,СВЦЭМ!$B$33:$B$776,V$155)+'СЕТ СН'!$F$15</f>
        <v>145.88890524000001</v>
      </c>
      <c r="W183" s="36">
        <f>SUMIFS(СВЦЭМ!$E$33:$E$776,СВЦЭМ!$A$33:$A$776,$A183,СВЦЭМ!$B$33:$B$776,W$155)+'СЕТ СН'!$F$15</f>
        <v>147.45234902999999</v>
      </c>
      <c r="X183" s="36">
        <f>SUMIFS(СВЦЭМ!$E$33:$E$776,СВЦЭМ!$A$33:$A$776,$A183,СВЦЭМ!$B$33:$B$776,X$155)+'СЕТ СН'!$F$15</f>
        <v>142.80904598000001</v>
      </c>
      <c r="Y183" s="36">
        <f>SUMIFS(СВЦЭМ!$E$33:$E$776,СВЦЭМ!$A$33:$A$776,$A183,СВЦЭМ!$B$33:$B$776,Y$155)+'СЕТ СН'!$F$15</f>
        <v>125.16193474000001</v>
      </c>
    </row>
    <row r="184" spans="1:27" ht="15.75" x14ac:dyDescent="0.2">
      <c r="A184" s="35">
        <f t="shared" si="4"/>
        <v>43706</v>
      </c>
      <c r="B184" s="36">
        <f>SUMIFS(СВЦЭМ!$E$33:$E$776,СВЦЭМ!$A$33:$A$776,$A184,СВЦЭМ!$B$33:$B$776,B$155)+'СЕТ СН'!$F$15</f>
        <v>123.49780939999999</v>
      </c>
      <c r="C184" s="36">
        <f>SUMIFS(СВЦЭМ!$E$33:$E$776,СВЦЭМ!$A$33:$A$776,$A184,СВЦЭМ!$B$33:$B$776,C$155)+'СЕТ СН'!$F$15</f>
        <v>128.84206062999999</v>
      </c>
      <c r="D184" s="36">
        <f>SUMIFS(СВЦЭМ!$E$33:$E$776,СВЦЭМ!$A$33:$A$776,$A184,СВЦЭМ!$B$33:$B$776,D$155)+'СЕТ СН'!$F$15</f>
        <v>133.59941311</v>
      </c>
      <c r="E184" s="36">
        <f>SUMIFS(СВЦЭМ!$E$33:$E$776,СВЦЭМ!$A$33:$A$776,$A184,СВЦЭМ!$B$33:$B$776,E$155)+'СЕТ СН'!$F$15</f>
        <v>136.41359987000001</v>
      </c>
      <c r="F184" s="36">
        <f>SUMIFS(СВЦЭМ!$E$33:$E$776,СВЦЭМ!$A$33:$A$776,$A184,СВЦЭМ!$B$33:$B$776,F$155)+'СЕТ СН'!$F$15</f>
        <v>139.04857883</v>
      </c>
      <c r="G184" s="36">
        <f>SUMIFS(СВЦЭМ!$E$33:$E$776,СВЦЭМ!$A$33:$A$776,$A184,СВЦЭМ!$B$33:$B$776,G$155)+'СЕТ СН'!$F$15</f>
        <v>135.42319463999999</v>
      </c>
      <c r="H184" s="36">
        <f>SUMIFS(СВЦЭМ!$E$33:$E$776,СВЦЭМ!$A$33:$A$776,$A184,СВЦЭМ!$B$33:$B$776,H$155)+'СЕТ СН'!$F$15</f>
        <v>130.01808069000001</v>
      </c>
      <c r="I184" s="36">
        <f>SUMIFS(СВЦЭМ!$E$33:$E$776,СВЦЭМ!$A$33:$A$776,$A184,СВЦЭМ!$B$33:$B$776,I$155)+'СЕТ СН'!$F$15</f>
        <v>123.74487148999999</v>
      </c>
      <c r="J184" s="36">
        <f>SUMIFS(СВЦЭМ!$E$33:$E$776,СВЦЭМ!$A$33:$A$776,$A184,СВЦЭМ!$B$33:$B$776,J$155)+'СЕТ СН'!$F$15</f>
        <v>125.70426003</v>
      </c>
      <c r="K184" s="36">
        <f>SUMIFS(СВЦЭМ!$E$33:$E$776,СВЦЭМ!$A$33:$A$776,$A184,СВЦЭМ!$B$33:$B$776,K$155)+'СЕТ СН'!$F$15</f>
        <v>128.19154409999999</v>
      </c>
      <c r="L184" s="36">
        <f>SUMIFS(СВЦЭМ!$E$33:$E$776,СВЦЭМ!$A$33:$A$776,$A184,СВЦЭМ!$B$33:$B$776,L$155)+'СЕТ СН'!$F$15</f>
        <v>131.36643208000001</v>
      </c>
      <c r="M184" s="36">
        <f>SUMIFS(СВЦЭМ!$E$33:$E$776,СВЦЭМ!$A$33:$A$776,$A184,СВЦЭМ!$B$33:$B$776,M$155)+'СЕТ СН'!$F$15</f>
        <v>131.24144459999999</v>
      </c>
      <c r="N184" s="36">
        <f>SUMIFS(СВЦЭМ!$E$33:$E$776,СВЦЭМ!$A$33:$A$776,$A184,СВЦЭМ!$B$33:$B$776,N$155)+'СЕТ СН'!$F$15</f>
        <v>129.46375319000001</v>
      </c>
      <c r="O184" s="36">
        <f>SUMIFS(СВЦЭМ!$E$33:$E$776,СВЦЭМ!$A$33:$A$776,$A184,СВЦЭМ!$B$33:$B$776,O$155)+'СЕТ СН'!$F$15</f>
        <v>129.44108924</v>
      </c>
      <c r="P184" s="36">
        <f>SUMIFS(СВЦЭМ!$E$33:$E$776,СВЦЭМ!$A$33:$A$776,$A184,СВЦЭМ!$B$33:$B$776,P$155)+'СЕТ СН'!$F$15</f>
        <v>129.65478680000001</v>
      </c>
      <c r="Q184" s="36">
        <f>SUMIFS(СВЦЭМ!$E$33:$E$776,СВЦЭМ!$A$33:$A$776,$A184,СВЦЭМ!$B$33:$B$776,Q$155)+'СЕТ СН'!$F$15</f>
        <v>129.53531666999999</v>
      </c>
      <c r="R184" s="36">
        <f>SUMIFS(СВЦЭМ!$E$33:$E$776,СВЦЭМ!$A$33:$A$776,$A184,СВЦЭМ!$B$33:$B$776,R$155)+'СЕТ СН'!$F$15</f>
        <v>134.24788638999999</v>
      </c>
      <c r="S184" s="36">
        <f>SUMIFS(СВЦЭМ!$E$33:$E$776,СВЦЭМ!$A$33:$A$776,$A184,СВЦЭМ!$B$33:$B$776,S$155)+'СЕТ СН'!$F$15</f>
        <v>140.77641528000001</v>
      </c>
      <c r="T184" s="36">
        <f>SUMIFS(СВЦЭМ!$E$33:$E$776,СВЦЭМ!$A$33:$A$776,$A184,СВЦЭМ!$B$33:$B$776,T$155)+'СЕТ СН'!$F$15</f>
        <v>141.14580760000001</v>
      </c>
      <c r="U184" s="36">
        <f>SUMIFS(СВЦЭМ!$E$33:$E$776,СВЦЭМ!$A$33:$A$776,$A184,СВЦЭМ!$B$33:$B$776,U$155)+'СЕТ СН'!$F$15</f>
        <v>141.53865612999999</v>
      </c>
      <c r="V184" s="36">
        <f>SUMIFS(СВЦЭМ!$E$33:$E$776,СВЦЭМ!$A$33:$A$776,$A184,СВЦЭМ!$B$33:$B$776,V$155)+'СЕТ СН'!$F$15</f>
        <v>143.36496349000001</v>
      </c>
      <c r="W184" s="36">
        <f>SUMIFS(СВЦЭМ!$E$33:$E$776,СВЦЭМ!$A$33:$A$776,$A184,СВЦЭМ!$B$33:$B$776,W$155)+'СЕТ СН'!$F$15</f>
        <v>143.53151654000001</v>
      </c>
      <c r="X184" s="36">
        <f>SUMIFS(СВЦЭМ!$E$33:$E$776,СВЦЭМ!$A$33:$A$776,$A184,СВЦЭМ!$B$33:$B$776,X$155)+'СЕТ СН'!$F$15</f>
        <v>135.87668459</v>
      </c>
      <c r="Y184" s="36">
        <f>SUMIFS(СВЦЭМ!$E$33:$E$776,СВЦЭМ!$A$33:$A$776,$A184,СВЦЭМ!$B$33:$B$776,Y$155)+'СЕТ СН'!$F$15</f>
        <v>122.93633367</v>
      </c>
    </row>
    <row r="185" spans="1:27" ht="15.75" x14ac:dyDescent="0.2">
      <c r="A185" s="35">
        <f t="shared" si="4"/>
        <v>43707</v>
      </c>
      <c r="B185" s="36">
        <f>SUMIFS(СВЦЭМ!$E$33:$E$776,СВЦЭМ!$A$33:$A$776,$A185,СВЦЭМ!$B$33:$B$776,B$155)+'СЕТ СН'!$F$15</f>
        <v>133.55035194999999</v>
      </c>
      <c r="C185" s="36">
        <f>SUMIFS(СВЦЭМ!$E$33:$E$776,СВЦЭМ!$A$33:$A$776,$A185,СВЦЭМ!$B$33:$B$776,C$155)+'СЕТ СН'!$F$15</f>
        <v>135.02298081999999</v>
      </c>
      <c r="D185" s="36">
        <f>SUMIFS(СВЦЭМ!$E$33:$E$776,СВЦЭМ!$A$33:$A$776,$A185,СВЦЭМ!$B$33:$B$776,D$155)+'СЕТ СН'!$F$15</f>
        <v>141.32781188999999</v>
      </c>
      <c r="E185" s="36">
        <f>SUMIFS(СВЦЭМ!$E$33:$E$776,СВЦЭМ!$A$33:$A$776,$A185,СВЦЭМ!$B$33:$B$776,E$155)+'СЕТ СН'!$F$15</f>
        <v>144.6430359</v>
      </c>
      <c r="F185" s="36">
        <f>SUMIFS(СВЦЭМ!$E$33:$E$776,СВЦЭМ!$A$33:$A$776,$A185,СВЦЭМ!$B$33:$B$776,F$155)+'СЕТ СН'!$F$15</f>
        <v>146.98462685999999</v>
      </c>
      <c r="G185" s="36">
        <f>SUMIFS(СВЦЭМ!$E$33:$E$776,СВЦЭМ!$A$33:$A$776,$A185,СВЦЭМ!$B$33:$B$776,G$155)+'СЕТ СН'!$F$15</f>
        <v>143.20487659</v>
      </c>
      <c r="H185" s="36">
        <f>SUMIFS(СВЦЭМ!$E$33:$E$776,СВЦЭМ!$A$33:$A$776,$A185,СВЦЭМ!$B$33:$B$776,H$155)+'СЕТ СН'!$F$15</f>
        <v>134.29040760999999</v>
      </c>
      <c r="I185" s="36">
        <f>SUMIFS(СВЦЭМ!$E$33:$E$776,СВЦЭМ!$A$33:$A$776,$A185,СВЦЭМ!$B$33:$B$776,I$155)+'СЕТ СН'!$F$15</f>
        <v>123.23698684</v>
      </c>
      <c r="J185" s="36">
        <f>SUMIFS(СВЦЭМ!$E$33:$E$776,СВЦЭМ!$A$33:$A$776,$A185,СВЦЭМ!$B$33:$B$776,J$155)+'СЕТ СН'!$F$15</f>
        <v>117.67260992</v>
      </c>
      <c r="K185" s="36">
        <f>SUMIFS(СВЦЭМ!$E$33:$E$776,СВЦЭМ!$A$33:$A$776,$A185,СВЦЭМ!$B$33:$B$776,K$155)+'СЕТ СН'!$F$15</f>
        <v>121.0024734</v>
      </c>
      <c r="L185" s="36">
        <f>SUMIFS(СВЦЭМ!$E$33:$E$776,СВЦЭМ!$A$33:$A$776,$A185,СВЦЭМ!$B$33:$B$776,L$155)+'СЕТ СН'!$F$15</f>
        <v>124.12232222999999</v>
      </c>
      <c r="M185" s="36">
        <f>SUMIFS(СВЦЭМ!$E$33:$E$776,СВЦЭМ!$A$33:$A$776,$A185,СВЦЭМ!$B$33:$B$776,M$155)+'СЕТ СН'!$F$15</f>
        <v>124.59840841</v>
      </c>
      <c r="N185" s="36">
        <f>SUMIFS(СВЦЭМ!$E$33:$E$776,СВЦЭМ!$A$33:$A$776,$A185,СВЦЭМ!$B$33:$B$776,N$155)+'СЕТ СН'!$F$15</f>
        <v>123.45179193</v>
      </c>
      <c r="O185" s="36">
        <f>SUMIFS(СВЦЭМ!$E$33:$E$776,СВЦЭМ!$A$33:$A$776,$A185,СВЦЭМ!$B$33:$B$776,O$155)+'СЕТ СН'!$F$15</f>
        <v>124.81565074</v>
      </c>
      <c r="P185" s="36">
        <f>SUMIFS(СВЦЭМ!$E$33:$E$776,СВЦЭМ!$A$33:$A$776,$A185,СВЦЭМ!$B$33:$B$776,P$155)+'СЕТ СН'!$F$15</f>
        <v>125.7429322</v>
      </c>
      <c r="Q185" s="36">
        <f>SUMIFS(СВЦЭМ!$E$33:$E$776,СВЦЭМ!$A$33:$A$776,$A185,СВЦЭМ!$B$33:$B$776,Q$155)+'СЕТ СН'!$F$15</f>
        <v>124.4670941</v>
      </c>
      <c r="R185" s="36">
        <f>SUMIFS(СВЦЭМ!$E$33:$E$776,СВЦЭМ!$A$33:$A$776,$A185,СВЦЭМ!$B$33:$B$776,R$155)+'СЕТ СН'!$F$15</f>
        <v>129.80957493</v>
      </c>
      <c r="S185" s="36">
        <f>SUMIFS(СВЦЭМ!$E$33:$E$776,СВЦЭМ!$A$33:$A$776,$A185,СВЦЭМ!$B$33:$B$776,S$155)+'СЕТ СН'!$F$15</f>
        <v>137.51160393999999</v>
      </c>
      <c r="T185" s="36">
        <f>SUMIFS(СВЦЭМ!$E$33:$E$776,СВЦЭМ!$A$33:$A$776,$A185,СВЦЭМ!$B$33:$B$776,T$155)+'СЕТ СН'!$F$15</f>
        <v>137.46987885999999</v>
      </c>
      <c r="U185" s="36">
        <f>SUMIFS(СВЦЭМ!$E$33:$E$776,СВЦЭМ!$A$33:$A$776,$A185,СВЦЭМ!$B$33:$B$776,U$155)+'СЕТ СН'!$F$15</f>
        <v>136.41697121000001</v>
      </c>
      <c r="V185" s="36">
        <f>SUMIFS(СВЦЭМ!$E$33:$E$776,СВЦЭМ!$A$33:$A$776,$A185,СВЦЭМ!$B$33:$B$776,V$155)+'СЕТ СН'!$F$15</f>
        <v>137.07522409000001</v>
      </c>
      <c r="W185" s="36">
        <f>SUMIFS(СВЦЭМ!$E$33:$E$776,СВЦЭМ!$A$33:$A$776,$A185,СВЦЭМ!$B$33:$B$776,W$155)+'СЕТ СН'!$F$15</f>
        <v>139.77268262999999</v>
      </c>
      <c r="X185" s="36">
        <f>SUMIFS(СВЦЭМ!$E$33:$E$776,СВЦЭМ!$A$33:$A$776,$A185,СВЦЭМ!$B$33:$B$776,X$155)+'СЕТ СН'!$F$15</f>
        <v>134.10585492999999</v>
      </c>
      <c r="Y185" s="36">
        <f>SUMIFS(СВЦЭМ!$E$33:$E$776,СВЦЭМ!$A$33:$A$776,$A185,СВЦЭМ!$B$33:$B$776,Y$155)+'СЕТ СН'!$F$15</f>
        <v>117.273611</v>
      </c>
    </row>
    <row r="186" spans="1:27" ht="15.75" x14ac:dyDescent="0.2">
      <c r="A186" s="35">
        <f t="shared" si="4"/>
        <v>43708</v>
      </c>
      <c r="B186" s="36">
        <f>SUMIFS(СВЦЭМ!$E$33:$E$776,СВЦЭМ!$A$33:$A$776,$A186,СВЦЭМ!$B$33:$B$776,B$155)+'СЕТ СН'!$F$15</f>
        <v>127.53629719</v>
      </c>
      <c r="C186" s="36">
        <f>SUMIFS(СВЦЭМ!$E$33:$E$776,СВЦЭМ!$A$33:$A$776,$A186,СВЦЭМ!$B$33:$B$776,C$155)+'СЕТ СН'!$F$15</f>
        <v>134.92903125000001</v>
      </c>
      <c r="D186" s="36">
        <f>SUMIFS(СВЦЭМ!$E$33:$E$776,СВЦЭМ!$A$33:$A$776,$A186,СВЦЭМ!$B$33:$B$776,D$155)+'СЕТ СН'!$F$15</f>
        <v>139.84990826999999</v>
      </c>
      <c r="E186" s="36">
        <f>SUMIFS(СВЦЭМ!$E$33:$E$776,СВЦЭМ!$A$33:$A$776,$A186,СВЦЭМ!$B$33:$B$776,E$155)+'СЕТ СН'!$F$15</f>
        <v>142.12437806</v>
      </c>
      <c r="F186" s="36">
        <f>SUMIFS(СВЦЭМ!$E$33:$E$776,СВЦЭМ!$A$33:$A$776,$A186,СВЦЭМ!$B$33:$B$776,F$155)+'СЕТ СН'!$F$15</f>
        <v>143.96691068999999</v>
      </c>
      <c r="G186" s="36">
        <f>SUMIFS(СВЦЭМ!$E$33:$E$776,СВЦЭМ!$A$33:$A$776,$A186,СВЦЭМ!$B$33:$B$776,G$155)+'СЕТ СН'!$F$15</f>
        <v>141.98062376999999</v>
      </c>
      <c r="H186" s="36">
        <f>SUMIFS(СВЦЭМ!$E$33:$E$776,СВЦЭМ!$A$33:$A$776,$A186,СВЦЭМ!$B$33:$B$776,H$155)+'СЕТ СН'!$F$15</f>
        <v>139.35957411999999</v>
      </c>
      <c r="I186" s="36">
        <f>SUMIFS(СВЦЭМ!$E$33:$E$776,СВЦЭМ!$A$33:$A$776,$A186,СВЦЭМ!$B$33:$B$776,I$155)+'СЕТ СН'!$F$15</f>
        <v>130.25141807</v>
      </c>
      <c r="J186" s="36">
        <f>SUMIFS(СВЦЭМ!$E$33:$E$776,СВЦЭМ!$A$33:$A$776,$A186,СВЦЭМ!$B$33:$B$776,J$155)+'СЕТ СН'!$F$15</f>
        <v>118.02027601</v>
      </c>
      <c r="K186" s="36">
        <f>SUMIFS(СВЦЭМ!$E$33:$E$776,СВЦЭМ!$A$33:$A$776,$A186,СВЦЭМ!$B$33:$B$776,K$155)+'СЕТ СН'!$F$15</f>
        <v>108.04266711</v>
      </c>
      <c r="L186" s="36">
        <f>SUMIFS(СВЦЭМ!$E$33:$E$776,СВЦЭМ!$A$33:$A$776,$A186,СВЦЭМ!$B$33:$B$776,L$155)+'СЕТ СН'!$F$15</f>
        <v>105.99530424</v>
      </c>
      <c r="M186" s="36">
        <f>SUMIFS(СВЦЭМ!$E$33:$E$776,СВЦЭМ!$A$33:$A$776,$A186,СВЦЭМ!$B$33:$B$776,M$155)+'СЕТ СН'!$F$15</f>
        <v>105.31575496000001</v>
      </c>
      <c r="N186" s="36">
        <f>SUMIFS(СВЦЭМ!$E$33:$E$776,СВЦЭМ!$A$33:$A$776,$A186,СВЦЭМ!$B$33:$B$776,N$155)+'СЕТ СН'!$F$15</f>
        <v>105.29716893</v>
      </c>
      <c r="O186" s="36">
        <f>SUMIFS(СВЦЭМ!$E$33:$E$776,СВЦЭМ!$A$33:$A$776,$A186,СВЦЭМ!$B$33:$B$776,O$155)+'СЕТ СН'!$F$15</f>
        <v>105.48853552</v>
      </c>
      <c r="P186" s="36">
        <f>SUMIFS(СВЦЭМ!$E$33:$E$776,СВЦЭМ!$A$33:$A$776,$A186,СВЦЭМ!$B$33:$B$776,P$155)+'СЕТ СН'!$F$15</f>
        <v>106.4122058</v>
      </c>
      <c r="Q186" s="36">
        <f>SUMIFS(СВЦЭМ!$E$33:$E$776,СВЦЭМ!$A$33:$A$776,$A186,СВЦЭМ!$B$33:$B$776,Q$155)+'СЕТ СН'!$F$15</f>
        <v>107.60827876</v>
      </c>
      <c r="R186" s="36">
        <f>SUMIFS(СВЦЭМ!$E$33:$E$776,СВЦЭМ!$A$33:$A$776,$A186,СВЦЭМ!$B$33:$B$776,R$155)+'СЕТ СН'!$F$15</f>
        <v>100.43675253000001</v>
      </c>
      <c r="S186" s="36">
        <f>SUMIFS(СВЦЭМ!$E$33:$E$776,СВЦЭМ!$A$33:$A$776,$A186,СВЦЭМ!$B$33:$B$776,S$155)+'СЕТ СН'!$F$15</f>
        <v>93.194124270000003</v>
      </c>
      <c r="T186" s="36">
        <f>SUMIFS(СВЦЭМ!$E$33:$E$776,СВЦЭМ!$A$33:$A$776,$A186,СВЦЭМ!$B$33:$B$776,T$155)+'СЕТ СН'!$F$15</f>
        <v>91.919598530000002</v>
      </c>
      <c r="U186" s="36">
        <f>SUMIFS(СВЦЭМ!$E$33:$E$776,СВЦЭМ!$A$33:$A$776,$A186,СВЦЭМ!$B$33:$B$776,U$155)+'СЕТ СН'!$F$15</f>
        <v>91.136294280000001</v>
      </c>
      <c r="V186" s="36">
        <f>SUMIFS(СВЦЭМ!$E$33:$E$776,СВЦЭМ!$A$33:$A$776,$A186,СВЦЭМ!$B$33:$B$776,V$155)+'СЕТ СН'!$F$15</f>
        <v>91.126947360000003</v>
      </c>
      <c r="W186" s="36">
        <f>SUMIFS(СВЦЭМ!$E$33:$E$776,СВЦЭМ!$A$33:$A$776,$A186,СВЦЭМ!$B$33:$B$776,W$155)+'СЕТ СН'!$F$15</f>
        <v>90.125996599999993</v>
      </c>
      <c r="X186" s="36">
        <f>SUMIFS(СВЦЭМ!$E$33:$E$776,СВЦЭМ!$A$33:$A$776,$A186,СВЦЭМ!$B$33:$B$776,X$155)+'СЕТ СН'!$F$15</f>
        <v>93.524990020000004</v>
      </c>
      <c r="Y186" s="36">
        <f>SUMIFS(СВЦЭМ!$E$33:$E$776,СВЦЭМ!$A$33:$A$776,$A186,СВЦЭМ!$B$33:$B$776,Y$155)+'СЕТ СН'!$F$15</f>
        <v>107.8092903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149</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01.08.2019</v>
      </c>
      <c r="B191" s="36">
        <f>SUMIFS(СВЦЭМ!$F$33:$F$776,СВЦЭМ!$A$33:$A$776,$A191,СВЦЭМ!$B$33:$B$776,B$190)+'СЕТ СН'!$F$15</f>
        <v>125.40326797</v>
      </c>
      <c r="C191" s="36">
        <f>SUMIFS(СВЦЭМ!$F$33:$F$776,СВЦЭМ!$A$33:$A$776,$A191,СВЦЭМ!$B$33:$B$776,C$190)+'СЕТ СН'!$F$15</f>
        <v>144.36629228000001</v>
      </c>
      <c r="D191" s="36">
        <f>SUMIFS(СВЦЭМ!$F$33:$F$776,СВЦЭМ!$A$33:$A$776,$A191,СВЦЭМ!$B$33:$B$776,D$190)+'СЕТ СН'!$F$15</f>
        <v>151.6455981</v>
      </c>
      <c r="E191" s="36">
        <f>SUMIFS(СВЦЭМ!$F$33:$F$776,СВЦЭМ!$A$33:$A$776,$A191,СВЦЭМ!$B$33:$B$776,E$190)+'СЕТ СН'!$F$15</f>
        <v>159.62481695</v>
      </c>
      <c r="F191" s="36">
        <f>SUMIFS(СВЦЭМ!$F$33:$F$776,СВЦЭМ!$A$33:$A$776,$A191,СВЦЭМ!$B$33:$B$776,F$190)+'СЕТ СН'!$F$15</f>
        <v>163.08193702</v>
      </c>
      <c r="G191" s="36">
        <f>SUMIFS(СВЦЭМ!$F$33:$F$776,СВЦЭМ!$A$33:$A$776,$A191,СВЦЭМ!$B$33:$B$776,G$190)+'СЕТ СН'!$F$15</f>
        <v>156.98585234000001</v>
      </c>
      <c r="H191" s="36">
        <f>SUMIFS(СВЦЭМ!$F$33:$F$776,СВЦЭМ!$A$33:$A$776,$A191,СВЦЭМ!$B$33:$B$776,H$190)+'СЕТ СН'!$F$15</f>
        <v>145.80734351000001</v>
      </c>
      <c r="I191" s="36">
        <f>SUMIFS(СВЦЭМ!$F$33:$F$776,СВЦЭМ!$A$33:$A$776,$A191,СВЦЭМ!$B$33:$B$776,I$190)+'СЕТ СН'!$F$15</f>
        <v>138.50518054</v>
      </c>
      <c r="J191" s="36">
        <f>SUMIFS(СВЦЭМ!$F$33:$F$776,СВЦЭМ!$A$33:$A$776,$A191,СВЦЭМ!$B$33:$B$776,J$190)+'СЕТ СН'!$F$15</f>
        <v>145.35314837999999</v>
      </c>
      <c r="K191" s="36">
        <f>SUMIFS(СВЦЭМ!$F$33:$F$776,СВЦЭМ!$A$33:$A$776,$A191,СВЦЭМ!$B$33:$B$776,K$190)+'СЕТ СН'!$F$15</f>
        <v>147.58449148</v>
      </c>
      <c r="L191" s="36">
        <f>SUMIFS(СВЦЭМ!$F$33:$F$776,СВЦЭМ!$A$33:$A$776,$A191,СВЦЭМ!$B$33:$B$776,L$190)+'СЕТ СН'!$F$15</f>
        <v>149.23517433000001</v>
      </c>
      <c r="M191" s="36">
        <f>SUMIFS(СВЦЭМ!$F$33:$F$776,СВЦЭМ!$A$33:$A$776,$A191,СВЦЭМ!$B$33:$B$776,M$190)+'СЕТ СН'!$F$15</f>
        <v>149.22310483999999</v>
      </c>
      <c r="N191" s="36">
        <f>SUMIFS(СВЦЭМ!$F$33:$F$776,СВЦЭМ!$A$33:$A$776,$A191,СВЦЭМ!$B$33:$B$776,N$190)+'СЕТ СН'!$F$15</f>
        <v>148.85348309</v>
      </c>
      <c r="O191" s="36">
        <f>SUMIFS(СВЦЭМ!$F$33:$F$776,СВЦЭМ!$A$33:$A$776,$A191,СВЦЭМ!$B$33:$B$776,O$190)+'СЕТ СН'!$F$15</f>
        <v>149.52733737</v>
      </c>
      <c r="P191" s="36">
        <f>SUMIFS(СВЦЭМ!$F$33:$F$776,СВЦЭМ!$A$33:$A$776,$A191,СВЦЭМ!$B$33:$B$776,P$190)+'СЕТ СН'!$F$15</f>
        <v>149.52165127999999</v>
      </c>
      <c r="Q191" s="36">
        <f>SUMIFS(СВЦЭМ!$F$33:$F$776,СВЦЭМ!$A$33:$A$776,$A191,СВЦЭМ!$B$33:$B$776,Q$190)+'СЕТ СН'!$F$15</f>
        <v>150.39984792000001</v>
      </c>
      <c r="R191" s="36">
        <f>SUMIFS(СВЦЭМ!$F$33:$F$776,СВЦЭМ!$A$33:$A$776,$A191,СВЦЭМ!$B$33:$B$776,R$190)+'СЕТ СН'!$F$15</f>
        <v>151.14635580000001</v>
      </c>
      <c r="S191" s="36">
        <f>SUMIFS(СВЦЭМ!$F$33:$F$776,СВЦЭМ!$A$33:$A$776,$A191,СВЦЭМ!$B$33:$B$776,S$190)+'СЕТ СН'!$F$15</f>
        <v>150.89283488999999</v>
      </c>
      <c r="T191" s="36">
        <f>SUMIFS(СВЦЭМ!$F$33:$F$776,СВЦЭМ!$A$33:$A$776,$A191,СВЦЭМ!$B$33:$B$776,T$190)+'СЕТ СН'!$F$15</f>
        <v>149.33269433999999</v>
      </c>
      <c r="U191" s="36">
        <f>SUMIFS(СВЦЭМ!$F$33:$F$776,СВЦЭМ!$A$33:$A$776,$A191,СВЦЭМ!$B$33:$B$776,U$190)+'СЕТ СН'!$F$15</f>
        <v>148.01095255999999</v>
      </c>
      <c r="V191" s="36">
        <f>SUMIFS(СВЦЭМ!$F$33:$F$776,СВЦЭМ!$A$33:$A$776,$A191,СВЦЭМ!$B$33:$B$776,V$190)+'СЕТ СН'!$F$15</f>
        <v>147.47795778</v>
      </c>
      <c r="W191" s="36">
        <f>SUMIFS(СВЦЭМ!$F$33:$F$776,СВЦЭМ!$A$33:$A$776,$A191,СВЦЭМ!$B$33:$B$776,W$190)+'СЕТ СН'!$F$15</f>
        <v>148.01839819</v>
      </c>
      <c r="X191" s="36">
        <f>SUMIFS(СВЦЭМ!$F$33:$F$776,СВЦЭМ!$A$33:$A$776,$A191,СВЦЭМ!$B$33:$B$776,X$190)+'СЕТ СН'!$F$15</f>
        <v>143.66255047999999</v>
      </c>
      <c r="Y191" s="36">
        <f>SUMIFS(СВЦЭМ!$F$33:$F$776,СВЦЭМ!$A$33:$A$776,$A191,СВЦЭМ!$B$33:$B$776,Y$190)+'СЕТ СН'!$F$15</f>
        <v>137.40402143</v>
      </c>
      <c r="AA191" s="45"/>
    </row>
    <row r="192" spans="1:27" ht="15.75" x14ac:dyDescent="0.2">
      <c r="A192" s="35">
        <f>A191+1</f>
        <v>43679</v>
      </c>
      <c r="B192" s="36">
        <f>SUMIFS(СВЦЭМ!$F$33:$F$776,СВЦЭМ!$A$33:$A$776,$A192,СВЦЭМ!$B$33:$B$776,B$190)+'СЕТ СН'!$F$15</f>
        <v>133.92763682</v>
      </c>
      <c r="C192" s="36">
        <f>SUMIFS(СВЦЭМ!$F$33:$F$776,СВЦЭМ!$A$33:$A$776,$A192,СВЦЭМ!$B$33:$B$776,C$190)+'СЕТ СН'!$F$15</f>
        <v>137.44676286999999</v>
      </c>
      <c r="D192" s="36">
        <f>SUMIFS(СВЦЭМ!$F$33:$F$776,СВЦЭМ!$A$33:$A$776,$A192,СВЦЭМ!$B$33:$B$776,D$190)+'СЕТ СН'!$F$15</f>
        <v>141.93862519999999</v>
      </c>
      <c r="E192" s="36">
        <f>SUMIFS(СВЦЭМ!$F$33:$F$776,СВЦЭМ!$A$33:$A$776,$A192,СВЦЭМ!$B$33:$B$776,E$190)+'СЕТ СН'!$F$15</f>
        <v>145.44554513</v>
      </c>
      <c r="F192" s="36">
        <f>SUMIFS(СВЦЭМ!$F$33:$F$776,СВЦЭМ!$A$33:$A$776,$A192,СВЦЭМ!$B$33:$B$776,F$190)+'СЕТ СН'!$F$15</f>
        <v>145.77526775000001</v>
      </c>
      <c r="G192" s="36">
        <f>SUMIFS(СВЦЭМ!$F$33:$F$776,СВЦЭМ!$A$33:$A$776,$A192,СВЦЭМ!$B$33:$B$776,G$190)+'СЕТ СН'!$F$15</f>
        <v>142.88733221000001</v>
      </c>
      <c r="H192" s="36">
        <f>SUMIFS(СВЦЭМ!$F$33:$F$776,СВЦЭМ!$A$33:$A$776,$A192,СВЦЭМ!$B$33:$B$776,H$190)+'СЕТ СН'!$F$15</f>
        <v>135.73440457000001</v>
      </c>
      <c r="I192" s="36">
        <f>SUMIFS(СВЦЭМ!$F$33:$F$776,СВЦЭМ!$A$33:$A$776,$A192,СВЦЭМ!$B$33:$B$776,I$190)+'СЕТ СН'!$F$15</f>
        <v>137.06723973000001</v>
      </c>
      <c r="J192" s="36">
        <f>SUMIFS(СВЦЭМ!$F$33:$F$776,СВЦЭМ!$A$33:$A$776,$A192,СВЦЭМ!$B$33:$B$776,J$190)+'СЕТ СН'!$F$15</f>
        <v>144.39104610000001</v>
      </c>
      <c r="K192" s="36">
        <f>SUMIFS(СВЦЭМ!$F$33:$F$776,СВЦЭМ!$A$33:$A$776,$A192,СВЦЭМ!$B$33:$B$776,K$190)+'СЕТ СН'!$F$15</f>
        <v>149.34117638999999</v>
      </c>
      <c r="L192" s="36">
        <f>SUMIFS(СВЦЭМ!$F$33:$F$776,СВЦЭМ!$A$33:$A$776,$A192,СВЦЭМ!$B$33:$B$776,L$190)+'СЕТ СН'!$F$15</f>
        <v>147.43419388000001</v>
      </c>
      <c r="M192" s="36">
        <f>SUMIFS(СВЦЭМ!$F$33:$F$776,СВЦЭМ!$A$33:$A$776,$A192,СВЦЭМ!$B$33:$B$776,M$190)+'СЕТ СН'!$F$15</f>
        <v>147.62469429999999</v>
      </c>
      <c r="N192" s="36">
        <f>SUMIFS(СВЦЭМ!$F$33:$F$776,СВЦЭМ!$A$33:$A$776,$A192,СВЦЭМ!$B$33:$B$776,N$190)+'СЕТ СН'!$F$15</f>
        <v>147.09638688999999</v>
      </c>
      <c r="O192" s="36">
        <f>SUMIFS(СВЦЭМ!$F$33:$F$776,СВЦЭМ!$A$33:$A$776,$A192,СВЦЭМ!$B$33:$B$776,O$190)+'СЕТ СН'!$F$15</f>
        <v>148.44351515</v>
      </c>
      <c r="P192" s="36">
        <f>SUMIFS(СВЦЭМ!$F$33:$F$776,СВЦЭМ!$A$33:$A$776,$A192,СВЦЭМ!$B$33:$B$776,P$190)+'СЕТ СН'!$F$15</f>
        <v>147.98874068000001</v>
      </c>
      <c r="Q192" s="36">
        <f>SUMIFS(СВЦЭМ!$F$33:$F$776,СВЦЭМ!$A$33:$A$776,$A192,СВЦЭМ!$B$33:$B$776,Q$190)+'СЕТ СН'!$F$15</f>
        <v>147.78525424</v>
      </c>
      <c r="R192" s="36">
        <f>SUMIFS(СВЦЭМ!$F$33:$F$776,СВЦЭМ!$A$33:$A$776,$A192,СВЦЭМ!$B$33:$B$776,R$190)+'СЕТ СН'!$F$15</f>
        <v>146.66374532</v>
      </c>
      <c r="S192" s="36">
        <f>SUMIFS(СВЦЭМ!$F$33:$F$776,СВЦЭМ!$A$33:$A$776,$A192,СВЦЭМ!$B$33:$B$776,S$190)+'СЕТ СН'!$F$15</f>
        <v>146.10880458</v>
      </c>
      <c r="T192" s="36">
        <f>SUMIFS(СВЦЭМ!$F$33:$F$776,СВЦЭМ!$A$33:$A$776,$A192,СВЦЭМ!$B$33:$B$776,T$190)+'СЕТ СН'!$F$15</f>
        <v>145.10814471</v>
      </c>
      <c r="U192" s="36">
        <f>SUMIFS(СВЦЭМ!$F$33:$F$776,СВЦЭМ!$A$33:$A$776,$A192,СВЦЭМ!$B$33:$B$776,U$190)+'СЕТ СН'!$F$15</f>
        <v>144.55069356000001</v>
      </c>
      <c r="V192" s="36">
        <f>SUMIFS(СВЦЭМ!$F$33:$F$776,СВЦЭМ!$A$33:$A$776,$A192,СВЦЭМ!$B$33:$B$776,V$190)+'СЕТ СН'!$F$15</f>
        <v>145.26107106000001</v>
      </c>
      <c r="W192" s="36">
        <f>SUMIFS(СВЦЭМ!$F$33:$F$776,СВЦЭМ!$A$33:$A$776,$A192,СВЦЭМ!$B$33:$B$776,W$190)+'СЕТ СН'!$F$15</f>
        <v>145.5296352</v>
      </c>
      <c r="X192" s="36">
        <f>SUMIFS(СВЦЭМ!$F$33:$F$776,СВЦЭМ!$A$33:$A$776,$A192,СВЦЭМ!$B$33:$B$776,X$190)+'СЕТ СН'!$F$15</f>
        <v>141.88538926999999</v>
      </c>
      <c r="Y192" s="36">
        <f>SUMIFS(СВЦЭМ!$F$33:$F$776,СВЦЭМ!$A$33:$A$776,$A192,СВЦЭМ!$B$33:$B$776,Y$190)+'СЕТ СН'!$F$15</f>
        <v>135.75821676999999</v>
      </c>
    </row>
    <row r="193" spans="1:25" ht="15.75" x14ac:dyDescent="0.2">
      <c r="A193" s="35">
        <f t="shared" ref="A193:A221" si="5">A192+1</f>
        <v>43680</v>
      </c>
      <c r="B193" s="36">
        <f>SUMIFS(СВЦЭМ!$F$33:$F$776,СВЦЭМ!$A$33:$A$776,$A193,СВЦЭМ!$B$33:$B$776,B$190)+'СЕТ СН'!$F$15</f>
        <v>132.45520662000001</v>
      </c>
      <c r="C193" s="36">
        <f>SUMIFS(СВЦЭМ!$F$33:$F$776,СВЦЭМ!$A$33:$A$776,$A193,СВЦЭМ!$B$33:$B$776,C$190)+'СЕТ СН'!$F$15</f>
        <v>135.99192961</v>
      </c>
      <c r="D193" s="36">
        <f>SUMIFS(СВЦЭМ!$F$33:$F$776,СВЦЭМ!$A$33:$A$776,$A193,СВЦЭМ!$B$33:$B$776,D$190)+'СЕТ СН'!$F$15</f>
        <v>142.67366265999999</v>
      </c>
      <c r="E193" s="36">
        <f>SUMIFS(СВЦЭМ!$F$33:$F$776,СВЦЭМ!$A$33:$A$776,$A193,СВЦЭМ!$B$33:$B$776,E$190)+'СЕТ СН'!$F$15</f>
        <v>143.51744629999999</v>
      </c>
      <c r="F193" s="36">
        <f>SUMIFS(СВЦЭМ!$F$33:$F$776,СВЦЭМ!$A$33:$A$776,$A193,СВЦЭМ!$B$33:$B$776,F$190)+'СЕТ СН'!$F$15</f>
        <v>144.85614949999999</v>
      </c>
      <c r="G193" s="36">
        <f>SUMIFS(СВЦЭМ!$F$33:$F$776,СВЦЭМ!$A$33:$A$776,$A193,СВЦЭМ!$B$33:$B$776,G$190)+'СЕТ СН'!$F$15</f>
        <v>142.39395207000001</v>
      </c>
      <c r="H193" s="36">
        <f>SUMIFS(СВЦЭМ!$F$33:$F$776,СВЦЭМ!$A$33:$A$776,$A193,СВЦЭМ!$B$33:$B$776,H$190)+'СЕТ СН'!$F$15</f>
        <v>140.65136204999999</v>
      </c>
      <c r="I193" s="36">
        <f>SUMIFS(СВЦЭМ!$F$33:$F$776,СВЦЭМ!$A$33:$A$776,$A193,СВЦЭМ!$B$33:$B$776,I$190)+'СЕТ СН'!$F$15</f>
        <v>133.15909816000001</v>
      </c>
      <c r="J193" s="36">
        <f>SUMIFS(СВЦЭМ!$F$33:$F$776,СВЦЭМ!$A$33:$A$776,$A193,СВЦЭМ!$B$33:$B$776,J$190)+'СЕТ СН'!$F$15</f>
        <v>120.37048973</v>
      </c>
      <c r="K193" s="36">
        <f>SUMIFS(СВЦЭМ!$F$33:$F$776,СВЦЭМ!$A$33:$A$776,$A193,СВЦЭМ!$B$33:$B$776,K$190)+'СЕТ СН'!$F$15</f>
        <v>119.98221565</v>
      </c>
      <c r="L193" s="36">
        <f>SUMIFS(СВЦЭМ!$F$33:$F$776,СВЦЭМ!$A$33:$A$776,$A193,СВЦЭМ!$B$33:$B$776,L$190)+'СЕТ СН'!$F$15</f>
        <v>123.16964489</v>
      </c>
      <c r="M193" s="36">
        <f>SUMIFS(СВЦЭМ!$F$33:$F$776,СВЦЭМ!$A$33:$A$776,$A193,СВЦЭМ!$B$33:$B$776,M$190)+'СЕТ СН'!$F$15</f>
        <v>123.29143687</v>
      </c>
      <c r="N193" s="36">
        <f>SUMIFS(СВЦЭМ!$F$33:$F$776,СВЦЭМ!$A$33:$A$776,$A193,СВЦЭМ!$B$33:$B$776,N$190)+'СЕТ СН'!$F$15</f>
        <v>123.90772749999999</v>
      </c>
      <c r="O193" s="36">
        <f>SUMIFS(СВЦЭМ!$F$33:$F$776,СВЦЭМ!$A$33:$A$776,$A193,СВЦЭМ!$B$33:$B$776,O$190)+'СЕТ СН'!$F$15</f>
        <v>124.11951422999999</v>
      </c>
      <c r="P193" s="36">
        <f>SUMIFS(СВЦЭМ!$F$33:$F$776,СВЦЭМ!$A$33:$A$776,$A193,СВЦЭМ!$B$33:$B$776,P$190)+'СЕТ СН'!$F$15</f>
        <v>123.92382696</v>
      </c>
      <c r="Q193" s="36">
        <f>SUMIFS(СВЦЭМ!$F$33:$F$776,СВЦЭМ!$A$33:$A$776,$A193,СВЦЭМ!$B$33:$B$776,Q$190)+'СЕТ СН'!$F$15</f>
        <v>124.69491060999999</v>
      </c>
      <c r="R193" s="36">
        <f>SUMIFS(СВЦЭМ!$F$33:$F$776,СВЦЭМ!$A$33:$A$776,$A193,СВЦЭМ!$B$33:$B$776,R$190)+'СЕТ СН'!$F$15</f>
        <v>123.96682059</v>
      </c>
      <c r="S193" s="36">
        <f>SUMIFS(СВЦЭМ!$F$33:$F$776,СВЦЭМ!$A$33:$A$776,$A193,СВЦЭМ!$B$33:$B$776,S$190)+'СЕТ СН'!$F$15</f>
        <v>123.67927396</v>
      </c>
      <c r="T193" s="36">
        <f>SUMIFS(СВЦЭМ!$F$33:$F$776,СВЦЭМ!$A$33:$A$776,$A193,СВЦЭМ!$B$33:$B$776,T$190)+'СЕТ СН'!$F$15</f>
        <v>124.07910742</v>
      </c>
      <c r="U193" s="36">
        <f>SUMIFS(СВЦЭМ!$F$33:$F$776,СВЦЭМ!$A$33:$A$776,$A193,СВЦЭМ!$B$33:$B$776,U$190)+'СЕТ СН'!$F$15</f>
        <v>123.6907879</v>
      </c>
      <c r="V193" s="36">
        <f>SUMIFS(СВЦЭМ!$F$33:$F$776,СВЦЭМ!$A$33:$A$776,$A193,СВЦЭМ!$B$33:$B$776,V$190)+'СЕТ СН'!$F$15</f>
        <v>122.52105421</v>
      </c>
      <c r="W193" s="36">
        <f>SUMIFS(СВЦЭМ!$F$33:$F$776,СВЦЭМ!$A$33:$A$776,$A193,СВЦЭМ!$B$33:$B$776,W$190)+'СЕТ СН'!$F$15</f>
        <v>124.21982355</v>
      </c>
      <c r="X193" s="36">
        <f>SUMIFS(СВЦЭМ!$F$33:$F$776,СВЦЭМ!$A$33:$A$776,$A193,СВЦЭМ!$B$33:$B$776,X$190)+'СЕТ СН'!$F$15</f>
        <v>120.4095366</v>
      </c>
      <c r="Y193" s="36">
        <f>SUMIFS(СВЦЭМ!$F$33:$F$776,СВЦЭМ!$A$33:$A$776,$A193,СВЦЭМ!$B$33:$B$776,Y$190)+'СЕТ СН'!$F$15</f>
        <v>123.63849736</v>
      </c>
    </row>
    <row r="194" spans="1:25" ht="15.75" x14ac:dyDescent="0.2">
      <c r="A194" s="35">
        <f t="shared" si="5"/>
        <v>43681</v>
      </c>
      <c r="B194" s="36">
        <f>SUMIFS(СВЦЭМ!$F$33:$F$776,СВЦЭМ!$A$33:$A$776,$A194,СВЦЭМ!$B$33:$B$776,B$190)+'СЕТ СН'!$F$15</f>
        <v>123.97581941</v>
      </c>
      <c r="C194" s="36">
        <f>SUMIFS(СВЦЭМ!$F$33:$F$776,СВЦЭМ!$A$33:$A$776,$A194,СВЦЭМ!$B$33:$B$776,C$190)+'СЕТ СН'!$F$15</f>
        <v>130.71265890999999</v>
      </c>
      <c r="D194" s="36">
        <f>SUMIFS(СВЦЭМ!$F$33:$F$776,СВЦЭМ!$A$33:$A$776,$A194,СВЦЭМ!$B$33:$B$776,D$190)+'СЕТ СН'!$F$15</f>
        <v>134.1093759</v>
      </c>
      <c r="E194" s="36">
        <f>SUMIFS(СВЦЭМ!$F$33:$F$776,СВЦЭМ!$A$33:$A$776,$A194,СВЦЭМ!$B$33:$B$776,E$190)+'СЕТ СН'!$F$15</f>
        <v>139.14991280999999</v>
      </c>
      <c r="F194" s="36">
        <f>SUMIFS(СВЦЭМ!$F$33:$F$776,СВЦЭМ!$A$33:$A$776,$A194,СВЦЭМ!$B$33:$B$776,F$190)+'СЕТ СН'!$F$15</f>
        <v>139.50780553999999</v>
      </c>
      <c r="G194" s="36">
        <f>SUMIFS(СВЦЭМ!$F$33:$F$776,СВЦЭМ!$A$33:$A$776,$A194,СВЦЭМ!$B$33:$B$776,G$190)+'СЕТ СН'!$F$15</f>
        <v>141.8352391</v>
      </c>
      <c r="H194" s="36">
        <f>SUMIFS(СВЦЭМ!$F$33:$F$776,СВЦЭМ!$A$33:$A$776,$A194,СВЦЭМ!$B$33:$B$776,H$190)+'СЕТ СН'!$F$15</f>
        <v>137.23965140000001</v>
      </c>
      <c r="I194" s="36">
        <f>SUMIFS(СВЦЭМ!$F$33:$F$776,СВЦЭМ!$A$33:$A$776,$A194,СВЦЭМ!$B$33:$B$776,I$190)+'СЕТ СН'!$F$15</f>
        <v>131.56270513000001</v>
      </c>
      <c r="J194" s="36">
        <f>SUMIFS(СВЦЭМ!$F$33:$F$776,СВЦЭМ!$A$33:$A$776,$A194,СВЦЭМ!$B$33:$B$776,J$190)+'СЕТ СН'!$F$15</f>
        <v>122.64176175</v>
      </c>
      <c r="K194" s="36">
        <f>SUMIFS(СВЦЭМ!$F$33:$F$776,СВЦЭМ!$A$33:$A$776,$A194,СВЦЭМ!$B$33:$B$776,K$190)+'СЕТ СН'!$F$15</f>
        <v>122.67443725</v>
      </c>
      <c r="L194" s="36">
        <f>SUMIFS(СВЦЭМ!$F$33:$F$776,СВЦЭМ!$A$33:$A$776,$A194,СВЦЭМ!$B$33:$B$776,L$190)+'СЕТ СН'!$F$15</f>
        <v>127.30469687999999</v>
      </c>
      <c r="M194" s="36">
        <f>SUMIFS(СВЦЭМ!$F$33:$F$776,СВЦЭМ!$A$33:$A$776,$A194,СВЦЭМ!$B$33:$B$776,M$190)+'СЕТ СН'!$F$15</f>
        <v>127.70493141999999</v>
      </c>
      <c r="N194" s="36">
        <f>SUMIFS(СВЦЭМ!$F$33:$F$776,СВЦЭМ!$A$33:$A$776,$A194,СВЦЭМ!$B$33:$B$776,N$190)+'СЕТ СН'!$F$15</f>
        <v>127.21982782000001</v>
      </c>
      <c r="O194" s="36">
        <f>SUMIFS(СВЦЭМ!$F$33:$F$776,СВЦЭМ!$A$33:$A$776,$A194,СВЦЭМ!$B$33:$B$776,O$190)+'СЕТ СН'!$F$15</f>
        <v>125.74265908</v>
      </c>
      <c r="P194" s="36">
        <f>SUMIFS(СВЦЭМ!$F$33:$F$776,СВЦЭМ!$A$33:$A$776,$A194,СВЦЭМ!$B$33:$B$776,P$190)+'СЕТ СН'!$F$15</f>
        <v>125.95059449999999</v>
      </c>
      <c r="Q194" s="36">
        <f>SUMIFS(СВЦЭМ!$F$33:$F$776,СВЦЭМ!$A$33:$A$776,$A194,СВЦЭМ!$B$33:$B$776,Q$190)+'СЕТ СН'!$F$15</f>
        <v>125.65549951</v>
      </c>
      <c r="R194" s="36">
        <f>SUMIFS(СВЦЭМ!$F$33:$F$776,СВЦЭМ!$A$33:$A$776,$A194,СВЦЭМ!$B$33:$B$776,R$190)+'СЕТ СН'!$F$15</f>
        <v>117.83883486000001</v>
      </c>
      <c r="S194" s="36">
        <f>SUMIFS(СВЦЭМ!$F$33:$F$776,СВЦЭМ!$A$33:$A$776,$A194,СВЦЭМ!$B$33:$B$776,S$190)+'СЕТ СН'!$F$15</f>
        <v>111.63672094</v>
      </c>
      <c r="T194" s="36">
        <f>SUMIFS(СВЦЭМ!$F$33:$F$776,СВЦЭМ!$A$33:$A$776,$A194,СВЦЭМ!$B$33:$B$776,T$190)+'СЕТ СН'!$F$15</f>
        <v>110.39397006</v>
      </c>
      <c r="U194" s="36">
        <f>SUMIFS(СВЦЭМ!$F$33:$F$776,СВЦЭМ!$A$33:$A$776,$A194,СВЦЭМ!$B$33:$B$776,U$190)+'СЕТ СН'!$F$15</f>
        <v>110.27812686999999</v>
      </c>
      <c r="V194" s="36">
        <f>SUMIFS(СВЦЭМ!$F$33:$F$776,СВЦЭМ!$A$33:$A$776,$A194,СВЦЭМ!$B$33:$B$776,V$190)+'СЕТ СН'!$F$15</f>
        <v>110.18150186</v>
      </c>
      <c r="W194" s="36">
        <f>SUMIFS(СВЦЭМ!$F$33:$F$776,СВЦЭМ!$A$33:$A$776,$A194,СВЦЭМ!$B$33:$B$776,W$190)+'СЕТ СН'!$F$15</f>
        <v>112.13691623</v>
      </c>
      <c r="X194" s="36">
        <f>SUMIFS(СВЦЭМ!$F$33:$F$776,СВЦЭМ!$A$33:$A$776,$A194,СВЦЭМ!$B$33:$B$776,X$190)+'СЕТ СН'!$F$15</f>
        <v>107.31285603000001</v>
      </c>
      <c r="Y194" s="36">
        <f>SUMIFS(СВЦЭМ!$F$33:$F$776,СВЦЭМ!$A$33:$A$776,$A194,СВЦЭМ!$B$33:$B$776,Y$190)+'СЕТ СН'!$F$15</f>
        <v>105.90210513</v>
      </c>
    </row>
    <row r="195" spans="1:25" ht="15.75" x14ac:dyDescent="0.2">
      <c r="A195" s="35">
        <f t="shared" si="5"/>
        <v>43682</v>
      </c>
      <c r="B195" s="36">
        <f>SUMIFS(СВЦЭМ!$F$33:$F$776,СВЦЭМ!$A$33:$A$776,$A195,СВЦЭМ!$B$33:$B$776,B$190)+'СЕТ СН'!$F$15</f>
        <v>123.16758329</v>
      </c>
      <c r="C195" s="36">
        <f>SUMIFS(СВЦЭМ!$F$33:$F$776,СВЦЭМ!$A$33:$A$776,$A195,СВЦЭМ!$B$33:$B$776,C$190)+'СЕТ СН'!$F$15</f>
        <v>129.28738290999999</v>
      </c>
      <c r="D195" s="36">
        <f>SUMIFS(СВЦЭМ!$F$33:$F$776,СВЦЭМ!$A$33:$A$776,$A195,СВЦЭМ!$B$33:$B$776,D$190)+'СЕТ СН'!$F$15</f>
        <v>134.81556140999999</v>
      </c>
      <c r="E195" s="36">
        <f>SUMIFS(СВЦЭМ!$F$33:$F$776,СВЦЭМ!$A$33:$A$776,$A195,СВЦЭМ!$B$33:$B$776,E$190)+'СЕТ СН'!$F$15</f>
        <v>136.50452317</v>
      </c>
      <c r="F195" s="36">
        <f>SUMIFS(СВЦЭМ!$F$33:$F$776,СВЦЭМ!$A$33:$A$776,$A195,СВЦЭМ!$B$33:$B$776,F$190)+'СЕТ СН'!$F$15</f>
        <v>136.48318358</v>
      </c>
      <c r="G195" s="36">
        <f>SUMIFS(СВЦЭМ!$F$33:$F$776,СВЦЭМ!$A$33:$A$776,$A195,СВЦЭМ!$B$33:$B$776,G$190)+'СЕТ СН'!$F$15</f>
        <v>133.73963972999999</v>
      </c>
      <c r="H195" s="36">
        <f>SUMIFS(СВЦЭМ!$F$33:$F$776,СВЦЭМ!$A$33:$A$776,$A195,СВЦЭМ!$B$33:$B$776,H$190)+'СЕТ СН'!$F$15</f>
        <v>126.83115629</v>
      </c>
      <c r="I195" s="36">
        <f>SUMIFS(СВЦЭМ!$F$33:$F$776,СВЦЭМ!$A$33:$A$776,$A195,СВЦЭМ!$B$33:$B$776,I$190)+'СЕТ СН'!$F$15</f>
        <v>124.28902284</v>
      </c>
      <c r="J195" s="36">
        <f>SUMIFS(СВЦЭМ!$F$33:$F$776,СВЦЭМ!$A$33:$A$776,$A195,СВЦЭМ!$B$33:$B$776,J$190)+'СЕТ СН'!$F$15</f>
        <v>122.87632585999999</v>
      </c>
      <c r="K195" s="36">
        <f>SUMIFS(СВЦЭМ!$F$33:$F$776,СВЦЭМ!$A$33:$A$776,$A195,СВЦЭМ!$B$33:$B$776,K$190)+'СЕТ СН'!$F$15</f>
        <v>127.02551363000001</v>
      </c>
      <c r="L195" s="36">
        <f>SUMIFS(СВЦЭМ!$F$33:$F$776,СВЦЭМ!$A$33:$A$776,$A195,СВЦЭМ!$B$33:$B$776,L$190)+'СЕТ СН'!$F$15</f>
        <v>127.27220797</v>
      </c>
      <c r="M195" s="36">
        <f>SUMIFS(СВЦЭМ!$F$33:$F$776,СВЦЭМ!$A$33:$A$776,$A195,СВЦЭМ!$B$33:$B$776,M$190)+'СЕТ СН'!$F$15</f>
        <v>128.63192548000001</v>
      </c>
      <c r="N195" s="36">
        <f>SUMIFS(СВЦЭМ!$F$33:$F$776,СВЦЭМ!$A$33:$A$776,$A195,СВЦЭМ!$B$33:$B$776,N$190)+'СЕТ СН'!$F$15</f>
        <v>128.10736643999999</v>
      </c>
      <c r="O195" s="36">
        <f>SUMIFS(СВЦЭМ!$F$33:$F$776,СВЦЭМ!$A$33:$A$776,$A195,СВЦЭМ!$B$33:$B$776,O$190)+'СЕТ СН'!$F$15</f>
        <v>129.34653963</v>
      </c>
      <c r="P195" s="36">
        <f>SUMIFS(СВЦЭМ!$F$33:$F$776,СВЦЭМ!$A$33:$A$776,$A195,СВЦЭМ!$B$33:$B$776,P$190)+'СЕТ СН'!$F$15</f>
        <v>130.39378478</v>
      </c>
      <c r="Q195" s="36">
        <f>SUMIFS(СВЦЭМ!$F$33:$F$776,СВЦЭМ!$A$33:$A$776,$A195,СВЦЭМ!$B$33:$B$776,Q$190)+'СЕТ СН'!$F$15</f>
        <v>130.11526287999999</v>
      </c>
      <c r="R195" s="36">
        <f>SUMIFS(СВЦЭМ!$F$33:$F$776,СВЦЭМ!$A$33:$A$776,$A195,СВЦЭМ!$B$33:$B$776,R$190)+'СЕТ СН'!$F$15</f>
        <v>124.19857066</v>
      </c>
      <c r="S195" s="36">
        <f>SUMIFS(СВЦЭМ!$F$33:$F$776,СВЦЭМ!$A$33:$A$776,$A195,СВЦЭМ!$B$33:$B$776,S$190)+'СЕТ СН'!$F$15</f>
        <v>115.97783492000001</v>
      </c>
      <c r="T195" s="36">
        <f>SUMIFS(СВЦЭМ!$F$33:$F$776,СВЦЭМ!$A$33:$A$776,$A195,СВЦЭМ!$B$33:$B$776,T$190)+'СЕТ СН'!$F$15</f>
        <v>114.24063289</v>
      </c>
      <c r="U195" s="36">
        <f>SUMIFS(СВЦЭМ!$F$33:$F$776,СВЦЭМ!$A$33:$A$776,$A195,СВЦЭМ!$B$33:$B$776,U$190)+'СЕТ СН'!$F$15</f>
        <v>113.30211968</v>
      </c>
      <c r="V195" s="36">
        <f>SUMIFS(СВЦЭМ!$F$33:$F$776,СВЦЭМ!$A$33:$A$776,$A195,СВЦЭМ!$B$33:$B$776,V$190)+'СЕТ СН'!$F$15</f>
        <v>112.88392867</v>
      </c>
      <c r="W195" s="36">
        <f>SUMIFS(СВЦЭМ!$F$33:$F$776,СВЦЭМ!$A$33:$A$776,$A195,СВЦЭМ!$B$33:$B$776,W$190)+'СЕТ СН'!$F$15</f>
        <v>115.43403171</v>
      </c>
      <c r="X195" s="36">
        <f>SUMIFS(СВЦЭМ!$F$33:$F$776,СВЦЭМ!$A$33:$A$776,$A195,СВЦЭМ!$B$33:$B$776,X$190)+'СЕТ СН'!$F$15</f>
        <v>111.70934217</v>
      </c>
      <c r="Y195" s="36">
        <f>SUMIFS(СВЦЭМ!$F$33:$F$776,СВЦЭМ!$A$33:$A$776,$A195,СВЦЭМ!$B$33:$B$776,Y$190)+'СЕТ СН'!$F$15</f>
        <v>112.8393981</v>
      </c>
    </row>
    <row r="196" spans="1:25" ht="15.75" x14ac:dyDescent="0.2">
      <c r="A196" s="35">
        <f t="shared" si="5"/>
        <v>43683</v>
      </c>
      <c r="B196" s="36">
        <f>SUMIFS(СВЦЭМ!$F$33:$F$776,СВЦЭМ!$A$33:$A$776,$A196,СВЦЭМ!$B$33:$B$776,B$190)+'СЕТ СН'!$F$15</f>
        <v>123.89230773</v>
      </c>
      <c r="C196" s="36">
        <f>SUMIFS(СВЦЭМ!$F$33:$F$776,СВЦЭМ!$A$33:$A$776,$A196,СВЦЭМ!$B$33:$B$776,C$190)+'СЕТ СН'!$F$15</f>
        <v>130.05881622999999</v>
      </c>
      <c r="D196" s="36">
        <f>SUMIFS(СВЦЭМ!$F$33:$F$776,СВЦЭМ!$A$33:$A$776,$A196,СВЦЭМ!$B$33:$B$776,D$190)+'СЕТ СН'!$F$15</f>
        <v>134.25615925</v>
      </c>
      <c r="E196" s="36">
        <f>SUMIFS(СВЦЭМ!$F$33:$F$776,СВЦЭМ!$A$33:$A$776,$A196,СВЦЭМ!$B$33:$B$776,E$190)+'СЕТ СН'!$F$15</f>
        <v>136.13724095000001</v>
      </c>
      <c r="F196" s="36">
        <f>SUMIFS(СВЦЭМ!$F$33:$F$776,СВЦЭМ!$A$33:$A$776,$A196,СВЦЭМ!$B$33:$B$776,F$190)+'СЕТ СН'!$F$15</f>
        <v>137.83753898000001</v>
      </c>
      <c r="G196" s="36">
        <f>SUMIFS(СВЦЭМ!$F$33:$F$776,СВЦЭМ!$A$33:$A$776,$A196,СВЦЭМ!$B$33:$B$776,G$190)+'СЕТ СН'!$F$15</f>
        <v>133.43468271</v>
      </c>
      <c r="H196" s="36">
        <f>SUMIFS(СВЦЭМ!$F$33:$F$776,СВЦЭМ!$A$33:$A$776,$A196,СВЦЭМ!$B$33:$B$776,H$190)+'СЕТ СН'!$F$15</f>
        <v>126.96901243000001</v>
      </c>
      <c r="I196" s="36">
        <f>SUMIFS(СВЦЭМ!$F$33:$F$776,СВЦЭМ!$A$33:$A$776,$A196,СВЦЭМ!$B$33:$B$776,I$190)+'СЕТ СН'!$F$15</f>
        <v>118.65629010000001</v>
      </c>
      <c r="J196" s="36">
        <f>SUMIFS(СВЦЭМ!$F$33:$F$776,СВЦЭМ!$A$33:$A$776,$A196,СВЦЭМ!$B$33:$B$776,J$190)+'СЕТ СН'!$F$15</f>
        <v>124.79005255</v>
      </c>
      <c r="K196" s="36">
        <f>SUMIFS(СВЦЭМ!$F$33:$F$776,СВЦЭМ!$A$33:$A$776,$A196,СВЦЭМ!$B$33:$B$776,K$190)+'СЕТ СН'!$F$15</f>
        <v>131.29885277</v>
      </c>
      <c r="L196" s="36">
        <f>SUMIFS(СВЦЭМ!$F$33:$F$776,СВЦЭМ!$A$33:$A$776,$A196,СВЦЭМ!$B$33:$B$776,L$190)+'СЕТ СН'!$F$15</f>
        <v>132.08360804</v>
      </c>
      <c r="M196" s="36">
        <f>SUMIFS(СВЦЭМ!$F$33:$F$776,СВЦЭМ!$A$33:$A$776,$A196,СВЦЭМ!$B$33:$B$776,M$190)+'СЕТ СН'!$F$15</f>
        <v>131.89158014</v>
      </c>
      <c r="N196" s="36">
        <f>SUMIFS(СВЦЭМ!$F$33:$F$776,СВЦЭМ!$A$33:$A$776,$A196,СВЦЭМ!$B$33:$B$776,N$190)+'СЕТ СН'!$F$15</f>
        <v>131.95952467000001</v>
      </c>
      <c r="O196" s="36">
        <f>SUMIFS(СВЦЭМ!$F$33:$F$776,СВЦЭМ!$A$33:$A$776,$A196,СВЦЭМ!$B$33:$B$776,O$190)+'СЕТ СН'!$F$15</f>
        <v>132.00719799999999</v>
      </c>
      <c r="P196" s="36">
        <f>SUMIFS(СВЦЭМ!$F$33:$F$776,СВЦЭМ!$A$33:$A$776,$A196,СВЦЭМ!$B$33:$B$776,P$190)+'СЕТ СН'!$F$15</f>
        <v>132.53799676</v>
      </c>
      <c r="Q196" s="36">
        <f>SUMIFS(СВЦЭМ!$F$33:$F$776,СВЦЭМ!$A$33:$A$776,$A196,СВЦЭМ!$B$33:$B$776,Q$190)+'СЕТ СН'!$F$15</f>
        <v>133.02805377999999</v>
      </c>
      <c r="R196" s="36">
        <f>SUMIFS(СВЦЭМ!$F$33:$F$776,СВЦЭМ!$A$33:$A$776,$A196,СВЦЭМ!$B$33:$B$776,R$190)+'СЕТ СН'!$F$15</f>
        <v>123.68811826</v>
      </c>
      <c r="S196" s="36">
        <f>SUMIFS(СВЦЭМ!$F$33:$F$776,СВЦЭМ!$A$33:$A$776,$A196,СВЦЭМ!$B$33:$B$776,S$190)+'СЕТ СН'!$F$15</f>
        <v>115.20072222</v>
      </c>
      <c r="T196" s="36">
        <f>SUMIFS(СВЦЭМ!$F$33:$F$776,СВЦЭМ!$A$33:$A$776,$A196,СВЦЭМ!$B$33:$B$776,T$190)+'СЕТ СН'!$F$15</f>
        <v>113.05428883</v>
      </c>
      <c r="U196" s="36">
        <f>SUMIFS(СВЦЭМ!$F$33:$F$776,СВЦЭМ!$A$33:$A$776,$A196,СВЦЭМ!$B$33:$B$776,U$190)+'СЕТ СН'!$F$15</f>
        <v>113.95575749</v>
      </c>
      <c r="V196" s="36">
        <f>SUMIFS(СВЦЭМ!$F$33:$F$776,СВЦЭМ!$A$33:$A$776,$A196,СВЦЭМ!$B$33:$B$776,V$190)+'СЕТ СН'!$F$15</f>
        <v>113.59971769000001</v>
      </c>
      <c r="W196" s="36">
        <f>SUMIFS(СВЦЭМ!$F$33:$F$776,СВЦЭМ!$A$33:$A$776,$A196,СВЦЭМ!$B$33:$B$776,W$190)+'СЕТ СН'!$F$15</f>
        <v>113.92874611000001</v>
      </c>
      <c r="X196" s="36">
        <f>SUMIFS(СВЦЭМ!$F$33:$F$776,СВЦЭМ!$A$33:$A$776,$A196,СВЦЭМ!$B$33:$B$776,X$190)+'СЕТ СН'!$F$15</f>
        <v>110.21522174</v>
      </c>
      <c r="Y196" s="36">
        <f>SUMIFS(СВЦЭМ!$F$33:$F$776,СВЦЭМ!$A$33:$A$776,$A196,СВЦЭМ!$B$33:$B$776,Y$190)+'СЕТ СН'!$F$15</f>
        <v>111.86832164</v>
      </c>
    </row>
    <row r="197" spans="1:25" ht="15.75" x14ac:dyDescent="0.2">
      <c r="A197" s="35">
        <f t="shared" si="5"/>
        <v>43684</v>
      </c>
      <c r="B197" s="36">
        <f>SUMIFS(СВЦЭМ!$F$33:$F$776,СВЦЭМ!$A$33:$A$776,$A197,СВЦЭМ!$B$33:$B$776,B$190)+'СЕТ СН'!$F$15</f>
        <v>124.73697407</v>
      </c>
      <c r="C197" s="36">
        <f>SUMIFS(СВЦЭМ!$F$33:$F$776,СВЦЭМ!$A$33:$A$776,$A197,СВЦЭМ!$B$33:$B$776,C$190)+'СЕТ СН'!$F$15</f>
        <v>125.45400871</v>
      </c>
      <c r="D197" s="36">
        <f>SUMIFS(СВЦЭМ!$F$33:$F$776,СВЦЭМ!$A$33:$A$776,$A197,СВЦЭМ!$B$33:$B$776,D$190)+'СЕТ СН'!$F$15</f>
        <v>130.13323818999999</v>
      </c>
      <c r="E197" s="36">
        <f>SUMIFS(СВЦЭМ!$F$33:$F$776,СВЦЭМ!$A$33:$A$776,$A197,СВЦЭМ!$B$33:$B$776,E$190)+'СЕТ СН'!$F$15</f>
        <v>130.65479936</v>
      </c>
      <c r="F197" s="36">
        <f>SUMIFS(СВЦЭМ!$F$33:$F$776,СВЦЭМ!$A$33:$A$776,$A197,СВЦЭМ!$B$33:$B$776,F$190)+'СЕТ СН'!$F$15</f>
        <v>131.98796388</v>
      </c>
      <c r="G197" s="36">
        <f>SUMIFS(СВЦЭМ!$F$33:$F$776,СВЦЭМ!$A$33:$A$776,$A197,СВЦЭМ!$B$33:$B$776,G$190)+'СЕТ СН'!$F$15</f>
        <v>130.80351528</v>
      </c>
      <c r="H197" s="36">
        <f>SUMIFS(СВЦЭМ!$F$33:$F$776,СВЦЭМ!$A$33:$A$776,$A197,СВЦЭМ!$B$33:$B$776,H$190)+'СЕТ СН'!$F$15</f>
        <v>124.13388534000001</v>
      </c>
      <c r="I197" s="36">
        <f>SUMIFS(СВЦЭМ!$F$33:$F$776,СВЦЭМ!$A$33:$A$776,$A197,СВЦЭМ!$B$33:$B$776,I$190)+'СЕТ СН'!$F$15</f>
        <v>121.51900538</v>
      </c>
      <c r="J197" s="36">
        <f>SUMIFS(СВЦЭМ!$F$33:$F$776,СВЦЭМ!$A$33:$A$776,$A197,СВЦЭМ!$B$33:$B$776,J$190)+'СЕТ СН'!$F$15</f>
        <v>125.8292122</v>
      </c>
      <c r="K197" s="36">
        <f>SUMIFS(СВЦЭМ!$F$33:$F$776,СВЦЭМ!$A$33:$A$776,$A197,СВЦЭМ!$B$33:$B$776,K$190)+'СЕТ СН'!$F$15</f>
        <v>128.96318497999999</v>
      </c>
      <c r="L197" s="36">
        <f>SUMIFS(СВЦЭМ!$F$33:$F$776,СВЦЭМ!$A$33:$A$776,$A197,СВЦЭМ!$B$33:$B$776,L$190)+'СЕТ СН'!$F$15</f>
        <v>129.07416018999999</v>
      </c>
      <c r="M197" s="36">
        <f>SUMIFS(СВЦЭМ!$F$33:$F$776,СВЦЭМ!$A$33:$A$776,$A197,СВЦЭМ!$B$33:$B$776,M$190)+'СЕТ СН'!$F$15</f>
        <v>129.64284165000001</v>
      </c>
      <c r="N197" s="36">
        <f>SUMIFS(СВЦЭМ!$F$33:$F$776,СВЦЭМ!$A$33:$A$776,$A197,СВЦЭМ!$B$33:$B$776,N$190)+'СЕТ СН'!$F$15</f>
        <v>128.46364739000001</v>
      </c>
      <c r="O197" s="36">
        <f>SUMIFS(СВЦЭМ!$F$33:$F$776,СВЦЭМ!$A$33:$A$776,$A197,СВЦЭМ!$B$33:$B$776,O$190)+'СЕТ СН'!$F$15</f>
        <v>129.41911802999999</v>
      </c>
      <c r="P197" s="36">
        <f>SUMIFS(СВЦЭМ!$F$33:$F$776,СВЦЭМ!$A$33:$A$776,$A197,СВЦЭМ!$B$33:$B$776,P$190)+'СЕТ СН'!$F$15</f>
        <v>130.10728621000001</v>
      </c>
      <c r="Q197" s="36">
        <f>SUMIFS(СВЦЭМ!$F$33:$F$776,СВЦЭМ!$A$33:$A$776,$A197,СВЦЭМ!$B$33:$B$776,Q$190)+'СЕТ СН'!$F$15</f>
        <v>130.07364281</v>
      </c>
      <c r="R197" s="36">
        <f>SUMIFS(СВЦЭМ!$F$33:$F$776,СВЦЭМ!$A$33:$A$776,$A197,СВЦЭМ!$B$33:$B$776,R$190)+'СЕТ СН'!$F$15</f>
        <v>122.76656446</v>
      </c>
      <c r="S197" s="36">
        <f>SUMIFS(СВЦЭМ!$F$33:$F$776,СВЦЭМ!$A$33:$A$776,$A197,СВЦЭМ!$B$33:$B$776,S$190)+'СЕТ СН'!$F$15</f>
        <v>114.85496895</v>
      </c>
      <c r="T197" s="36">
        <f>SUMIFS(СВЦЭМ!$F$33:$F$776,СВЦЭМ!$A$33:$A$776,$A197,СВЦЭМ!$B$33:$B$776,T$190)+'СЕТ СН'!$F$15</f>
        <v>112.65768328999999</v>
      </c>
      <c r="U197" s="36">
        <f>SUMIFS(СВЦЭМ!$F$33:$F$776,СВЦЭМ!$A$33:$A$776,$A197,СВЦЭМ!$B$33:$B$776,U$190)+'СЕТ СН'!$F$15</f>
        <v>112.91265559999999</v>
      </c>
      <c r="V197" s="36">
        <f>SUMIFS(СВЦЭМ!$F$33:$F$776,СВЦЭМ!$A$33:$A$776,$A197,СВЦЭМ!$B$33:$B$776,V$190)+'СЕТ СН'!$F$15</f>
        <v>112.06819677999999</v>
      </c>
      <c r="W197" s="36">
        <f>SUMIFS(СВЦЭМ!$F$33:$F$776,СВЦЭМ!$A$33:$A$776,$A197,СВЦЭМ!$B$33:$B$776,W$190)+'СЕТ СН'!$F$15</f>
        <v>113.63874928</v>
      </c>
      <c r="X197" s="36">
        <f>SUMIFS(СВЦЭМ!$F$33:$F$776,СВЦЭМ!$A$33:$A$776,$A197,СВЦЭМ!$B$33:$B$776,X$190)+'СЕТ СН'!$F$15</f>
        <v>108.65649151</v>
      </c>
      <c r="Y197" s="36">
        <f>SUMIFS(СВЦЭМ!$F$33:$F$776,СВЦЭМ!$A$33:$A$776,$A197,СВЦЭМ!$B$33:$B$776,Y$190)+'СЕТ СН'!$F$15</f>
        <v>114.14092909999999</v>
      </c>
    </row>
    <row r="198" spans="1:25" ht="15.75" x14ac:dyDescent="0.2">
      <c r="A198" s="35">
        <f t="shared" si="5"/>
        <v>43685</v>
      </c>
      <c r="B198" s="36">
        <f>SUMIFS(СВЦЭМ!$F$33:$F$776,СВЦЭМ!$A$33:$A$776,$A198,СВЦЭМ!$B$33:$B$776,B$190)+'СЕТ СН'!$F$15</f>
        <v>130.85524441000001</v>
      </c>
      <c r="C198" s="36">
        <f>SUMIFS(СВЦЭМ!$F$33:$F$776,СВЦЭМ!$A$33:$A$776,$A198,СВЦЭМ!$B$33:$B$776,C$190)+'СЕТ СН'!$F$15</f>
        <v>138.05300295999999</v>
      </c>
      <c r="D198" s="36">
        <f>SUMIFS(СВЦЭМ!$F$33:$F$776,СВЦЭМ!$A$33:$A$776,$A198,СВЦЭМ!$B$33:$B$776,D$190)+'СЕТ СН'!$F$15</f>
        <v>143.32684750999999</v>
      </c>
      <c r="E198" s="36">
        <f>SUMIFS(СВЦЭМ!$F$33:$F$776,СВЦЭМ!$A$33:$A$776,$A198,СВЦЭМ!$B$33:$B$776,E$190)+'СЕТ СН'!$F$15</f>
        <v>147.32200456999999</v>
      </c>
      <c r="F198" s="36">
        <f>SUMIFS(СВЦЭМ!$F$33:$F$776,СВЦЭМ!$A$33:$A$776,$A198,СВЦЭМ!$B$33:$B$776,F$190)+'СЕТ СН'!$F$15</f>
        <v>155.16966812000001</v>
      </c>
      <c r="G198" s="36">
        <f>SUMIFS(СВЦЭМ!$F$33:$F$776,СВЦЭМ!$A$33:$A$776,$A198,СВЦЭМ!$B$33:$B$776,G$190)+'СЕТ СН'!$F$15</f>
        <v>151.63857960999999</v>
      </c>
      <c r="H198" s="36">
        <f>SUMIFS(СВЦЭМ!$F$33:$F$776,СВЦЭМ!$A$33:$A$776,$A198,СВЦЭМ!$B$33:$B$776,H$190)+'СЕТ СН'!$F$15</f>
        <v>143.91227737</v>
      </c>
      <c r="I198" s="36">
        <f>SUMIFS(СВЦЭМ!$F$33:$F$776,СВЦЭМ!$A$33:$A$776,$A198,СВЦЭМ!$B$33:$B$776,I$190)+'СЕТ СН'!$F$15</f>
        <v>134.60870829999999</v>
      </c>
      <c r="J198" s="36">
        <f>SUMIFS(СВЦЭМ!$F$33:$F$776,СВЦЭМ!$A$33:$A$776,$A198,СВЦЭМ!$B$33:$B$776,J$190)+'СЕТ СН'!$F$15</f>
        <v>127.08071375999999</v>
      </c>
      <c r="K198" s="36">
        <f>SUMIFS(СВЦЭМ!$F$33:$F$776,СВЦЭМ!$A$33:$A$776,$A198,СВЦЭМ!$B$33:$B$776,K$190)+'СЕТ СН'!$F$15</f>
        <v>132.78865579999999</v>
      </c>
      <c r="L198" s="36">
        <f>SUMIFS(СВЦЭМ!$F$33:$F$776,СВЦЭМ!$A$33:$A$776,$A198,СВЦЭМ!$B$33:$B$776,L$190)+'СЕТ СН'!$F$15</f>
        <v>134.81152151000001</v>
      </c>
      <c r="M198" s="36">
        <f>SUMIFS(СВЦЭМ!$F$33:$F$776,СВЦЭМ!$A$33:$A$776,$A198,СВЦЭМ!$B$33:$B$776,M$190)+'СЕТ СН'!$F$15</f>
        <v>134.37346507000001</v>
      </c>
      <c r="N198" s="36">
        <f>SUMIFS(СВЦЭМ!$F$33:$F$776,СВЦЭМ!$A$33:$A$776,$A198,СВЦЭМ!$B$33:$B$776,N$190)+'СЕТ СН'!$F$15</f>
        <v>133.53902325000001</v>
      </c>
      <c r="O198" s="36">
        <f>SUMIFS(СВЦЭМ!$F$33:$F$776,СВЦЭМ!$A$33:$A$776,$A198,СВЦЭМ!$B$33:$B$776,O$190)+'СЕТ СН'!$F$15</f>
        <v>134.69518894000001</v>
      </c>
      <c r="P198" s="36">
        <f>SUMIFS(СВЦЭМ!$F$33:$F$776,СВЦЭМ!$A$33:$A$776,$A198,СВЦЭМ!$B$33:$B$776,P$190)+'СЕТ СН'!$F$15</f>
        <v>135.11909886999999</v>
      </c>
      <c r="Q198" s="36">
        <f>SUMIFS(СВЦЭМ!$F$33:$F$776,СВЦЭМ!$A$33:$A$776,$A198,СВЦЭМ!$B$33:$B$776,Q$190)+'СЕТ СН'!$F$15</f>
        <v>135.94508181</v>
      </c>
      <c r="R198" s="36">
        <f>SUMIFS(СВЦЭМ!$F$33:$F$776,СВЦЭМ!$A$33:$A$776,$A198,СВЦЭМ!$B$33:$B$776,R$190)+'СЕТ СН'!$F$15</f>
        <v>126.25483935</v>
      </c>
      <c r="S198" s="36">
        <f>SUMIFS(СВЦЭМ!$F$33:$F$776,СВЦЭМ!$A$33:$A$776,$A198,СВЦЭМ!$B$33:$B$776,S$190)+'СЕТ СН'!$F$15</f>
        <v>123.0810596</v>
      </c>
      <c r="T198" s="36">
        <f>SUMIFS(СВЦЭМ!$F$33:$F$776,СВЦЭМ!$A$33:$A$776,$A198,СВЦЭМ!$B$33:$B$776,T$190)+'СЕТ СН'!$F$15</f>
        <v>123.00769172</v>
      </c>
      <c r="U198" s="36">
        <f>SUMIFS(СВЦЭМ!$F$33:$F$776,СВЦЭМ!$A$33:$A$776,$A198,СВЦЭМ!$B$33:$B$776,U$190)+'СЕТ СН'!$F$15</f>
        <v>116.2912779</v>
      </c>
      <c r="V198" s="36">
        <f>SUMIFS(СВЦЭМ!$F$33:$F$776,СВЦЭМ!$A$33:$A$776,$A198,СВЦЭМ!$B$33:$B$776,V$190)+'СЕТ СН'!$F$15</f>
        <v>116.14826189</v>
      </c>
      <c r="W198" s="36">
        <f>SUMIFS(СВЦЭМ!$F$33:$F$776,СВЦЭМ!$A$33:$A$776,$A198,СВЦЭМ!$B$33:$B$776,W$190)+'СЕТ СН'!$F$15</f>
        <v>116.43092328</v>
      </c>
      <c r="X198" s="36">
        <f>SUMIFS(СВЦЭМ!$F$33:$F$776,СВЦЭМ!$A$33:$A$776,$A198,СВЦЭМ!$B$33:$B$776,X$190)+'СЕТ СН'!$F$15</f>
        <v>112.18931649</v>
      </c>
      <c r="Y198" s="36">
        <f>SUMIFS(СВЦЭМ!$F$33:$F$776,СВЦЭМ!$A$33:$A$776,$A198,СВЦЭМ!$B$33:$B$776,Y$190)+'СЕТ СН'!$F$15</f>
        <v>117.66519587000001</v>
      </c>
    </row>
    <row r="199" spans="1:25" ht="15.75" x14ac:dyDescent="0.2">
      <c r="A199" s="35">
        <f t="shared" si="5"/>
        <v>43686</v>
      </c>
      <c r="B199" s="36">
        <f>SUMIFS(СВЦЭМ!$F$33:$F$776,СВЦЭМ!$A$33:$A$776,$A199,СВЦЭМ!$B$33:$B$776,B$190)+'СЕТ СН'!$F$15</f>
        <v>134.81314051999999</v>
      </c>
      <c r="C199" s="36">
        <f>SUMIFS(СВЦЭМ!$F$33:$F$776,СВЦЭМ!$A$33:$A$776,$A199,СВЦЭМ!$B$33:$B$776,C$190)+'СЕТ СН'!$F$15</f>
        <v>141.84433784999999</v>
      </c>
      <c r="D199" s="36">
        <f>SUMIFS(СВЦЭМ!$F$33:$F$776,СВЦЭМ!$A$33:$A$776,$A199,СВЦЭМ!$B$33:$B$776,D$190)+'СЕТ СН'!$F$15</f>
        <v>146.45938335</v>
      </c>
      <c r="E199" s="36">
        <f>SUMIFS(СВЦЭМ!$F$33:$F$776,СВЦЭМ!$A$33:$A$776,$A199,СВЦЭМ!$B$33:$B$776,E$190)+'СЕТ СН'!$F$15</f>
        <v>149.66588591999999</v>
      </c>
      <c r="F199" s="36">
        <f>SUMIFS(СВЦЭМ!$F$33:$F$776,СВЦЭМ!$A$33:$A$776,$A199,СВЦЭМ!$B$33:$B$776,F$190)+'СЕТ СН'!$F$15</f>
        <v>151.75840213000001</v>
      </c>
      <c r="G199" s="36">
        <f>SUMIFS(СВЦЭМ!$F$33:$F$776,СВЦЭМ!$A$33:$A$776,$A199,СВЦЭМ!$B$33:$B$776,G$190)+'СЕТ СН'!$F$15</f>
        <v>149.39055581</v>
      </c>
      <c r="H199" s="36">
        <f>SUMIFS(СВЦЭМ!$F$33:$F$776,СВЦЭМ!$A$33:$A$776,$A199,СВЦЭМ!$B$33:$B$776,H$190)+'СЕТ СН'!$F$15</f>
        <v>144.34639068999999</v>
      </c>
      <c r="I199" s="36">
        <f>SUMIFS(СВЦЭМ!$F$33:$F$776,СВЦЭМ!$A$33:$A$776,$A199,СВЦЭМ!$B$33:$B$776,I$190)+'СЕТ СН'!$F$15</f>
        <v>137.89672716000001</v>
      </c>
      <c r="J199" s="36">
        <f>SUMIFS(СВЦЭМ!$F$33:$F$776,СВЦЭМ!$A$33:$A$776,$A199,СВЦЭМ!$B$33:$B$776,J$190)+'СЕТ СН'!$F$15</f>
        <v>129.49141448</v>
      </c>
      <c r="K199" s="36">
        <f>SUMIFS(СВЦЭМ!$F$33:$F$776,СВЦЭМ!$A$33:$A$776,$A199,СВЦЭМ!$B$33:$B$776,K$190)+'СЕТ СН'!$F$15</f>
        <v>132.91594950999999</v>
      </c>
      <c r="L199" s="36">
        <f>SUMIFS(СВЦЭМ!$F$33:$F$776,СВЦЭМ!$A$33:$A$776,$A199,СВЦЭМ!$B$33:$B$776,L$190)+'СЕТ СН'!$F$15</f>
        <v>134.84536872999999</v>
      </c>
      <c r="M199" s="36">
        <f>SUMIFS(СВЦЭМ!$F$33:$F$776,СВЦЭМ!$A$33:$A$776,$A199,СВЦЭМ!$B$33:$B$776,M$190)+'СЕТ СН'!$F$15</f>
        <v>134.61255105999999</v>
      </c>
      <c r="N199" s="36">
        <f>SUMIFS(СВЦЭМ!$F$33:$F$776,СВЦЭМ!$A$33:$A$776,$A199,СВЦЭМ!$B$33:$B$776,N$190)+'СЕТ СН'!$F$15</f>
        <v>133.45775549000001</v>
      </c>
      <c r="O199" s="36">
        <f>SUMIFS(СВЦЭМ!$F$33:$F$776,СВЦЭМ!$A$33:$A$776,$A199,СВЦЭМ!$B$33:$B$776,O$190)+'СЕТ СН'!$F$15</f>
        <v>134.3143264</v>
      </c>
      <c r="P199" s="36">
        <f>SUMIFS(СВЦЭМ!$F$33:$F$776,СВЦЭМ!$A$33:$A$776,$A199,СВЦЭМ!$B$33:$B$776,P$190)+'СЕТ СН'!$F$15</f>
        <v>138.76000664</v>
      </c>
      <c r="Q199" s="36">
        <f>SUMIFS(СВЦЭМ!$F$33:$F$776,СВЦЭМ!$A$33:$A$776,$A199,СВЦЭМ!$B$33:$B$776,Q$190)+'СЕТ СН'!$F$15</f>
        <v>138.90547592999999</v>
      </c>
      <c r="R199" s="36">
        <f>SUMIFS(СВЦЭМ!$F$33:$F$776,СВЦЭМ!$A$33:$A$776,$A199,СВЦЭМ!$B$33:$B$776,R$190)+'СЕТ СН'!$F$15</f>
        <v>131.05740071</v>
      </c>
      <c r="S199" s="36">
        <f>SUMIFS(СВЦЭМ!$F$33:$F$776,СВЦЭМ!$A$33:$A$776,$A199,СВЦЭМ!$B$33:$B$776,S$190)+'СЕТ СН'!$F$15</f>
        <v>122.50417055</v>
      </c>
      <c r="T199" s="36">
        <f>SUMIFS(СВЦЭМ!$F$33:$F$776,СВЦЭМ!$A$33:$A$776,$A199,СВЦЭМ!$B$33:$B$776,T$190)+'СЕТ СН'!$F$15</f>
        <v>120.53801408</v>
      </c>
      <c r="U199" s="36">
        <f>SUMIFS(СВЦЭМ!$F$33:$F$776,СВЦЭМ!$A$33:$A$776,$A199,СВЦЭМ!$B$33:$B$776,U$190)+'СЕТ СН'!$F$15</f>
        <v>120.00184671</v>
      </c>
      <c r="V199" s="36">
        <f>SUMIFS(СВЦЭМ!$F$33:$F$776,СВЦЭМ!$A$33:$A$776,$A199,СВЦЭМ!$B$33:$B$776,V$190)+'СЕТ СН'!$F$15</f>
        <v>115.74401410999999</v>
      </c>
      <c r="W199" s="36">
        <f>SUMIFS(СВЦЭМ!$F$33:$F$776,СВЦЭМ!$A$33:$A$776,$A199,СВЦЭМ!$B$33:$B$776,W$190)+'СЕТ СН'!$F$15</f>
        <v>117.0279982</v>
      </c>
      <c r="X199" s="36">
        <f>SUMIFS(СВЦЭМ!$F$33:$F$776,СВЦЭМ!$A$33:$A$776,$A199,СВЦЭМ!$B$33:$B$776,X$190)+'СЕТ СН'!$F$15</f>
        <v>112.63711307</v>
      </c>
      <c r="Y199" s="36">
        <f>SUMIFS(СВЦЭМ!$F$33:$F$776,СВЦЭМ!$A$33:$A$776,$A199,СВЦЭМ!$B$33:$B$776,Y$190)+'СЕТ СН'!$F$15</f>
        <v>122.74099184000001</v>
      </c>
    </row>
    <row r="200" spans="1:25" ht="15.75" x14ac:dyDescent="0.2">
      <c r="A200" s="35">
        <f t="shared" si="5"/>
        <v>43687</v>
      </c>
      <c r="B200" s="36">
        <f>SUMIFS(СВЦЭМ!$F$33:$F$776,СВЦЭМ!$A$33:$A$776,$A200,СВЦЭМ!$B$33:$B$776,B$190)+'СЕТ СН'!$F$15</f>
        <v>145.91754154</v>
      </c>
      <c r="C200" s="36">
        <f>SUMIFS(СВЦЭМ!$F$33:$F$776,СВЦЭМ!$A$33:$A$776,$A200,СВЦЭМ!$B$33:$B$776,C$190)+'СЕТ СН'!$F$15</f>
        <v>147.65480898999999</v>
      </c>
      <c r="D200" s="36">
        <f>SUMIFS(СВЦЭМ!$F$33:$F$776,СВЦЭМ!$A$33:$A$776,$A200,СВЦЭМ!$B$33:$B$776,D$190)+'СЕТ СН'!$F$15</f>
        <v>150.01424489999999</v>
      </c>
      <c r="E200" s="36">
        <f>SUMIFS(СВЦЭМ!$F$33:$F$776,СВЦЭМ!$A$33:$A$776,$A200,СВЦЭМ!$B$33:$B$776,E$190)+'СЕТ СН'!$F$15</f>
        <v>153.61647192000001</v>
      </c>
      <c r="F200" s="36">
        <f>SUMIFS(СВЦЭМ!$F$33:$F$776,СВЦЭМ!$A$33:$A$776,$A200,СВЦЭМ!$B$33:$B$776,F$190)+'СЕТ СН'!$F$15</f>
        <v>157.26015699000001</v>
      </c>
      <c r="G200" s="36">
        <f>SUMIFS(СВЦЭМ!$F$33:$F$776,СВЦЭМ!$A$33:$A$776,$A200,СВЦЭМ!$B$33:$B$776,G$190)+'СЕТ СН'!$F$15</f>
        <v>152.3723712</v>
      </c>
      <c r="H200" s="36">
        <f>SUMIFS(СВЦЭМ!$F$33:$F$776,СВЦЭМ!$A$33:$A$776,$A200,СВЦЭМ!$B$33:$B$776,H$190)+'СЕТ СН'!$F$15</f>
        <v>144.94348769000001</v>
      </c>
      <c r="I200" s="36">
        <f>SUMIFS(СВЦЭМ!$F$33:$F$776,СВЦЭМ!$A$33:$A$776,$A200,СВЦЭМ!$B$33:$B$776,I$190)+'СЕТ СН'!$F$15</f>
        <v>147.99543765999999</v>
      </c>
      <c r="J200" s="36">
        <f>SUMIFS(СВЦЭМ!$F$33:$F$776,СВЦЭМ!$A$33:$A$776,$A200,СВЦЭМ!$B$33:$B$776,J$190)+'СЕТ СН'!$F$15</f>
        <v>130.34652069000001</v>
      </c>
      <c r="K200" s="36">
        <f>SUMIFS(СВЦЭМ!$F$33:$F$776,СВЦЭМ!$A$33:$A$776,$A200,СВЦЭМ!$B$33:$B$776,K$190)+'СЕТ СН'!$F$15</f>
        <v>134.15768649</v>
      </c>
      <c r="L200" s="36">
        <f>SUMIFS(СВЦЭМ!$F$33:$F$776,СВЦЭМ!$A$33:$A$776,$A200,СВЦЭМ!$B$33:$B$776,L$190)+'СЕТ СН'!$F$15</f>
        <v>137.1376108</v>
      </c>
      <c r="M200" s="36">
        <f>SUMIFS(СВЦЭМ!$F$33:$F$776,СВЦЭМ!$A$33:$A$776,$A200,СВЦЭМ!$B$33:$B$776,M$190)+'СЕТ СН'!$F$15</f>
        <v>136.22965780999999</v>
      </c>
      <c r="N200" s="36">
        <f>SUMIFS(СВЦЭМ!$F$33:$F$776,СВЦЭМ!$A$33:$A$776,$A200,СВЦЭМ!$B$33:$B$776,N$190)+'СЕТ СН'!$F$15</f>
        <v>134.92064686000001</v>
      </c>
      <c r="O200" s="36">
        <f>SUMIFS(СВЦЭМ!$F$33:$F$776,СВЦЭМ!$A$33:$A$776,$A200,СВЦЭМ!$B$33:$B$776,O$190)+'СЕТ СН'!$F$15</f>
        <v>135.05295251000001</v>
      </c>
      <c r="P200" s="36">
        <f>SUMIFS(СВЦЭМ!$F$33:$F$776,СВЦЭМ!$A$33:$A$776,$A200,СВЦЭМ!$B$33:$B$776,P$190)+'СЕТ СН'!$F$15</f>
        <v>135.11309270999999</v>
      </c>
      <c r="Q200" s="36">
        <f>SUMIFS(СВЦЭМ!$F$33:$F$776,СВЦЭМ!$A$33:$A$776,$A200,СВЦЭМ!$B$33:$B$776,Q$190)+'СЕТ СН'!$F$15</f>
        <v>137.00931586999999</v>
      </c>
      <c r="R200" s="36">
        <f>SUMIFS(СВЦЭМ!$F$33:$F$776,СВЦЭМ!$A$33:$A$776,$A200,СВЦЭМ!$B$33:$B$776,R$190)+'СЕТ СН'!$F$15</f>
        <v>127.25142011</v>
      </c>
      <c r="S200" s="36">
        <f>SUMIFS(СВЦЭМ!$F$33:$F$776,СВЦЭМ!$A$33:$A$776,$A200,СВЦЭМ!$B$33:$B$776,S$190)+'СЕТ СН'!$F$15</f>
        <v>126.80810526</v>
      </c>
      <c r="T200" s="36">
        <f>SUMIFS(СВЦЭМ!$F$33:$F$776,СВЦЭМ!$A$33:$A$776,$A200,СВЦЭМ!$B$33:$B$776,T$190)+'СЕТ СН'!$F$15</f>
        <v>126.40954438999999</v>
      </c>
      <c r="U200" s="36">
        <f>SUMIFS(СВЦЭМ!$F$33:$F$776,СВЦЭМ!$A$33:$A$776,$A200,СВЦЭМ!$B$33:$B$776,U$190)+'СЕТ СН'!$F$15</f>
        <v>124.57722538</v>
      </c>
      <c r="V200" s="36">
        <f>SUMIFS(СВЦЭМ!$F$33:$F$776,СВЦЭМ!$A$33:$A$776,$A200,СВЦЭМ!$B$33:$B$776,V$190)+'СЕТ СН'!$F$15</f>
        <v>125.64194608</v>
      </c>
      <c r="W200" s="36">
        <f>SUMIFS(СВЦЭМ!$F$33:$F$776,СВЦЭМ!$A$33:$A$776,$A200,СВЦЭМ!$B$33:$B$776,W$190)+'СЕТ СН'!$F$15</f>
        <v>129.33739814</v>
      </c>
      <c r="X200" s="36">
        <f>SUMIFS(СВЦЭМ!$F$33:$F$776,СВЦЭМ!$A$33:$A$776,$A200,СВЦЭМ!$B$33:$B$776,X$190)+'СЕТ СН'!$F$15</f>
        <v>124.77866084999999</v>
      </c>
      <c r="Y200" s="36">
        <f>SUMIFS(СВЦЭМ!$F$33:$F$776,СВЦЭМ!$A$33:$A$776,$A200,СВЦЭМ!$B$33:$B$776,Y$190)+'СЕТ СН'!$F$15</f>
        <v>124.05642408</v>
      </c>
    </row>
    <row r="201" spans="1:25" ht="15.75" x14ac:dyDescent="0.2">
      <c r="A201" s="35">
        <f t="shared" si="5"/>
        <v>43688</v>
      </c>
      <c r="B201" s="36">
        <f>SUMIFS(СВЦЭМ!$F$33:$F$776,СВЦЭМ!$A$33:$A$776,$A201,СВЦЭМ!$B$33:$B$776,B$190)+'СЕТ СН'!$F$15</f>
        <v>143.74688158000001</v>
      </c>
      <c r="C201" s="36">
        <f>SUMIFS(СВЦЭМ!$F$33:$F$776,СВЦЭМ!$A$33:$A$776,$A201,СВЦЭМ!$B$33:$B$776,C$190)+'СЕТ СН'!$F$15</f>
        <v>149.33737153000001</v>
      </c>
      <c r="D201" s="36">
        <f>SUMIFS(СВЦЭМ!$F$33:$F$776,СВЦЭМ!$A$33:$A$776,$A201,СВЦЭМ!$B$33:$B$776,D$190)+'СЕТ СН'!$F$15</f>
        <v>154.12414244000001</v>
      </c>
      <c r="E201" s="36">
        <f>SUMIFS(СВЦЭМ!$F$33:$F$776,СВЦЭМ!$A$33:$A$776,$A201,СВЦЭМ!$B$33:$B$776,E$190)+'СЕТ СН'!$F$15</f>
        <v>155.73538622000001</v>
      </c>
      <c r="F201" s="36">
        <f>SUMIFS(СВЦЭМ!$F$33:$F$776,СВЦЭМ!$A$33:$A$776,$A201,СВЦЭМ!$B$33:$B$776,F$190)+'СЕТ СН'!$F$15</f>
        <v>159.41059279999999</v>
      </c>
      <c r="G201" s="36">
        <f>SUMIFS(СВЦЭМ!$F$33:$F$776,СВЦЭМ!$A$33:$A$776,$A201,СВЦЭМ!$B$33:$B$776,G$190)+'СЕТ СН'!$F$15</f>
        <v>157.00514643</v>
      </c>
      <c r="H201" s="36">
        <f>SUMIFS(СВЦЭМ!$F$33:$F$776,СВЦЭМ!$A$33:$A$776,$A201,СВЦЭМ!$B$33:$B$776,H$190)+'СЕТ СН'!$F$15</f>
        <v>154.26876845000001</v>
      </c>
      <c r="I201" s="36">
        <f>SUMIFS(СВЦЭМ!$F$33:$F$776,СВЦЭМ!$A$33:$A$776,$A201,СВЦЭМ!$B$33:$B$776,I$190)+'СЕТ СН'!$F$15</f>
        <v>148.94069242</v>
      </c>
      <c r="J201" s="36">
        <f>SUMIFS(СВЦЭМ!$F$33:$F$776,СВЦЭМ!$A$33:$A$776,$A201,СВЦЭМ!$B$33:$B$776,J$190)+'СЕТ СН'!$F$15</f>
        <v>136.02228989</v>
      </c>
      <c r="K201" s="36">
        <f>SUMIFS(СВЦЭМ!$F$33:$F$776,СВЦЭМ!$A$33:$A$776,$A201,СВЦЭМ!$B$33:$B$776,K$190)+'СЕТ СН'!$F$15</f>
        <v>131.09219944</v>
      </c>
      <c r="L201" s="36">
        <f>SUMIFS(СВЦЭМ!$F$33:$F$776,СВЦЭМ!$A$33:$A$776,$A201,СВЦЭМ!$B$33:$B$776,L$190)+'СЕТ СН'!$F$15</f>
        <v>134.07521824</v>
      </c>
      <c r="M201" s="36">
        <f>SUMIFS(СВЦЭМ!$F$33:$F$776,СВЦЭМ!$A$33:$A$776,$A201,СВЦЭМ!$B$33:$B$776,M$190)+'СЕТ СН'!$F$15</f>
        <v>134.03813013999999</v>
      </c>
      <c r="N201" s="36">
        <f>SUMIFS(СВЦЭМ!$F$33:$F$776,СВЦЭМ!$A$33:$A$776,$A201,СВЦЭМ!$B$33:$B$776,N$190)+'СЕТ СН'!$F$15</f>
        <v>133.57249049000001</v>
      </c>
      <c r="O201" s="36">
        <f>SUMIFS(СВЦЭМ!$F$33:$F$776,СВЦЭМ!$A$33:$A$776,$A201,СВЦЭМ!$B$33:$B$776,O$190)+'СЕТ СН'!$F$15</f>
        <v>133.87167973000001</v>
      </c>
      <c r="P201" s="36">
        <f>SUMIFS(СВЦЭМ!$F$33:$F$776,СВЦЭМ!$A$33:$A$776,$A201,СВЦЭМ!$B$33:$B$776,P$190)+'СЕТ СН'!$F$15</f>
        <v>134.00295768000001</v>
      </c>
      <c r="Q201" s="36">
        <f>SUMIFS(СВЦЭМ!$F$33:$F$776,СВЦЭМ!$A$33:$A$776,$A201,СВЦЭМ!$B$33:$B$776,Q$190)+'СЕТ СН'!$F$15</f>
        <v>132.70709296000001</v>
      </c>
      <c r="R201" s="36">
        <f>SUMIFS(СВЦЭМ!$F$33:$F$776,СВЦЭМ!$A$33:$A$776,$A201,СВЦЭМ!$B$33:$B$776,R$190)+'СЕТ СН'!$F$15</f>
        <v>126.50340519</v>
      </c>
      <c r="S201" s="36">
        <f>SUMIFS(СВЦЭМ!$F$33:$F$776,СВЦЭМ!$A$33:$A$776,$A201,СВЦЭМ!$B$33:$B$776,S$190)+'СЕТ СН'!$F$15</f>
        <v>126.17687958</v>
      </c>
      <c r="T201" s="36">
        <f>SUMIFS(СВЦЭМ!$F$33:$F$776,СВЦЭМ!$A$33:$A$776,$A201,СВЦЭМ!$B$33:$B$776,T$190)+'СЕТ СН'!$F$15</f>
        <v>127.65586836999999</v>
      </c>
      <c r="U201" s="36">
        <f>SUMIFS(СВЦЭМ!$F$33:$F$776,СВЦЭМ!$A$33:$A$776,$A201,СВЦЭМ!$B$33:$B$776,U$190)+'СЕТ СН'!$F$15</f>
        <v>128.54775706000001</v>
      </c>
      <c r="V201" s="36">
        <f>SUMIFS(СВЦЭМ!$F$33:$F$776,СВЦЭМ!$A$33:$A$776,$A201,СВЦЭМ!$B$33:$B$776,V$190)+'СЕТ СН'!$F$15</f>
        <v>130.04258265999999</v>
      </c>
      <c r="W201" s="36">
        <f>SUMIFS(СВЦЭМ!$F$33:$F$776,СВЦЭМ!$A$33:$A$776,$A201,СВЦЭМ!$B$33:$B$776,W$190)+'СЕТ СН'!$F$15</f>
        <v>132.79915276</v>
      </c>
      <c r="X201" s="36">
        <f>SUMIFS(СВЦЭМ!$F$33:$F$776,СВЦЭМ!$A$33:$A$776,$A201,СВЦЭМ!$B$33:$B$776,X$190)+'СЕТ СН'!$F$15</f>
        <v>126.49418572</v>
      </c>
      <c r="Y201" s="36">
        <f>SUMIFS(СВЦЭМ!$F$33:$F$776,СВЦЭМ!$A$33:$A$776,$A201,СВЦЭМ!$B$33:$B$776,Y$190)+'СЕТ СН'!$F$15</f>
        <v>123.36826958</v>
      </c>
    </row>
    <row r="202" spans="1:25" ht="15.75" x14ac:dyDescent="0.2">
      <c r="A202" s="35">
        <f t="shared" si="5"/>
        <v>43689</v>
      </c>
      <c r="B202" s="36">
        <f>SUMIFS(СВЦЭМ!$F$33:$F$776,СВЦЭМ!$A$33:$A$776,$A202,СВЦЭМ!$B$33:$B$776,B$190)+'СЕТ СН'!$F$15</f>
        <v>138.46363135999999</v>
      </c>
      <c r="C202" s="36">
        <f>SUMIFS(СВЦЭМ!$F$33:$F$776,СВЦЭМ!$A$33:$A$776,$A202,СВЦЭМ!$B$33:$B$776,C$190)+'СЕТ СН'!$F$15</f>
        <v>145.45868446</v>
      </c>
      <c r="D202" s="36">
        <f>SUMIFS(СВЦЭМ!$F$33:$F$776,СВЦЭМ!$A$33:$A$776,$A202,СВЦЭМ!$B$33:$B$776,D$190)+'СЕТ СН'!$F$15</f>
        <v>154.45393744</v>
      </c>
      <c r="E202" s="36">
        <f>SUMIFS(СВЦЭМ!$F$33:$F$776,СВЦЭМ!$A$33:$A$776,$A202,СВЦЭМ!$B$33:$B$776,E$190)+'СЕТ СН'!$F$15</f>
        <v>156.39098809000001</v>
      </c>
      <c r="F202" s="36">
        <f>SUMIFS(СВЦЭМ!$F$33:$F$776,СВЦЭМ!$A$33:$A$776,$A202,СВЦЭМ!$B$33:$B$776,F$190)+'СЕТ СН'!$F$15</f>
        <v>158.54200360999999</v>
      </c>
      <c r="G202" s="36">
        <f>SUMIFS(СВЦЭМ!$F$33:$F$776,СВЦЭМ!$A$33:$A$776,$A202,СВЦЭМ!$B$33:$B$776,G$190)+'СЕТ СН'!$F$15</f>
        <v>154.61529805999999</v>
      </c>
      <c r="H202" s="36">
        <f>SUMIFS(СВЦЭМ!$F$33:$F$776,СВЦЭМ!$A$33:$A$776,$A202,СВЦЭМ!$B$33:$B$776,H$190)+'СЕТ СН'!$F$15</f>
        <v>147.82345346</v>
      </c>
      <c r="I202" s="36">
        <f>SUMIFS(СВЦЭМ!$F$33:$F$776,СВЦЭМ!$A$33:$A$776,$A202,СВЦЭМ!$B$33:$B$776,I$190)+'СЕТ СН'!$F$15</f>
        <v>139.70563082000001</v>
      </c>
      <c r="J202" s="36">
        <f>SUMIFS(СВЦЭМ!$F$33:$F$776,СВЦЭМ!$A$33:$A$776,$A202,СВЦЭМ!$B$33:$B$776,J$190)+'СЕТ СН'!$F$15</f>
        <v>134.991602</v>
      </c>
      <c r="K202" s="36">
        <f>SUMIFS(СВЦЭМ!$F$33:$F$776,СВЦЭМ!$A$33:$A$776,$A202,СВЦЭМ!$B$33:$B$776,K$190)+'СЕТ СН'!$F$15</f>
        <v>138.73750645999999</v>
      </c>
      <c r="L202" s="36">
        <f>SUMIFS(СВЦЭМ!$F$33:$F$776,СВЦЭМ!$A$33:$A$776,$A202,СВЦЭМ!$B$33:$B$776,L$190)+'СЕТ СН'!$F$15</f>
        <v>138.71796025</v>
      </c>
      <c r="M202" s="36">
        <f>SUMIFS(СВЦЭМ!$F$33:$F$776,СВЦЭМ!$A$33:$A$776,$A202,СВЦЭМ!$B$33:$B$776,M$190)+'СЕТ СН'!$F$15</f>
        <v>140.10519572999999</v>
      </c>
      <c r="N202" s="36">
        <f>SUMIFS(СВЦЭМ!$F$33:$F$776,СВЦЭМ!$A$33:$A$776,$A202,СВЦЭМ!$B$33:$B$776,N$190)+'СЕТ СН'!$F$15</f>
        <v>139.37483949</v>
      </c>
      <c r="O202" s="36">
        <f>SUMIFS(СВЦЭМ!$F$33:$F$776,СВЦЭМ!$A$33:$A$776,$A202,СВЦЭМ!$B$33:$B$776,O$190)+'СЕТ СН'!$F$15</f>
        <v>139.3563346</v>
      </c>
      <c r="P202" s="36">
        <f>SUMIFS(СВЦЭМ!$F$33:$F$776,СВЦЭМ!$A$33:$A$776,$A202,СВЦЭМ!$B$33:$B$776,P$190)+'СЕТ СН'!$F$15</f>
        <v>140.03667268999999</v>
      </c>
      <c r="Q202" s="36">
        <f>SUMIFS(СВЦЭМ!$F$33:$F$776,СВЦЭМ!$A$33:$A$776,$A202,СВЦЭМ!$B$33:$B$776,Q$190)+'СЕТ СН'!$F$15</f>
        <v>139.26520914</v>
      </c>
      <c r="R202" s="36">
        <f>SUMIFS(СВЦЭМ!$F$33:$F$776,СВЦЭМ!$A$33:$A$776,$A202,СВЦЭМ!$B$33:$B$776,R$190)+'СЕТ СН'!$F$15</f>
        <v>131.01679899000001</v>
      </c>
      <c r="S202" s="36">
        <f>SUMIFS(СВЦЭМ!$F$33:$F$776,СВЦЭМ!$A$33:$A$776,$A202,СВЦЭМ!$B$33:$B$776,S$190)+'СЕТ СН'!$F$15</f>
        <v>129.44575696999999</v>
      </c>
      <c r="T202" s="36">
        <f>SUMIFS(СВЦЭМ!$F$33:$F$776,СВЦЭМ!$A$33:$A$776,$A202,СВЦЭМ!$B$33:$B$776,T$190)+'СЕТ СН'!$F$15</f>
        <v>128.72857855000001</v>
      </c>
      <c r="U202" s="36">
        <f>SUMIFS(СВЦЭМ!$F$33:$F$776,СВЦЭМ!$A$33:$A$776,$A202,СВЦЭМ!$B$33:$B$776,U$190)+'СЕТ СН'!$F$15</f>
        <v>127.91515884</v>
      </c>
      <c r="V202" s="36">
        <f>SUMIFS(СВЦЭМ!$F$33:$F$776,СВЦЭМ!$A$33:$A$776,$A202,СВЦЭМ!$B$33:$B$776,V$190)+'СЕТ СН'!$F$15</f>
        <v>128.10011728999999</v>
      </c>
      <c r="W202" s="36">
        <f>SUMIFS(СВЦЭМ!$F$33:$F$776,СВЦЭМ!$A$33:$A$776,$A202,СВЦЭМ!$B$33:$B$776,W$190)+'СЕТ СН'!$F$15</f>
        <v>129.54921519999999</v>
      </c>
      <c r="X202" s="36">
        <f>SUMIFS(СВЦЭМ!$F$33:$F$776,СВЦЭМ!$A$33:$A$776,$A202,СВЦЭМ!$B$33:$B$776,X$190)+'СЕТ СН'!$F$15</f>
        <v>123.92323205</v>
      </c>
      <c r="Y202" s="36">
        <f>SUMIFS(СВЦЭМ!$F$33:$F$776,СВЦЭМ!$A$33:$A$776,$A202,СВЦЭМ!$B$33:$B$776,Y$190)+'СЕТ СН'!$F$15</f>
        <v>128.70751372000001</v>
      </c>
    </row>
    <row r="203" spans="1:25" ht="15.75" x14ac:dyDescent="0.2">
      <c r="A203" s="35">
        <f t="shared" si="5"/>
        <v>43690</v>
      </c>
      <c r="B203" s="36">
        <f>SUMIFS(СВЦЭМ!$F$33:$F$776,СВЦЭМ!$A$33:$A$776,$A203,СВЦЭМ!$B$33:$B$776,B$190)+'СЕТ СН'!$F$15</f>
        <v>144.64770612000001</v>
      </c>
      <c r="C203" s="36">
        <f>SUMIFS(СВЦЭМ!$F$33:$F$776,СВЦЭМ!$A$33:$A$776,$A203,СВЦЭМ!$B$33:$B$776,C$190)+'СЕТ СН'!$F$15</f>
        <v>152.62986885000001</v>
      </c>
      <c r="D203" s="36">
        <f>SUMIFS(СВЦЭМ!$F$33:$F$776,СВЦЭМ!$A$33:$A$776,$A203,СВЦЭМ!$B$33:$B$776,D$190)+'СЕТ СН'!$F$15</f>
        <v>157.06366831</v>
      </c>
      <c r="E203" s="36">
        <f>SUMIFS(СВЦЭМ!$F$33:$F$776,СВЦЭМ!$A$33:$A$776,$A203,СВЦЭМ!$B$33:$B$776,E$190)+'СЕТ СН'!$F$15</f>
        <v>159.1361838</v>
      </c>
      <c r="F203" s="36">
        <f>SUMIFS(СВЦЭМ!$F$33:$F$776,СВЦЭМ!$A$33:$A$776,$A203,СВЦЭМ!$B$33:$B$776,F$190)+'СЕТ СН'!$F$15</f>
        <v>160.38274870999999</v>
      </c>
      <c r="G203" s="36">
        <f>SUMIFS(СВЦЭМ!$F$33:$F$776,СВЦЭМ!$A$33:$A$776,$A203,СВЦЭМ!$B$33:$B$776,G$190)+'СЕТ СН'!$F$15</f>
        <v>158.70019500000001</v>
      </c>
      <c r="H203" s="36">
        <f>SUMIFS(СВЦЭМ!$F$33:$F$776,СВЦЭМ!$A$33:$A$776,$A203,СВЦЭМ!$B$33:$B$776,H$190)+'СЕТ СН'!$F$15</f>
        <v>151.93148662999999</v>
      </c>
      <c r="I203" s="36">
        <f>SUMIFS(СВЦЭМ!$F$33:$F$776,СВЦЭМ!$A$33:$A$776,$A203,СВЦЭМ!$B$33:$B$776,I$190)+'СЕТ СН'!$F$15</f>
        <v>144.49260828000001</v>
      </c>
      <c r="J203" s="36">
        <f>SUMIFS(СВЦЭМ!$F$33:$F$776,СВЦЭМ!$A$33:$A$776,$A203,СВЦЭМ!$B$33:$B$776,J$190)+'СЕТ СН'!$F$15</f>
        <v>139.60461486</v>
      </c>
      <c r="K203" s="36">
        <f>SUMIFS(СВЦЭМ!$F$33:$F$776,СВЦЭМ!$A$33:$A$776,$A203,СВЦЭМ!$B$33:$B$776,K$190)+'СЕТ СН'!$F$15</f>
        <v>132.52364732000001</v>
      </c>
      <c r="L203" s="36">
        <f>SUMIFS(СВЦЭМ!$F$33:$F$776,СВЦЭМ!$A$33:$A$776,$A203,СВЦЭМ!$B$33:$B$776,L$190)+'СЕТ СН'!$F$15</f>
        <v>133.43932000999999</v>
      </c>
      <c r="M203" s="36">
        <f>SUMIFS(СВЦЭМ!$F$33:$F$776,СВЦЭМ!$A$33:$A$776,$A203,СВЦЭМ!$B$33:$B$776,M$190)+'СЕТ СН'!$F$15</f>
        <v>133.35461741</v>
      </c>
      <c r="N203" s="36">
        <f>SUMIFS(СВЦЭМ!$F$33:$F$776,СВЦЭМ!$A$33:$A$776,$A203,СВЦЭМ!$B$33:$B$776,N$190)+'СЕТ СН'!$F$15</f>
        <v>131.66143629000001</v>
      </c>
      <c r="O203" s="36">
        <f>SUMIFS(СВЦЭМ!$F$33:$F$776,СВЦЭМ!$A$33:$A$776,$A203,СВЦЭМ!$B$33:$B$776,O$190)+'СЕТ СН'!$F$15</f>
        <v>133.51313920999999</v>
      </c>
      <c r="P203" s="36">
        <f>SUMIFS(СВЦЭМ!$F$33:$F$776,СВЦЭМ!$A$33:$A$776,$A203,СВЦЭМ!$B$33:$B$776,P$190)+'СЕТ СН'!$F$15</f>
        <v>133.31599696999999</v>
      </c>
      <c r="Q203" s="36">
        <f>SUMIFS(СВЦЭМ!$F$33:$F$776,СВЦЭМ!$A$33:$A$776,$A203,СВЦЭМ!$B$33:$B$776,Q$190)+'СЕТ СН'!$F$15</f>
        <v>132.83409875999999</v>
      </c>
      <c r="R203" s="36">
        <f>SUMIFS(СВЦЭМ!$F$33:$F$776,СВЦЭМ!$A$33:$A$776,$A203,СВЦЭМ!$B$33:$B$776,R$190)+'СЕТ СН'!$F$15</f>
        <v>124.50475245</v>
      </c>
      <c r="S203" s="36">
        <f>SUMIFS(СВЦЭМ!$F$33:$F$776,СВЦЭМ!$A$33:$A$776,$A203,СВЦЭМ!$B$33:$B$776,S$190)+'СЕТ СН'!$F$15</f>
        <v>124.20488731</v>
      </c>
      <c r="T203" s="36">
        <f>SUMIFS(СВЦЭМ!$F$33:$F$776,СВЦЭМ!$A$33:$A$776,$A203,СВЦЭМ!$B$33:$B$776,T$190)+'СЕТ СН'!$F$15</f>
        <v>125.33260715</v>
      </c>
      <c r="U203" s="36">
        <f>SUMIFS(СВЦЭМ!$F$33:$F$776,СВЦЭМ!$A$33:$A$776,$A203,СВЦЭМ!$B$33:$B$776,U$190)+'СЕТ СН'!$F$15</f>
        <v>124.75048995</v>
      </c>
      <c r="V203" s="36">
        <f>SUMIFS(СВЦЭМ!$F$33:$F$776,СВЦЭМ!$A$33:$A$776,$A203,СВЦЭМ!$B$33:$B$776,V$190)+'СЕТ СН'!$F$15</f>
        <v>125.65728624</v>
      </c>
      <c r="W203" s="36">
        <f>SUMIFS(СВЦЭМ!$F$33:$F$776,СВЦЭМ!$A$33:$A$776,$A203,СВЦЭМ!$B$33:$B$776,W$190)+'СЕТ СН'!$F$15</f>
        <v>125.98302673000001</v>
      </c>
      <c r="X203" s="36">
        <f>SUMIFS(СВЦЭМ!$F$33:$F$776,СВЦЭМ!$A$33:$A$776,$A203,СВЦЭМ!$B$33:$B$776,X$190)+'СЕТ СН'!$F$15</f>
        <v>119.82768360999999</v>
      </c>
      <c r="Y203" s="36">
        <f>SUMIFS(СВЦЭМ!$F$33:$F$776,СВЦЭМ!$A$33:$A$776,$A203,СВЦЭМ!$B$33:$B$776,Y$190)+'СЕТ СН'!$F$15</f>
        <v>124.66013642999999</v>
      </c>
    </row>
    <row r="204" spans="1:25" ht="15.75" x14ac:dyDescent="0.2">
      <c r="A204" s="35">
        <f t="shared" si="5"/>
        <v>43691</v>
      </c>
      <c r="B204" s="36">
        <f>SUMIFS(СВЦЭМ!$F$33:$F$776,СВЦЭМ!$A$33:$A$776,$A204,СВЦЭМ!$B$33:$B$776,B$190)+'СЕТ СН'!$F$15</f>
        <v>142.39637672000001</v>
      </c>
      <c r="C204" s="36">
        <f>SUMIFS(СВЦЭМ!$F$33:$F$776,СВЦЭМ!$A$33:$A$776,$A204,СВЦЭМ!$B$33:$B$776,C$190)+'СЕТ СН'!$F$15</f>
        <v>144.81472701000001</v>
      </c>
      <c r="D204" s="36">
        <f>SUMIFS(СВЦЭМ!$F$33:$F$776,СВЦЭМ!$A$33:$A$776,$A204,СВЦЭМ!$B$33:$B$776,D$190)+'СЕТ СН'!$F$15</f>
        <v>144.23251658999999</v>
      </c>
      <c r="E204" s="36">
        <f>SUMIFS(СВЦЭМ!$F$33:$F$776,СВЦЭМ!$A$33:$A$776,$A204,СВЦЭМ!$B$33:$B$776,E$190)+'СЕТ СН'!$F$15</f>
        <v>145.12064505999999</v>
      </c>
      <c r="F204" s="36">
        <f>SUMIFS(СВЦЭМ!$F$33:$F$776,СВЦЭМ!$A$33:$A$776,$A204,СВЦЭМ!$B$33:$B$776,F$190)+'СЕТ СН'!$F$15</f>
        <v>144.74236035000001</v>
      </c>
      <c r="G204" s="36">
        <f>SUMIFS(СВЦЭМ!$F$33:$F$776,СВЦЭМ!$A$33:$A$776,$A204,СВЦЭМ!$B$33:$B$776,G$190)+'СЕТ СН'!$F$15</f>
        <v>141.76631368</v>
      </c>
      <c r="H204" s="36">
        <f>SUMIFS(СВЦЭМ!$F$33:$F$776,СВЦЭМ!$A$33:$A$776,$A204,СВЦЭМ!$B$33:$B$776,H$190)+'СЕТ СН'!$F$15</f>
        <v>137.80479511999999</v>
      </c>
      <c r="I204" s="36">
        <f>SUMIFS(СВЦЭМ!$F$33:$F$776,СВЦЭМ!$A$33:$A$776,$A204,СВЦЭМ!$B$33:$B$776,I$190)+'СЕТ СН'!$F$15</f>
        <v>127.52769099</v>
      </c>
      <c r="J204" s="36">
        <f>SUMIFS(СВЦЭМ!$F$33:$F$776,СВЦЭМ!$A$33:$A$776,$A204,СВЦЭМ!$B$33:$B$776,J$190)+'СЕТ СН'!$F$15</f>
        <v>126.15409898999999</v>
      </c>
      <c r="K204" s="36">
        <f>SUMIFS(СВЦЭМ!$F$33:$F$776,СВЦЭМ!$A$33:$A$776,$A204,СВЦЭМ!$B$33:$B$776,K$190)+'СЕТ СН'!$F$15</f>
        <v>130.67069223999999</v>
      </c>
      <c r="L204" s="36">
        <f>SUMIFS(СВЦЭМ!$F$33:$F$776,СВЦЭМ!$A$33:$A$776,$A204,СВЦЭМ!$B$33:$B$776,L$190)+'СЕТ СН'!$F$15</f>
        <v>130.89889292000001</v>
      </c>
      <c r="M204" s="36">
        <f>SUMIFS(СВЦЭМ!$F$33:$F$776,СВЦЭМ!$A$33:$A$776,$A204,СВЦЭМ!$B$33:$B$776,M$190)+'СЕТ СН'!$F$15</f>
        <v>132.27125935000001</v>
      </c>
      <c r="N204" s="36">
        <f>SUMIFS(СВЦЭМ!$F$33:$F$776,СВЦЭМ!$A$33:$A$776,$A204,СВЦЭМ!$B$33:$B$776,N$190)+'СЕТ СН'!$F$15</f>
        <v>128.68905229999999</v>
      </c>
      <c r="O204" s="36">
        <f>SUMIFS(СВЦЭМ!$F$33:$F$776,СВЦЭМ!$A$33:$A$776,$A204,СВЦЭМ!$B$33:$B$776,O$190)+'СЕТ СН'!$F$15</f>
        <v>133.48236646999999</v>
      </c>
      <c r="P204" s="36">
        <f>SUMIFS(СВЦЭМ!$F$33:$F$776,СВЦЭМ!$A$33:$A$776,$A204,СВЦЭМ!$B$33:$B$776,P$190)+'СЕТ СН'!$F$15</f>
        <v>128.96709423999999</v>
      </c>
      <c r="Q204" s="36">
        <f>SUMIFS(СВЦЭМ!$F$33:$F$776,СВЦЭМ!$A$33:$A$776,$A204,СВЦЭМ!$B$33:$B$776,Q$190)+'СЕТ СН'!$F$15</f>
        <v>129.71602791999999</v>
      </c>
      <c r="R204" s="36">
        <f>SUMIFS(СВЦЭМ!$F$33:$F$776,СВЦЭМ!$A$33:$A$776,$A204,СВЦЭМ!$B$33:$B$776,R$190)+'СЕТ СН'!$F$15</f>
        <v>123.07100242999999</v>
      </c>
      <c r="S204" s="36">
        <f>SUMIFS(СВЦЭМ!$F$33:$F$776,СВЦЭМ!$A$33:$A$776,$A204,СВЦЭМ!$B$33:$B$776,S$190)+'СЕТ СН'!$F$15</f>
        <v>124.598935</v>
      </c>
      <c r="T204" s="36">
        <f>SUMIFS(СВЦЭМ!$F$33:$F$776,СВЦЭМ!$A$33:$A$776,$A204,СВЦЭМ!$B$33:$B$776,T$190)+'СЕТ СН'!$F$15</f>
        <v>125.37997951</v>
      </c>
      <c r="U204" s="36">
        <f>SUMIFS(СВЦЭМ!$F$33:$F$776,СВЦЭМ!$A$33:$A$776,$A204,СВЦЭМ!$B$33:$B$776,U$190)+'СЕТ СН'!$F$15</f>
        <v>124.32008849</v>
      </c>
      <c r="V204" s="36">
        <f>SUMIFS(СВЦЭМ!$F$33:$F$776,СВЦЭМ!$A$33:$A$776,$A204,СВЦЭМ!$B$33:$B$776,V$190)+'СЕТ СН'!$F$15</f>
        <v>126.7005724</v>
      </c>
      <c r="W204" s="36">
        <f>SUMIFS(СВЦЭМ!$F$33:$F$776,СВЦЭМ!$A$33:$A$776,$A204,СВЦЭМ!$B$33:$B$776,W$190)+'СЕТ СН'!$F$15</f>
        <v>129.02998059999999</v>
      </c>
      <c r="X204" s="36">
        <f>SUMIFS(СВЦЭМ!$F$33:$F$776,СВЦЭМ!$A$33:$A$776,$A204,СВЦЭМ!$B$33:$B$776,X$190)+'СЕТ СН'!$F$15</f>
        <v>122.19678435</v>
      </c>
      <c r="Y204" s="36">
        <f>SUMIFS(СВЦЭМ!$F$33:$F$776,СВЦЭМ!$A$33:$A$776,$A204,СВЦЭМ!$B$33:$B$776,Y$190)+'СЕТ СН'!$F$15</f>
        <v>118.64702363000001</v>
      </c>
    </row>
    <row r="205" spans="1:25" ht="15.75" x14ac:dyDescent="0.2">
      <c r="A205" s="35">
        <f t="shared" si="5"/>
        <v>43692</v>
      </c>
      <c r="B205" s="36">
        <f>SUMIFS(СВЦЭМ!$F$33:$F$776,СВЦЭМ!$A$33:$A$776,$A205,СВЦЭМ!$B$33:$B$776,B$190)+'СЕТ СН'!$F$15</f>
        <v>121.81866239</v>
      </c>
      <c r="C205" s="36">
        <f>SUMIFS(СВЦЭМ!$F$33:$F$776,СВЦЭМ!$A$33:$A$776,$A205,СВЦЭМ!$B$33:$B$776,C$190)+'СЕТ СН'!$F$15</f>
        <v>130.68123467000001</v>
      </c>
      <c r="D205" s="36">
        <f>SUMIFS(СВЦЭМ!$F$33:$F$776,СВЦЭМ!$A$33:$A$776,$A205,СВЦЭМ!$B$33:$B$776,D$190)+'СЕТ СН'!$F$15</f>
        <v>133.90737583999999</v>
      </c>
      <c r="E205" s="36">
        <f>SUMIFS(СВЦЭМ!$F$33:$F$776,СВЦЭМ!$A$33:$A$776,$A205,СВЦЭМ!$B$33:$B$776,E$190)+'СЕТ СН'!$F$15</f>
        <v>135.83990066999999</v>
      </c>
      <c r="F205" s="36">
        <f>SUMIFS(СВЦЭМ!$F$33:$F$776,СВЦЭМ!$A$33:$A$776,$A205,СВЦЭМ!$B$33:$B$776,F$190)+'СЕТ СН'!$F$15</f>
        <v>136.20677068000001</v>
      </c>
      <c r="G205" s="36">
        <f>SUMIFS(СВЦЭМ!$F$33:$F$776,СВЦЭМ!$A$33:$A$776,$A205,СВЦЭМ!$B$33:$B$776,G$190)+'СЕТ СН'!$F$15</f>
        <v>133.80193034000001</v>
      </c>
      <c r="H205" s="36">
        <f>SUMIFS(СВЦЭМ!$F$33:$F$776,СВЦЭМ!$A$33:$A$776,$A205,СВЦЭМ!$B$33:$B$776,H$190)+'СЕТ СН'!$F$15</f>
        <v>127.81106672999999</v>
      </c>
      <c r="I205" s="36">
        <f>SUMIFS(СВЦЭМ!$F$33:$F$776,СВЦЭМ!$A$33:$A$776,$A205,СВЦЭМ!$B$33:$B$776,I$190)+'СЕТ СН'!$F$15</f>
        <v>122.20739761</v>
      </c>
      <c r="J205" s="36">
        <f>SUMIFS(СВЦЭМ!$F$33:$F$776,СВЦЭМ!$A$33:$A$776,$A205,СВЦЭМ!$B$33:$B$776,J$190)+'СЕТ СН'!$F$15</f>
        <v>123.63162955</v>
      </c>
      <c r="K205" s="36">
        <f>SUMIFS(СВЦЭМ!$F$33:$F$776,СВЦЭМ!$A$33:$A$776,$A205,СВЦЭМ!$B$33:$B$776,K$190)+'СЕТ СН'!$F$15</f>
        <v>125.71468149</v>
      </c>
      <c r="L205" s="36">
        <f>SUMIFS(СВЦЭМ!$F$33:$F$776,СВЦЭМ!$A$33:$A$776,$A205,СВЦЭМ!$B$33:$B$776,L$190)+'СЕТ СН'!$F$15</f>
        <v>126.24849257</v>
      </c>
      <c r="M205" s="36">
        <f>SUMIFS(СВЦЭМ!$F$33:$F$776,СВЦЭМ!$A$33:$A$776,$A205,СВЦЭМ!$B$33:$B$776,M$190)+'СЕТ СН'!$F$15</f>
        <v>125.47666414</v>
      </c>
      <c r="N205" s="36">
        <f>SUMIFS(СВЦЭМ!$F$33:$F$776,СВЦЭМ!$A$33:$A$776,$A205,СВЦЭМ!$B$33:$B$776,N$190)+'СЕТ СН'!$F$15</f>
        <v>124.26764023</v>
      </c>
      <c r="O205" s="36">
        <f>SUMIFS(СВЦЭМ!$F$33:$F$776,СВЦЭМ!$A$33:$A$776,$A205,СВЦЭМ!$B$33:$B$776,O$190)+'СЕТ СН'!$F$15</f>
        <v>127.25334189</v>
      </c>
      <c r="P205" s="36">
        <f>SUMIFS(СВЦЭМ!$F$33:$F$776,СВЦЭМ!$A$33:$A$776,$A205,СВЦЭМ!$B$33:$B$776,P$190)+'СЕТ СН'!$F$15</f>
        <v>128.13900573000001</v>
      </c>
      <c r="Q205" s="36">
        <f>SUMIFS(СВЦЭМ!$F$33:$F$776,СВЦЭМ!$A$33:$A$776,$A205,СВЦЭМ!$B$33:$B$776,Q$190)+'СЕТ СН'!$F$15</f>
        <v>128.99925418000001</v>
      </c>
      <c r="R205" s="36">
        <f>SUMIFS(СВЦЭМ!$F$33:$F$776,СВЦЭМ!$A$33:$A$776,$A205,СВЦЭМ!$B$33:$B$776,R$190)+'СЕТ СН'!$F$15</f>
        <v>130.59926111999999</v>
      </c>
      <c r="S205" s="36">
        <f>SUMIFS(СВЦЭМ!$F$33:$F$776,СВЦЭМ!$A$33:$A$776,$A205,СВЦЭМ!$B$33:$B$776,S$190)+'СЕТ СН'!$F$15</f>
        <v>132.54698035999999</v>
      </c>
      <c r="T205" s="36">
        <f>SUMIFS(СВЦЭМ!$F$33:$F$776,СВЦЭМ!$A$33:$A$776,$A205,СВЦЭМ!$B$33:$B$776,T$190)+'СЕТ СН'!$F$15</f>
        <v>133.23569929999999</v>
      </c>
      <c r="U205" s="36">
        <f>SUMIFS(СВЦЭМ!$F$33:$F$776,СВЦЭМ!$A$33:$A$776,$A205,СВЦЭМ!$B$33:$B$776,U$190)+'СЕТ СН'!$F$15</f>
        <v>133.53695202</v>
      </c>
      <c r="V205" s="36">
        <f>SUMIFS(СВЦЭМ!$F$33:$F$776,СВЦЭМ!$A$33:$A$776,$A205,СВЦЭМ!$B$33:$B$776,V$190)+'СЕТ СН'!$F$15</f>
        <v>135.07658842000001</v>
      </c>
      <c r="W205" s="36">
        <f>SUMIFS(СВЦЭМ!$F$33:$F$776,СВЦЭМ!$A$33:$A$776,$A205,СВЦЭМ!$B$33:$B$776,W$190)+'СЕТ СН'!$F$15</f>
        <v>136.00755572</v>
      </c>
      <c r="X205" s="36">
        <f>SUMIFS(СВЦЭМ!$F$33:$F$776,СВЦЭМ!$A$33:$A$776,$A205,СВЦЭМ!$B$33:$B$776,X$190)+'СЕТ СН'!$F$15</f>
        <v>129.13932947999999</v>
      </c>
      <c r="Y205" s="36">
        <f>SUMIFS(СВЦЭМ!$F$33:$F$776,СВЦЭМ!$A$33:$A$776,$A205,СВЦЭМ!$B$33:$B$776,Y$190)+'СЕТ СН'!$F$15</f>
        <v>118.29244548</v>
      </c>
    </row>
    <row r="206" spans="1:25" ht="15.75" x14ac:dyDescent="0.2">
      <c r="A206" s="35">
        <f t="shared" si="5"/>
        <v>43693</v>
      </c>
      <c r="B206" s="36">
        <f>SUMIFS(СВЦЭМ!$F$33:$F$776,СВЦЭМ!$A$33:$A$776,$A206,СВЦЭМ!$B$33:$B$776,B$190)+'СЕТ СН'!$F$15</f>
        <v>138.58392078</v>
      </c>
      <c r="C206" s="36">
        <f>SUMIFS(СВЦЭМ!$F$33:$F$776,СВЦЭМ!$A$33:$A$776,$A206,СВЦЭМ!$B$33:$B$776,C$190)+'СЕТ СН'!$F$15</f>
        <v>146.73832543</v>
      </c>
      <c r="D206" s="36">
        <f>SUMIFS(СВЦЭМ!$F$33:$F$776,СВЦЭМ!$A$33:$A$776,$A206,СВЦЭМ!$B$33:$B$776,D$190)+'СЕТ СН'!$F$15</f>
        <v>152.31276679000001</v>
      </c>
      <c r="E206" s="36">
        <f>SUMIFS(СВЦЭМ!$F$33:$F$776,СВЦЭМ!$A$33:$A$776,$A206,СВЦЭМ!$B$33:$B$776,E$190)+'СЕТ СН'!$F$15</f>
        <v>154.38256539</v>
      </c>
      <c r="F206" s="36">
        <f>SUMIFS(СВЦЭМ!$F$33:$F$776,СВЦЭМ!$A$33:$A$776,$A206,СВЦЭМ!$B$33:$B$776,F$190)+'СЕТ СН'!$F$15</f>
        <v>153.1030432</v>
      </c>
      <c r="G206" s="36">
        <f>SUMIFS(СВЦЭМ!$F$33:$F$776,СВЦЭМ!$A$33:$A$776,$A206,СВЦЭМ!$B$33:$B$776,G$190)+'СЕТ СН'!$F$15</f>
        <v>147.9976676</v>
      </c>
      <c r="H206" s="36">
        <f>SUMIFS(СВЦЭМ!$F$33:$F$776,СВЦЭМ!$A$33:$A$776,$A206,СВЦЭМ!$B$33:$B$776,H$190)+'СЕТ СН'!$F$15</f>
        <v>142.49933234</v>
      </c>
      <c r="I206" s="36">
        <f>SUMIFS(СВЦЭМ!$F$33:$F$776,СВЦЭМ!$A$33:$A$776,$A206,СВЦЭМ!$B$33:$B$776,I$190)+'СЕТ СН'!$F$15</f>
        <v>131.06802357000001</v>
      </c>
      <c r="J206" s="36">
        <f>SUMIFS(СВЦЭМ!$F$33:$F$776,СВЦЭМ!$A$33:$A$776,$A206,СВЦЭМ!$B$33:$B$776,J$190)+'СЕТ СН'!$F$15</f>
        <v>127.27702167</v>
      </c>
      <c r="K206" s="36">
        <f>SUMIFS(СВЦЭМ!$F$33:$F$776,СВЦЭМ!$A$33:$A$776,$A206,СВЦЭМ!$B$33:$B$776,K$190)+'СЕТ СН'!$F$15</f>
        <v>130.95229788</v>
      </c>
      <c r="L206" s="36">
        <f>SUMIFS(СВЦЭМ!$F$33:$F$776,СВЦЭМ!$A$33:$A$776,$A206,СВЦЭМ!$B$33:$B$776,L$190)+'СЕТ СН'!$F$15</f>
        <v>130.72508868</v>
      </c>
      <c r="M206" s="36">
        <f>SUMIFS(СВЦЭМ!$F$33:$F$776,СВЦЭМ!$A$33:$A$776,$A206,СВЦЭМ!$B$33:$B$776,M$190)+'СЕТ СН'!$F$15</f>
        <v>128.46121472999999</v>
      </c>
      <c r="N206" s="36">
        <f>SUMIFS(СВЦЭМ!$F$33:$F$776,СВЦЭМ!$A$33:$A$776,$A206,СВЦЭМ!$B$33:$B$776,N$190)+'СЕТ СН'!$F$15</f>
        <v>126.71961754</v>
      </c>
      <c r="O206" s="36">
        <f>SUMIFS(СВЦЭМ!$F$33:$F$776,СВЦЭМ!$A$33:$A$776,$A206,СВЦЭМ!$B$33:$B$776,O$190)+'СЕТ СН'!$F$15</f>
        <v>128.39945757999999</v>
      </c>
      <c r="P206" s="36">
        <f>SUMIFS(СВЦЭМ!$F$33:$F$776,СВЦЭМ!$A$33:$A$776,$A206,СВЦЭМ!$B$33:$B$776,P$190)+'СЕТ СН'!$F$15</f>
        <v>130.99344368999999</v>
      </c>
      <c r="Q206" s="36">
        <f>SUMIFS(СВЦЭМ!$F$33:$F$776,СВЦЭМ!$A$33:$A$776,$A206,СВЦЭМ!$B$33:$B$776,Q$190)+'СЕТ СН'!$F$15</f>
        <v>130.99567397000001</v>
      </c>
      <c r="R206" s="36">
        <f>SUMIFS(СВЦЭМ!$F$33:$F$776,СВЦЭМ!$A$33:$A$776,$A206,СВЦЭМ!$B$33:$B$776,R$190)+'СЕТ СН'!$F$15</f>
        <v>124.98749159</v>
      </c>
      <c r="S206" s="36">
        <f>SUMIFS(СВЦЭМ!$F$33:$F$776,СВЦЭМ!$A$33:$A$776,$A206,СВЦЭМ!$B$33:$B$776,S$190)+'СЕТ СН'!$F$15</f>
        <v>122.71317589</v>
      </c>
      <c r="T206" s="36">
        <f>SUMIFS(СВЦЭМ!$F$33:$F$776,СВЦЭМ!$A$33:$A$776,$A206,СВЦЭМ!$B$33:$B$776,T$190)+'СЕТ СН'!$F$15</f>
        <v>124.23347767</v>
      </c>
      <c r="U206" s="36">
        <f>SUMIFS(СВЦЭМ!$F$33:$F$776,СВЦЭМ!$A$33:$A$776,$A206,СВЦЭМ!$B$33:$B$776,U$190)+'СЕТ СН'!$F$15</f>
        <v>124.09709415</v>
      </c>
      <c r="V206" s="36">
        <f>SUMIFS(СВЦЭМ!$F$33:$F$776,СВЦЭМ!$A$33:$A$776,$A206,СВЦЭМ!$B$33:$B$776,V$190)+'СЕТ СН'!$F$15</f>
        <v>125.48298568</v>
      </c>
      <c r="W206" s="36">
        <f>SUMIFS(СВЦЭМ!$F$33:$F$776,СВЦЭМ!$A$33:$A$776,$A206,СВЦЭМ!$B$33:$B$776,W$190)+'СЕТ СН'!$F$15</f>
        <v>125.05626896</v>
      </c>
      <c r="X206" s="36">
        <f>SUMIFS(СВЦЭМ!$F$33:$F$776,СВЦЭМ!$A$33:$A$776,$A206,СВЦЭМ!$B$33:$B$776,X$190)+'СЕТ СН'!$F$15</f>
        <v>119.88638014999999</v>
      </c>
      <c r="Y206" s="36">
        <f>SUMIFS(СВЦЭМ!$F$33:$F$776,СВЦЭМ!$A$33:$A$776,$A206,СВЦЭМ!$B$33:$B$776,Y$190)+'СЕТ СН'!$F$15</f>
        <v>116.18320799</v>
      </c>
    </row>
    <row r="207" spans="1:25" ht="15.75" x14ac:dyDescent="0.2">
      <c r="A207" s="35">
        <f t="shared" si="5"/>
        <v>43694</v>
      </c>
      <c r="B207" s="36">
        <f>SUMIFS(СВЦЭМ!$F$33:$F$776,СВЦЭМ!$A$33:$A$776,$A207,СВЦЭМ!$B$33:$B$776,B$190)+'СЕТ СН'!$F$15</f>
        <v>147.60237824999999</v>
      </c>
      <c r="C207" s="36">
        <f>SUMIFS(СВЦЭМ!$F$33:$F$776,СВЦЭМ!$A$33:$A$776,$A207,СВЦЭМ!$B$33:$B$776,C$190)+'СЕТ СН'!$F$15</f>
        <v>163.48976776000001</v>
      </c>
      <c r="D207" s="36">
        <f>SUMIFS(СВЦЭМ!$F$33:$F$776,СВЦЭМ!$A$33:$A$776,$A207,СВЦЭМ!$B$33:$B$776,D$190)+'СЕТ СН'!$F$15</f>
        <v>166.35174587</v>
      </c>
      <c r="E207" s="36">
        <f>SUMIFS(СВЦЭМ!$F$33:$F$776,СВЦЭМ!$A$33:$A$776,$A207,СВЦЭМ!$B$33:$B$776,E$190)+'СЕТ СН'!$F$15</f>
        <v>172.40633362</v>
      </c>
      <c r="F207" s="36">
        <f>SUMIFS(СВЦЭМ!$F$33:$F$776,СВЦЭМ!$A$33:$A$776,$A207,СВЦЭМ!$B$33:$B$776,F$190)+'СЕТ СН'!$F$15</f>
        <v>171.70924848999999</v>
      </c>
      <c r="G207" s="36">
        <f>SUMIFS(СВЦЭМ!$F$33:$F$776,СВЦЭМ!$A$33:$A$776,$A207,СВЦЭМ!$B$33:$B$776,G$190)+'СЕТ СН'!$F$15</f>
        <v>167.08218572999999</v>
      </c>
      <c r="H207" s="36">
        <f>SUMIFS(СВЦЭМ!$F$33:$F$776,СВЦЭМ!$A$33:$A$776,$A207,СВЦЭМ!$B$33:$B$776,H$190)+'СЕТ СН'!$F$15</f>
        <v>160.66983214000001</v>
      </c>
      <c r="I207" s="36">
        <f>SUMIFS(СВЦЭМ!$F$33:$F$776,СВЦЭМ!$A$33:$A$776,$A207,СВЦЭМ!$B$33:$B$776,I$190)+'СЕТ СН'!$F$15</f>
        <v>146.42103688</v>
      </c>
      <c r="J207" s="36">
        <f>SUMIFS(СВЦЭМ!$F$33:$F$776,СВЦЭМ!$A$33:$A$776,$A207,СВЦЭМ!$B$33:$B$776,J$190)+'СЕТ СН'!$F$15</f>
        <v>130.58390051999999</v>
      </c>
      <c r="K207" s="36">
        <f>SUMIFS(СВЦЭМ!$F$33:$F$776,СВЦЭМ!$A$33:$A$776,$A207,СВЦЭМ!$B$33:$B$776,K$190)+'СЕТ СН'!$F$15</f>
        <v>122.67145403000001</v>
      </c>
      <c r="L207" s="36">
        <f>SUMIFS(СВЦЭМ!$F$33:$F$776,СВЦЭМ!$A$33:$A$776,$A207,СВЦЭМ!$B$33:$B$776,L$190)+'СЕТ СН'!$F$15</f>
        <v>123.88616591</v>
      </c>
      <c r="M207" s="36">
        <f>SUMIFS(СВЦЭМ!$F$33:$F$776,СВЦЭМ!$A$33:$A$776,$A207,СВЦЭМ!$B$33:$B$776,M$190)+'СЕТ СН'!$F$15</f>
        <v>123.71489615</v>
      </c>
      <c r="N207" s="36">
        <f>SUMIFS(СВЦЭМ!$F$33:$F$776,СВЦЭМ!$A$33:$A$776,$A207,СВЦЭМ!$B$33:$B$776,N$190)+'СЕТ СН'!$F$15</f>
        <v>122.36648369</v>
      </c>
      <c r="O207" s="36">
        <f>SUMIFS(СВЦЭМ!$F$33:$F$776,СВЦЭМ!$A$33:$A$776,$A207,СВЦЭМ!$B$33:$B$776,O$190)+'СЕТ СН'!$F$15</f>
        <v>123.29972796</v>
      </c>
      <c r="P207" s="36">
        <f>SUMIFS(СВЦЭМ!$F$33:$F$776,СВЦЭМ!$A$33:$A$776,$A207,СВЦЭМ!$B$33:$B$776,P$190)+'СЕТ СН'!$F$15</f>
        <v>122.81803716</v>
      </c>
      <c r="Q207" s="36">
        <f>SUMIFS(СВЦЭМ!$F$33:$F$776,СВЦЭМ!$A$33:$A$776,$A207,СВЦЭМ!$B$33:$B$776,Q$190)+'СЕТ СН'!$F$15</f>
        <v>124.18299887000001</v>
      </c>
      <c r="R207" s="36">
        <f>SUMIFS(СВЦЭМ!$F$33:$F$776,СВЦЭМ!$A$33:$A$776,$A207,СВЦЭМ!$B$33:$B$776,R$190)+'СЕТ СН'!$F$15</f>
        <v>115.49556771</v>
      </c>
      <c r="S207" s="36">
        <f>SUMIFS(СВЦЭМ!$F$33:$F$776,СВЦЭМ!$A$33:$A$776,$A207,СВЦЭМ!$B$33:$B$776,S$190)+'СЕТ СН'!$F$15</f>
        <v>115.36008106</v>
      </c>
      <c r="T207" s="36">
        <f>SUMIFS(СВЦЭМ!$F$33:$F$776,СВЦЭМ!$A$33:$A$776,$A207,СВЦЭМ!$B$33:$B$776,T$190)+'СЕТ СН'!$F$15</f>
        <v>116.98995246</v>
      </c>
      <c r="U207" s="36">
        <f>SUMIFS(СВЦЭМ!$F$33:$F$776,СВЦЭМ!$A$33:$A$776,$A207,СВЦЭМ!$B$33:$B$776,U$190)+'СЕТ СН'!$F$15</f>
        <v>117.14412050999999</v>
      </c>
      <c r="V207" s="36">
        <f>SUMIFS(СВЦЭМ!$F$33:$F$776,СВЦЭМ!$A$33:$A$776,$A207,СВЦЭМ!$B$33:$B$776,V$190)+'СЕТ СН'!$F$15</f>
        <v>119.01788448000001</v>
      </c>
      <c r="W207" s="36">
        <f>SUMIFS(СВЦЭМ!$F$33:$F$776,СВЦЭМ!$A$33:$A$776,$A207,СВЦЭМ!$B$33:$B$776,W$190)+'СЕТ СН'!$F$15</f>
        <v>120.21757301</v>
      </c>
      <c r="X207" s="36">
        <f>SUMIFS(СВЦЭМ!$F$33:$F$776,СВЦЭМ!$A$33:$A$776,$A207,СВЦЭМ!$B$33:$B$776,X$190)+'СЕТ СН'!$F$15</f>
        <v>113.00690089</v>
      </c>
      <c r="Y207" s="36">
        <f>SUMIFS(СВЦЭМ!$F$33:$F$776,СВЦЭМ!$A$33:$A$776,$A207,СВЦЭМ!$B$33:$B$776,Y$190)+'СЕТ СН'!$F$15</f>
        <v>110.81958372</v>
      </c>
    </row>
    <row r="208" spans="1:25" ht="15.75" x14ac:dyDescent="0.2">
      <c r="A208" s="35">
        <f t="shared" si="5"/>
        <v>43695</v>
      </c>
      <c r="B208" s="36">
        <f>SUMIFS(СВЦЭМ!$F$33:$F$776,СВЦЭМ!$A$33:$A$776,$A208,СВЦЭМ!$B$33:$B$776,B$190)+'СЕТ СН'!$F$15</f>
        <v>123.4886119</v>
      </c>
      <c r="C208" s="36">
        <f>SUMIFS(СВЦЭМ!$F$33:$F$776,СВЦЭМ!$A$33:$A$776,$A208,СВЦЭМ!$B$33:$B$776,C$190)+'СЕТ СН'!$F$15</f>
        <v>129.24247079</v>
      </c>
      <c r="D208" s="36">
        <f>SUMIFS(СВЦЭМ!$F$33:$F$776,СВЦЭМ!$A$33:$A$776,$A208,СВЦЭМ!$B$33:$B$776,D$190)+'СЕТ СН'!$F$15</f>
        <v>137.18154315000001</v>
      </c>
      <c r="E208" s="36">
        <f>SUMIFS(СВЦЭМ!$F$33:$F$776,СВЦЭМ!$A$33:$A$776,$A208,СВЦЭМ!$B$33:$B$776,E$190)+'СЕТ СН'!$F$15</f>
        <v>138.59282709999999</v>
      </c>
      <c r="F208" s="36">
        <f>SUMIFS(СВЦЭМ!$F$33:$F$776,СВЦЭМ!$A$33:$A$776,$A208,СВЦЭМ!$B$33:$B$776,F$190)+'СЕТ СН'!$F$15</f>
        <v>138.73206766999999</v>
      </c>
      <c r="G208" s="36">
        <f>SUMIFS(СВЦЭМ!$F$33:$F$776,СВЦЭМ!$A$33:$A$776,$A208,СВЦЭМ!$B$33:$B$776,G$190)+'СЕТ СН'!$F$15</f>
        <v>138.01245614000001</v>
      </c>
      <c r="H208" s="36">
        <f>SUMIFS(СВЦЭМ!$F$33:$F$776,СВЦЭМ!$A$33:$A$776,$A208,СВЦЭМ!$B$33:$B$776,H$190)+'СЕТ СН'!$F$15</f>
        <v>137.36191538</v>
      </c>
      <c r="I208" s="36">
        <f>SUMIFS(СВЦЭМ!$F$33:$F$776,СВЦЭМ!$A$33:$A$776,$A208,СВЦЭМ!$B$33:$B$776,I$190)+'СЕТ СН'!$F$15</f>
        <v>134.45497871000001</v>
      </c>
      <c r="J208" s="36">
        <f>SUMIFS(СВЦЭМ!$F$33:$F$776,СВЦЭМ!$A$33:$A$776,$A208,СВЦЭМ!$B$33:$B$776,J$190)+'СЕТ СН'!$F$15</f>
        <v>132.29136199000001</v>
      </c>
      <c r="K208" s="36">
        <f>SUMIFS(СВЦЭМ!$F$33:$F$776,СВЦЭМ!$A$33:$A$776,$A208,СВЦЭМ!$B$33:$B$776,K$190)+'СЕТ СН'!$F$15</f>
        <v>123.64453886</v>
      </c>
      <c r="L208" s="36">
        <f>SUMIFS(СВЦЭМ!$F$33:$F$776,СВЦЭМ!$A$33:$A$776,$A208,СВЦЭМ!$B$33:$B$776,L$190)+'СЕТ СН'!$F$15</f>
        <v>124.01178487</v>
      </c>
      <c r="M208" s="36">
        <f>SUMIFS(СВЦЭМ!$F$33:$F$776,СВЦЭМ!$A$33:$A$776,$A208,СВЦЭМ!$B$33:$B$776,M$190)+'СЕТ СН'!$F$15</f>
        <v>123.77870978999999</v>
      </c>
      <c r="N208" s="36">
        <f>SUMIFS(СВЦЭМ!$F$33:$F$776,СВЦЭМ!$A$33:$A$776,$A208,СВЦЭМ!$B$33:$B$776,N$190)+'СЕТ СН'!$F$15</f>
        <v>121.62277602</v>
      </c>
      <c r="O208" s="36">
        <f>SUMIFS(СВЦЭМ!$F$33:$F$776,СВЦЭМ!$A$33:$A$776,$A208,СВЦЭМ!$B$33:$B$776,O$190)+'СЕТ СН'!$F$15</f>
        <v>121.53016079</v>
      </c>
      <c r="P208" s="36">
        <f>SUMIFS(СВЦЭМ!$F$33:$F$776,СВЦЭМ!$A$33:$A$776,$A208,СВЦЭМ!$B$33:$B$776,P$190)+'СЕТ СН'!$F$15</f>
        <v>119.61120115</v>
      </c>
      <c r="Q208" s="36">
        <f>SUMIFS(СВЦЭМ!$F$33:$F$776,СВЦЭМ!$A$33:$A$776,$A208,СВЦЭМ!$B$33:$B$776,Q$190)+'СЕТ СН'!$F$15</f>
        <v>120.42916631</v>
      </c>
      <c r="R208" s="36">
        <f>SUMIFS(СВЦЭМ!$F$33:$F$776,СВЦЭМ!$A$33:$A$776,$A208,СВЦЭМ!$B$33:$B$776,R$190)+'СЕТ СН'!$F$15</f>
        <v>114.48507194</v>
      </c>
      <c r="S208" s="36">
        <f>SUMIFS(СВЦЭМ!$F$33:$F$776,СВЦЭМ!$A$33:$A$776,$A208,СВЦЭМ!$B$33:$B$776,S$190)+'СЕТ СН'!$F$15</f>
        <v>116.85444135</v>
      </c>
      <c r="T208" s="36">
        <f>SUMIFS(СВЦЭМ!$F$33:$F$776,СВЦЭМ!$A$33:$A$776,$A208,СВЦЭМ!$B$33:$B$776,T$190)+'СЕТ СН'!$F$15</f>
        <v>119.31022661</v>
      </c>
      <c r="U208" s="36">
        <f>SUMIFS(СВЦЭМ!$F$33:$F$776,СВЦЭМ!$A$33:$A$776,$A208,СВЦЭМ!$B$33:$B$776,U$190)+'СЕТ СН'!$F$15</f>
        <v>120.01650563</v>
      </c>
      <c r="V208" s="36">
        <f>SUMIFS(СВЦЭМ!$F$33:$F$776,СВЦЭМ!$A$33:$A$776,$A208,СВЦЭМ!$B$33:$B$776,V$190)+'СЕТ СН'!$F$15</f>
        <v>121.17822275</v>
      </c>
      <c r="W208" s="36">
        <f>SUMIFS(СВЦЭМ!$F$33:$F$776,СВЦЭМ!$A$33:$A$776,$A208,СВЦЭМ!$B$33:$B$776,W$190)+'СЕТ СН'!$F$15</f>
        <v>123.48878024</v>
      </c>
      <c r="X208" s="36">
        <f>SUMIFS(СВЦЭМ!$F$33:$F$776,СВЦЭМ!$A$33:$A$776,$A208,СВЦЭМ!$B$33:$B$776,X$190)+'СЕТ СН'!$F$15</f>
        <v>117.74618992000001</v>
      </c>
      <c r="Y208" s="36">
        <f>SUMIFS(СВЦЭМ!$F$33:$F$776,СВЦЭМ!$A$33:$A$776,$A208,СВЦЭМ!$B$33:$B$776,Y$190)+'СЕТ СН'!$F$15</f>
        <v>123.46050026</v>
      </c>
    </row>
    <row r="209" spans="1:25" ht="15.75" x14ac:dyDescent="0.2">
      <c r="A209" s="35">
        <f t="shared" si="5"/>
        <v>43696</v>
      </c>
      <c r="B209" s="36">
        <f>SUMIFS(СВЦЭМ!$F$33:$F$776,СВЦЭМ!$A$33:$A$776,$A209,СВЦЭМ!$B$33:$B$776,B$190)+'СЕТ СН'!$F$15</f>
        <v>131.31855536</v>
      </c>
      <c r="C209" s="36">
        <f>SUMIFS(СВЦЭМ!$F$33:$F$776,СВЦЭМ!$A$33:$A$776,$A209,СВЦЭМ!$B$33:$B$776,C$190)+'СЕТ СН'!$F$15</f>
        <v>139.14284312000001</v>
      </c>
      <c r="D209" s="36">
        <f>SUMIFS(СВЦЭМ!$F$33:$F$776,СВЦЭМ!$A$33:$A$776,$A209,СВЦЭМ!$B$33:$B$776,D$190)+'СЕТ СН'!$F$15</f>
        <v>145.01871567000001</v>
      </c>
      <c r="E209" s="36">
        <f>SUMIFS(СВЦЭМ!$F$33:$F$776,СВЦЭМ!$A$33:$A$776,$A209,СВЦЭМ!$B$33:$B$776,E$190)+'СЕТ СН'!$F$15</f>
        <v>147.74660460000001</v>
      </c>
      <c r="F209" s="36">
        <f>SUMIFS(СВЦЭМ!$F$33:$F$776,СВЦЭМ!$A$33:$A$776,$A209,СВЦЭМ!$B$33:$B$776,F$190)+'СЕТ СН'!$F$15</f>
        <v>147.84849786000001</v>
      </c>
      <c r="G209" s="36">
        <f>SUMIFS(СВЦЭМ!$F$33:$F$776,СВЦЭМ!$A$33:$A$776,$A209,СВЦЭМ!$B$33:$B$776,G$190)+'СЕТ СН'!$F$15</f>
        <v>143.51625772</v>
      </c>
      <c r="H209" s="36">
        <f>SUMIFS(СВЦЭМ!$F$33:$F$776,СВЦЭМ!$A$33:$A$776,$A209,СВЦЭМ!$B$33:$B$776,H$190)+'СЕТ СН'!$F$15</f>
        <v>135.89642560999999</v>
      </c>
      <c r="I209" s="36">
        <f>SUMIFS(СВЦЭМ!$F$33:$F$776,СВЦЭМ!$A$33:$A$776,$A209,СВЦЭМ!$B$33:$B$776,I$190)+'СЕТ СН'!$F$15</f>
        <v>126.54945951000001</v>
      </c>
      <c r="J209" s="36">
        <f>SUMIFS(СВЦЭМ!$F$33:$F$776,СВЦЭМ!$A$33:$A$776,$A209,СВЦЭМ!$B$33:$B$776,J$190)+'СЕТ СН'!$F$15</f>
        <v>132.55856571999999</v>
      </c>
      <c r="K209" s="36">
        <f>SUMIFS(СВЦЭМ!$F$33:$F$776,СВЦЭМ!$A$33:$A$776,$A209,СВЦЭМ!$B$33:$B$776,K$190)+'СЕТ СН'!$F$15</f>
        <v>140.5592819</v>
      </c>
      <c r="L209" s="36">
        <f>SUMIFS(СВЦЭМ!$F$33:$F$776,СВЦЭМ!$A$33:$A$776,$A209,СВЦЭМ!$B$33:$B$776,L$190)+'СЕТ СН'!$F$15</f>
        <v>140.30841536</v>
      </c>
      <c r="M209" s="36">
        <f>SUMIFS(СВЦЭМ!$F$33:$F$776,СВЦЭМ!$A$33:$A$776,$A209,СВЦЭМ!$B$33:$B$776,M$190)+'СЕТ СН'!$F$15</f>
        <v>139.40082645000001</v>
      </c>
      <c r="N209" s="36">
        <f>SUMIFS(СВЦЭМ!$F$33:$F$776,СВЦЭМ!$A$33:$A$776,$A209,СВЦЭМ!$B$33:$B$776,N$190)+'СЕТ СН'!$F$15</f>
        <v>138.86117684000001</v>
      </c>
      <c r="O209" s="36">
        <f>SUMIFS(СВЦЭМ!$F$33:$F$776,СВЦЭМ!$A$33:$A$776,$A209,СВЦЭМ!$B$33:$B$776,O$190)+'СЕТ СН'!$F$15</f>
        <v>140.85857769</v>
      </c>
      <c r="P209" s="36">
        <f>SUMIFS(СВЦЭМ!$F$33:$F$776,СВЦЭМ!$A$33:$A$776,$A209,СВЦЭМ!$B$33:$B$776,P$190)+'СЕТ СН'!$F$15</f>
        <v>141.36581214</v>
      </c>
      <c r="Q209" s="36">
        <f>SUMIFS(СВЦЭМ!$F$33:$F$776,СВЦЭМ!$A$33:$A$776,$A209,СВЦЭМ!$B$33:$B$776,Q$190)+'СЕТ СН'!$F$15</f>
        <v>139.86790296000001</v>
      </c>
      <c r="R209" s="36">
        <f>SUMIFS(СВЦЭМ!$F$33:$F$776,СВЦЭМ!$A$33:$A$776,$A209,СВЦЭМ!$B$33:$B$776,R$190)+'СЕТ СН'!$F$15</f>
        <v>144.83322484999999</v>
      </c>
      <c r="S209" s="36">
        <f>SUMIFS(СВЦЭМ!$F$33:$F$776,СВЦЭМ!$A$33:$A$776,$A209,СВЦЭМ!$B$33:$B$776,S$190)+'СЕТ СН'!$F$15</f>
        <v>152.24703295</v>
      </c>
      <c r="T209" s="36">
        <f>SUMIFS(СВЦЭМ!$F$33:$F$776,СВЦЭМ!$A$33:$A$776,$A209,СВЦЭМ!$B$33:$B$776,T$190)+'СЕТ СН'!$F$15</f>
        <v>152.21682988000001</v>
      </c>
      <c r="U209" s="36">
        <f>SUMIFS(СВЦЭМ!$F$33:$F$776,СВЦЭМ!$A$33:$A$776,$A209,СВЦЭМ!$B$33:$B$776,U$190)+'СЕТ СН'!$F$15</f>
        <v>151.51285548000001</v>
      </c>
      <c r="V209" s="36">
        <f>SUMIFS(СВЦЭМ!$F$33:$F$776,СВЦЭМ!$A$33:$A$776,$A209,СВЦЭМ!$B$33:$B$776,V$190)+'СЕТ СН'!$F$15</f>
        <v>150.39965253</v>
      </c>
      <c r="W209" s="36">
        <f>SUMIFS(СВЦЭМ!$F$33:$F$776,СВЦЭМ!$A$33:$A$776,$A209,СВЦЭМ!$B$33:$B$776,W$190)+'СЕТ СН'!$F$15</f>
        <v>152.59450949999999</v>
      </c>
      <c r="X209" s="36">
        <f>SUMIFS(СВЦЭМ!$F$33:$F$776,СВЦЭМ!$A$33:$A$776,$A209,СВЦЭМ!$B$33:$B$776,X$190)+'СЕТ СН'!$F$15</f>
        <v>165.44214564999999</v>
      </c>
      <c r="Y209" s="36">
        <f>SUMIFS(СВЦЭМ!$F$33:$F$776,СВЦЭМ!$A$33:$A$776,$A209,СВЦЭМ!$B$33:$B$776,Y$190)+'СЕТ СН'!$F$15</f>
        <v>151.05376727000001</v>
      </c>
    </row>
    <row r="210" spans="1:25" ht="15.75" x14ac:dyDescent="0.2">
      <c r="A210" s="35">
        <f t="shared" si="5"/>
        <v>43697</v>
      </c>
      <c r="B210" s="36">
        <f>SUMIFS(СВЦЭМ!$F$33:$F$776,СВЦЭМ!$A$33:$A$776,$A210,СВЦЭМ!$B$33:$B$776,B$190)+'СЕТ СН'!$F$15</f>
        <v>125.14421719000001</v>
      </c>
      <c r="C210" s="36">
        <f>SUMIFS(СВЦЭМ!$F$33:$F$776,СВЦЭМ!$A$33:$A$776,$A210,СВЦЭМ!$B$33:$B$776,C$190)+'СЕТ СН'!$F$15</f>
        <v>131.03959562</v>
      </c>
      <c r="D210" s="36">
        <f>SUMIFS(СВЦЭМ!$F$33:$F$776,СВЦЭМ!$A$33:$A$776,$A210,СВЦЭМ!$B$33:$B$776,D$190)+'СЕТ СН'!$F$15</f>
        <v>137.71547792999999</v>
      </c>
      <c r="E210" s="36">
        <f>SUMIFS(СВЦЭМ!$F$33:$F$776,СВЦЭМ!$A$33:$A$776,$A210,СВЦЭМ!$B$33:$B$776,E$190)+'СЕТ СН'!$F$15</f>
        <v>140.50229462999999</v>
      </c>
      <c r="F210" s="36">
        <f>SUMIFS(СВЦЭМ!$F$33:$F$776,СВЦЭМ!$A$33:$A$776,$A210,СВЦЭМ!$B$33:$B$776,F$190)+'СЕТ СН'!$F$15</f>
        <v>142.11107946000001</v>
      </c>
      <c r="G210" s="36">
        <f>SUMIFS(СВЦЭМ!$F$33:$F$776,СВЦЭМ!$A$33:$A$776,$A210,СВЦЭМ!$B$33:$B$776,G$190)+'СЕТ СН'!$F$15</f>
        <v>137.99162928000001</v>
      </c>
      <c r="H210" s="36">
        <f>SUMIFS(СВЦЭМ!$F$33:$F$776,СВЦЭМ!$A$33:$A$776,$A210,СВЦЭМ!$B$33:$B$776,H$190)+'СЕТ СН'!$F$15</f>
        <v>131.32138146</v>
      </c>
      <c r="I210" s="36">
        <f>SUMIFS(СВЦЭМ!$F$33:$F$776,СВЦЭМ!$A$33:$A$776,$A210,СВЦЭМ!$B$33:$B$776,I$190)+'СЕТ СН'!$F$15</f>
        <v>122.35700000999999</v>
      </c>
      <c r="J210" s="36">
        <f>SUMIFS(СВЦЭМ!$F$33:$F$776,СВЦЭМ!$A$33:$A$776,$A210,СВЦЭМ!$B$33:$B$776,J$190)+'СЕТ СН'!$F$15</f>
        <v>120.9030631</v>
      </c>
      <c r="K210" s="36">
        <f>SUMIFS(СВЦЭМ!$F$33:$F$776,СВЦЭМ!$A$33:$A$776,$A210,СВЦЭМ!$B$33:$B$776,K$190)+'СЕТ СН'!$F$15</f>
        <v>125.09581005</v>
      </c>
      <c r="L210" s="36">
        <f>SUMIFS(СВЦЭМ!$F$33:$F$776,СВЦЭМ!$A$33:$A$776,$A210,СВЦЭМ!$B$33:$B$776,L$190)+'СЕТ СН'!$F$15</f>
        <v>124.45432982</v>
      </c>
      <c r="M210" s="36">
        <f>SUMIFS(СВЦЭМ!$F$33:$F$776,СВЦЭМ!$A$33:$A$776,$A210,СВЦЭМ!$B$33:$B$776,M$190)+'СЕТ СН'!$F$15</f>
        <v>124.09360646</v>
      </c>
      <c r="N210" s="36">
        <f>SUMIFS(СВЦЭМ!$F$33:$F$776,СВЦЭМ!$A$33:$A$776,$A210,СВЦЭМ!$B$33:$B$776,N$190)+'СЕТ СН'!$F$15</f>
        <v>122.14461598</v>
      </c>
      <c r="O210" s="36">
        <f>SUMIFS(СВЦЭМ!$F$33:$F$776,СВЦЭМ!$A$33:$A$776,$A210,СВЦЭМ!$B$33:$B$776,O$190)+'СЕТ СН'!$F$15</f>
        <v>122.72982544</v>
      </c>
      <c r="P210" s="36">
        <f>SUMIFS(СВЦЭМ!$F$33:$F$776,СВЦЭМ!$A$33:$A$776,$A210,СВЦЭМ!$B$33:$B$776,P$190)+'СЕТ СН'!$F$15</f>
        <v>124.28448222999999</v>
      </c>
      <c r="Q210" s="36">
        <f>SUMIFS(СВЦЭМ!$F$33:$F$776,СВЦЭМ!$A$33:$A$776,$A210,СВЦЭМ!$B$33:$B$776,Q$190)+'СЕТ СН'!$F$15</f>
        <v>124.68632667999999</v>
      </c>
      <c r="R210" s="36">
        <f>SUMIFS(СВЦЭМ!$F$33:$F$776,СВЦЭМ!$A$33:$A$776,$A210,СВЦЭМ!$B$33:$B$776,R$190)+'СЕТ СН'!$F$15</f>
        <v>136.83627630000001</v>
      </c>
      <c r="S210" s="36">
        <f>SUMIFS(СВЦЭМ!$F$33:$F$776,СВЦЭМ!$A$33:$A$776,$A210,СВЦЭМ!$B$33:$B$776,S$190)+'СЕТ СН'!$F$15</f>
        <v>120.84068232</v>
      </c>
      <c r="T210" s="36">
        <f>SUMIFS(СВЦЭМ!$F$33:$F$776,СВЦЭМ!$A$33:$A$776,$A210,СВЦЭМ!$B$33:$B$776,T$190)+'СЕТ СН'!$F$15</f>
        <v>121.96918846</v>
      </c>
      <c r="U210" s="36">
        <f>SUMIFS(СВЦЭМ!$F$33:$F$776,СВЦЭМ!$A$33:$A$776,$A210,СВЦЭМ!$B$33:$B$776,U$190)+'СЕТ СН'!$F$15</f>
        <v>122.34574805</v>
      </c>
      <c r="V210" s="36">
        <f>SUMIFS(СВЦЭМ!$F$33:$F$776,СВЦЭМ!$A$33:$A$776,$A210,СВЦЭМ!$B$33:$B$776,V$190)+'СЕТ СН'!$F$15</f>
        <v>124.47752067</v>
      </c>
      <c r="W210" s="36">
        <f>SUMIFS(СВЦЭМ!$F$33:$F$776,СВЦЭМ!$A$33:$A$776,$A210,СВЦЭМ!$B$33:$B$776,W$190)+'СЕТ СН'!$F$15</f>
        <v>126.48531637000001</v>
      </c>
      <c r="X210" s="36">
        <f>SUMIFS(СВЦЭМ!$F$33:$F$776,СВЦЭМ!$A$33:$A$776,$A210,СВЦЭМ!$B$33:$B$776,X$190)+'СЕТ СН'!$F$15</f>
        <v>119.74221372</v>
      </c>
      <c r="Y210" s="36">
        <f>SUMIFS(СВЦЭМ!$F$33:$F$776,СВЦЭМ!$A$33:$A$776,$A210,СВЦЭМ!$B$33:$B$776,Y$190)+'СЕТ СН'!$F$15</f>
        <v>110.4480717</v>
      </c>
    </row>
    <row r="211" spans="1:25" ht="15.75" x14ac:dyDescent="0.2">
      <c r="A211" s="35">
        <f t="shared" si="5"/>
        <v>43698</v>
      </c>
      <c r="B211" s="36">
        <f>SUMIFS(СВЦЭМ!$F$33:$F$776,СВЦЭМ!$A$33:$A$776,$A211,СВЦЭМ!$B$33:$B$776,B$190)+'СЕТ СН'!$F$15</f>
        <v>122.51770688000001</v>
      </c>
      <c r="C211" s="36">
        <f>SUMIFS(СВЦЭМ!$F$33:$F$776,СВЦЭМ!$A$33:$A$776,$A211,СВЦЭМ!$B$33:$B$776,C$190)+'СЕТ СН'!$F$15</f>
        <v>131.28360784</v>
      </c>
      <c r="D211" s="36">
        <f>SUMIFS(СВЦЭМ!$F$33:$F$776,СВЦЭМ!$A$33:$A$776,$A211,СВЦЭМ!$B$33:$B$776,D$190)+'СЕТ СН'!$F$15</f>
        <v>134.6123077</v>
      </c>
      <c r="E211" s="36">
        <f>SUMIFS(СВЦЭМ!$F$33:$F$776,СВЦЭМ!$A$33:$A$776,$A211,СВЦЭМ!$B$33:$B$776,E$190)+'СЕТ СН'!$F$15</f>
        <v>136.09198101000001</v>
      </c>
      <c r="F211" s="36">
        <f>SUMIFS(СВЦЭМ!$F$33:$F$776,СВЦЭМ!$A$33:$A$776,$A211,СВЦЭМ!$B$33:$B$776,F$190)+'СЕТ СН'!$F$15</f>
        <v>137.15747359</v>
      </c>
      <c r="G211" s="36">
        <f>SUMIFS(СВЦЭМ!$F$33:$F$776,СВЦЭМ!$A$33:$A$776,$A211,СВЦЭМ!$B$33:$B$776,G$190)+'СЕТ СН'!$F$15</f>
        <v>131.54235233</v>
      </c>
      <c r="H211" s="36">
        <f>SUMIFS(СВЦЭМ!$F$33:$F$776,СВЦЭМ!$A$33:$A$776,$A211,СВЦЭМ!$B$33:$B$776,H$190)+'СЕТ СН'!$F$15</f>
        <v>122.76765777</v>
      </c>
      <c r="I211" s="36">
        <f>SUMIFS(СВЦЭМ!$F$33:$F$776,СВЦЭМ!$A$33:$A$776,$A211,СВЦЭМ!$B$33:$B$776,I$190)+'СЕТ СН'!$F$15</f>
        <v>112.24791308</v>
      </c>
      <c r="J211" s="36">
        <f>SUMIFS(СВЦЭМ!$F$33:$F$776,СВЦЭМ!$A$33:$A$776,$A211,СВЦЭМ!$B$33:$B$776,J$190)+'СЕТ СН'!$F$15</f>
        <v>114.44650795</v>
      </c>
      <c r="K211" s="36">
        <f>SUMIFS(СВЦЭМ!$F$33:$F$776,СВЦЭМ!$A$33:$A$776,$A211,СВЦЭМ!$B$33:$B$776,K$190)+'СЕТ СН'!$F$15</f>
        <v>119.63369144000001</v>
      </c>
      <c r="L211" s="36">
        <f>SUMIFS(СВЦЭМ!$F$33:$F$776,СВЦЭМ!$A$33:$A$776,$A211,СВЦЭМ!$B$33:$B$776,L$190)+'СЕТ СН'!$F$15</f>
        <v>121.54617017</v>
      </c>
      <c r="M211" s="36">
        <f>SUMIFS(СВЦЭМ!$F$33:$F$776,СВЦЭМ!$A$33:$A$776,$A211,СВЦЭМ!$B$33:$B$776,M$190)+'СЕТ СН'!$F$15</f>
        <v>120.99600001</v>
      </c>
      <c r="N211" s="36">
        <f>SUMIFS(СВЦЭМ!$F$33:$F$776,СВЦЭМ!$A$33:$A$776,$A211,СВЦЭМ!$B$33:$B$776,N$190)+'СЕТ СН'!$F$15</f>
        <v>119.89056023000001</v>
      </c>
      <c r="O211" s="36">
        <f>SUMIFS(СВЦЭМ!$F$33:$F$776,СВЦЭМ!$A$33:$A$776,$A211,СВЦЭМ!$B$33:$B$776,O$190)+'СЕТ СН'!$F$15</f>
        <v>120.15533335000001</v>
      </c>
      <c r="P211" s="36">
        <f>SUMIFS(СВЦЭМ!$F$33:$F$776,СВЦЭМ!$A$33:$A$776,$A211,СВЦЭМ!$B$33:$B$776,P$190)+'СЕТ СН'!$F$15</f>
        <v>120.64683604</v>
      </c>
      <c r="Q211" s="36">
        <f>SUMIFS(СВЦЭМ!$F$33:$F$776,СВЦЭМ!$A$33:$A$776,$A211,СВЦЭМ!$B$33:$B$776,Q$190)+'СЕТ СН'!$F$15</f>
        <v>121.97010822999999</v>
      </c>
      <c r="R211" s="36">
        <f>SUMIFS(СВЦЭМ!$F$33:$F$776,СВЦЭМ!$A$33:$A$776,$A211,СВЦЭМ!$B$33:$B$776,R$190)+'СЕТ СН'!$F$15</f>
        <v>123.04314142</v>
      </c>
      <c r="S211" s="36">
        <f>SUMIFS(СВЦЭМ!$F$33:$F$776,СВЦЭМ!$A$33:$A$776,$A211,СВЦЭМ!$B$33:$B$776,S$190)+'СЕТ СН'!$F$15</f>
        <v>129.06396269999999</v>
      </c>
      <c r="T211" s="36">
        <f>SUMIFS(СВЦЭМ!$F$33:$F$776,СВЦЭМ!$A$33:$A$776,$A211,СВЦЭМ!$B$33:$B$776,T$190)+'СЕТ СН'!$F$15</f>
        <v>123.26580002999999</v>
      </c>
      <c r="U211" s="36">
        <f>SUMIFS(СВЦЭМ!$F$33:$F$776,СВЦЭМ!$A$33:$A$776,$A211,СВЦЭМ!$B$33:$B$776,U$190)+'СЕТ СН'!$F$15</f>
        <v>109.70833057</v>
      </c>
      <c r="V211" s="36">
        <f>SUMIFS(СВЦЭМ!$F$33:$F$776,СВЦЭМ!$A$33:$A$776,$A211,СВЦЭМ!$B$33:$B$776,V$190)+'СЕТ СН'!$F$15</f>
        <v>112.33357449</v>
      </c>
      <c r="W211" s="36">
        <f>SUMIFS(СВЦЭМ!$F$33:$F$776,СВЦЭМ!$A$33:$A$776,$A211,СВЦЭМ!$B$33:$B$776,W$190)+'СЕТ СН'!$F$15</f>
        <v>112.61872031</v>
      </c>
      <c r="X211" s="36">
        <f>SUMIFS(СВЦЭМ!$F$33:$F$776,СВЦЭМ!$A$33:$A$776,$A211,СВЦЭМ!$B$33:$B$776,X$190)+'СЕТ СН'!$F$15</f>
        <v>104.35250387000001</v>
      </c>
      <c r="Y211" s="36">
        <f>SUMIFS(СВЦЭМ!$F$33:$F$776,СВЦЭМ!$A$33:$A$776,$A211,СВЦЭМ!$B$33:$B$776,Y$190)+'СЕТ СН'!$F$15</f>
        <v>105.62147183</v>
      </c>
    </row>
    <row r="212" spans="1:25" ht="15.75" x14ac:dyDescent="0.2">
      <c r="A212" s="35">
        <f t="shared" si="5"/>
        <v>43699</v>
      </c>
      <c r="B212" s="36">
        <f>SUMIFS(СВЦЭМ!$F$33:$F$776,СВЦЭМ!$A$33:$A$776,$A212,СВЦЭМ!$B$33:$B$776,B$190)+'СЕТ СН'!$F$15</f>
        <v>128.29793369999999</v>
      </c>
      <c r="C212" s="36">
        <f>SUMIFS(СВЦЭМ!$F$33:$F$776,СВЦЭМ!$A$33:$A$776,$A212,СВЦЭМ!$B$33:$B$776,C$190)+'СЕТ СН'!$F$15</f>
        <v>134.70937999</v>
      </c>
      <c r="D212" s="36">
        <f>SUMIFS(СВЦЭМ!$F$33:$F$776,СВЦЭМ!$A$33:$A$776,$A212,СВЦЭМ!$B$33:$B$776,D$190)+'СЕТ СН'!$F$15</f>
        <v>137.72341852</v>
      </c>
      <c r="E212" s="36">
        <f>SUMIFS(СВЦЭМ!$F$33:$F$776,СВЦЭМ!$A$33:$A$776,$A212,СВЦЭМ!$B$33:$B$776,E$190)+'СЕТ СН'!$F$15</f>
        <v>139.87747820000001</v>
      </c>
      <c r="F212" s="36">
        <f>SUMIFS(СВЦЭМ!$F$33:$F$776,СВЦЭМ!$A$33:$A$776,$A212,СВЦЭМ!$B$33:$B$776,F$190)+'СЕТ СН'!$F$15</f>
        <v>141.1020312</v>
      </c>
      <c r="G212" s="36">
        <f>SUMIFS(СВЦЭМ!$F$33:$F$776,СВЦЭМ!$A$33:$A$776,$A212,СВЦЭМ!$B$33:$B$776,G$190)+'СЕТ СН'!$F$15</f>
        <v>136.78536344</v>
      </c>
      <c r="H212" s="36">
        <f>SUMIFS(СВЦЭМ!$F$33:$F$776,СВЦЭМ!$A$33:$A$776,$A212,СВЦЭМ!$B$33:$B$776,H$190)+'СЕТ СН'!$F$15</f>
        <v>130.89401986999999</v>
      </c>
      <c r="I212" s="36">
        <f>SUMIFS(СВЦЭМ!$F$33:$F$776,СВЦЭМ!$A$33:$A$776,$A212,СВЦЭМ!$B$33:$B$776,I$190)+'СЕТ СН'!$F$15</f>
        <v>121.72150954999999</v>
      </c>
      <c r="J212" s="36">
        <f>SUMIFS(СВЦЭМ!$F$33:$F$776,СВЦЭМ!$A$33:$A$776,$A212,СВЦЭМ!$B$33:$B$776,J$190)+'СЕТ СН'!$F$15</f>
        <v>117.40305746999999</v>
      </c>
      <c r="K212" s="36">
        <f>SUMIFS(СВЦЭМ!$F$33:$F$776,СВЦЭМ!$A$33:$A$776,$A212,СВЦЭМ!$B$33:$B$776,K$190)+'СЕТ СН'!$F$15</f>
        <v>119.08707304000001</v>
      </c>
      <c r="L212" s="36">
        <f>SUMIFS(СВЦЭМ!$F$33:$F$776,СВЦЭМ!$A$33:$A$776,$A212,СВЦЭМ!$B$33:$B$776,L$190)+'СЕТ СН'!$F$15</f>
        <v>120.43474841</v>
      </c>
      <c r="M212" s="36">
        <f>SUMIFS(СВЦЭМ!$F$33:$F$776,СВЦЭМ!$A$33:$A$776,$A212,СВЦЭМ!$B$33:$B$776,M$190)+'СЕТ СН'!$F$15</f>
        <v>120.61506728000001</v>
      </c>
      <c r="N212" s="36">
        <f>SUMIFS(СВЦЭМ!$F$33:$F$776,СВЦЭМ!$A$33:$A$776,$A212,СВЦЭМ!$B$33:$B$776,N$190)+'СЕТ СН'!$F$15</f>
        <v>118.00931383</v>
      </c>
      <c r="O212" s="36">
        <f>SUMIFS(СВЦЭМ!$F$33:$F$776,СВЦЭМ!$A$33:$A$776,$A212,СВЦЭМ!$B$33:$B$776,O$190)+'СЕТ СН'!$F$15</f>
        <v>119.0408212</v>
      </c>
      <c r="P212" s="36">
        <f>SUMIFS(СВЦЭМ!$F$33:$F$776,СВЦЭМ!$A$33:$A$776,$A212,СВЦЭМ!$B$33:$B$776,P$190)+'СЕТ СН'!$F$15</f>
        <v>119.02571691999999</v>
      </c>
      <c r="Q212" s="36">
        <f>SUMIFS(СВЦЭМ!$F$33:$F$776,СВЦЭМ!$A$33:$A$776,$A212,СВЦЭМ!$B$33:$B$776,Q$190)+'СЕТ СН'!$F$15</f>
        <v>118.20246793</v>
      </c>
      <c r="R212" s="36">
        <f>SUMIFS(СВЦЭМ!$F$33:$F$776,СВЦЭМ!$A$33:$A$776,$A212,СВЦЭМ!$B$33:$B$776,R$190)+'СЕТ СН'!$F$15</f>
        <v>110.07587759</v>
      </c>
      <c r="S212" s="36">
        <f>SUMIFS(СВЦЭМ!$F$33:$F$776,СВЦЭМ!$A$33:$A$776,$A212,СВЦЭМ!$B$33:$B$776,S$190)+'СЕТ СН'!$F$15</f>
        <v>104.83133205999999</v>
      </c>
      <c r="T212" s="36">
        <f>SUMIFS(СВЦЭМ!$F$33:$F$776,СВЦЭМ!$A$33:$A$776,$A212,СВЦЭМ!$B$33:$B$776,T$190)+'СЕТ СН'!$F$15</f>
        <v>103.62815956999999</v>
      </c>
      <c r="U212" s="36">
        <f>SUMIFS(СВЦЭМ!$F$33:$F$776,СВЦЭМ!$A$33:$A$776,$A212,СВЦЭМ!$B$33:$B$776,U$190)+'СЕТ СН'!$F$15</f>
        <v>103.94243078</v>
      </c>
      <c r="V212" s="36">
        <f>SUMIFS(СВЦЭМ!$F$33:$F$776,СВЦЭМ!$A$33:$A$776,$A212,СВЦЭМ!$B$33:$B$776,V$190)+'СЕТ СН'!$F$15</f>
        <v>106.99807419</v>
      </c>
      <c r="W212" s="36">
        <f>SUMIFS(СВЦЭМ!$F$33:$F$776,СВЦЭМ!$A$33:$A$776,$A212,СВЦЭМ!$B$33:$B$776,W$190)+'СЕТ СН'!$F$15</f>
        <v>107.7110869</v>
      </c>
      <c r="X212" s="36">
        <f>SUMIFS(СВЦЭМ!$F$33:$F$776,СВЦЭМ!$A$33:$A$776,$A212,СВЦЭМ!$B$33:$B$776,X$190)+'СЕТ СН'!$F$15</f>
        <v>98.727211220000001</v>
      </c>
      <c r="Y212" s="36">
        <f>SUMIFS(СВЦЭМ!$F$33:$F$776,СВЦЭМ!$A$33:$A$776,$A212,СВЦЭМ!$B$33:$B$776,Y$190)+'СЕТ СН'!$F$15</f>
        <v>103.63400729999999</v>
      </c>
    </row>
    <row r="213" spans="1:25" ht="15.75" x14ac:dyDescent="0.2">
      <c r="A213" s="35">
        <f t="shared" si="5"/>
        <v>43700</v>
      </c>
      <c r="B213" s="36">
        <f>SUMIFS(СВЦЭМ!$F$33:$F$776,СВЦЭМ!$A$33:$A$776,$A213,СВЦЭМ!$B$33:$B$776,B$190)+'СЕТ СН'!$F$15</f>
        <v>118.93136809000001</v>
      </c>
      <c r="C213" s="36">
        <f>SUMIFS(СВЦЭМ!$F$33:$F$776,СВЦЭМ!$A$33:$A$776,$A213,СВЦЭМ!$B$33:$B$776,C$190)+'СЕТ СН'!$F$15</f>
        <v>125.44418862000001</v>
      </c>
      <c r="D213" s="36">
        <f>SUMIFS(СВЦЭМ!$F$33:$F$776,СВЦЭМ!$A$33:$A$776,$A213,СВЦЭМ!$B$33:$B$776,D$190)+'СЕТ СН'!$F$15</f>
        <v>122.34634535000001</v>
      </c>
      <c r="E213" s="36">
        <f>SUMIFS(СВЦЭМ!$F$33:$F$776,СВЦЭМ!$A$33:$A$776,$A213,СВЦЭМ!$B$33:$B$776,E$190)+'СЕТ СН'!$F$15</f>
        <v>120.33465796999999</v>
      </c>
      <c r="F213" s="36">
        <f>SUMIFS(СВЦЭМ!$F$33:$F$776,СВЦЭМ!$A$33:$A$776,$A213,СВЦЭМ!$B$33:$B$776,F$190)+'СЕТ СН'!$F$15</f>
        <v>120.51591175</v>
      </c>
      <c r="G213" s="36">
        <f>SUMIFS(СВЦЭМ!$F$33:$F$776,СВЦЭМ!$A$33:$A$776,$A213,СВЦЭМ!$B$33:$B$776,G$190)+'СЕТ СН'!$F$15</f>
        <v>122.19927113999999</v>
      </c>
      <c r="H213" s="36">
        <f>SUMIFS(СВЦЭМ!$F$33:$F$776,СВЦЭМ!$A$33:$A$776,$A213,СВЦЭМ!$B$33:$B$776,H$190)+'СЕТ СН'!$F$15</f>
        <v>116.46842134000001</v>
      </c>
      <c r="I213" s="36">
        <f>SUMIFS(СВЦЭМ!$F$33:$F$776,СВЦЭМ!$A$33:$A$776,$A213,СВЦЭМ!$B$33:$B$776,I$190)+'СЕТ СН'!$F$15</f>
        <v>115.29437867</v>
      </c>
      <c r="J213" s="36">
        <f>SUMIFS(СВЦЭМ!$F$33:$F$776,СВЦЭМ!$A$33:$A$776,$A213,СВЦЭМ!$B$33:$B$776,J$190)+'СЕТ СН'!$F$15</f>
        <v>122.06534822</v>
      </c>
      <c r="K213" s="36">
        <f>SUMIFS(СВЦЭМ!$F$33:$F$776,СВЦЭМ!$A$33:$A$776,$A213,СВЦЭМ!$B$33:$B$776,K$190)+'СЕТ СН'!$F$15</f>
        <v>126.24527276000001</v>
      </c>
      <c r="L213" s="36">
        <f>SUMIFS(СВЦЭМ!$F$33:$F$776,СВЦЭМ!$A$33:$A$776,$A213,СВЦЭМ!$B$33:$B$776,L$190)+'СЕТ СН'!$F$15</f>
        <v>123.88999518999999</v>
      </c>
      <c r="M213" s="36">
        <f>SUMIFS(СВЦЭМ!$F$33:$F$776,СВЦЭМ!$A$33:$A$776,$A213,СВЦЭМ!$B$33:$B$776,M$190)+'СЕТ СН'!$F$15</f>
        <v>123.36609605</v>
      </c>
      <c r="N213" s="36">
        <f>SUMIFS(СВЦЭМ!$F$33:$F$776,СВЦЭМ!$A$33:$A$776,$A213,СВЦЭМ!$B$33:$B$776,N$190)+'СЕТ СН'!$F$15</f>
        <v>123.6003389</v>
      </c>
      <c r="O213" s="36">
        <f>SUMIFS(СВЦЭМ!$F$33:$F$776,СВЦЭМ!$A$33:$A$776,$A213,СВЦЭМ!$B$33:$B$776,O$190)+'СЕТ СН'!$F$15</f>
        <v>126.80762142</v>
      </c>
      <c r="P213" s="36">
        <f>SUMIFS(СВЦЭМ!$F$33:$F$776,СВЦЭМ!$A$33:$A$776,$A213,СВЦЭМ!$B$33:$B$776,P$190)+'СЕТ СН'!$F$15</f>
        <v>128.37577759999999</v>
      </c>
      <c r="Q213" s="36">
        <f>SUMIFS(СВЦЭМ!$F$33:$F$776,СВЦЭМ!$A$33:$A$776,$A213,СВЦЭМ!$B$33:$B$776,Q$190)+'СЕТ СН'!$F$15</f>
        <v>127.84282388</v>
      </c>
      <c r="R213" s="36">
        <f>SUMIFS(СВЦЭМ!$F$33:$F$776,СВЦЭМ!$A$33:$A$776,$A213,СВЦЭМ!$B$33:$B$776,R$190)+'СЕТ СН'!$F$15</f>
        <v>124.36901688</v>
      </c>
      <c r="S213" s="36">
        <f>SUMIFS(СВЦЭМ!$F$33:$F$776,СВЦЭМ!$A$33:$A$776,$A213,СВЦЭМ!$B$33:$B$776,S$190)+'СЕТ СН'!$F$15</f>
        <v>121.06547272</v>
      </c>
      <c r="T213" s="36">
        <f>SUMIFS(СВЦЭМ!$F$33:$F$776,СВЦЭМ!$A$33:$A$776,$A213,СВЦЭМ!$B$33:$B$776,T$190)+'СЕТ СН'!$F$15</f>
        <v>119.42832677</v>
      </c>
      <c r="U213" s="36">
        <f>SUMIFS(СВЦЭМ!$F$33:$F$776,СВЦЭМ!$A$33:$A$776,$A213,СВЦЭМ!$B$33:$B$776,U$190)+'СЕТ СН'!$F$15</f>
        <v>117.00755382</v>
      </c>
      <c r="V213" s="36">
        <f>SUMIFS(СВЦЭМ!$F$33:$F$776,СВЦЭМ!$A$33:$A$776,$A213,СВЦЭМ!$B$33:$B$776,V$190)+'СЕТ СН'!$F$15</f>
        <v>113.88344677000001</v>
      </c>
      <c r="W213" s="36">
        <f>SUMIFS(СВЦЭМ!$F$33:$F$776,СВЦЭМ!$A$33:$A$776,$A213,СВЦЭМ!$B$33:$B$776,W$190)+'СЕТ СН'!$F$15</f>
        <v>114.83687397</v>
      </c>
      <c r="X213" s="36">
        <f>SUMIFS(СВЦЭМ!$F$33:$F$776,СВЦЭМ!$A$33:$A$776,$A213,СВЦЭМ!$B$33:$B$776,X$190)+'СЕТ СН'!$F$15</f>
        <v>115.91668729</v>
      </c>
      <c r="Y213" s="36">
        <f>SUMIFS(СВЦЭМ!$F$33:$F$776,СВЦЭМ!$A$33:$A$776,$A213,СВЦЭМ!$B$33:$B$776,Y$190)+'СЕТ СН'!$F$15</f>
        <v>124.05433985000001</v>
      </c>
    </row>
    <row r="214" spans="1:25" ht="15.75" x14ac:dyDescent="0.2">
      <c r="A214" s="35">
        <f t="shared" si="5"/>
        <v>43701</v>
      </c>
      <c r="B214" s="36">
        <f>SUMIFS(СВЦЭМ!$F$33:$F$776,СВЦЭМ!$A$33:$A$776,$A214,СВЦЭМ!$B$33:$B$776,B$190)+'СЕТ СН'!$F$15</f>
        <v>125.77640747</v>
      </c>
      <c r="C214" s="36">
        <f>SUMIFS(СВЦЭМ!$F$33:$F$776,СВЦЭМ!$A$33:$A$776,$A214,СВЦЭМ!$B$33:$B$776,C$190)+'СЕТ СН'!$F$15</f>
        <v>132.99349491000001</v>
      </c>
      <c r="D214" s="36">
        <f>SUMIFS(СВЦЭМ!$F$33:$F$776,СВЦЭМ!$A$33:$A$776,$A214,СВЦЭМ!$B$33:$B$776,D$190)+'СЕТ СН'!$F$15</f>
        <v>137.13087593</v>
      </c>
      <c r="E214" s="36">
        <f>SUMIFS(СВЦЭМ!$F$33:$F$776,СВЦЭМ!$A$33:$A$776,$A214,СВЦЭМ!$B$33:$B$776,E$190)+'СЕТ СН'!$F$15</f>
        <v>141.1712119</v>
      </c>
      <c r="F214" s="36">
        <f>SUMIFS(СВЦЭМ!$F$33:$F$776,СВЦЭМ!$A$33:$A$776,$A214,СВЦЭМ!$B$33:$B$776,F$190)+'СЕТ СН'!$F$15</f>
        <v>141.47612151999999</v>
      </c>
      <c r="G214" s="36">
        <f>SUMIFS(СВЦЭМ!$F$33:$F$776,СВЦЭМ!$A$33:$A$776,$A214,СВЦЭМ!$B$33:$B$776,G$190)+'СЕТ СН'!$F$15</f>
        <v>140.50206936999999</v>
      </c>
      <c r="H214" s="36">
        <f>SUMIFS(СВЦЭМ!$F$33:$F$776,СВЦЭМ!$A$33:$A$776,$A214,СВЦЭМ!$B$33:$B$776,H$190)+'СЕТ СН'!$F$15</f>
        <v>135.41678279000001</v>
      </c>
      <c r="I214" s="36">
        <f>SUMIFS(СВЦЭМ!$F$33:$F$776,СВЦЭМ!$A$33:$A$776,$A214,СВЦЭМ!$B$33:$B$776,I$190)+'СЕТ СН'!$F$15</f>
        <v>127.94568181</v>
      </c>
      <c r="J214" s="36">
        <f>SUMIFS(СВЦЭМ!$F$33:$F$776,СВЦЭМ!$A$33:$A$776,$A214,СВЦЭМ!$B$33:$B$776,J$190)+'СЕТ СН'!$F$15</f>
        <v>117.74030895999999</v>
      </c>
      <c r="K214" s="36">
        <f>SUMIFS(СВЦЭМ!$F$33:$F$776,СВЦЭМ!$A$33:$A$776,$A214,СВЦЭМ!$B$33:$B$776,K$190)+'СЕТ СН'!$F$15</f>
        <v>108.45204268000001</v>
      </c>
      <c r="L214" s="36">
        <f>SUMIFS(СВЦЭМ!$F$33:$F$776,СВЦЭМ!$A$33:$A$776,$A214,СВЦЭМ!$B$33:$B$776,L$190)+'СЕТ СН'!$F$15</f>
        <v>107.11598944000001</v>
      </c>
      <c r="M214" s="36">
        <f>SUMIFS(СВЦЭМ!$F$33:$F$776,СВЦЭМ!$A$33:$A$776,$A214,СВЦЭМ!$B$33:$B$776,M$190)+'СЕТ СН'!$F$15</f>
        <v>106.42224032999999</v>
      </c>
      <c r="N214" s="36">
        <f>SUMIFS(СВЦЭМ!$F$33:$F$776,СВЦЭМ!$A$33:$A$776,$A214,СВЦЭМ!$B$33:$B$776,N$190)+'СЕТ СН'!$F$15</f>
        <v>109.49236874</v>
      </c>
      <c r="O214" s="36">
        <f>SUMIFS(СВЦЭМ!$F$33:$F$776,СВЦЭМ!$A$33:$A$776,$A214,СВЦЭМ!$B$33:$B$776,O$190)+'СЕТ СН'!$F$15</f>
        <v>111.86265116</v>
      </c>
      <c r="P214" s="36">
        <f>SUMIFS(СВЦЭМ!$F$33:$F$776,СВЦЭМ!$A$33:$A$776,$A214,СВЦЭМ!$B$33:$B$776,P$190)+'СЕТ СН'!$F$15</f>
        <v>113.35247737</v>
      </c>
      <c r="Q214" s="36">
        <f>SUMIFS(СВЦЭМ!$F$33:$F$776,СВЦЭМ!$A$33:$A$776,$A214,СВЦЭМ!$B$33:$B$776,Q$190)+'СЕТ СН'!$F$15</f>
        <v>114.89711593</v>
      </c>
      <c r="R214" s="36">
        <f>SUMIFS(СВЦЭМ!$F$33:$F$776,СВЦЭМ!$A$33:$A$776,$A214,СВЦЭМ!$B$33:$B$776,R$190)+'СЕТ СН'!$F$15</f>
        <v>109.0765468</v>
      </c>
      <c r="S214" s="36">
        <f>SUMIFS(СВЦЭМ!$F$33:$F$776,СВЦЭМ!$A$33:$A$776,$A214,СВЦЭМ!$B$33:$B$776,S$190)+'СЕТ СН'!$F$15</f>
        <v>102.40740587000001</v>
      </c>
      <c r="T214" s="36">
        <f>SUMIFS(СВЦЭМ!$F$33:$F$776,СВЦЭМ!$A$33:$A$776,$A214,СВЦЭМ!$B$33:$B$776,T$190)+'СЕТ СН'!$F$15</f>
        <v>100.28901547</v>
      </c>
      <c r="U214" s="36">
        <f>SUMIFS(СВЦЭМ!$F$33:$F$776,СВЦЭМ!$A$33:$A$776,$A214,СВЦЭМ!$B$33:$B$776,U$190)+'СЕТ СН'!$F$15</f>
        <v>99.377119730000004</v>
      </c>
      <c r="V214" s="36">
        <f>SUMIFS(СВЦЭМ!$F$33:$F$776,СВЦЭМ!$A$33:$A$776,$A214,СВЦЭМ!$B$33:$B$776,V$190)+'СЕТ СН'!$F$15</f>
        <v>101.04257071000001</v>
      </c>
      <c r="W214" s="36">
        <f>SUMIFS(СВЦЭМ!$F$33:$F$776,СВЦЭМ!$A$33:$A$776,$A214,СВЦЭМ!$B$33:$B$776,W$190)+'СЕТ СН'!$F$15</f>
        <v>102.0112573</v>
      </c>
      <c r="X214" s="36">
        <f>SUMIFS(СВЦЭМ!$F$33:$F$776,СВЦЭМ!$A$33:$A$776,$A214,СВЦЭМ!$B$33:$B$776,X$190)+'СЕТ СН'!$F$15</f>
        <v>100.6901005</v>
      </c>
      <c r="Y214" s="36">
        <f>SUMIFS(СВЦЭМ!$F$33:$F$776,СВЦЭМ!$A$33:$A$776,$A214,СВЦЭМ!$B$33:$B$776,Y$190)+'СЕТ СН'!$F$15</f>
        <v>113.20009696</v>
      </c>
    </row>
    <row r="215" spans="1:25" ht="15.75" x14ac:dyDescent="0.2">
      <c r="A215" s="35">
        <f t="shared" si="5"/>
        <v>43702</v>
      </c>
      <c r="B215" s="36">
        <f>SUMIFS(СВЦЭМ!$F$33:$F$776,СВЦЭМ!$A$33:$A$776,$A215,СВЦЭМ!$B$33:$B$776,B$190)+'СЕТ СН'!$F$15</f>
        <v>122.72334608</v>
      </c>
      <c r="C215" s="36">
        <f>SUMIFS(СВЦЭМ!$F$33:$F$776,СВЦЭМ!$A$33:$A$776,$A215,СВЦЭМ!$B$33:$B$776,C$190)+'СЕТ СН'!$F$15</f>
        <v>129.02745720999999</v>
      </c>
      <c r="D215" s="36">
        <f>SUMIFS(СВЦЭМ!$F$33:$F$776,СВЦЭМ!$A$33:$A$776,$A215,СВЦЭМ!$B$33:$B$776,D$190)+'СЕТ СН'!$F$15</f>
        <v>130.31093962</v>
      </c>
      <c r="E215" s="36">
        <f>SUMIFS(СВЦЭМ!$F$33:$F$776,СВЦЭМ!$A$33:$A$776,$A215,СВЦЭМ!$B$33:$B$776,E$190)+'СЕТ СН'!$F$15</f>
        <v>130.99807258000001</v>
      </c>
      <c r="F215" s="36">
        <f>SUMIFS(СВЦЭМ!$F$33:$F$776,СВЦЭМ!$A$33:$A$776,$A215,СВЦЭМ!$B$33:$B$776,F$190)+'СЕТ СН'!$F$15</f>
        <v>130.97704099000001</v>
      </c>
      <c r="G215" s="36">
        <f>SUMIFS(СВЦЭМ!$F$33:$F$776,СВЦЭМ!$A$33:$A$776,$A215,СВЦЭМ!$B$33:$B$776,G$190)+'СЕТ СН'!$F$15</f>
        <v>130.79970872999999</v>
      </c>
      <c r="H215" s="36">
        <f>SUMIFS(СВЦЭМ!$F$33:$F$776,СВЦЭМ!$A$33:$A$776,$A215,СВЦЭМ!$B$33:$B$776,H$190)+'СЕТ СН'!$F$15</f>
        <v>128.50380841</v>
      </c>
      <c r="I215" s="36">
        <f>SUMIFS(СВЦЭМ!$F$33:$F$776,СВЦЭМ!$A$33:$A$776,$A215,СВЦЭМ!$B$33:$B$776,I$190)+'СЕТ СН'!$F$15</f>
        <v>126.71294614999999</v>
      </c>
      <c r="J215" s="36">
        <f>SUMIFS(СВЦЭМ!$F$33:$F$776,СВЦЭМ!$A$33:$A$776,$A215,СВЦЭМ!$B$33:$B$776,J$190)+'СЕТ СН'!$F$15</f>
        <v>120.01326465</v>
      </c>
      <c r="K215" s="36">
        <f>SUMIFS(СВЦЭМ!$F$33:$F$776,СВЦЭМ!$A$33:$A$776,$A215,СВЦЭМ!$B$33:$B$776,K$190)+'СЕТ СН'!$F$15</f>
        <v>112.23881204</v>
      </c>
      <c r="L215" s="36">
        <f>SUMIFS(СВЦЭМ!$F$33:$F$776,СВЦЭМ!$A$33:$A$776,$A215,СВЦЭМ!$B$33:$B$776,L$190)+'СЕТ СН'!$F$15</f>
        <v>106.21864456</v>
      </c>
      <c r="M215" s="36">
        <f>SUMIFS(СВЦЭМ!$F$33:$F$776,СВЦЭМ!$A$33:$A$776,$A215,СВЦЭМ!$B$33:$B$776,M$190)+'СЕТ СН'!$F$15</f>
        <v>106.29366485</v>
      </c>
      <c r="N215" s="36">
        <f>SUMIFS(СВЦЭМ!$F$33:$F$776,СВЦЭМ!$A$33:$A$776,$A215,СВЦЭМ!$B$33:$B$776,N$190)+'СЕТ СН'!$F$15</f>
        <v>109.34271432</v>
      </c>
      <c r="O215" s="36">
        <f>SUMIFS(СВЦЭМ!$F$33:$F$776,СВЦЭМ!$A$33:$A$776,$A215,СВЦЭМ!$B$33:$B$776,O$190)+'СЕТ СН'!$F$15</f>
        <v>112.72408848000001</v>
      </c>
      <c r="P215" s="36">
        <f>SUMIFS(СВЦЭМ!$F$33:$F$776,СВЦЭМ!$A$33:$A$776,$A215,СВЦЭМ!$B$33:$B$776,P$190)+'СЕТ СН'!$F$15</f>
        <v>115.10320186</v>
      </c>
      <c r="Q215" s="36">
        <f>SUMIFS(СВЦЭМ!$F$33:$F$776,СВЦЭМ!$A$33:$A$776,$A215,СВЦЭМ!$B$33:$B$776,Q$190)+'СЕТ СН'!$F$15</f>
        <v>117.43296325</v>
      </c>
      <c r="R215" s="36">
        <f>SUMIFS(СВЦЭМ!$F$33:$F$776,СВЦЭМ!$A$33:$A$776,$A215,СВЦЭМ!$B$33:$B$776,R$190)+'СЕТ СН'!$F$15</f>
        <v>110.87285496</v>
      </c>
      <c r="S215" s="36">
        <f>SUMIFS(СВЦЭМ!$F$33:$F$776,СВЦЭМ!$A$33:$A$776,$A215,СВЦЭМ!$B$33:$B$776,S$190)+'СЕТ СН'!$F$15</f>
        <v>104.07219207999999</v>
      </c>
      <c r="T215" s="36">
        <f>SUMIFS(СВЦЭМ!$F$33:$F$776,СВЦЭМ!$A$33:$A$776,$A215,СВЦЭМ!$B$33:$B$776,T$190)+'СЕТ СН'!$F$15</f>
        <v>106.30401892</v>
      </c>
      <c r="U215" s="36">
        <f>SUMIFS(СВЦЭМ!$F$33:$F$776,СВЦЭМ!$A$33:$A$776,$A215,СВЦЭМ!$B$33:$B$776,U$190)+'СЕТ СН'!$F$15</f>
        <v>106.95070799</v>
      </c>
      <c r="V215" s="36">
        <f>SUMIFS(СВЦЭМ!$F$33:$F$776,СВЦЭМ!$A$33:$A$776,$A215,СВЦЭМ!$B$33:$B$776,V$190)+'СЕТ СН'!$F$15</f>
        <v>102.2523691</v>
      </c>
      <c r="W215" s="36">
        <f>SUMIFS(СВЦЭМ!$F$33:$F$776,СВЦЭМ!$A$33:$A$776,$A215,СВЦЭМ!$B$33:$B$776,W$190)+'СЕТ СН'!$F$15</f>
        <v>103.04776722</v>
      </c>
      <c r="X215" s="36">
        <f>SUMIFS(СВЦЭМ!$F$33:$F$776,СВЦЭМ!$A$33:$A$776,$A215,СВЦЭМ!$B$33:$B$776,X$190)+'СЕТ СН'!$F$15</f>
        <v>105.07081072</v>
      </c>
      <c r="Y215" s="36">
        <f>SUMIFS(СВЦЭМ!$F$33:$F$776,СВЦЭМ!$A$33:$A$776,$A215,СВЦЭМ!$B$33:$B$776,Y$190)+'СЕТ СН'!$F$15</f>
        <v>118.49969292</v>
      </c>
    </row>
    <row r="216" spans="1:25" ht="15.75" x14ac:dyDescent="0.2">
      <c r="A216" s="35">
        <f t="shared" si="5"/>
        <v>43703</v>
      </c>
      <c r="B216" s="36">
        <f>SUMIFS(СВЦЭМ!$F$33:$F$776,СВЦЭМ!$A$33:$A$776,$A216,СВЦЭМ!$B$33:$B$776,B$190)+'СЕТ СН'!$F$15</f>
        <v>138.81381508000001</v>
      </c>
      <c r="C216" s="36">
        <f>SUMIFS(СВЦЭМ!$F$33:$F$776,СВЦЭМ!$A$33:$A$776,$A216,СВЦЭМ!$B$33:$B$776,C$190)+'СЕТ СН'!$F$15</f>
        <v>148.66955214999999</v>
      </c>
      <c r="D216" s="36">
        <f>SUMIFS(СВЦЭМ!$F$33:$F$776,СВЦЭМ!$A$33:$A$776,$A216,СВЦЭМ!$B$33:$B$776,D$190)+'СЕТ СН'!$F$15</f>
        <v>151.94816120999999</v>
      </c>
      <c r="E216" s="36">
        <f>SUMIFS(СВЦЭМ!$F$33:$F$776,СВЦЭМ!$A$33:$A$776,$A216,СВЦЭМ!$B$33:$B$776,E$190)+'СЕТ СН'!$F$15</f>
        <v>153.97470071000001</v>
      </c>
      <c r="F216" s="36">
        <f>SUMIFS(СВЦЭМ!$F$33:$F$776,СВЦЭМ!$A$33:$A$776,$A216,СВЦЭМ!$B$33:$B$776,F$190)+'СЕТ СН'!$F$15</f>
        <v>151.51610514000001</v>
      </c>
      <c r="G216" s="36">
        <f>SUMIFS(СВЦЭМ!$F$33:$F$776,СВЦЭМ!$A$33:$A$776,$A216,СВЦЭМ!$B$33:$B$776,G$190)+'СЕТ СН'!$F$15</f>
        <v>145.54189828</v>
      </c>
      <c r="H216" s="36">
        <f>SUMIFS(СВЦЭМ!$F$33:$F$776,СВЦЭМ!$A$33:$A$776,$A216,СВЦЭМ!$B$33:$B$776,H$190)+'СЕТ СН'!$F$15</f>
        <v>140.46679811000001</v>
      </c>
      <c r="I216" s="36">
        <f>SUMIFS(СВЦЭМ!$F$33:$F$776,СВЦЭМ!$A$33:$A$776,$A216,СВЦЭМ!$B$33:$B$776,I$190)+'СЕТ СН'!$F$15</f>
        <v>130.69063808000001</v>
      </c>
      <c r="J216" s="36">
        <f>SUMIFS(СВЦЭМ!$F$33:$F$776,СВЦЭМ!$A$33:$A$776,$A216,СВЦЭМ!$B$33:$B$776,J$190)+'СЕТ СН'!$F$15</f>
        <v>122.87511173</v>
      </c>
      <c r="K216" s="36">
        <f>SUMIFS(СВЦЭМ!$F$33:$F$776,СВЦЭМ!$A$33:$A$776,$A216,СВЦЭМ!$B$33:$B$776,K$190)+'СЕТ СН'!$F$15</f>
        <v>117.36325186000001</v>
      </c>
      <c r="L216" s="36">
        <f>SUMIFS(СВЦЭМ!$F$33:$F$776,СВЦЭМ!$A$33:$A$776,$A216,СВЦЭМ!$B$33:$B$776,L$190)+'СЕТ СН'!$F$15</f>
        <v>114.13806778</v>
      </c>
      <c r="M216" s="36">
        <f>SUMIFS(СВЦЭМ!$F$33:$F$776,СВЦЭМ!$A$33:$A$776,$A216,СВЦЭМ!$B$33:$B$776,M$190)+'СЕТ СН'!$F$15</f>
        <v>113.35378242</v>
      </c>
      <c r="N216" s="36">
        <f>SUMIFS(СВЦЭМ!$F$33:$F$776,СВЦЭМ!$A$33:$A$776,$A216,СВЦЭМ!$B$33:$B$776,N$190)+'СЕТ СН'!$F$15</f>
        <v>113.09843791</v>
      </c>
      <c r="O216" s="36">
        <f>SUMIFS(СВЦЭМ!$F$33:$F$776,СВЦЭМ!$A$33:$A$776,$A216,СВЦЭМ!$B$33:$B$776,O$190)+'СЕТ СН'!$F$15</f>
        <v>113.06903333</v>
      </c>
      <c r="P216" s="36">
        <f>SUMIFS(СВЦЭМ!$F$33:$F$776,СВЦЭМ!$A$33:$A$776,$A216,СВЦЭМ!$B$33:$B$776,P$190)+'СЕТ СН'!$F$15</f>
        <v>112.35368296999999</v>
      </c>
      <c r="Q216" s="36">
        <f>SUMIFS(СВЦЭМ!$F$33:$F$776,СВЦЭМ!$A$33:$A$776,$A216,СВЦЭМ!$B$33:$B$776,Q$190)+'СЕТ СН'!$F$15</f>
        <v>113.87648898</v>
      </c>
      <c r="R216" s="36">
        <f>SUMIFS(СВЦЭМ!$F$33:$F$776,СВЦЭМ!$A$33:$A$776,$A216,СВЦЭМ!$B$33:$B$776,R$190)+'СЕТ СН'!$F$15</f>
        <v>108.61443346999999</v>
      </c>
      <c r="S216" s="36">
        <f>SUMIFS(СВЦЭМ!$F$33:$F$776,СВЦЭМ!$A$33:$A$776,$A216,СВЦЭМ!$B$33:$B$776,S$190)+'СЕТ СН'!$F$15</f>
        <v>113.94715073</v>
      </c>
      <c r="T216" s="36">
        <f>SUMIFS(СВЦЭМ!$F$33:$F$776,СВЦЭМ!$A$33:$A$776,$A216,СВЦЭМ!$B$33:$B$776,T$190)+'СЕТ СН'!$F$15</f>
        <v>114.85223392</v>
      </c>
      <c r="U216" s="36">
        <f>SUMIFS(СВЦЭМ!$F$33:$F$776,СВЦЭМ!$A$33:$A$776,$A216,СВЦЭМ!$B$33:$B$776,U$190)+'СЕТ СН'!$F$15</f>
        <v>115.42726915</v>
      </c>
      <c r="V216" s="36">
        <f>SUMIFS(СВЦЭМ!$F$33:$F$776,СВЦЭМ!$A$33:$A$776,$A216,СВЦЭМ!$B$33:$B$776,V$190)+'СЕТ СН'!$F$15</f>
        <v>117.59456367</v>
      </c>
      <c r="W216" s="36">
        <f>SUMIFS(СВЦЭМ!$F$33:$F$776,СВЦЭМ!$A$33:$A$776,$A216,СВЦЭМ!$B$33:$B$776,W$190)+'СЕТ СН'!$F$15</f>
        <v>118.04423497000001</v>
      </c>
      <c r="X216" s="36">
        <f>SUMIFS(СВЦЭМ!$F$33:$F$776,СВЦЭМ!$A$33:$A$776,$A216,СВЦЭМ!$B$33:$B$776,X$190)+'СЕТ СН'!$F$15</f>
        <v>111.0008534</v>
      </c>
      <c r="Y216" s="36">
        <f>SUMIFS(СВЦЭМ!$F$33:$F$776,СВЦЭМ!$A$33:$A$776,$A216,СВЦЭМ!$B$33:$B$776,Y$190)+'СЕТ СН'!$F$15</f>
        <v>120.36113267</v>
      </c>
    </row>
    <row r="217" spans="1:25" ht="15.75" x14ac:dyDescent="0.2">
      <c r="A217" s="35">
        <f t="shared" si="5"/>
        <v>43704</v>
      </c>
      <c r="B217" s="36">
        <f>SUMIFS(СВЦЭМ!$F$33:$F$776,СВЦЭМ!$A$33:$A$776,$A217,СВЦЭМ!$B$33:$B$776,B$190)+'СЕТ СН'!$F$15</f>
        <v>114.30676364999999</v>
      </c>
      <c r="C217" s="36">
        <f>SUMIFS(СВЦЭМ!$F$33:$F$776,СВЦЭМ!$A$33:$A$776,$A217,СВЦЭМ!$B$33:$B$776,C$190)+'СЕТ СН'!$F$15</f>
        <v>123.15217837</v>
      </c>
      <c r="D217" s="36">
        <f>SUMIFS(СВЦЭМ!$F$33:$F$776,СВЦЭМ!$A$33:$A$776,$A217,СВЦЭМ!$B$33:$B$776,D$190)+'СЕТ СН'!$F$15</f>
        <v>130.21391732000001</v>
      </c>
      <c r="E217" s="36">
        <f>SUMIFS(СВЦЭМ!$F$33:$F$776,СВЦЭМ!$A$33:$A$776,$A217,СВЦЭМ!$B$33:$B$776,E$190)+'СЕТ СН'!$F$15</f>
        <v>132.01079085999999</v>
      </c>
      <c r="F217" s="36">
        <f>SUMIFS(СВЦЭМ!$F$33:$F$776,СВЦЭМ!$A$33:$A$776,$A217,СВЦЭМ!$B$33:$B$776,F$190)+'СЕТ СН'!$F$15</f>
        <v>130.13752314999999</v>
      </c>
      <c r="G217" s="36">
        <f>SUMIFS(СВЦЭМ!$F$33:$F$776,СВЦЭМ!$A$33:$A$776,$A217,СВЦЭМ!$B$33:$B$776,G$190)+'СЕТ СН'!$F$15</f>
        <v>125.41352311999999</v>
      </c>
      <c r="H217" s="36">
        <f>SUMIFS(СВЦЭМ!$F$33:$F$776,СВЦЭМ!$A$33:$A$776,$A217,СВЦЭМ!$B$33:$B$776,H$190)+'СЕТ СН'!$F$15</f>
        <v>123.97621934999999</v>
      </c>
      <c r="I217" s="36">
        <f>SUMIFS(СВЦЭМ!$F$33:$F$776,СВЦЭМ!$A$33:$A$776,$A217,СВЦЭМ!$B$33:$B$776,I$190)+'СЕТ СН'!$F$15</f>
        <v>115.93916546</v>
      </c>
      <c r="J217" s="36">
        <f>SUMIFS(СВЦЭМ!$F$33:$F$776,СВЦЭМ!$A$33:$A$776,$A217,СВЦЭМ!$B$33:$B$776,J$190)+'СЕТ СН'!$F$15</f>
        <v>125.40672788000001</v>
      </c>
      <c r="K217" s="36">
        <f>SUMIFS(СВЦЭМ!$F$33:$F$776,СВЦЭМ!$A$33:$A$776,$A217,СВЦЭМ!$B$33:$B$776,K$190)+'СЕТ СН'!$F$15</f>
        <v>129.64621446999999</v>
      </c>
      <c r="L217" s="36">
        <f>SUMIFS(СВЦЭМ!$F$33:$F$776,СВЦЭМ!$A$33:$A$776,$A217,СВЦЭМ!$B$33:$B$776,L$190)+'СЕТ СН'!$F$15</f>
        <v>130.03922521000001</v>
      </c>
      <c r="M217" s="36">
        <f>SUMIFS(СВЦЭМ!$F$33:$F$776,СВЦЭМ!$A$33:$A$776,$A217,СВЦЭМ!$B$33:$B$776,M$190)+'СЕТ СН'!$F$15</f>
        <v>130.40417353000001</v>
      </c>
      <c r="N217" s="36">
        <f>SUMIFS(СВЦЭМ!$F$33:$F$776,СВЦЭМ!$A$33:$A$776,$A217,СВЦЭМ!$B$33:$B$776,N$190)+'СЕТ СН'!$F$15</f>
        <v>131.23168293000001</v>
      </c>
      <c r="O217" s="36">
        <f>SUMIFS(СВЦЭМ!$F$33:$F$776,СВЦЭМ!$A$33:$A$776,$A217,СВЦЭМ!$B$33:$B$776,O$190)+'СЕТ СН'!$F$15</f>
        <v>131.06280228</v>
      </c>
      <c r="P217" s="36">
        <f>SUMIFS(СВЦЭМ!$F$33:$F$776,СВЦЭМ!$A$33:$A$776,$A217,СВЦЭМ!$B$33:$B$776,P$190)+'СЕТ СН'!$F$15</f>
        <v>131.73976808</v>
      </c>
      <c r="Q217" s="36">
        <f>SUMIFS(СВЦЭМ!$F$33:$F$776,СВЦЭМ!$A$33:$A$776,$A217,СВЦЭМ!$B$33:$B$776,Q$190)+'СЕТ СН'!$F$15</f>
        <v>132.10170113000001</v>
      </c>
      <c r="R217" s="36">
        <f>SUMIFS(СВЦЭМ!$F$33:$F$776,СВЦЭМ!$A$33:$A$776,$A217,СВЦЭМ!$B$33:$B$776,R$190)+'СЕТ СН'!$F$15</f>
        <v>133.03638581999999</v>
      </c>
      <c r="S217" s="36">
        <f>SUMIFS(СВЦЭМ!$F$33:$F$776,СВЦЭМ!$A$33:$A$776,$A217,СВЦЭМ!$B$33:$B$776,S$190)+'СЕТ СН'!$F$15</f>
        <v>140.73930866000001</v>
      </c>
      <c r="T217" s="36">
        <f>SUMIFS(СВЦЭМ!$F$33:$F$776,СВЦЭМ!$A$33:$A$776,$A217,СВЦЭМ!$B$33:$B$776,T$190)+'СЕТ СН'!$F$15</f>
        <v>141.65717989000001</v>
      </c>
      <c r="U217" s="36">
        <f>SUMIFS(СВЦЭМ!$F$33:$F$776,СВЦЭМ!$A$33:$A$776,$A217,СВЦЭМ!$B$33:$B$776,U$190)+'СЕТ СН'!$F$15</f>
        <v>142.20410774999999</v>
      </c>
      <c r="V217" s="36">
        <f>SUMIFS(СВЦЭМ!$F$33:$F$776,СВЦЭМ!$A$33:$A$776,$A217,СВЦЭМ!$B$33:$B$776,V$190)+'СЕТ СН'!$F$15</f>
        <v>144.81854876</v>
      </c>
      <c r="W217" s="36">
        <f>SUMIFS(СВЦЭМ!$F$33:$F$776,СВЦЭМ!$A$33:$A$776,$A217,СВЦЭМ!$B$33:$B$776,W$190)+'СЕТ СН'!$F$15</f>
        <v>144.90114998000001</v>
      </c>
      <c r="X217" s="36">
        <f>SUMIFS(СВЦЭМ!$F$33:$F$776,СВЦЭМ!$A$33:$A$776,$A217,СВЦЭМ!$B$33:$B$776,X$190)+'СЕТ СН'!$F$15</f>
        <v>139.51587713999999</v>
      </c>
      <c r="Y217" s="36">
        <f>SUMIFS(СВЦЭМ!$F$33:$F$776,СВЦЭМ!$A$33:$A$776,$A217,СВЦЭМ!$B$33:$B$776,Y$190)+'СЕТ СН'!$F$15</f>
        <v>127.58779938000001</v>
      </c>
    </row>
    <row r="218" spans="1:25" ht="15.75" x14ac:dyDescent="0.2">
      <c r="A218" s="35">
        <f t="shared" si="5"/>
        <v>43705</v>
      </c>
      <c r="B218" s="36">
        <f>SUMIFS(СВЦЭМ!$F$33:$F$776,СВЦЭМ!$A$33:$A$776,$A218,СВЦЭМ!$B$33:$B$776,B$190)+'СЕТ СН'!$F$15</f>
        <v>122.06271747</v>
      </c>
      <c r="C218" s="36">
        <f>SUMIFS(СВЦЭМ!$F$33:$F$776,СВЦЭМ!$A$33:$A$776,$A218,СВЦЭМ!$B$33:$B$776,C$190)+'СЕТ СН'!$F$15</f>
        <v>126.95905913999999</v>
      </c>
      <c r="D218" s="36">
        <f>SUMIFS(СВЦЭМ!$F$33:$F$776,СВЦЭМ!$A$33:$A$776,$A218,СВЦЭМ!$B$33:$B$776,D$190)+'СЕТ СН'!$F$15</f>
        <v>132.74861823000001</v>
      </c>
      <c r="E218" s="36">
        <f>SUMIFS(СВЦЭМ!$F$33:$F$776,СВЦЭМ!$A$33:$A$776,$A218,СВЦЭМ!$B$33:$B$776,E$190)+'СЕТ СН'!$F$15</f>
        <v>134.32466636999999</v>
      </c>
      <c r="F218" s="36">
        <f>SUMIFS(СВЦЭМ!$F$33:$F$776,СВЦЭМ!$A$33:$A$776,$A218,СВЦЭМ!$B$33:$B$776,F$190)+'СЕТ СН'!$F$15</f>
        <v>134.33257255000001</v>
      </c>
      <c r="G218" s="36">
        <f>SUMIFS(СВЦЭМ!$F$33:$F$776,СВЦЭМ!$A$33:$A$776,$A218,СВЦЭМ!$B$33:$B$776,G$190)+'СЕТ СН'!$F$15</f>
        <v>130.35662886</v>
      </c>
      <c r="H218" s="36">
        <f>SUMIFS(СВЦЭМ!$F$33:$F$776,СВЦЭМ!$A$33:$A$776,$A218,СВЦЭМ!$B$33:$B$776,H$190)+'СЕТ СН'!$F$15</f>
        <v>124.36035329000001</v>
      </c>
      <c r="I218" s="36">
        <f>SUMIFS(СВЦЭМ!$F$33:$F$776,СВЦЭМ!$A$33:$A$776,$A218,СВЦЭМ!$B$33:$B$776,I$190)+'СЕТ СН'!$F$15</f>
        <v>123.86596479000001</v>
      </c>
      <c r="J218" s="36">
        <f>SUMIFS(СВЦЭМ!$F$33:$F$776,СВЦЭМ!$A$33:$A$776,$A218,СВЦЭМ!$B$33:$B$776,J$190)+'СЕТ СН'!$F$15</f>
        <v>123.20354694</v>
      </c>
      <c r="K218" s="36">
        <f>SUMIFS(СВЦЭМ!$F$33:$F$776,СВЦЭМ!$A$33:$A$776,$A218,СВЦЭМ!$B$33:$B$776,K$190)+'СЕТ СН'!$F$15</f>
        <v>129.72395978</v>
      </c>
      <c r="L218" s="36">
        <f>SUMIFS(СВЦЭМ!$F$33:$F$776,СВЦЭМ!$A$33:$A$776,$A218,СВЦЭМ!$B$33:$B$776,L$190)+'СЕТ СН'!$F$15</f>
        <v>133.03661160999999</v>
      </c>
      <c r="M218" s="36">
        <f>SUMIFS(СВЦЭМ!$F$33:$F$776,СВЦЭМ!$A$33:$A$776,$A218,СВЦЭМ!$B$33:$B$776,M$190)+'СЕТ СН'!$F$15</f>
        <v>133.45225324</v>
      </c>
      <c r="N218" s="36">
        <f>SUMIFS(СВЦЭМ!$F$33:$F$776,СВЦЭМ!$A$33:$A$776,$A218,СВЦЭМ!$B$33:$B$776,N$190)+'СЕТ СН'!$F$15</f>
        <v>131.79744983000001</v>
      </c>
      <c r="O218" s="36">
        <f>SUMIFS(СВЦЭМ!$F$33:$F$776,СВЦЭМ!$A$33:$A$776,$A218,СВЦЭМ!$B$33:$B$776,O$190)+'СЕТ СН'!$F$15</f>
        <v>131.09751474000001</v>
      </c>
      <c r="P218" s="36">
        <f>SUMIFS(СВЦЭМ!$F$33:$F$776,СВЦЭМ!$A$33:$A$776,$A218,СВЦЭМ!$B$33:$B$776,P$190)+'СЕТ СН'!$F$15</f>
        <v>131.20239132</v>
      </c>
      <c r="Q218" s="36">
        <f>SUMIFS(СВЦЭМ!$F$33:$F$776,СВЦЭМ!$A$33:$A$776,$A218,СВЦЭМ!$B$33:$B$776,Q$190)+'СЕТ СН'!$F$15</f>
        <v>130.86339828999999</v>
      </c>
      <c r="R218" s="36">
        <f>SUMIFS(СВЦЭМ!$F$33:$F$776,СВЦЭМ!$A$33:$A$776,$A218,СВЦЭМ!$B$33:$B$776,R$190)+'СЕТ СН'!$F$15</f>
        <v>137.0664037</v>
      </c>
      <c r="S218" s="36">
        <f>SUMIFS(СВЦЭМ!$F$33:$F$776,СВЦЭМ!$A$33:$A$776,$A218,СВЦЭМ!$B$33:$B$776,S$190)+'СЕТ СН'!$F$15</f>
        <v>144.95561720000001</v>
      </c>
      <c r="T218" s="36">
        <f>SUMIFS(СВЦЭМ!$F$33:$F$776,СВЦЭМ!$A$33:$A$776,$A218,СВЦЭМ!$B$33:$B$776,T$190)+'СЕТ СН'!$F$15</f>
        <v>145.52081054000001</v>
      </c>
      <c r="U218" s="36">
        <f>SUMIFS(СВЦЭМ!$F$33:$F$776,СВЦЭМ!$A$33:$A$776,$A218,СВЦЭМ!$B$33:$B$776,U$190)+'СЕТ СН'!$F$15</f>
        <v>145.07069823</v>
      </c>
      <c r="V218" s="36">
        <f>SUMIFS(СВЦЭМ!$F$33:$F$776,СВЦЭМ!$A$33:$A$776,$A218,СВЦЭМ!$B$33:$B$776,V$190)+'СЕТ СН'!$F$15</f>
        <v>145.88890524000001</v>
      </c>
      <c r="W218" s="36">
        <f>SUMIFS(СВЦЭМ!$F$33:$F$776,СВЦЭМ!$A$33:$A$776,$A218,СВЦЭМ!$B$33:$B$776,W$190)+'СЕТ СН'!$F$15</f>
        <v>147.45234902999999</v>
      </c>
      <c r="X218" s="36">
        <f>SUMIFS(СВЦЭМ!$F$33:$F$776,СВЦЭМ!$A$33:$A$776,$A218,СВЦЭМ!$B$33:$B$776,X$190)+'СЕТ СН'!$F$15</f>
        <v>142.80904598000001</v>
      </c>
      <c r="Y218" s="36">
        <f>SUMIFS(СВЦЭМ!$F$33:$F$776,СВЦЭМ!$A$33:$A$776,$A218,СВЦЭМ!$B$33:$B$776,Y$190)+'СЕТ СН'!$F$15</f>
        <v>125.16193474000001</v>
      </c>
    </row>
    <row r="219" spans="1:25" ht="15.75" x14ac:dyDescent="0.2">
      <c r="A219" s="35">
        <f t="shared" si="5"/>
        <v>43706</v>
      </c>
      <c r="B219" s="36">
        <f>SUMIFS(СВЦЭМ!$F$33:$F$776,СВЦЭМ!$A$33:$A$776,$A219,СВЦЭМ!$B$33:$B$776,B$190)+'СЕТ СН'!$F$15</f>
        <v>123.49780939999999</v>
      </c>
      <c r="C219" s="36">
        <f>SUMIFS(СВЦЭМ!$F$33:$F$776,СВЦЭМ!$A$33:$A$776,$A219,СВЦЭМ!$B$33:$B$776,C$190)+'СЕТ СН'!$F$15</f>
        <v>128.84206062999999</v>
      </c>
      <c r="D219" s="36">
        <f>SUMIFS(СВЦЭМ!$F$33:$F$776,СВЦЭМ!$A$33:$A$776,$A219,СВЦЭМ!$B$33:$B$776,D$190)+'СЕТ СН'!$F$15</f>
        <v>133.59941311</v>
      </c>
      <c r="E219" s="36">
        <f>SUMIFS(СВЦЭМ!$F$33:$F$776,СВЦЭМ!$A$33:$A$776,$A219,СВЦЭМ!$B$33:$B$776,E$190)+'СЕТ СН'!$F$15</f>
        <v>136.41359987000001</v>
      </c>
      <c r="F219" s="36">
        <f>SUMIFS(СВЦЭМ!$F$33:$F$776,СВЦЭМ!$A$33:$A$776,$A219,СВЦЭМ!$B$33:$B$776,F$190)+'СЕТ СН'!$F$15</f>
        <v>139.04857883</v>
      </c>
      <c r="G219" s="36">
        <f>SUMIFS(СВЦЭМ!$F$33:$F$776,СВЦЭМ!$A$33:$A$776,$A219,СВЦЭМ!$B$33:$B$776,G$190)+'СЕТ СН'!$F$15</f>
        <v>135.42319463999999</v>
      </c>
      <c r="H219" s="36">
        <f>SUMIFS(СВЦЭМ!$F$33:$F$776,СВЦЭМ!$A$33:$A$776,$A219,СВЦЭМ!$B$33:$B$776,H$190)+'СЕТ СН'!$F$15</f>
        <v>130.01808069000001</v>
      </c>
      <c r="I219" s="36">
        <f>SUMIFS(СВЦЭМ!$F$33:$F$776,СВЦЭМ!$A$33:$A$776,$A219,СВЦЭМ!$B$33:$B$776,I$190)+'СЕТ СН'!$F$15</f>
        <v>123.74487148999999</v>
      </c>
      <c r="J219" s="36">
        <f>SUMIFS(СВЦЭМ!$F$33:$F$776,СВЦЭМ!$A$33:$A$776,$A219,СВЦЭМ!$B$33:$B$776,J$190)+'СЕТ СН'!$F$15</f>
        <v>125.70426003</v>
      </c>
      <c r="K219" s="36">
        <f>SUMIFS(СВЦЭМ!$F$33:$F$776,СВЦЭМ!$A$33:$A$776,$A219,СВЦЭМ!$B$33:$B$776,K$190)+'СЕТ СН'!$F$15</f>
        <v>128.19154409999999</v>
      </c>
      <c r="L219" s="36">
        <f>SUMIFS(СВЦЭМ!$F$33:$F$776,СВЦЭМ!$A$33:$A$776,$A219,СВЦЭМ!$B$33:$B$776,L$190)+'СЕТ СН'!$F$15</f>
        <v>131.36643208000001</v>
      </c>
      <c r="M219" s="36">
        <f>SUMIFS(СВЦЭМ!$F$33:$F$776,СВЦЭМ!$A$33:$A$776,$A219,СВЦЭМ!$B$33:$B$776,M$190)+'СЕТ СН'!$F$15</f>
        <v>131.24144459999999</v>
      </c>
      <c r="N219" s="36">
        <f>SUMIFS(СВЦЭМ!$F$33:$F$776,СВЦЭМ!$A$33:$A$776,$A219,СВЦЭМ!$B$33:$B$776,N$190)+'СЕТ СН'!$F$15</f>
        <v>129.46375319000001</v>
      </c>
      <c r="O219" s="36">
        <f>SUMIFS(СВЦЭМ!$F$33:$F$776,СВЦЭМ!$A$33:$A$776,$A219,СВЦЭМ!$B$33:$B$776,O$190)+'СЕТ СН'!$F$15</f>
        <v>129.44108924</v>
      </c>
      <c r="P219" s="36">
        <f>SUMIFS(СВЦЭМ!$F$33:$F$776,СВЦЭМ!$A$33:$A$776,$A219,СВЦЭМ!$B$33:$B$776,P$190)+'СЕТ СН'!$F$15</f>
        <v>129.65478680000001</v>
      </c>
      <c r="Q219" s="36">
        <f>SUMIFS(СВЦЭМ!$F$33:$F$776,СВЦЭМ!$A$33:$A$776,$A219,СВЦЭМ!$B$33:$B$776,Q$190)+'СЕТ СН'!$F$15</f>
        <v>129.53531666999999</v>
      </c>
      <c r="R219" s="36">
        <f>SUMIFS(СВЦЭМ!$F$33:$F$776,СВЦЭМ!$A$33:$A$776,$A219,СВЦЭМ!$B$33:$B$776,R$190)+'СЕТ СН'!$F$15</f>
        <v>134.24788638999999</v>
      </c>
      <c r="S219" s="36">
        <f>SUMIFS(СВЦЭМ!$F$33:$F$776,СВЦЭМ!$A$33:$A$776,$A219,СВЦЭМ!$B$33:$B$776,S$190)+'СЕТ СН'!$F$15</f>
        <v>140.77641528000001</v>
      </c>
      <c r="T219" s="36">
        <f>SUMIFS(СВЦЭМ!$F$33:$F$776,СВЦЭМ!$A$33:$A$776,$A219,СВЦЭМ!$B$33:$B$776,T$190)+'СЕТ СН'!$F$15</f>
        <v>141.14580760000001</v>
      </c>
      <c r="U219" s="36">
        <f>SUMIFS(СВЦЭМ!$F$33:$F$776,СВЦЭМ!$A$33:$A$776,$A219,СВЦЭМ!$B$33:$B$776,U$190)+'СЕТ СН'!$F$15</f>
        <v>141.53865612999999</v>
      </c>
      <c r="V219" s="36">
        <f>SUMIFS(СВЦЭМ!$F$33:$F$776,СВЦЭМ!$A$33:$A$776,$A219,СВЦЭМ!$B$33:$B$776,V$190)+'СЕТ СН'!$F$15</f>
        <v>143.36496349000001</v>
      </c>
      <c r="W219" s="36">
        <f>SUMIFS(СВЦЭМ!$F$33:$F$776,СВЦЭМ!$A$33:$A$776,$A219,СВЦЭМ!$B$33:$B$776,W$190)+'СЕТ СН'!$F$15</f>
        <v>143.53151654000001</v>
      </c>
      <c r="X219" s="36">
        <f>SUMIFS(СВЦЭМ!$F$33:$F$776,СВЦЭМ!$A$33:$A$776,$A219,СВЦЭМ!$B$33:$B$776,X$190)+'СЕТ СН'!$F$15</f>
        <v>135.87668459</v>
      </c>
      <c r="Y219" s="36">
        <f>SUMIFS(СВЦЭМ!$F$33:$F$776,СВЦЭМ!$A$33:$A$776,$A219,СВЦЭМ!$B$33:$B$776,Y$190)+'СЕТ СН'!$F$15</f>
        <v>122.93633367</v>
      </c>
    </row>
    <row r="220" spans="1:25" ht="15.75" x14ac:dyDescent="0.2">
      <c r="A220" s="35">
        <f t="shared" si="5"/>
        <v>43707</v>
      </c>
      <c r="B220" s="36">
        <f>SUMIFS(СВЦЭМ!$F$33:$F$776,СВЦЭМ!$A$33:$A$776,$A220,СВЦЭМ!$B$33:$B$776,B$190)+'СЕТ СН'!$F$15</f>
        <v>133.55035194999999</v>
      </c>
      <c r="C220" s="36">
        <f>SUMIFS(СВЦЭМ!$F$33:$F$776,СВЦЭМ!$A$33:$A$776,$A220,СВЦЭМ!$B$33:$B$776,C$190)+'СЕТ СН'!$F$15</f>
        <v>135.02298081999999</v>
      </c>
      <c r="D220" s="36">
        <f>SUMIFS(СВЦЭМ!$F$33:$F$776,СВЦЭМ!$A$33:$A$776,$A220,СВЦЭМ!$B$33:$B$776,D$190)+'СЕТ СН'!$F$15</f>
        <v>141.32781188999999</v>
      </c>
      <c r="E220" s="36">
        <f>SUMIFS(СВЦЭМ!$F$33:$F$776,СВЦЭМ!$A$33:$A$776,$A220,СВЦЭМ!$B$33:$B$776,E$190)+'СЕТ СН'!$F$15</f>
        <v>144.6430359</v>
      </c>
      <c r="F220" s="36">
        <f>SUMIFS(СВЦЭМ!$F$33:$F$776,СВЦЭМ!$A$33:$A$776,$A220,СВЦЭМ!$B$33:$B$776,F$190)+'СЕТ СН'!$F$15</f>
        <v>146.98462685999999</v>
      </c>
      <c r="G220" s="36">
        <f>SUMIFS(СВЦЭМ!$F$33:$F$776,СВЦЭМ!$A$33:$A$776,$A220,СВЦЭМ!$B$33:$B$776,G$190)+'СЕТ СН'!$F$15</f>
        <v>143.20487659</v>
      </c>
      <c r="H220" s="36">
        <f>SUMIFS(СВЦЭМ!$F$33:$F$776,СВЦЭМ!$A$33:$A$776,$A220,СВЦЭМ!$B$33:$B$776,H$190)+'СЕТ СН'!$F$15</f>
        <v>134.29040760999999</v>
      </c>
      <c r="I220" s="36">
        <f>SUMIFS(СВЦЭМ!$F$33:$F$776,СВЦЭМ!$A$33:$A$776,$A220,СВЦЭМ!$B$33:$B$776,I$190)+'СЕТ СН'!$F$15</f>
        <v>123.23698684</v>
      </c>
      <c r="J220" s="36">
        <f>SUMIFS(СВЦЭМ!$F$33:$F$776,СВЦЭМ!$A$33:$A$776,$A220,СВЦЭМ!$B$33:$B$776,J$190)+'СЕТ СН'!$F$15</f>
        <v>117.67260992</v>
      </c>
      <c r="K220" s="36">
        <f>SUMIFS(СВЦЭМ!$F$33:$F$776,СВЦЭМ!$A$33:$A$776,$A220,СВЦЭМ!$B$33:$B$776,K$190)+'СЕТ СН'!$F$15</f>
        <v>121.0024734</v>
      </c>
      <c r="L220" s="36">
        <f>SUMIFS(СВЦЭМ!$F$33:$F$776,СВЦЭМ!$A$33:$A$776,$A220,СВЦЭМ!$B$33:$B$776,L$190)+'СЕТ СН'!$F$15</f>
        <v>124.12232222999999</v>
      </c>
      <c r="M220" s="36">
        <f>SUMIFS(СВЦЭМ!$F$33:$F$776,СВЦЭМ!$A$33:$A$776,$A220,СВЦЭМ!$B$33:$B$776,M$190)+'СЕТ СН'!$F$15</f>
        <v>124.59840841</v>
      </c>
      <c r="N220" s="36">
        <f>SUMIFS(СВЦЭМ!$F$33:$F$776,СВЦЭМ!$A$33:$A$776,$A220,СВЦЭМ!$B$33:$B$776,N$190)+'СЕТ СН'!$F$15</f>
        <v>123.45179193</v>
      </c>
      <c r="O220" s="36">
        <f>SUMIFS(СВЦЭМ!$F$33:$F$776,СВЦЭМ!$A$33:$A$776,$A220,СВЦЭМ!$B$33:$B$776,O$190)+'СЕТ СН'!$F$15</f>
        <v>124.81565074</v>
      </c>
      <c r="P220" s="36">
        <f>SUMIFS(СВЦЭМ!$F$33:$F$776,СВЦЭМ!$A$33:$A$776,$A220,СВЦЭМ!$B$33:$B$776,P$190)+'СЕТ СН'!$F$15</f>
        <v>125.7429322</v>
      </c>
      <c r="Q220" s="36">
        <f>SUMIFS(СВЦЭМ!$F$33:$F$776,СВЦЭМ!$A$33:$A$776,$A220,СВЦЭМ!$B$33:$B$776,Q$190)+'СЕТ СН'!$F$15</f>
        <v>124.4670941</v>
      </c>
      <c r="R220" s="36">
        <f>SUMIFS(СВЦЭМ!$F$33:$F$776,СВЦЭМ!$A$33:$A$776,$A220,СВЦЭМ!$B$33:$B$776,R$190)+'СЕТ СН'!$F$15</f>
        <v>129.80957493</v>
      </c>
      <c r="S220" s="36">
        <f>SUMIFS(СВЦЭМ!$F$33:$F$776,СВЦЭМ!$A$33:$A$776,$A220,СВЦЭМ!$B$33:$B$776,S$190)+'СЕТ СН'!$F$15</f>
        <v>137.51160393999999</v>
      </c>
      <c r="T220" s="36">
        <f>SUMIFS(СВЦЭМ!$F$33:$F$776,СВЦЭМ!$A$33:$A$776,$A220,СВЦЭМ!$B$33:$B$776,T$190)+'СЕТ СН'!$F$15</f>
        <v>137.46987885999999</v>
      </c>
      <c r="U220" s="36">
        <f>SUMIFS(СВЦЭМ!$F$33:$F$776,СВЦЭМ!$A$33:$A$776,$A220,СВЦЭМ!$B$33:$B$776,U$190)+'СЕТ СН'!$F$15</f>
        <v>136.41697121000001</v>
      </c>
      <c r="V220" s="36">
        <f>SUMIFS(СВЦЭМ!$F$33:$F$776,СВЦЭМ!$A$33:$A$776,$A220,СВЦЭМ!$B$33:$B$776,V$190)+'СЕТ СН'!$F$15</f>
        <v>137.07522409000001</v>
      </c>
      <c r="W220" s="36">
        <f>SUMIFS(СВЦЭМ!$F$33:$F$776,СВЦЭМ!$A$33:$A$776,$A220,СВЦЭМ!$B$33:$B$776,W$190)+'СЕТ СН'!$F$15</f>
        <v>139.77268262999999</v>
      </c>
      <c r="X220" s="36">
        <f>SUMIFS(СВЦЭМ!$F$33:$F$776,СВЦЭМ!$A$33:$A$776,$A220,СВЦЭМ!$B$33:$B$776,X$190)+'СЕТ СН'!$F$15</f>
        <v>134.10585492999999</v>
      </c>
      <c r="Y220" s="36">
        <f>SUMIFS(СВЦЭМ!$F$33:$F$776,СВЦЭМ!$A$33:$A$776,$A220,СВЦЭМ!$B$33:$B$776,Y$190)+'СЕТ СН'!$F$15</f>
        <v>117.273611</v>
      </c>
    </row>
    <row r="221" spans="1:25" ht="15.75" x14ac:dyDescent="0.2">
      <c r="A221" s="35">
        <f t="shared" si="5"/>
        <v>43708</v>
      </c>
      <c r="B221" s="36">
        <f>SUMIFS(СВЦЭМ!$F$33:$F$776,СВЦЭМ!$A$33:$A$776,$A221,СВЦЭМ!$B$33:$B$776,B$190)+'СЕТ СН'!$F$15</f>
        <v>127.53629719</v>
      </c>
      <c r="C221" s="36">
        <f>SUMIFS(СВЦЭМ!$F$33:$F$776,СВЦЭМ!$A$33:$A$776,$A221,СВЦЭМ!$B$33:$B$776,C$190)+'СЕТ СН'!$F$15</f>
        <v>134.92903125000001</v>
      </c>
      <c r="D221" s="36">
        <f>SUMIFS(СВЦЭМ!$F$33:$F$776,СВЦЭМ!$A$33:$A$776,$A221,СВЦЭМ!$B$33:$B$776,D$190)+'СЕТ СН'!$F$15</f>
        <v>139.84990826999999</v>
      </c>
      <c r="E221" s="36">
        <f>SUMIFS(СВЦЭМ!$F$33:$F$776,СВЦЭМ!$A$33:$A$776,$A221,СВЦЭМ!$B$33:$B$776,E$190)+'СЕТ СН'!$F$15</f>
        <v>142.12437806</v>
      </c>
      <c r="F221" s="36">
        <f>SUMIFS(СВЦЭМ!$F$33:$F$776,СВЦЭМ!$A$33:$A$776,$A221,СВЦЭМ!$B$33:$B$776,F$190)+'СЕТ СН'!$F$15</f>
        <v>143.96691068999999</v>
      </c>
      <c r="G221" s="36">
        <f>SUMIFS(СВЦЭМ!$F$33:$F$776,СВЦЭМ!$A$33:$A$776,$A221,СВЦЭМ!$B$33:$B$776,G$190)+'СЕТ СН'!$F$15</f>
        <v>141.98062376999999</v>
      </c>
      <c r="H221" s="36">
        <f>SUMIFS(СВЦЭМ!$F$33:$F$776,СВЦЭМ!$A$33:$A$776,$A221,СВЦЭМ!$B$33:$B$776,H$190)+'СЕТ СН'!$F$15</f>
        <v>139.35957411999999</v>
      </c>
      <c r="I221" s="36">
        <f>SUMIFS(СВЦЭМ!$F$33:$F$776,СВЦЭМ!$A$33:$A$776,$A221,СВЦЭМ!$B$33:$B$776,I$190)+'СЕТ СН'!$F$15</f>
        <v>130.25141807</v>
      </c>
      <c r="J221" s="36">
        <f>SUMIFS(СВЦЭМ!$F$33:$F$776,СВЦЭМ!$A$33:$A$776,$A221,СВЦЭМ!$B$33:$B$776,J$190)+'СЕТ СН'!$F$15</f>
        <v>118.02027601</v>
      </c>
      <c r="K221" s="36">
        <f>SUMIFS(СВЦЭМ!$F$33:$F$776,СВЦЭМ!$A$33:$A$776,$A221,СВЦЭМ!$B$33:$B$776,K$190)+'СЕТ СН'!$F$15</f>
        <v>108.04266711</v>
      </c>
      <c r="L221" s="36">
        <f>SUMIFS(СВЦЭМ!$F$33:$F$776,СВЦЭМ!$A$33:$A$776,$A221,СВЦЭМ!$B$33:$B$776,L$190)+'СЕТ СН'!$F$15</f>
        <v>105.99530424</v>
      </c>
      <c r="M221" s="36">
        <f>SUMIFS(СВЦЭМ!$F$33:$F$776,СВЦЭМ!$A$33:$A$776,$A221,СВЦЭМ!$B$33:$B$776,M$190)+'СЕТ СН'!$F$15</f>
        <v>105.31575496000001</v>
      </c>
      <c r="N221" s="36">
        <f>SUMIFS(СВЦЭМ!$F$33:$F$776,СВЦЭМ!$A$33:$A$776,$A221,СВЦЭМ!$B$33:$B$776,N$190)+'СЕТ СН'!$F$15</f>
        <v>105.29716893</v>
      </c>
      <c r="O221" s="36">
        <f>SUMIFS(СВЦЭМ!$F$33:$F$776,СВЦЭМ!$A$33:$A$776,$A221,СВЦЭМ!$B$33:$B$776,O$190)+'СЕТ СН'!$F$15</f>
        <v>105.48853552</v>
      </c>
      <c r="P221" s="36">
        <f>SUMIFS(СВЦЭМ!$F$33:$F$776,СВЦЭМ!$A$33:$A$776,$A221,СВЦЭМ!$B$33:$B$776,P$190)+'СЕТ СН'!$F$15</f>
        <v>106.4122058</v>
      </c>
      <c r="Q221" s="36">
        <f>SUMIFS(СВЦЭМ!$F$33:$F$776,СВЦЭМ!$A$33:$A$776,$A221,СВЦЭМ!$B$33:$B$776,Q$190)+'СЕТ СН'!$F$15</f>
        <v>107.60827876</v>
      </c>
      <c r="R221" s="36">
        <f>SUMIFS(СВЦЭМ!$F$33:$F$776,СВЦЭМ!$A$33:$A$776,$A221,СВЦЭМ!$B$33:$B$776,R$190)+'СЕТ СН'!$F$15</f>
        <v>100.43675253000001</v>
      </c>
      <c r="S221" s="36">
        <f>SUMIFS(СВЦЭМ!$F$33:$F$776,СВЦЭМ!$A$33:$A$776,$A221,СВЦЭМ!$B$33:$B$776,S$190)+'СЕТ СН'!$F$15</f>
        <v>93.194124270000003</v>
      </c>
      <c r="T221" s="36">
        <f>SUMIFS(СВЦЭМ!$F$33:$F$776,СВЦЭМ!$A$33:$A$776,$A221,СВЦЭМ!$B$33:$B$776,T$190)+'СЕТ СН'!$F$15</f>
        <v>91.919598530000002</v>
      </c>
      <c r="U221" s="36">
        <f>SUMIFS(СВЦЭМ!$F$33:$F$776,СВЦЭМ!$A$33:$A$776,$A221,СВЦЭМ!$B$33:$B$776,U$190)+'СЕТ СН'!$F$15</f>
        <v>91.136294280000001</v>
      </c>
      <c r="V221" s="36">
        <f>SUMIFS(СВЦЭМ!$F$33:$F$776,СВЦЭМ!$A$33:$A$776,$A221,СВЦЭМ!$B$33:$B$776,V$190)+'СЕТ СН'!$F$15</f>
        <v>91.126947360000003</v>
      </c>
      <c r="W221" s="36">
        <f>SUMIFS(СВЦЭМ!$F$33:$F$776,СВЦЭМ!$A$33:$A$776,$A221,СВЦЭМ!$B$33:$B$776,W$190)+'СЕТ СН'!$F$15</f>
        <v>90.125996599999993</v>
      </c>
      <c r="X221" s="36">
        <f>SUMIFS(СВЦЭМ!$F$33:$F$776,СВЦЭМ!$A$33:$A$776,$A221,СВЦЭМ!$B$33:$B$776,X$190)+'СЕТ СН'!$F$15</f>
        <v>93.524990020000004</v>
      </c>
      <c r="Y221" s="36">
        <f>SUMIFS(СВЦЭМ!$F$33:$F$776,СВЦЭМ!$A$33:$A$776,$A221,СВЦЭМ!$B$33:$B$776,Y$190)+'СЕТ СН'!$F$15</f>
        <v>107.8092903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43679</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43680</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43681</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43682</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43683</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43684</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43685</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43686</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43687</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43688</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43689</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43690</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43691</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43692</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43693</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43694</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43695</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43696</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43697</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43698</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43699</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43700</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43701</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43702</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43703</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43704</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43705</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43706</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43707</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43708</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43679</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43680</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43681</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43682</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43683</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43684</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43685</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43686</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43687</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43688</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43689</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43690</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43691</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43692</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43693</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43694</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43695</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43696</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43697</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43698</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43699</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43700</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43701</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43702</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43703</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43704</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43705</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43706</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43707</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43708</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43679</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43680</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43681</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43682</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43683</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43684</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43685</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43686</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43687</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43688</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43689</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43690</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43691</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43692</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43693</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43694</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43695</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43696</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43697</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43698</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43699</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43700</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43701</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43702</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43703</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43704</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43705</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43706</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43707</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43708</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43679</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43680</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43681</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43682</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43683</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43684</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43685</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43686</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43687</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43688</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43689</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43690</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43691</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43692</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43693</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43694</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43695</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43696</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43697</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43698</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43699</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43700</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43701</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43702</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43703</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43704</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43705</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43706</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43707</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43708</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43679</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43680</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43681</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43682</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43683</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43684</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43685</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43686</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43687</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43688</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43689</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43690</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43691</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43692</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43693</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43694</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43695</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43696</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43697</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43698</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43699</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43700</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43701</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43702</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43703</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43704</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43705</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43706</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43707</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43708</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43679</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43680</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43681</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43682</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43683</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43684</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43685</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43686</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43687</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43688</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43689</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43690</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43691</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43692</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43693</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43694</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43695</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43696</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43697</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43698</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43699</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43700</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43701</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43702</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43703</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43704</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43705</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43706</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43707</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43708</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32.344146879999997</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460833.29356625478</v>
      </c>
      <c r="O439" s="142"/>
      <c r="P439" s="141">
        <f>СВЦЭМ!$D$12+'СЕТ СН'!$F$13-'СЕТ СН'!$G$25</f>
        <v>460833.29356625478</v>
      </c>
      <c r="Q439" s="142"/>
      <c r="R439" s="141">
        <f>СВЦЭМ!$D$12+'СЕТ СН'!$F$13-'СЕТ СН'!$H$25</f>
        <v>460833.29356625478</v>
      </c>
      <c r="S439" s="142"/>
      <c r="T439" s="141">
        <f>СВЦЭМ!$D$12+'СЕТ СН'!$F$13-'СЕТ СН'!$I$25</f>
        <v>460833.29356625478</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01.08.2019</v>
      </c>
      <c r="B12" s="36">
        <f>SUMIFS(СВЦЭМ!$D$33:$D$776,СВЦЭМ!$A$33:$A$776,$A12,СВЦЭМ!$B$33:$B$776,B$11)+'СЕТ СН'!$F$14+СВЦЭМ!$D$10+'СЕТ СН'!$F$8*'СЕТ СН'!$F$9-'СЕТ СН'!$F$26</f>
        <v>788.65974845999995</v>
      </c>
      <c r="C12" s="36">
        <f>SUMIFS(СВЦЭМ!$D$33:$D$776,СВЦЭМ!$A$33:$A$776,$A12,СВЦЭМ!$B$33:$B$776,C$11)+'СЕТ СН'!$F$14+СВЦЭМ!$D$10+'СЕТ СН'!$F$8*'СЕТ СН'!$F$9-'СЕТ СН'!$F$26</f>
        <v>888.80215458999999</v>
      </c>
      <c r="D12" s="36">
        <f>SUMIFS(СВЦЭМ!$D$33:$D$776,СВЦЭМ!$A$33:$A$776,$A12,СВЦЭМ!$B$33:$B$776,D$11)+'СЕТ СН'!$F$14+СВЦЭМ!$D$10+'СЕТ СН'!$F$8*'СЕТ СН'!$F$9-'СЕТ СН'!$F$26</f>
        <v>927.24365989</v>
      </c>
      <c r="E12" s="36">
        <f>SUMIFS(СВЦЭМ!$D$33:$D$776,СВЦЭМ!$A$33:$A$776,$A12,СВЦЭМ!$B$33:$B$776,E$11)+'СЕТ СН'!$F$14+СВЦЭМ!$D$10+'СЕТ СН'!$F$8*'СЕТ СН'!$F$9-'СЕТ СН'!$F$26</f>
        <v>969.38135696999996</v>
      </c>
      <c r="F12" s="36">
        <f>SUMIFS(СВЦЭМ!$D$33:$D$776,СВЦЭМ!$A$33:$A$776,$A12,СВЦЭМ!$B$33:$B$776,F$11)+'СЕТ СН'!$F$14+СВЦЭМ!$D$10+'СЕТ СН'!$F$8*'СЕТ СН'!$F$9-'СЕТ СН'!$F$26</f>
        <v>987.63816644999997</v>
      </c>
      <c r="G12" s="36">
        <f>SUMIFS(СВЦЭМ!$D$33:$D$776,СВЦЭМ!$A$33:$A$776,$A12,СВЦЭМ!$B$33:$B$776,G$11)+'СЕТ СН'!$F$14+СВЦЭМ!$D$10+'СЕТ СН'!$F$8*'СЕТ СН'!$F$9-'СЕТ СН'!$F$26</f>
        <v>955.44516931999999</v>
      </c>
      <c r="H12" s="36">
        <f>SUMIFS(СВЦЭМ!$D$33:$D$776,СВЦЭМ!$A$33:$A$776,$A12,СВЦЭМ!$B$33:$B$776,H$11)+'СЕТ СН'!$F$14+СВЦЭМ!$D$10+'СЕТ СН'!$F$8*'СЕТ СН'!$F$9-'СЕТ СН'!$F$26</f>
        <v>896.41224540999997</v>
      </c>
      <c r="I12" s="36">
        <f>SUMIFS(СВЦЭМ!$D$33:$D$776,СВЦЭМ!$A$33:$A$776,$A12,СВЦЭМ!$B$33:$B$776,I$11)+'СЕТ СН'!$F$14+СВЦЭМ!$D$10+'СЕТ СН'!$F$8*'СЕТ СН'!$F$9-'СЕТ СН'!$F$26</f>
        <v>857.85003309000001</v>
      </c>
      <c r="J12" s="36">
        <f>SUMIFS(СВЦЭМ!$D$33:$D$776,СВЦЭМ!$A$33:$A$776,$A12,СВЦЭМ!$B$33:$B$776,J$11)+'СЕТ СН'!$F$14+СВЦЭМ!$D$10+'СЕТ СН'!$F$8*'СЕТ СН'!$F$9-'СЕТ СН'!$F$26</f>
        <v>894.01367266</v>
      </c>
      <c r="K12" s="36">
        <f>SUMIFS(СВЦЭМ!$D$33:$D$776,СВЦЭМ!$A$33:$A$776,$A12,СВЦЭМ!$B$33:$B$776,K$11)+'СЕТ СН'!$F$14+СВЦЭМ!$D$10+'СЕТ СН'!$F$8*'СЕТ СН'!$F$9-'СЕТ СН'!$F$26</f>
        <v>905.79723964000004</v>
      </c>
      <c r="L12" s="36">
        <f>SUMIFS(СВЦЭМ!$D$33:$D$776,СВЦЭМ!$A$33:$A$776,$A12,СВЦЭМ!$B$33:$B$776,L$11)+'СЕТ СН'!$F$14+СВЦЭМ!$D$10+'СЕТ СН'!$F$8*'СЕТ СН'!$F$9-'СЕТ СН'!$F$26</f>
        <v>914.51438041999995</v>
      </c>
      <c r="M12" s="36">
        <f>SUMIFS(СВЦЭМ!$D$33:$D$776,СВЦЭМ!$A$33:$A$776,$A12,СВЦЭМ!$B$33:$B$776,M$11)+'СЕТ СН'!$F$14+СВЦЭМ!$D$10+'СЕТ СН'!$F$8*'СЕТ СН'!$F$9-'СЕТ СН'!$F$26</f>
        <v>914.45064228000001</v>
      </c>
      <c r="N12" s="36">
        <f>SUMIFS(СВЦЭМ!$D$33:$D$776,СВЦЭМ!$A$33:$A$776,$A12,СВЦЭМ!$B$33:$B$776,N$11)+'СЕТ СН'!$F$14+СВЦЭМ!$D$10+'СЕТ СН'!$F$8*'СЕТ СН'!$F$9-'СЕТ СН'!$F$26</f>
        <v>912.49869564999995</v>
      </c>
      <c r="O12" s="36">
        <f>SUMIFS(СВЦЭМ!$D$33:$D$776,СВЦЭМ!$A$33:$A$776,$A12,СВЦЭМ!$B$33:$B$776,O$11)+'СЕТ СН'!$F$14+СВЦЭМ!$D$10+'СЕТ СН'!$F$8*'СЕТ СН'!$F$9-'СЕТ СН'!$F$26</f>
        <v>916.05727302000003</v>
      </c>
      <c r="P12" s="36">
        <f>SUMIFS(СВЦЭМ!$D$33:$D$776,СВЦЭМ!$A$33:$A$776,$A12,СВЦЭМ!$B$33:$B$776,P$11)+'СЕТ СН'!$F$14+СВЦЭМ!$D$10+'СЕТ СН'!$F$8*'СЕТ СН'!$F$9-'СЕТ СН'!$F$26</f>
        <v>916.02724518000002</v>
      </c>
      <c r="Q12" s="36">
        <f>SUMIFS(СВЦЭМ!$D$33:$D$776,СВЦЭМ!$A$33:$A$776,$A12,СВЦЭМ!$B$33:$B$776,Q$11)+'СЕТ СН'!$F$14+СВЦЭМ!$D$10+'СЕТ СН'!$F$8*'СЕТ СН'!$F$9-'СЕТ СН'!$F$26</f>
        <v>920.66494021999995</v>
      </c>
      <c r="R12" s="36">
        <f>SUMIFS(СВЦЭМ!$D$33:$D$776,СВЦЭМ!$A$33:$A$776,$A12,СВЦЭМ!$B$33:$B$776,R$11)+'СЕТ СН'!$F$14+СВЦЭМ!$D$10+'СЕТ СН'!$F$8*'СЕТ СН'!$F$9-'СЕТ СН'!$F$26</f>
        <v>924.60719618999997</v>
      </c>
      <c r="S12" s="36">
        <f>SUMIFS(СВЦЭМ!$D$33:$D$776,СВЦЭМ!$A$33:$A$776,$A12,СВЦЭМ!$B$33:$B$776,S$11)+'СЕТ СН'!$F$14+СВЦЭМ!$D$10+'СЕТ СН'!$F$8*'СЕТ СН'!$F$9-'СЕТ СН'!$F$26</f>
        <v>923.26836999</v>
      </c>
      <c r="T12" s="36">
        <f>SUMIFS(СВЦЭМ!$D$33:$D$776,СВЦЭМ!$A$33:$A$776,$A12,СВЦЭМ!$B$33:$B$776,T$11)+'СЕТ СН'!$F$14+СВЦЭМ!$D$10+'СЕТ СН'!$F$8*'СЕТ СН'!$F$9-'СЕТ СН'!$F$26</f>
        <v>915.02937673999998</v>
      </c>
      <c r="U12" s="36">
        <f>SUMIFS(СВЦЭМ!$D$33:$D$776,СВЦЭМ!$A$33:$A$776,$A12,СВЦЭМ!$B$33:$B$776,U$11)+'СЕТ СН'!$F$14+СВЦЭМ!$D$10+'СЕТ СН'!$F$8*'СЕТ СН'!$F$9-'СЕТ СН'!$F$26</f>
        <v>908.04935079999996</v>
      </c>
      <c r="V12" s="36">
        <f>SUMIFS(СВЦЭМ!$D$33:$D$776,СВЦЭМ!$A$33:$A$776,$A12,СВЦЭМ!$B$33:$B$776,V$11)+'СЕТ СН'!$F$14+СВЦЭМ!$D$10+'СЕТ СН'!$F$8*'СЕТ СН'!$F$9-'СЕТ СН'!$F$26</f>
        <v>905.23464263999995</v>
      </c>
      <c r="W12" s="36">
        <f>SUMIFS(СВЦЭМ!$D$33:$D$776,СВЦЭМ!$A$33:$A$776,$A12,СВЦЭМ!$B$33:$B$776,W$11)+'СЕТ СН'!$F$14+СВЦЭМ!$D$10+'СЕТ СН'!$F$8*'СЕТ СН'!$F$9-'СЕТ СН'!$F$26</f>
        <v>908.08867065999993</v>
      </c>
      <c r="X12" s="36">
        <f>SUMIFS(СВЦЭМ!$D$33:$D$776,СВЦЭМ!$A$33:$A$776,$A12,СВЦЭМ!$B$33:$B$776,X$11)+'СЕТ СН'!$F$14+СВЦЭМ!$D$10+'СЕТ СН'!$F$8*'СЕТ СН'!$F$9-'СЕТ СН'!$F$26</f>
        <v>885.08574328999998</v>
      </c>
      <c r="Y12" s="36">
        <f>SUMIFS(СВЦЭМ!$D$33:$D$776,СВЦЭМ!$A$33:$A$776,$A12,СВЦЭМ!$B$33:$B$776,Y$11)+'СЕТ СН'!$F$14+СВЦЭМ!$D$10+'СЕТ СН'!$F$8*'СЕТ СН'!$F$9-'СЕТ СН'!$F$26</f>
        <v>852.03488878999997</v>
      </c>
    </row>
    <row r="13" spans="1:25" ht="15.75" x14ac:dyDescent="0.2">
      <c r="A13" s="35">
        <f>A12+1</f>
        <v>43679</v>
      </c>
      <c r="B13" s="36">
        <f>SUMIFS(СВЦЭМ!$D$33:$D$776,СВЦЭМ!$A$33:$A$776,$A13,СВЦЭМ!$B$33:$B$776,B$11)+'СЕТ СН'!$F$14+СВЦЭМ!$D$10+'СЕТ СН'!$F$8*'СЕТ СН'!$F$9-'СЕТ СН'!$F$26</f>
        <v>833.67634463000002</v>
      </c>
      <c r="C13" s="36">
        <f>SUMIFS(СВЦЭМ!$D$33:$D$776,СВЦЭМ!$A$33:$A$776,$A13,СВЦЭМ!$B$33:$B$776,C$11)+'СЕТ СН'!$F$14+СВЦЭМ!$D$10+'СЕТ СН'!$F$8*'СЕТ СН'!$F$9-'СЕТ СН'!$F$26</f>
        <v>852.26060333999999</v>
      </c>
      <c r="D13" s="36">
        <f>SUMIFS(СВЦЭМ!$D$33:$D$776,СВЦЭМ!$A$33:$A$776,$A13,СВЦЭМ!$B$33:$B$776,D$11)+'СЕТ СН'!$F$14+СВЦЭМ!$D$10+'СЕТ СН'!$F$8*'СЕТ СН'!$F$9-'СЕТ СН'!$F$26</f>
        <v>875.98181437999995</v>
      </c>
      <c r="E13" s="36">
        <f>SUMIFS(СВЦЭМ!$D$33:$D$776,СВЦЭМ!$A$33:$A$776,$A13,СВЦЭМ!$B$33:$B$776,E$11)+'СЕТ СН'!$F$14+СВЦЭМ!$D$10+'СЕТ СН'!$F$8*'СЕТ СН'!$F$9-'СЕТ СН'!$F$26</f>
        <v>894.50161346999994</v>
      </c>
      <c r="F13" s="36">
        <f>SUMIFS(СВЦЭМ!$D$33:$D$776,СВЦЭМ!$A$33:$A$776,$A13,СВЦЭМ!$B$33:$B$776,F$11)+'СЕТ СН'!$F$14+СВЦЭМ!$D$10+'СЕТ СН'!$F$8*'СЕТ СН'!$F$9-'СЕТ СН'!$F$26</f>
        <v>896.24285557999997</v>
      </c>
      <c r="G13" s="36">
        <f>SUMIFS(СВЦЭМ!$D$33:$D$776,СВЦЭМ!$A$33:$A$776,$A13,СВЦЭМ!$B$33:$B$776,G$11)+'СЕТ СН'!$F$14+СВЦЭМ!$D$10+'СЕТ СН'!$F$8*'СЕТ СН'!$F$9-'СЕТ СН'!$F$26</f>
        <v>880.99186979000001</v>
      </c>
      <c r="H13" s="36">
        <f>SUMIFS(СВЦЭМ!$D$33:$D$776,СВЦЭМ!$A$33:$A$776,$A13,СВЦЭМ!$B$33:$B$776,H$11)+'СЕТ СН'!$F$14+СВЦЭМ!$D$10+'СЕТ СН'!$F$8*'СЕТ СН'!$F$9-'СЕТ СН'!$F$26</f>
        <v>843.21775880999996</v>
      </c>
      <c r="I13" s="36">
        <f>SUMIFS(СВЦЭМ!$D$33:$D$776,СВЦЭМ!$A$33:$A$776,$A13,СВЦЭМ!$B$33:$B$776,I$11)+'СЕТ СН'!$F$14+СВЦЭМ!$D$10+'СЕТ СН'!$F$8*'СЕТ СН'!$F$9-'СЕТ СН'!$F$26</f>
        <v>850.25636816999997</v>
      </c>
      <c r="J13" s="36">
        <f>SUMIFS(СВЦЭМ!$D$33:$D$776,СВЦЭМ!$A$33:$A$776,$A13,СВЦЭМ!$B$33:$B$776,J$11)+'СЕТ СН'!$F$14+СВЦЭМ!$D$10+'СЕТ СН'!$F$8*'СЕТ СН'!$F$9-'СЕТ СН'!$F$26</f>
        <v>888.93287774999999</v>
      </c>
      <c r="K13" s="36">
        <f>SUMIFS(СВЦЭМ!$D$33:$D$776,СВЦЭМ!$A$33:$A$776,$A13,СВЦЭМ!$B$33:$B$776,K$11)+'СЕТ СН'!$F$14+СВЦЭМ!$D$10+'СЕТ СН'!$F$8*'СЕТ СН'!$F$9-'СЕТ СН'!$F$26</f>
        <v>915.07416990000002</v>
      </c>
      <c r="L13" s="36">
        <f>SUMIFS(СВЦЭМ!$D$33:$D$776,СВЦЭМ!$A$33:$A$776,$A13,СВЦЭМ!$B$33:$B$776,L$11)+'СЕТ СН'!$F$14+СВЦЭМ!$D$10+'СЕТ СН'!$F$8*'СЕТ СН'!$F$9-'СЕТ СН'!$F$26</f>
        <v>905.00352853000004</v>
      </c>
      <c r="M13" s="36">
        <f>SUMIFS(СВЦЭМ!$D$33:$D$776,СВЦЭМ!$A$33:$A$776,$A13,СВЦЭМ!$B$33:$B$776,M$11)+'СЕТ СН'!$F$14+СВЦЭМ!$D$10+'СЕТ СН'!$F$8*'СЕТ СН'!$F$9-'СЕТ СН'!$F$26</f>
        <v>906.00954790000003</v>
      </c>
      <c r="N13" s="36">
        <f>SUMIFS(СВЦЭМ!$D$33:$D$776,СВЦЭМ!$A$33:$A$776,$A13,СВЦЭМ!$B$33:$B$776,N$11)+'СЕТ СН'!$F$14+СВЦЭМ!$D$10+'СЕТ СН'!$F$8*'СЕТ СН'!$F$9-'СЕТ СН'!$F$26</f>
        <v>903.21959341000002</v>
      </c>
      <c r="O13" s="36">
        <f>SUMIFS(СВЦЭМ!$D$33:$D$776,СВЦЭМ!$A$33:$A$776,$A13,СВЦЭМ!$B$33:$B$776,O$11)+'СЕТ СН'!$F$14+СВЦЭМ!$D$10+'СЕТ СН'!$F$8*'СЕТ СН'!$F$9-'СЕТ СН'!$F$26</f>
        <v>910.33368360999998</v>
      </c>
      <c r="P13" s="36">
        <f>SUMIFS(СВЦЭМ!$D$33:$D$776,СВЦЭМ!$A$33:$A$776,$A13,СВЦЭМ!$B$33:$B$776,P$11)+'СЕТ СН'!$F$14+СВЦЭМ!$D$10+'СЕТ СН'!$F$8*'СЕТ СН'!$F$9-'СЕТ СН'!$F$26</f>
        <v>907.93205141999999</v>
      </c>
      <c r="Q13" s="36">
        <f>SUMIFS(СВЦЭМ!$D$33:$D$776,СВЦЭМ!$A$33:$A$776,$A13,СВЦЭМ!$B$33:$B$776,Q$11)+'СЕТ СН'!$F$14+СВЦЭМ!$D$10+'СЕТ СН'!$F$8*'СЕТ СН'!$F$9-'СЕТ СН'!$F$26</f>
        <v>906.85745372999997</v>
      </c>
      <c r="R13" s="36">
        <f>SUMIFS(СВЦЭМ!$D$33:$D$776,СВЦЭМ!$A$33:$A$776,$A13,СВЦЭМ!$B$33:$B$776,R$11)+'СЕТ СН'!$F$14+СВЦЭМ!$D$10+'СЕТ СН'!$F$8*'СЕТ СН'!$F$9-'СЕТ СН'!$F$26</f>
        <v>900.93484350999995</v>
      </c>
      <c r="S13" s="36">
        <f>SUMIFS(СВЦЭМ!$D$33:$D$776,СВЦЭМ!$A$33:$A$776,$A13,СВЦЭМ!$B$33:$B$776,S$11)+'СЕТ СН'!$F$14+СВЦЭМ!$D$10+'СЕТ СН'!$F$8*'СЕТ СН'!$F$9-'СЕТ СН'!$F$26</f>
        <v>898.00424023999994</v>
      </c>
      <c r="T13" s="36">
        <f>SUMIFS(СВЦЭМ!$D$33:$D$776,СВЦЭМ!$A$33:$A$776,$A13,СВЦЭМ!$B$33:$B$776,T$11)+'СЕТ СН'!$F$14+СВЦЭМ!$D$10+'СЕТ СН'!$F$8*'СЕТ СН'!$F$9-'СЕТ СН'!$F$26</f>
        <v>892.71982542000001</v>
      </c>
      <c r="U13" s="36">
        <f>SUMIFS(СВЦЭМ!$D$33:$D$776,СВЦЭМ!$A$33:$A$776,$A13,СВЦЭМ!$B$33:$B$776,U$11)+'СЕТ СН'!$F$14+СВЦЭМ!$D$10+'СЕТ СН'!$F$8*'СЕТ СН'!$F$9-'СЕТ СН'!$F$26</f>
        <v>889.77596486000004</v>
      </c>
      <c r="V13" s="36">
        <f>SUMIFS(СВЦЭМ!$D$33:$D$776,СВЦЭМ!$A$33:$A$776,$A13,СВЦЭМ!$B$33:$B$776,V$11)+'СЕТ СН'!$F$14+СВЦЭМ!$D$10+'СЕТ СН'!$F$8*'СЕТ СН'!$F$9-'СЕТ СН'!$F$26</f>
        <v>893.52741876999994</v>
      </c>
      <c r="W13" s="36">
        <f>SUMIFS(СВЦЭМ!$D$33:$D$776,СВЦЭМ!$A$33:$A$776,$A13,СВЦЭМ!$B$33:$B$776,W$11)+'СЕТ СН'!$F$14+СВЦЭМ!$D$10+'СЕТ СН'!$F$8*'СЕТ СН'!$F$9-'СЕТ СН'!$F$26</f>
        <v>894.94568723999998</v>
      </c>
      <c r="X13" s="36">
        <f>SUMIFS(СВЦЭМ!$D$33:$D$776,СВЦЭМ!$A$33:$A$776,$A13,СВЦЭМ!$B$33:$B$776,X$11)+'СЕТ СН'!$F$14+СВЦЭМ!$D$10+'СЕТ СН'!$F$8*'СЕТ СН'!$F$9-'СЕТ СН'!$F$26</f>
        <v>875.70067914000003</v>
      </c>
      <c r="Y13" s="36">
        <f>SUMIFS(СВЦЭМ!$D$33:$D$776,СВЦЭМ!$A$33:$A$776,$A13,СВЦЭМ!$B$33:$B$776,Y$11)+'СЕТ СН'!$F$14+СВЦЭМ!$D$10+'СЕТ СН'!$F$8*'СЕТ СН'!$F$9-'СЕТ СН'!$F$26</f>
        <v>843.34350940000002</v>
      </c>
    </row>
    <row r="14" spans="1:25" ht="15.75" x14ac:dyDescent="0.2">
      <c r="A14" s="35">
        <f t="shared" ref="A14:A42" si="0">A13+1</f>
        <v>43680</v>
      </c>
      <c r="B14" s="36">
        <f>SUMIFS(СВЦЭМ!$D$33:$D$776,СВЦЭМ!$A$33:$A$776,$A14,СВЦЭМ!$B$33:$B$776,B$11)+'СЕТ СН'!$F$14+СВЦЭМ!$D$10+'СЕТ СН'!$F$8*'СЕТ СН'!$F$9-'СЕТ СН'!$F$26</f>
        <v>825.90054362000001</v>
      </c>
      <c r="C14" s="36">
        <f>SUMIFS(СВЦЭМ!$D$33:$D$776,СВЦЭМ!$A$33:$A$776,$A14,СВЦЭМ!$B$33:$B$776,C$11)+'СЕТ СН'!$F$14+СВЦЭМ!$D$10+'СЕТ СН'!$F$8*'СЕТ СН'!$F$9-'СЕТ СН'!$F$26</f>
        <v>844.57773055999996</v>
      </c>
      <c r="D14" s="36">
        <f>SUMIFS(СВЦЭМ!$D$33:$D$776,СВЦЭМ!$A$33:$A$776,$A14,СВЦЭМ!$B$33:$B$776,D$11)+'СЕТ СН'!$F$14+СВЦЭМ!$D$10+'СЕТ СН'!$F$8*'СЕТ СН'!$F$9-'СЕТ СН'!$F$26</f>
        <v>879.86349586999995</v>
      </c>
      <c r="E14" s="36">
        <f>SUMIFS(СВЦЭМ!$D$33:$D$776,СВЦЭМ!$A$33:$A$776,$A14,СВЦЭМ!$B$33:$B$776,E$11)+'СЕТ СН'!$F$14+СВЦЭМ!$D$10+'СЕТ СН'!$F$8*'СЕТ СН'!$F$9-'СЕТ СН'!$F$26</f>
        <v>884.31945828999994</v>
      </c>
      <c r="F14" s="36">
        <f>SUMIFS(СВЦЭМ!$D$33:$D$776,СВЦЭМ!$A$33:$A$776,$A14,СВЦЭМ!$B$33:$B$776,F$11)+'СЕТ СН'!$F$14+СВЦЭМ!$D$10+'СЕТ СН'!$F$8*'СЕТ СН'!$F$9-'СЕТ СН'!$F$26</f>
        <v>891.38905631</v>
      </c>
      <c r="G14" s="36">
        <f>SUMIFS(СВЦЭМ!$D$33:$D$776,СВЦЭМ!$A$33:$A$776,$A14,СВЦЭМ!$B$33:$B$776,G$11)+'СЕТ СН'!$F$14+СВЦЭМ!$D$10+'СЕТ СН'!$F$8*'СЕТ СН'!$F$9-'СЕТ СН'!$F$26</f>
        <v>878.38636377</v>
      </c>
      <c r="H14" s="36">
        <f>SUMIFS(СВЦЭМ!$D$33:$D$776,СВЦЭМ!$A$33:$A$776,$A14,СВЦЭМ!$B$33:$B$776,H$11)+'СЕТ СН'!$F$14+СВЦЭМ!$D$10+'СЕТ СН'!$F$8*'СЕТ СН'!$F$9-'СЕТ СН'!$F$26</f>
        <v>869.18386767999993</v>
      </c>
      <c r="I14" s="36">
        <f>SUMIFS(СВЦЭМ!$D$33:$D$776,СВЦЭМ!$A$33:$A$776,$A14,СВЦЭМ!$B$33:$B$776,I$11)+'СЕТ СН'!$F$14+СВЦЭМ!$D$10+'СЕТ СН'!$F$8*'СЕТ СН'!$F$9-'СЕТ СН'!$F$26</f>
        <v>829.61774563999995</v>
      </c>
      <c r="J14" s="36">
        <f>SUMIFS(СВЦЭМ!$D$33:$D$776,СВЦЭМ!$A$33:$A$776,$A14,СВЦЭМ!$B$33:$B$776,J$11)+'СЕТ СН'!$F$14+СВЦЭМ!$D$10+'СЕТ СН'!$F$8*'СЕТ СН'!$F$9-'СЕТ СН'!$F$26</f>
        <v>762.08199832000003</v>
      </c>
      <c r="K14" s="36">
        <f>SUMIFS(СВЦЭМ!$D$33:$D$776,СВЦЭМ!$A$33:$A$776,$A14,СВЦЭМ!$B$33:$B$776,K$11)+'СЕТ СН'!$F$14+СВЦЭМ!$D$10+'СЕТ СН'!$F$8*'СЕТ СН'!$F$9-'СЕТ СН'!$F$26</f>
        <v>760.03155002999995</v>
      </c>
      <c r="L14" s="36">
        <f>SUMIFS(СВЦЭМ!$D$33:$D$776,СВЦЭМ!$A$33:$A$776,$A14,СВЦЭМ!$B$33:$B$776,L$11)+'СЕТ СН'!$F$14+СВЦЭМ!$D$10+'СЕТ СН'!$F$8*'СЕТ СН'!$F$9-'СЕТ СН'!$F$26</f>
        <v>776.86414108999998</v>
      </c>
      <c r="M14" s="36">
        <f>SUMIFS(СВЦЭМ!$D$33:$D$776,СВЦЭМ!$A$33:$A$776,$A14,СВЦЭМ!$B$33:$B$776,M$11)+'СЕТ СН'!$F$14+СВЦЭМ!$D$10+'СЕТ СН'!$F$8*'СЕТ СН'!$F$9-'СЕТ СН'!$F$26</f>
        <v>777.50731603999998</v>
      </c>
      <c r="N14" s="36">
        <f>SUMIFS(СВЦЭМ!$D$33:$D$776,СВЦЭМ!$A$33:$A$776,$A14,СВЦЭМ!$B$33:$B$776,N$11)+'СЕТ СН'!$F$14+СВЦЭМ!$D$10+'СЕТ СН'!$F$8*'СЕТ СН'!$F$9-'СЕТ СН'!$F$26</f>
        <v>780.76190377</v>
      </c>
      <c r="O14" s="36">
        <f>SUMIFS(СВЦЭМ!$D$33:$D$776,СВЦЭМ!$A$33:$A$776,$A14,СВЦЭМ!$B$33:$B$776,O$11)+'СЕТ СН'!$F$14+СВЦЭМ!$D$10+'СЕТ СН'!$F$8*'СЕТ СН'!$F$9-'СЕТ СН'!$F$26</f>
        <v>781.88033469000004</v>
      </c>
      <c r="P14" s="36">
        <f>SUMIFS(СВЦЭМ!$D$33:$D$776,СВЦЭМ!$A$33:$A$776,$A14,СВЦЭМ!$B$33:$B$776,P$11)+'СЕТ СН'!$F$14+СВЦЭМ!$D$10+'СЕТ СН'!$F$8*'СЕТ СН'!$F$9-'СЕТ СН'!$F$26</f>
        <v>780.84692385999995</v>
      </c>
      <c r="Q14" s="36">
        <f>SUMIFS(СВЦЭМ!$D$33:$D$776,СВЦЭМ!$A$33:$A$776,$A14,СВЦЭМ!$B$33:$B$776,Q$11)+'СЕТ СН'!$F$14+СВЦЭМ!$D$10+'СЕТ СН'!$F$8*'СЕТ СН'!$F$9-'СЕТ СН'!$F$26</f>
        <v>784.91896274999999</v>
      </c>
      <c r="R14" s="36">
        <f>SUMIFS(СВЦЭМ!$D$33:$D$776,СВЦЭМ!$A$33:$A$776,$A14,СВЦЭМ!$B$33:$B$776,R$11)+'СЕТ СН'!$F$14+СВЦЭМ!$D$10+'СЕТ СН'!$F$8*'СЕТ СН'!$F$9-'СЕТ СН'!$F$26</f>
        <v>781.07397022999999</v>
      </c>
      <c r="S14" s="36">
        <f>SUMIFS(СВЦЭМ!$D$33:$D$776,СВЦЭМ!$A$33:$A$776,$A14,СВЦЭМ!$B$33:$B$776,S$11)+'СЕТ СН'!$F$14+СВЦЭМ!$D$10+'СЕТ СН'!$F$8*'СЕТ СН'!$F$9-'СЕТ СН'!$F$26</f>
        <v>779.55545658999995</v>
      </c>
      <c r="T14" s="36">
        <f>SUMIFS(СВЦЭМ!$D$33:$D$776,СВЦЭМ!$A$33:$A$776,$A14,СВЦЭМ!$B$33:$B$776,T$11)+'СЕТ СН'!$F$14+СВЦЭМ!$D$10+'СЕТ СН'!$F$8*'СЕТ СН'!$F$9-'СЕТ СН'!$F$26</f>
        <v>781.66694912000003</v>
      </c>
      <c r="U14" s="36">
        <f>SUMIFS(СВЦЭМ!$D$33:$D$776,СВЦЭМ!$A$33:$A$776,$A14,СВЦЭМ!$B$33:$B$776,U$11)+'СЕТ СН'!$F$14+СВЦЭМ!$D$10+'СЕТ СН'!$F$8*'СЕТ СН'!$F$9-'СЕТ СН'!$F$26</f>
        <v>779.61626090999994</v>
      </c>
      <c r="V14" s="36">
        <f>SUMIFS(СВЦЭМ!$D$33:$D$776,СВЦЭМ!$A$33:$A$776,$A14,СВЦЭМ!$B$33:$B$776,V$11)+'СЕТ СН'!$F$14+СВЦЭМ!$D$10+'СЕТ СН'!$F$8*'СЕТ СН'!$F$9-'СЕТ СН'!$F$26</f>
        <v>773.43897902000003</v>
      </c>
      <c r="W14" s="36">
        <f>SUMIFS(СВЦЭМ!$D$33:$D$776,СВЦЭМ!$A$33:$A$776,$A14,СВЦЭМ!$B$33:$B$776,W$11)+'СЕТ СН'!$F$14+СВЦЭМ!$D$10+'СЕТ СН'!$F$8*'СЕТ СН'!$F$9-'СЕТ СН'!$F$26</f>
        <v>782.41006117999996</v>
      </c>
      <c r="X14" s="36">
        <f>SUMIFS(СВЦЭМ!$D$33:$D$776,СВЦЭМ!$A$33:$A$776,$A14,СВЦЭМ!$B$33:$B$776,X$11)+'СЕТ СН'!$F$14+СВЦЭМ!$D$10+'СЕТ СН'!$F$8*'СЕТ СН'!$F$9-'СЕТ СН'!$F$26</f>
        <v>762.28820209000003</v>
      </c>
      <c r="Y14" s="36">
        <f>SUMIFS(СВЦЭМ!$D$33:$D$776,СВЦЭМ!$A$33:$A$776,$A14,СВЦЭМ!$B$33:$B$776,Y$11)+'СЕТ СН'!$F$14+СВЦЭМ!$D$10+'СЕТ СН'!$F$8*'СЕТ СН'!$F$9-'СЕТ СН'!$F$26</f>
        <v>779.34011819</v>
      </c>
    </row>
    <row r="15" spans="1:25" ht="15.75" x14ac:dyDescent="0.2">
      <c r="A15" s="35">
        <f t="shared" si="0"/>
        <v>43681</v>
      </c>
      <c r="B15" s="36">
        <f>SUMIFS(СВЦЭМ!$D$33:$D$776,СВЦЭМ!$A$33:$A$776,$A15,СВЦЭМ!$B$33:$B$776,B$11)+'СЕТ СН'!$F$14+СВЦЭМ!$D$10+'СЕТ СН'!$F$8*'СЕТ СН'!$F$9-'СЕТ СН'!$F$26</f>
        <v>781.12149236999994</v>
      </c>
      <c r="C15" s="36">
        <f>SUMIFS(СВЦЭМ!$D$33:$D$776,СВЦЭМ!$A$33:$A$776,$A15,СВЦЭМ!$B$33:$B$776,C$11)+'СЕТ СН'!$F$14+СВЦЭМ!$D$10+'СЕТ СН'!$F$8*'СЕТ СН'!$F$9-'СЕТ СН'!$F$26</f>
        <v>816.69827094000004</v>
      </c>
      <c r="D15" s="36">
        <f>SUMIFS(СВЦЭМ!$D$33:$D$776,СВЦЭМ!$A$33:$A$776,$A15,СВЦЭМ!$B$33:$B$776,D$11)+'СЕТ СН'!$F$14+СВЦЭМ!$D$10+'СЕТ СН'!$F$8*'СЕТ СН'!$F$9-'СЕТ СН'!$F$26</f>
        <v>834.63609599999995</v>
      </c>
      <c r="E15" s="36">
        <f>SUMIFS(СВЦЭМ!$D$33:$D$776,СВЦЭМ!$A$33:$A$776,$A15,СВЦЭМ!$B$33:$B$776,E$11)+'СЕТ СН'!$F$14+СВЦЭМ!$D$10+'СЕТ СН'!$F$8*'СЕТ СН'!$F$9-'СЕТ СН'!$F$26</f>
        <v>861.25481916000001</v>
      </c>
      <c r="F15" s="36">
        <f>SUMIFS(СВЦЭМ!$D$33:$D$776,СВЦЭМ!$A$33:$A$776,$A15,СВЦЭМ!$B$33:$B$776,F$11)+'СЕТ СН'!$F$14+СВЦЭМ!$D$10+'СЕТ СН'!$F$8*'СЕТ СН'!$F$9-'СЕТ СН'!$F$26</f>
        <v>863.14482562000001</v>
      </c>
      <c r="G15" s="36">
        <f>SUMIFS(СВЦЭМ!$D$33:$D$776,СВЦЭМ!$A$33:$A$776,$A15,СВЦЭМ!$B$33:$B$776,G$11)+'СЕТ СН'!$F$14+СВЦЭМ!$D$10+'СЕТ СН'!$F$8*'СЕТ СН'!$F$9-'СЕТ СН'!$F$26</f>
        <v>875.43583960000001</v>
      </c>
      <c r="H15" s="36">
        <f>SUMIFS(СВЦЭМ!$D$33:$D$776,СВЦЭМ!$A$33:$A$776,$A15,СВЦЭМ!$B$33:$B$776,H$11)+'СЕТ СН'!$F$14+СВЦЭМ!$D$10+'СЕТ СН'!$F$8*'СЕТ СН'!$F$9-'СЕТ СН'!$F$26</f>
        <v>851.16686214000003</v>
      </c>
      <c r="I15" s="36">
        <f>SUMIFS(СВЦЭМ!$D$33:$D$776,СВЦЭМ!$A$33:$A$776,$A15,СВЦЭМ!$B$33:$B$776,I$11)+'СЕТ СН'!$F$14+СВЦЭМ!$D$10+'СЕТ СН'!$F$8*'СЕТ СН'!$F$9-'СЕТ СН'!$F$26</f>
        <v>821.18730562999997</v>
      </c>
      <c r="J15" s="36">
        <f>SUMIFS(СВЦЭМ!$D$33:$D$776,СВЦЭМ!$A$33:$A$776,$A15,СВЦЭМ!$B$33:$B$776,J$11)+'СЕТ СН'!$F$14+СВЦЭМ!$D$10+'СЕТ СН'!$F$8*'СЕТ СН'!$F$9-'СЕТ СН'!$F$26</f>
        <v>774.07642709000004</v>
      </c>
      <c r="K15" s="36">
        <f>SUMIFS(СВЦЭМ!$D$33:$D$776,СВЦЭМ!$A$33:$A$776,$A15,СВЦЭМ!$B$33:$B$776,K$11)+'СЕТ СН'!$F$14+СВЦЭМ!$D$10+'СЕТ СН'!$F$8*'СЕТ СН'!$F$9-'СЕТ СН'!$F$26</f>
        <v>774.24898415999996</v>
      </c>
      <c r="L15" s="36">
        <f>SUMIFS(СВЦЭМ!$D$33:$D$776,СВЦЭМ!$A$33:$A$776,$A15,СВЦЭМ!$B$33:$B$776,L$11)+'СЕТ СН'!$F$14+СВЦЭМ!$D$10+'СЕТ СН'!$F$8*'СЕТ СН'!$F$9-'СЕТ СН'!$F$26</f>
        <v>798.70106166999994</v>
      </c>
      <c r="M15" s="36">
        <f>SUMIFS(СВЦЭМ!$D$33:$D$776,СВЦЭМ!$A$33:$A$776,$A15,СВЦЭМ!$B$33:$B$776,M$11)+'СЕТ СН'!$F$14+СВЦЭМ!$D$10+'СЕТ СН'!$F$8*'СЕТ СН'!$F$9-'СЕТ СН'!$F$26</f>
        <v>800.81467228999998</v>
      </c>
      <c r="N15" s="36">
        <f>SUMIFS(СВЦЭМ!$D$33:$D$776,СВЦЭМ!$A$33:$A$776,$A15,СВЦЭМ!$B$33:$B$776,N$11)+'СЕТ СН'!$F$14+СВЦЭМ!$D$10+'СЕТ СН'!$F$8*'СЕТ СН'!$F$9-'СЕТ СН'!$F$26</f>
        <v>798.25287407999997</v>
      </c>
      <c r="O15" s="36">
        <f>SUMIFS(СВЦЭМ!$D$33:$D$776,СВЦЭМ!$A$33:$A$776,$A15,СВЦЭМ!$B$33:$B$776,O$11)+'СЕТ СН'!$F$14+СВЦЭМ!$D$10+'СЕТ СН'!$F$8*'СЕТ СН'!$F$9-'СЕТ СН'!$F$26</f>
        <v>790.45204918000002</v>
      </c>
      <c r="P15" s="36">
        <f>SUMIFS(СВЦЭМ!$D$33:$D$776,СВЦЭМ!$A$33:$A$776,$A15,СВЦЭМ!$B$33:$B$776,P$11)+'СЕТ СН'!$F$14+СВЦЭМ!$D$10+'СЕТ СН'!$F$8*'СЕТ СН'!$F$9-'СЕТ СН'!$F$26</f>
        <v>791.55014163999999</v>
      </c>
      <c r="Q15" s="36">
        <f>SUMIFS(СВЦЭМ!$D$33:$D$776,СВЦЭМ!$A$33:$A$776,$A15,СВЦЭМ!$B$33:$B$776,Q$11)+'СЕТ СН'!$F$14+СВЦЭМ!$D$10+'СЕТ СН'!$F$8*'СЕТ СН'!$F$9-'СЕТ СН'!$F$26</f>
        <v>789.99176562000002</v>
      </c>
      <c r="R15" s="36">
        <f>SUMIFS(СВЦЭМ!$D$33:$D$776,СВЦЭМ!$A$33:$A$776,$A15,СВЦЭМ!$B$33:$B$776,R$11)+'СЕТ СН'!$F$14+СВЦЭМ!$D$10+'СЕТ СН'!$F$8*'СЕТ СН'!$F$9-'СЕТ СН'!$F$26</f>
        <v>748.71250584999996</v>
      </c>
      <c r="S15" s="36">
        <f>SUMIFS(СВЦЭМ!$D$33:$D$776,СВЦЭМ!$A$33:$A$776,$A15,СВЦЭМ!$B$33:$B$776,S$11)+'СЕТ СН'!$F$14+СВЦЭМ!$D$10+'СЕТ СН'!$F$8*'СЕТ СН'!$F$9-'СЕТ СН'!$F$26</f>
        <v>715.95957570999997</v>
      </c>
      <c r="T15" s="36">
        <f>SUMIFS(СВЦЭМ!$D$33:$D$776,СВЦЭМ!$A$33:$A$776,$A15,СВЦЭМ!$B$33:$B$776,T$11)+'СЕТ СН'!$F$14+СВЦЭМ!$D$10+'СЕТ СН'!$F$8*'СЕТ СН'!$F$9-'СЕТ СН'!$F$26</f>
        <v>709.39669517999994</v>
      </c>
      <c r="U15" s="36">
        <f>SUMIFS(СВЦЭМ!$D$33:$D$776,СВЦЭМ!$A$33:$A$776,$A15,СВЦЭМ!$B$33:$B$776,U$11)+'СЕТ СН'!$F$14+СВЦЭМ!$D$10+'СЕТ СН'!$F$8*'СЕТ СН'!$F$9-'СЕТ СН'!$F$26</f>
        <v>708.78493537999998</v>
      </c>
      <c r="V15" s="36">
        <f>SUMIFS(СВЦЭМ!$D$33:$D$776,СВЦЭМ!$A$33:$A$776,$A15,СВЦЭМ!$B$33:$B$776,V$11)+'СЕТ СН'!$F$14+СВЦЭМ!$D$10+'СЕТ СН'!$F$8*'СЕТ СН'!$F$9-'СЕТ СН'!$F$26</f>
        <v>708.27466543000003</v>
      </c>
      <c r="W15" s="36">
        <f>SUMIFS(СВЦЭМ!$D$33:$D$776,СВЦЭМ!$A$33:$A$776,$A15,СВЦЭМ!$B$33:$B$776,W$11)+'СЕТ СН'!$F$14+СВЦЭМ!$D$10+'СЕТ СН'!$F$8*'СЕТ СН'!$F$9-'СЕТ СН'!$F$26</f>
        <v>718.60107206999999</v>
      </c>
      <c r="X15" s="36">
        <f>SUMIFS(СВЦЭМ!$D$33:$D$776,СВЦЭМ!$A$33:$A$776,$A15,СВЦЭМ!$B$33:$B$776,X$11)+'СЕТ СН'!$F$14+СВЦЭМ!$D$10+'СЕТ СН'!$F$8*'СЕТ СН'!$F$9-'СЕТ СН'!$F$26</f>
        <v>693.12554728999999</v>
      </c>
      <c r="Y15" s="36">
        <f>SUMIFS(СВЦЭМ!$D$33:$D$776,СВЦЭМ!$A$33:$A$776,$A15,СВЦЭМ!$B$33:$B$776,Y$11)+'СЕТ СН'!$F$14+СВЦЭМ!$D$10+'СЕТ СН'!$F$8*'СЕТ СН'!$F$9-'СЕТ СН'!$F$26</f>
        <v>685.67547041</v>
      </c>
    </row>
    <row r="16" spans="1:25" ht="15.75" x14ac:dyDescent="0.2">
      <c r="A16" s="35">
        <f t="shared" si="0"/>
        <v>43682</v>
      </c>
      <c r="B16" s="36">
        <f>SUMIFS(СВЦЭМ!$D$33:$D$776,СВЦЭМ!$A$33:$A$776,$A16,СВЦЭМ!$B$33:$B$776,B$11)+'СЕТ СН'!$F$14+СВЦЭМ!$D$10+'СЕТ СН'!$F$8*'СЕТ СН'!$F$9-'СЕТ СН'!$F$26</f>
        <v>776.85325393999995</v>
      </c>
      <c r="C16" s="36">
        <f>SUMIFS(СВЦЭМ!$D$33:$D$776,СВЦЭМ!$A$33:$A$776,$A16,СВЦЭМ!$B$33:$B$776,C$11)+'СЕТ СН'!$F$14+СВЦЭМ!$D$10+'СЕТ СН'!$F$8*'СЕТ СН'!$F$9-'СЕТ СН'!$F$26</f>
        <v>809.17148802999998</v>
      </c>
      <c r="D16" s="36">
        <f>SUMIFS(СВЦЭМ!$D$33:$D$776,СВЦЭМ!$A$33:$A$776,$A16,СВЦЭМ!$B$33:$B$776,D$11)+'СЕТ СН'!$F$14+СВЦЭМ!$D$10+'СЕТ СН'!$F$8*'СЕТ СН'!$F$9-'СЕТ СН'!$F$26</f>
        <v>838.36541232000002</v>
      </c>
      <c r="E16" s="36">
        <f>SUMIFS(СВЦЭМ!$D$33:$D$776,СВЦЭМ!$A$33:$A$776,$A16,СВЦЭМ!$B$33:$B$776,E$11)+'СЕТ СН'!$F$14+СВЦЭМ!$D$10+'СЕТ СН'!$F$8*'СЕТ СН'!$F$9-'СЕТ СН'!$F$26</f>
        <v>847.28470133999997</v>
      </c>
      <c r="F16" s="36">
        <f>SUMIFS(СВЦЭМ!$D$33:$D$776,СВЦЭМ!$A$33:$A$776,$A16,СВЦЭМ!$B$33:$B$776,F$11)+'СЕТ СН'!$F$14+СВЦЭМ!$D$10+'СЕТ СН'!$F$8*'СЕТ СН'!$F$9-'СЕТ СН'!$F$26</f>
        <v>847.17200845000002</v>
      </c>
      <c r="G16" s="36">
        <f>SUMIFS(СВЦЭМ!$D$33:$D$776,СВЦЭМ!$A$33:$A$776,$A16,СВЦЭМ!$B$33:$B$776,G$11)+'СЕТ СН'!$F$14+СВЦЭМ!$D$10+'СЕТ СН'!$F$8*'СЕТ СН'!$F$9-'СЕТ СН'!$F$26</f>
        <v>832.68354513999998</v>
      </c>
      <c r="H16" s="36">
        <f>SUMIFS(СВЦЭМ!$D$33:$D$776,СВЦЭМ!$A$33:$A$776,$A16,СВЦЭМ!$B$33:$B$776,H$11)+'СЕТ СН'!$F$14+СВЦЭМ!$D$10+'СЕТ СН'!$F$8*'СЕТ СН'!$F$9-'СЕТ СН'!$F$26</f>
        <v>796.20032687000003</v>
      </c>
      <c r="I16" s="36">
        <f>SUMIFS(СВЦЭМ!$D$33:$D$776,СВЦЭМ!$A$33:$A$776,$A16,СВЦЭМ!$B$33:$B$776,I$11)+'СЕТ СН'!$F$14+СВЦЭМ!$D$10+'СЕТ СН'!$F$8*'СЕТ СН'!$F$9-'СЕТ СН'!$F$26</f>
        <v>782.77549778000002</v>
      </c>
      <c r="J16" s="36">
        <f>SUMIFS(СВЦЭМ!$D$33:$D$776,СВЦЭМ!$A$33:$A$776,$A16,СВЦЭМ!$B$33:$B$776,J$11)+'СЕТ СН'!$F$14+СВЦЭМ!$D$10+'СЕТ СН'!$F$8*'СЕТ СН'!$F$9-'СЕТ СН'!$F$26</f>
        <v>775.31514377999997</v>
      </c>
      <c r="K16" s="36">
        <f>SUMIFS(СВЦЭМ!$D$33:$D$776,СВЦЭМ!$A$33:$A$776,$A16,СВЦЭМ!$B$33:$B$776,K$11)+'СЕТ СН'!$F$14+СВЦЭМ!$D$10+'СЕТ СН'!$F$8*'СЕТ СН'!$F$9-'СЕТ СН'!$F$26</f>
        <v>797.22671439999999</v>
      </c>
      <c r="L16" s="36">
        <f>SUMIFS(СВЦЭМ!$D$33:$D$776,СВЦЭМ!$A$33:$A$776,$A16,СВЦЭМ!$B$33:$B$776,L$11)+'СЕТ СН'!$F$14+СВЦЭМ!$D$10+'СЕТ СН'!$F$8*'СЕТ СН'!$F$9-'СЕТ СН'!$F$26</f>
        <v>798.52948996999999</v>
      </c>
      <c r="M16" s="36">
        <f>SUMIFS(СВЦЭМ!$D$33:$D$776,СВЦЭМ!$A$33:$A$776,$A16,СВЦЭМ!$B$33:$B$776,M$11)+'СЕТ СН'!$F$14+СВЦЭМ!$D$10+'СЕТ СН'!$F$8*'СЕТ СН'!$F$9-'СЕТ СН'!$F$26</f>
        <v>805.71006310999996</v>
      </c>
      <c r="N16" s="36">
        <f>SUMIFS(СВЦЭМ!$D$33:$D$776,СВЦЭМ!$A$33:$A$776,$A16,СВЦЭМ!$B$33:$B$776,N$11)+'СЕТ СН'!$F$14+СВЦЭМ!$D$10+'СЕТ СН'!$F$8*'СЕТ СН'!$F$9-'СЕТ СН'!$F$26</f>
        <v>802.93990351000002</v>
      </c>
      <c r="O16" s="36">
        <f>SUMIFS(СВЦЭМ!$D$33:$D$776,СВЦЭМ!$A$33:$A$776,$A16,СВЦЭМ!$B$33:$B$776,O$11)+'СЕТ СН'!$F$14+СВЦЭМ!$D$10+'СЕТ СН'!$F$8*'СЕТ СН'!$F$9-'СЕТ СН'!$F$26</f>
        <v>809.48389052000005</v>
      </c>
      <c r="P16" s="36">
        <f>SUMIFS(СВЦЭМ!$D$33:$D$776,СВЦЭМ!$A$33:$A$776,$A16,СВЦЭМ!$B$33:$B$776,P$11)+'СЕТ СН'!$F$14+СВЦЭМ!$D$10+'СЕТ СН'!$F$8*'СЕТ СН'!$F$9-'СЕТ СН'!$F$26</f>
        <v>815.01431897999998</v>
      </c>
      <c r="Q16" s="36">
        <f>SUMIFS(СВЦЭМ!$D$33:$D$776,СВЦЭМ!$A$33:$A$776,$A16,СВЦЭМ!$B$33:$B$776,Q$11)+'СЕТ СН'!$F$14+СВЦЭМ!$D$10+'СЕТ СН'!$F$8*'СЕТ СН'!$F$9-'СЕТ СН'!$F$26</f>
        <v>813.54346427999997</v>
      </c>
      <c r="R16" s="36">
        <f>SUMIFS(СВЦЭМ!$D$33:$D$776,СВЦЭМ!$A$33:$A$776,$A16,СВЦЭМ!$B$33:$B$776,R$11)+'СЕТ СН'!$F$14+СВЦЭМ!$D$10+'СЕТ СН'!$F$8*'СЕТ СН'!$F$9-'СЕТ СН'!$F$26</f>
        <v>782.29782616</v>
      </c>
      <c r="S16" s="36">
        <f>SUMIFS(СВЦЭМ!$D$33:$D$776,СВЦЭМ!$A$33:$A$776,$A16,СВЦЭМ!$B$33:$B$776,S$11)+'СЕТ СН'!$F$14+СВЦЭМ!$D$10+'СЕТ СН'!$F$8*'СЕТ СН'!$F$9-'СЕТ СН'!$F$26</f>
        <v>738.88469524000004</v>
      </c>
      <c r="T16" s="36">
        <f>SUMIFS(СВЦЭМ!$D$33:$D$776,СВЦЭМ!$A$33:$A$776,$A16,СВЦЭМ!$B$33:$B$776,T$11)+'СЕТ СН'!$F$14+СВЦЭМ!$D$10+'СЕТ СН'!$F$8*'СЕТ СН'!$F$9-'СЕТ СН'!$F$26</f>
        <v>729.71065271999998</v>
      </c>
      <c r="U16" s="36">
        <f>SUMIFS(СВЦЭМ!$D$33:$D$776,СВЦЭМ!$A$33:$A$776,$A16,СВЦЭМ!$B$33:$B$776,U$11)+'СЕТ СН'!$F$14+СВЦЭМ!$D$10+'СЕТ СН'!$F$8*'СЕТ СН'!$F$9-'СЕТ СН'!$F$26</f>
        <v>724.75443006</v>
      </c>
      <c r="V16" s="36">
        <f>SUMIFS(СВЦЭМ!$D$33:$D$776,СВЦЭМ!$A$33:$A$776,$A16,СВЦЭМ!$B$33:$B$776,V$11)+'СЕТ СН'!$F$14+СВЦЭМ!$D$10+'СЕТ СН'!$F$8*'СЕТ СН'!$F$9-'СЕТ СН'!$F$26</f>
        <v>722.54599258999997</v>
      </c>
      <c r="W16" s="36">
        <f>SUMIFS(СВЦЭМ!$D$33:$D$776,СВЦЭМ!$A$33:$A$776,$A16,СВЦЭМ!$B$33:$B$776,W$11)+'СЕТ СН'!$F$14+СВЦЭМ!$D$10+'СЕТ СН'!$F$8*'СЕТ СН'!$F$9-'СЕТ СН'!$F$26</f>
        <v>736.01290847999996</v>
      </c>
      <c r="X16" s="36">
        <f>SUMIFS(СВЦЭМ!$D$33:$D$776,СВЦЭМ!$A$33:$A$776,$A16,СВЦЭМ!$B$33:$B$776,X$11)+'СЕТ СН'!$F$14+СВЦЭМ!$D$10+'СЕТ СН'!$F$8*'СЕТ СН'!$F$9-'СЕТ СН'!$F$26</f>
        <v>716.34308332000001</v>
      </c>
      <c r="Y16" s="36">
        <f>SUMIFS(СВЦЭМ!$D$33:$D$776,СВЦЭМ!$A$33:$A$776,$A16,СВЦЭМ!$B$33:$B$776,Y$11)+'СЕТ СН'!$F$14+СВЦЭМ!$D$10+'СЕТ СН'!$F$8*'СЕТ СН'!$F$9-'СЕТ СН'!$F$26</f>
        <v>722.31082971000001</v>
      </c>
    </row>
    <row r="17" spans="1:25" ht="15.75" x14ac:dyDescent="0.2">
      <c r="A17" s="35">
        <f t="shared" si="0"/>
        <v>43683</v>
      </c>
      <c r="B17" s="36">
        <f>SUMIFS(СВЦЭМ!$D$33:$D$776,СВЦЭМ!$A$33:$A$776,$A17,СВЦЭМ!$B$33:$B$776,B$11)+'СЕТ СН'!$F$14+СВЦЭМ!$D$10+'СЕТ СН'!$F$8*'СЕТ СН'!$F$9-'СЕТ СН'!$F$26</f>
        <v>780.68047305000005</v>
      </c>
      <c r="C17" s="36">
        <f>SUMIFS(СВЦЭМ!$D$33:$D$776,СВЦЭМ!$A$33:$A$776,$A17,СВЦЭМ!$B$33:$B$776,C$11)+'СЕТ СН'!$F$14+СВЦЭМ!$D$10+'СЕТ СН'!$F$8*'СЕТ СН'!$F$9-'СЕТ СН'!$F$26</f>
        <v>813.24537347</v>
      </c>
      <c r="D17" s="36">
        <f>SUMIFS(СВЦЭМ!$D$33:$D$776,СВЦЭМ!$A$33:$A$776,$A17,СВЦЭМ!$B$33:$B$776,D$11)+'СЕТ СН'!$F$14+СВЦЭМ!$D$10+'СЕТ СН'!$F$8*'СЕТ СН'!$F$9-'СЕТ СН'!$F$26</f>
        <v>835.41124861000003</v>
      </c>
      <c r="E17" s="36">
        <f>SUMIFS(СВЦЭМ!$D$33:$D$776,СВЦЭМ!$A$33:$A$776,$A17,СВЦЭМ!$B$33:$B$776,E$11)+'СЕТ СН'!$F$14+СВЦЭМ!$D$10+'СЕТ СН'!$F$8*'СЕТ СН'!$F$9-'СЕТ СН'!$F$26</f>
        <v>845.34510961000001</v>
      </c>
      <c r="F17" s="36">
        <f>SUMIFS(СВЦЭМ!$D$33:$D$776,СВЦЭМ!$A$33:$A$776,$A17,СВЦЭМ!$B$33:$B$776,F$11)+'СЕТ СН'!$F$14+СВЦЭМ!$D$10+'СЕТ СН'!$F$8*'СЕТ СН'!$F$9-'СЕТ СН'!$F$26</f>
        <v>854.32426468999995</v>
      </c>
      <c r="G17" s="36">
        <f>SUMIFS(СВЦЭМ!$D$33:$D$776,СВЦЭМ!$A$33:$A$776,$A17,СВЦЭМ!$B$33:$B$776,G$11)+'СЕТ СН'!$F$14+СВЦЭМ!$D$10+'СЕТ СН'!$F$8*'СЕТ СН'!$F$9-'СЕТ СН'!$F$26</f>
        <v>831.07308842999998</v>
      </c>
      <c r="H17" s="36">
        <f>SUMIFS(СВЦЭМ!$D$33:$D$776,СВЦЭМ!$A$33:$A$776,$A17,СВЦЭМ!$B$33:$B$776,H$11)+'СЕТ СН'!$F$14+СВЦЭМ!$D$10+'СЕТ СН'!$F$8*'СЕТ СН'!$F$9-'СЕТ СН'!$F$26</f>
        <v>796.92833555999994</v>
      </c>
      <c r="I17" s="36">
        <f>SUMIFS(СВЦЭМ!$D$33:$D$776,СВЦЭМ!$A$33:$A$776,$A17,СВЦЭМ!$B$33:$B$776,I$11)+'СЕТ СН'!$F$14+СВЦЭМ!$D$10+'СЕТ СН'!$F$8*'СЕТ СН'!$F$9-'СЕТ СН'!$F$26</f>
        <v>753.02942987999995</v>
      </c>
      <c r="J17" s="36">
        <f>SUMIFS(СВЦЭМ!$D$33:$D$776,СВЦЭМ!$A$33:$A$776,$A17,СВЦЭМ!$B$33:$B$776,J$11)+'СЕТ СН'!$F$14+СВЦЭМ!$D$10+'СЕТ СН'!$F$8*'СЕТ СН'!$F$9-'СЕТ СН'!$F$26</f>
        <v>785.42140067000003</v>
      </c>
      <c r="K17" s="36">
        <f>SUMIFS(СВЦЭМ!$D$33:$D$776,СВЦЭМ!$A$33:$A$776,$A17,СВЦЭМ!$B$33:$B$776,K$11)+'СЕТ СН'!$F$14+СВЦЭМ!$D$10+'СЕТ СН'!$F$8*'СЕТ СН'!$F$9-'СЕТ СН'!$F$26</f>
        <v>819.79391978000001</v>
      </c>
      <c r="L17" s="36">
        <f>SUMIFS(СВЦЭМ!$D$33:$D$776,СВЦЭМ!$A$33:$A$776,$A17,СВЦЭМ!$B$33:$B$776,L$11)+'СЕТ СН'!$F$14+СВЦЭМ!$D$10+'СЕТ СН'!$F$8*'СЕТ СН'!$F$9-'СЕТ СН'!$F$26</f>
        <v>823.93815751</v>
      </c>
      <c r="M17" s="36">
        <f>SUMIFS(СВЦЭМ!$D$33:$D$776,СВЦЭМ!$A$33:$A$776,$A17,СВЦЭМ!$B$33:$B$776,M$11)+'СЕТ СН'!$F$14+СВЦЭМ!$D$10+'СЕТ СН'!$F$8*'СЕТ СН'!$F$9-'СЕТ СН'!$F$26</f>
        <v>822.92407160999994</v>
      </c>
      <c r="N17" s="36">
        <f>SUMIFS(СВЦЭМ!$D$33:$D$776,СВЦЭМ!$A$33:$A$776,$A17,СВЦЭМ!$B$33:$B$776,N$11)+'СЕТ СН'!$F$14+СВЦЭМ!$D$10+'СЕТ СН'!$F$8*'СЕТ СН'!$F$9-'СЕТ СН'!$F$26</f>
        <v>823.28288187999999</v>
      </c>
      <c r="O17" s="36">
        <f>SUMIFS(СВЦЭМ!$D$33:$D$776,СВЦЭМ!$A$33:$A$776,$A17,СВЦЭМ!$B$33:$B$776,O$11)+'СЕТ СН'!$F$14+СВЦЭМ!$D$10+'СЕТ СН'!$F$8*'СЕТ СН'!$F$9-'СЕТ СН'!$F$26</f>
        <v>823.53464142999997</v>
      </c>
      <c r="P17" s="36">
        <f>SUMIFS(СВЦЭМ!$D$33:$D$776,СВЦЭМ!$A$33:$A$776,$A17,СВЦЭМ!$B$33:$B$776,P$11)+'СЕТ СН'!$F$14+СВЦЭМ!$D$10+'СЕТ СН'!$F$8*'СЕТ СН'!$F$9-'СЕТ СН'!$F$26</f>
        <v>826.33775260000004</v>
      </c>
      <c r="Q17" s="36">
        <f>SUMIFS(СВЦЭМ!$D$33:$D$776,СВЦЭМ!$A$33:$A$776,$A17,СВЦЭМ!$B$33:$B$776,Q$11)+'СЕТ СН'!$F$14+СВЦЭМ!$D$10+'СЕТ СН'!$F$8*'СЕТ СН'!$F$9-'СЕТ СН'!$F$26</f>
        <v>828.92570946000001</v>
      </c>
      <c r="R17" s="36">
        <f>SUMIFS(СВЦЭМ!$D$33:$D$776,СВЦЭМ!$A$33:$A$776,$A17,СВЦЭМ!$B$33:$B$776,R$11)+'СЕТ СН'!$F$14+СВЦЭМ!$D$10+'СЕТ СН'!$F$8*'СЕТ СН'!$F$9-'СЕТ СН'!$F$26</f>
        <v>779.60216272000002</v>
      </c>
      <c r="S17" s="36">
        <f>SUMIFS(СВЦЭМ!$D$33:$D$776,СВЦЭМ!$A$33:$A$776,$A17,СВЦЭМ!$B$33:$B$776,S$11)+'СЕТ СН'!$F$14+СВЦЭМ!$D$10+'СЕТ СН'!$F$8*'СЕТ СН'!$F$9-'СЕТ СН'!$F$26</f>
        <v>734.78081739000004</v>
      </c>
      <c r="T17" s="36">
        <f>SUMIFS(СВЦЭМ!$D$33:$D$776,СВЦЭМ!$A$33:$A$776,$A17,СВЦЭМ!$B$33:$B$776,T$11)+'СЕТ СН'!$F$14+СВЦЭМ!$D$10+'СЕТ СН'!$F$8*'СЕТ СН'!$F$9-'СЕТ СН'!$F$26</f>
        <v>723.44565263999993</v>
      </c>
      <c r="U17" s="36">
        <f>SUMIFS(СВЦЭМ!$D$33:$D$776,СВЦЭМ!$A$33:$A$776,$A17,СВЦЭМ!$B$33:$B$776,U$11)+'СЕТ СН'!$F$14+СВЦЭМ!$D$10+'СЕТ СН'!$F$8*'СЕТ СН'!$F$9-'СЕТ СН'!$F$26</f>
        <v>728.20624565000003</v>
      </c>
      <c r="V17" s="36">
        <f>SUMIFS(СВЦЭМ!$D$33:$D$776,СВЦЭМ!$A$33:$A$776,$A17,СВЦЭМ!$B$33:$B$776,V$11)+'СЕТ СН'!$F$14+СВЦЭМ!$D$10+'СЕТ СН'!$F$8*'СЕТ СН'!$F$9-'СЕТ СН'!$F$26</f>
        <v>726.32602438000004</v>
      </c>
      <c r="W17" s="36">
        <f>SUMIFS(СВЦЭМ!$D$33:$D$776,СВЦЭМ!$A$33:$A$776,$A17,СВЦЭМ!$B$33:$B$776,W$11)+'СЕТ СН'!$F$14+СВЦЭМ!$D$10+'СЕТ СН'!$F$8*'СЕТ СН'!$F$9-'СЕТ СН'!$F$26</f>
        <v>728.06360041999994</v>
      </c>
      <c r="X17" s="36">
        <f>SUMIFS(СВЦЭМ!$D$33:$D$776,СВЦЭМ!$A$33:$A$776,$A17,СВЦЭМ!$B$33:$B$776,X$11)+'СЕТ СН'!$F$14+СВЦЭМ!$D$10+'СЕТ СН'!$F$8*'СЕТ СН'!$F$9-'СЕТ СН'!$F$26</f>
        <v>708.45273774999998</v>
      </c>
      <c r="Y17" s="36">
        <f>SUMIFS(СВЦЭМ!$D$33:$D$776,СВЦЭМ!$A$33:$A$776,$A17,СВЦЭМ!$B$33:$B$776,Y$11)+'СЕТ СН'!$F$14+СВЦЭМ!$D$10+'СЕТ СН'!$F$8*'СЕТ СН'!$F$9-'СЕТ СН'!$F$26</f>
        <v>717.18264279999994</v>
      </c>
    </row>
    <row r="18" spans="1:25" ht="15.75" x14ac:dyDescent="0.2">
      <c r="A18" s="35">
        <f t="shared" si="0"/>
        <v>43684</v>
      </c>
      <c r="B18" s="36">
        <f>SUMIFS(СВЦЭМ!$D$33:$D$776,СВЦЭМ!$A$33:$A$776,$A18,СВЦЭМ!$B$33:$B$776,B$11)+'СЕТ СН'!$F$14+СВЦЭМ!$D$10+'СЕТ СН'!$F$8*'СЕТ СН'!$F$9-'СЕТ СН'!$F$26</f>
        <v>785.14109696000003</v>
      </c>
      <c r="C18" s="36">
        <f>SUMIFS(СВЦЭМ!$D$33:$D$776,СВЦЭМ!$A$33:$A$776,$A18,СВЦЭМ!$B$33:$B$776,C$11)+'СЕТ СН'!$F$14+СВЦЭМ!$D$10+'СЕТ СН'!$F$8*'СЕТ СН'!$F$9-'СЕТ СН'!$F$26</f>
        <v>788.92770677999999</v>
      </c>
      <c r="D18" s="36">
        <f>SUMIFS(СВЦЭМ!$D$33:$D$776,СВЦЭМ!$A$33:$A$776,$A18,СВЦЭМ!$B$33:$B$776,D$11)+'СЕТ СН'!$F$14+СВЦЭМ!$D$10+'СЕТ СН'!$F$8*'СЕТ СН'!$F$9-'СЕТ СН'!$F$26</f>
        <v>813.63839064000001</v>
      </c>
      <c r="E18" s="36">
        <f>SUMIFS(СВЦЭМ!$D$33:$D$776,СВЦЭМ!$A$33:$A$776,$A18,СВЦЭМ!$B$33:$B$776,E$11)+'СЕТ СН'!$F$14+СВЦЭМ!$D$10+'СЕТ СН'!$F$8*'СЕТ СН'!$F$9-'СЕТ СН'!$F$26</f>
        <v>816.39271872999996</v>
      </c>
      <c r="F18" s="36">
        <f>SUMIFS(СВЦЭМ!$D$33:$D$776,СВЦЭМ!$A$33:$A$776,$A18,СВЦЭМ!$B$33:$B$776,F$11)+'СЕТ СН'!$F$14+СВЦЭМ!$D$10+'СЕТ СН'!$F$8*'СЕТ СН'!$F$9-'СЕТ СН'!$F$26</f>
        <v>823.43306738000001</v>
      </c>
      <c r="G18" s="36">
        <f>SUMIFS(СВЦЭМ!$D$33:$D$776,СВЦЭМ!$A$33:$A$776,$A18,СВЦЭМ!$B$33:$B$776,G$11)+'СЕТ СН'!$F$14+СВЦЭМ!$D$10+'СЕТ СН'!$F$8*'СЕТ СН'!$F$9-'СЕТ СН'!$F$26</f>
        <v>817.17807712000001</v>
      </c>
      <c r="H18" s="36">
        <f>SUMIFS(СВЦЭМ!$D$33:$D$776,СВЦЭМ!$A$33:$A$776,$A18,СВЦЭМ!$B$33:$B$776,H$11)+'СЕТ СН'!$F$14+СВЦЭМ!$D$10+'СЕТ СН'!$F$8*'СЕТ СН'!$F$9-'СЕТ СН'!$F$26</f>
        <v>781.95622751999997</v>
      </c>
      <c r="I18" s="36">
        <f>SUMIFS(СВЦЭМ!$D$33:$D$776,СВЦЭМ!$A$33:$A$776,$A18,СВЦЭМ!$B$33:$B$776,I$11)+'СЕТ СН'!$F$14+СВЦЭМ!$D$10+'СЕТ СН'!$F$8*'СЕТ СН'!$F$9-'СЕТ СН'!$F$26</f>
        <v>768.14722920999998</v>
      </c>
      <c r="J18" s="36">
        <f>SUMIFS(СВЦЭМ!$D$33:$D$776,СВЦЭМ!$A$33:$A$776,$A18,СВЦЭМ!$B$33:$B$776,J$11)+'СЕТ СН'!$F$14+СВЦЭМ!$D$10+'СЕТ СН'!$F$8*'СЕТ СН'!$F$9-'СЕТ СН'!$F$26</f>
        <v>790.90913017000003</v>
      </c>
      <c r="K18" s="36">
        <f>SUMIFS(СВЦЭМ!$D$33:$D$776,СВЦЭМ!$A$33:$A$776,$A18,СВЦЭМ!$B$33:$B$776,K$11)+'СЕТ СН'!$F$14+СВЦЭМ!$D$10+'СЕТ СН'!$F$8*'СЕТ СН'!$F$9-'СЕТ СН'!$F$26</f>
        <v>807.45942142000001</v>
      </c>
      <c r="L18" s="36">
        <f>SUMIFS(СВЦЭМ!$D$33:$D$776,СВЦЭМ!$A$33:$A$776,$A18,СВЦЭМ!$B$33:$B$776,L$11)+'СЕТ СН'!$F$14+СВЦЭМ!$D$10+'СЕТ СН'!$F$8*'СЕТ СН'!$F$9-'СЕТ СН'!$F$26</f>
        <v>808.04547373000003</v>
      </c>
      <c r="M18" s="36">
        <f>SUMIFS(СВЦЭМ!$D$33:$D$776,СВЦЭМ!$A$33:$A$776,$A18,СВЦЭМ!$B$33:$B$776,M$11)+'СЕТ СН'!$F$14+СВЦЭМ!$D$10+'СЕТ СН'!$F$8*'СЕТ СН'!$F$9-'СЕТ СН'!$F$26</f>
        <v>811.04864076000001</v>
      </c>
      <c r="N18" s="36">
        <f>SUMIFS(СВЦЭМ!$D$33:$D$776,СВЦЭМ!$A$33:$A$776,$A18,СВЦЭМ!$B$33:$B$776,N$11)+'СЕТ СН'!$F$14+СВЦЭМ!$D$10+'СЕТ СН'!$F$8*'СЕТ СН'!$F$9-'СЕТ СН'!$F$26</f>
        <v>804.82139828000004</v>
      </c>
      <c r="O18" s="36">
        <f>SUMIFS(СВЦЭМ!$D$33:$D$776,СВЦЭМ!$A$33:$A$776,$A18,СВЦЭМ!$B$33:$B$776,O$11)+'СЕТ СН'!$F$14+СВЦЭМ!$D$10+'СЕТ СН'!$F$8*'СЕТ СН'!$F$9-'СЕТ СН'!$F$26</f>
        <v>809.86717198999997</v>
      </c>
      <c r="P18" s="36">
        <f>SUMIFS(СВЦЭМ!$D$33:$D$776,СВЦЭМ!$A$33:$A$776,$A18,СВЦЭМ!$B$33:$B$776,P$11)+'СЕТ СН'!$F$14+СВЦЭМ!$D$10+'СЕТ СН'!$F$8*'СЕТ СН'!$F$9-'СЕТ СН'!$F$26</f>
        <v>813.50134005999996</v>
      </c>
      <c r="Q18" s="36">
        <f>SUMIFS(СВЦЭМ!$D$33:$D$776,СВЦЭМ!$A$33:$A$776,$A18,СВЦЭМ!$B$33:$B$776,Q$11)+'СЕТ СН'!$F$14+СВЦЭМ!$D$10+'СЕТ СН'!$F$8*'СЕТ СН'!$F$9-'СЕТ СН'!$F$26</f>
        <v>813.32367159</v>
      </c>
      <c r="R18" s="36">
        <f>SUMIFS(СВЦЭМ!$D$33:$D$776,СВЦЭМ!$A$33:$A$776,$A18,СВЦЭМ!$B$33:$B$776,R$11)+'СЕТ СН'!$F$14+СВЦЭМ!$D$10+'СЕТ СН'!$F$8*'СЕТ СН'!$F$9-'СЕТ СН'!$F$26</f>
        <v>774.73550149999994</v>
      </c>
      <c r="S18" s="36">
        <f>SUMIFS(СВЦЭМ!$D$33:$D$776,СВЦЭМ!$A$33:$A$776,$A18,СВЦЭМ!$B$33:$B$776,S$11)+'СЕТ СН'!$F$14+СВЦЭМ!$D$10+'СЕТ СН'!$F$8*'СЕТ СН'!$F$9-'СЕТ СН'!$F$26</f>
        <v>732.95491852999999</v>
      </c>
      <c r="T18" s="36">
        <f>SUMIFS(СВЦЭМ!$D$33:$D$776,СВЦЭМ!$A$33:$A$776,$A18,СВЦЭМ!$B$33:$B$776,T$11)+'СЕТ СН'!$F$14+СВЦЭМ!$D$10+'СЕТ СН'!$F$8*'СЕТ СН'!$F$9-'СЕТ СН'!$F$26</f>
        <v>721.35120649999999</v>
      </c>
      <c r="U18" s="36">
        <f>SUMIFS(СВЦЭМ!$D$33:$D$776,СВЦЭМ!$A$33:$A$776,$A18,СВЦЭМ!$B$33:$B$776,U$11)+'СЕТ СН'!$F$14+СВЦЭМ!$D$10+'СЕТ СН'!$F$8*'СЕТ СН'!$F$9-'СЕТ СН'!$F$26</f>
        <v>722.69769745999997</v>
      </c>
      <c r="V18" s="36">
        <f>SUMIFS(СВЦЭМ!$D$33:$D$776,СВЦЭМ!$A$33:$A$776,$A18,СВЦЭМ!$B$33:$B$776,V$11)+'СЕТ СН'!$F$14+СВЦЭМ!$D$10+'СЕТ СН'!$F$8*'СЕТ СН'!$F$9-'СЕТ СН'!$F$26</f>
        <v>718.23816947</v>
      </c>
      <c r="W18" s="36">
        <f>SUMIFS(СВЦЭМ!$D$33:$D$776,СВЦЭМ!$A$33:$A$776,$A18,СВЦЭМ!$B$33:$B$776,W$11)+'СЕТ СН'!$F$14+СВЦЭМ!$D$10+'СЕТ СН'!$F$8*'СЕТ СН'!$F$9-'СЕТ СН'!$F$26</f>
        <v>726.53214745000002</v>
      </c>
      <c r="X18" s="36">
        <f>SUMIFS(СВЦЭМ!$D$33:$D$776,СВЦЭМ!$A$33:$A$776,$A18,СВЦЭМ!$B$33:$B$776,X$11)+'СЕТ СН'!$F$14+СВЦЭМ!$D$10+'СЕТ СН'!$F$8*'СЕТ СН'!$F$9-'СЕТ СН'!$F$26</f>
        <v>700.22119234000002</v>
      </c>
      <c r="Y18" s="36">
        <f>SUMIFS(СВЦЭМ!$D$33:$D$776,СВЦЭМ!$A$33:$A$776,$A18,СВЦЭМ!$B$33:$B$776,Y$11)+'СЕТ СН'!$F$14+СВЦЭМ!$D$10+'СЕТ СН'!$F$8*'СЕТ СН'!$F$9-'СЕТ СН'!$F$26</f>
        <v>729.18412396999997</v>
      </c>
    </row>
    <row r="19" spans="1:25" ht="15.75" x14ac:dyDescent="0.2">
      <c r="A19" s="35">
        <f t="shared" si="0"/>
        <v>43685</v>
      </c>
      <c r="B19" s="36">
        <f>SUMIFS(СВЦЭМ!$D$33:$D$776,СВЦЭМ!$A$33:$A$776,$A19,СВЦЭМ!$B$33:$B$776,B$11)+'СЕТ СН'!$F$14+СВЦЭМ!$D$10+'СЕТ СН'!$F$8*'СЕТ СН'!$F$9-'СЕТ СН'!$F$26</f>
        <v>817.45125503999998</v>
      </c>
      <c r="C19" s="36">
        <f>SUMIFS(СВЦЭМ!$D$33:$D$776,СВЦЭМ!$A$33:$A$776,$A19,СВЦЭМ!$B$33:$B$776,C$11)+'СЕТ СН'!$F$14+СВЦЭМ!$D$10+'СЕТ СН'!$F$8*'СЕТ СН'!$F$9-'СЕТ СН'!$F$26</f>
        <v>855.46211486999994</v>
      </c>
      <c r="D19" s="36">
        <f>SUMIFS(СВЦЭМ!$D$33:$D$776,СВЦЭМ!$A$33:$A$776,$A19,СВЦЭМ!$B$33:$B$776,D$11)+'СЕТ СН'!$F$14+СВЦЭМ!$D$10+'СЕТ СН'!$F$8*'СЕТ СН'!$F$9-'СЕТ СН'!$F$26</f>
        <v>883.31291938000004</v>
      </c>
      <c r="E19" s="36">
        <f>SUMIFS(СВЦЭМ!$D$33:$D$776,СВЦЭМ!$A$33:$A$776,$A19,СВЦЭМ!$B$33:$B$776,E$11)+'СЕТ СН'!$F$14+СВЦЭМ!$D$10+'СЕТ СН'!$F$8*'СЕТ СН'!$F$9-'СЕТ СН'!$F$26</f>
        <v>904.41106460000003</v>
      </c>
      <c r="F19" s="36">
        <f>SUMIFS(СВЦЭМ!$D$33:$D$776,СВЦЭМ!$A$33:$A$776,$A19,СВЦЭМ!$B$33:$B$776,F$11)+'СЕТ СН'!$F$14+СВЦЭМ!$D$10+'СЕТ СН'!$F$8*'СЕТ СН'!$F$9-'СЕТ СН'!$F$26</f>
        <v>945.85402736000003</v>
      </c>
      <c r="G19" s="36">
        <f>SUMIFS(СВЦЭМ!$D$33:$D$776,СВЦЭМ!$A$33:$A$776,$A19,СВЦЭМ!$B$33:$B$776,G$11)+'СЕТ СН'!$F$14+СВЦЭМ!$D$10+'СЕТ СН'!$F$8*'СЕТ СН'!$F$9-'СЕТ СН'!$F$26</f>
        <v>927.20659573</v>
      </c>
      <c r="H19" s="36">
        <f>SUMIFS(СВЦЭМ!$D$33:$D$776,СВЦЭМ!$A$33:$A$776,$A19,СВЦЭМ!$B$33:$B$776,H$11)+'СЕТ СН'!$F$14+СВЦЭМ!$D$10+'СЕТ СН'!$F$8*'СЕТ СН'!$F$9-'СЕТ СН'!$F$26</f>
        <v>886.40453356</v>
      </c>
      <c r="I19" s="36">
        <f>SUMIFS(СВЦЭМ!$D$33:$D$776,СВЦЭМ!$A$33:$A$776,$A19,СВЦЭМ!$B$33:$B$776,I$11)+'СЕТ СН'!$F$14+СВЦЭМ!$D$10+'СЕТ СН'!$F$8*'СЕТ СН'!$F$9-'СЕТ СН'!$F$26</f>
        <v>837.27303553000002</v>
      </c>
      <c r="J19" s="36">
        <f>SUMIFS(СВЦЭМ!$D$33:$D$776,СВЦЭМ!$A$33:$A$776,$A19,СВЦЭМ!$B$33:$B$776,J$11)+'СЕТ СН'!$F$14+СВЦЭМ!$D$10+'СЕТ СН'!$F$8*'СЕТ СН'!$F$9-'СЕТ СН'!$F$26</f>
        <v>797.51822246999996</v>
      </c>
      <c r="K19" s="36">
        <f>SUMIFS(СВЦЭМ!$D$33:$D$776,СВЦЭМ!$A$33:$A$776,$A19,СВЦЭМ!$B$33:$B$776,K$11)+'СЕТ СН'!$F$14+СВЦЭМ!$D$10+'СЕТ СН'!$F$8*'СЕТ СН'!$F$9-'СЕТ СН'!$F$26</f>
        <v>827.66146546000004</v>
      </c>
      <c r="L19" s="36">
        <f>SUMIFS(СВЦЭМ!$D$33:$D$776,СВЦЭМ!$A$33:$A$776,$A19,СВЦЭМ!$B$33:$B$776,L$11)+'СЕТ СН'!$F$14+СВЦЭМ!$D$10+'СЕТ СН'!$F$8*'СЕТ СН'!$F$9-'СЕТ СН'!$F$26</f>
        <v>838.3440779</v>
      </c>
      <c r="M19" s="36">
        <f>SUMIFS(СВЦЭМ!$D$33:$D$776,СВЦЭМ!$A$33:$A$776,$A19,СВЦЭМ!$B$33:$B$776,M$11)+'СЕТ СН'!$F$14+СВЦЭМ!$D$10+'СЕТ СН'!$F$8*'СЕТ СН'!$F$9-'СЕТ СН'!$F$26</f>
        <v>836.03073242999994</v>
      </c>
      <c r="N19" s="36">
        <f>SUMIFS(СВЦЭМ!$D$33:$D$776,СВЦЭМ!$A$33:$A$776,$A19,СВЦЭМ!$B$33:$B$776,N$11)+'СЕТ СН'!$F$14+СВЦЭМ!$D$10+'СЕТ СН'!$F$8*'СЕТ СН'!$F$9-'СЕТ СН'!$F$26</f>
        <v>831.62410351999995</v>
      </c>
      <c r="O19" s="36">
        <f>SUMIFS(СВЦЭМ!$D$33:$D$776,СВЦЭМ!$A$33:$A$776,$A19,СВЦЭМ!$B$33:$B$776,O$11)+'СЕТ СН'!$F$14+СВЦЭМ!$D$10+'СЕТ СН'!$F$8*'СЕТ СН'!$F$9-'СЕТ СН'!$F$26</f>
        <v>837.72973371</v>
      </c>
      <c r="P19" s="36">
        <f>SUMIFS(СВЦЭМ!$D$33:$D$776,СВЦЭМ!$A$33:$A$776,$A19,СВЦЭМ!$B$33:$B$776,P$11)+'СЕТ СН'!$F$14+СВЦЭМ!$D$10+'СЕТ СН'!$F$8*'СЕТ СН'!$F$9-'СЕТ СН'!$F$26</f>
        <v>839.96837244999995</v>
      </c>
      <c r="Q19" s="36">
        <f>SUMIFS(СВЦЭМ!$D$33:$D$776,СВЦЭМ!$A$33:$A$776,$A19,СВЦЭМ!$B$33:$B$776,Q$11)+'СЕТ СН'!$F$14+СВЦЭМ!$D$10+'СЕТ СН'!$F$8*'СЕТ СН'!$F$9-'СЕТ СН'!$F$26</f>
        <v>844.33033060000002</v>
      </c>
      <c r="R19" s="36">
        <f>SUMIFS(СВЦЭМ!$D$33:$D$776,СВЦЭМ!$A$33:$A$776,$A19,СВЦЭМ!$B$33:$B$776,R$11)+'СЕТ СН'!$F$14+СВЦЭМ!$D$10+'СЕТ СН'!$F$8*'СЕТ СН'!$F$9-'СЕТ СН'!$F$26</f>
        <v>793.15683743</v>
      </c>
      <c r="S19" s="36">
        <f>SUMIFS(СВЦЭМ!$D$33:$D$776,СВЦЭМ!$A$33:$A$776,$A19,СВЦЭМ!$B$33:$B$776,S$11)+'СЕТ СН'!$F$14+СВЦЭМ!$D$10+'СЕТ СН'!$F$8*'СЕТ СН'!$F$9-'СЕТ СН'!$F$26</f>
        <v>776.39632834999998</v>
      </c>
      <c r="T19" s="36">
        <f>SUMIFS(СВЦЭМ!$D$33:$D$776,СВЦЭМ!$A$33:$A$776,$A19,СВЦЭМ!$B$33:$B$776,T$11)+'СЕТ СН'!$F$14+СВЦЭМ!$D$10+'СЕТ СН'!$F$8*'СЕТ СН'!$F$9-'СЕТ СН'!$F$26</f>
        <v>776.00887769999997</v>
      </c>
      <c r="U19" s="36">
        <f>SUMIFS(СВЦЭМ!$D$33:$D$776,СВЦЭМ!$A$33:$A$776,$A19,СВЦЭМ!$B$33:$B$776,U$11)+'СЕТ СН'!$F$14+СВЦЭМ!$D$10+'СЕТ СН'!$F$8*'СЕТ СН'!$F$9-'СЕТ СН'!$F$26</f>
        <v>740.53996571000005</v>
      </c>
      <c r="V19" s="36">
        <f>SUMIFS(СВЦЭМ!$D$33:$D$776,СВЦЭМ!$A$33:$A$776,$A19,СВЦЭМ!$B$33:$B$776,V$11)+'СЕТ СН'!$F$14+СВЦЭМ!$D$10+'СЕТ СН'!$F$8*'СЕТ СН'!$F$9-'СЕТ СН'!$F$26</f>
        <v>739.78470818999995</v>
      </c>
      <c r="W19" s="36">
        <f>SUMIFS(СВЦЭМ!$D$33:$D$776,СВЦЭМ!$A$33:$A$776,$A19,СВЦЭМ!$B$33:$B$776,W$11)+'СЕТ СН'!$F$14+СВЦЭМ!$D$10+'СЕТ СН'!$F$8*'СЕТ СН'!$F$9-'СЕТ СН'!$F$26</f>
        <v>741.27742320000004</v>
      </c>
      <c r="X19" s="36">
        <f>SUMIFS(СВЦЭМ!$D$33:$D$776,СВЦЭМ!$A$33:$A$776,$A19,СВЦЭМ!$B$33:$B$776,X$11)+'СЕТ СН'!$F$14+СВЦЭМ!$D$10+'СЕТ СН'!$F$8*'СЕТ СН'!$F$9-'СЕТ СН'!$F$26</f>
        <v>718.87779416000001</v>
      </c>
      <c r="Y19" s="36">
        <f>SUMIFS(СВЦЭМ!$D$33:$D$776,СВЦЭМ!$A$33:$A$776,$A19,СВЦЭМ!$B$33:$B$776,Y$11)+'СЕТ СН'!$F$14+СВЦЭМ!$D$10+'СЕТ СН'!$F$8*'СЕТ СН'!$F$9-'СЕТ СН'!$F$26</f>
        <v>747.79553049000003</v>
      </c>
    </row>
    <row r="20" spans="1:25" ht="15.75" x14ac:dyDescent="0.2">
      <c r="A20" s="35">
        <f t="shared" si="0"/>
        <v>43686</v>
      </c>
      <c r="B20" s="36">
        <f>SUMIFS(СВЦЭМ!$D$33:$D$776,СВЦЭМ!$A$33:$A$776,$A20,СВЦЭМ!$B$33:$B$776,B$11)+'СЕТ СН'!$F$14+СВЦЭМ!$D$10+'СЕТ СН'!$F$8*'СЕТ СН'!$F$9-'СЕТ СН'!$F$26</f>
        <v>838.35262776000002</v>
      </c>
      <c r="C20" s="36">
        <f>SUMIFS(СВЦЭМ!$D$33:$D$776,СВЦЭМ!$A$33:$A$776,$A20,СВЦЭМ!$B$33:$B$776,C$11)+'СЕТ СН'!$F$14+СВЦЭМ!$D$10+'СЕТ СН'!$F$8*'СЕТ СН'!$F$9-'СЕТ СН'!$F$26</f>
        <v>875.48388948000002</v>
      </c>
      <c r="D20" s="36">
        <f>SUMIFS(СВЦЭМ!$D$33:$D$776,СВЦЭМ!$A$33:$A$776,$A20,СВЦЭМ!$B$33:$B$776,D$11)+'СЕТ СН'!$F$14+СВЦЭМ!$D$10+'СЕТ СН'!$F$8*'СЕТ СН'!$F$9-'СЕТ СН'!$F$26</f>
        <v>899.85562225000001</v>
      </c>
      <c r="E20" s="36">
        <f>SUMIFS(СВЦЭМ!$D$33:$D$776,СВЦЭМ!$A$33:$A$776,$A20,СВЦЭМ!$B$33:$B$776,E$11)+'СЕТ СН'!$F$14+СВЦЭМ!$D$10+'СЕТ СН'!$F$8*'СЕТ СН'!$F$9-'СЕТ СН'!$F$26</f>
        <v>916.78893820999997</v>
      </c>
      <c r="F20" s="36">
        <f>SUMIFS(СВЦЭМ!$D$33:$D$776,СВЦЭМ!$A$33:$A$776,$A20,СВЦЭМ!$B$33:$B$776,F$11)+'СЕТ СН'!$F$14+СВЦЭМ!$D$10+'СЕТ СН'!$F$8*'СЕТ СН'!$F$9-'СЕТ СН'!$F$26</f>
        <v>927.83937006999997</v>
      </c>
      <c r="G20" s="36">
        <f>SUMIFS(СВЦЭМ!$D$33:$D$776,СВЦЭМ!$A$33:$A$776,$A20,СВЦЭМ!$B$33:$B$776,G$11)+'СЕТ СН'!$F$14+СВЦЭМ!$D$10+'СЕТ СН'!$F$8*'СЕТ СН'!$F$9-'СЕТ СН'!$F$26</f>
        <v>915.33493915999998</v>
      </c>
      <c r="H20" s="36">
        <f>SUMIFS(СВЦЭМ!$D$33:$D$776,СВЦЭМ!$A$33:$A$776,$A20,СВЦЭМ!$B$33:$B$776,H$11)+'СЕТ СН'!$F$14+СВЦЭМ!$D$10+'СЕТ СН'!$F$8*'СЕТ СН'!$F$9-'СЕТ СН'!$F$26</f>
        <v>888.69705566999994</v>
      </c>
      <c r="I20" s="36">
        <f>SUMIFS(СВЦЭМ!$D$33:$D$776,СВЦЭМ!$A$33:$A$776,$A20,СВЦЭМ!$B$33:$B$776,I$11)+'СЕТ СН'!$F$14+СВЦЭМ!$D$10+'СЕТ СН'!$F$8*'СЕТ СН'!$F$9-'СЕТ СН'!$F$26</f>
        <v>854.63683330000003</v>
      </c>
      <c r="J20" s="36">
        <f>SUMIFS(СВЦЭМ!$D$33:$D$776,СВЦЭМ!$A$33:$A$776,$A20,СВЦЭМ!$B$33:$B$776,J$11)+'СЕТ СН'!$F$14+СВЦЭМ!$D$10+'СЕТ СН'!$F$8*'СЕТ СН'!$F$9-'СЕТ СН'!$F$26</f>
        <v>810.24896446000002</v>
      </c>
      <c r="K20" s="36">
        <f>SUMIFS(СВЦЭМ!$D$33:$D$776,СВЦЭМ!$A$33:$A$776,$A20,СВЦЭМ!$B$33:$B$776,K$11)+'СЕТ СН'!$F$14+СВЦЭМ!$D$10+'СЕТ СН'!$F$8*'СЕТ СН'!$F$9-'СЕТ СН'!$F$26</f>
        <v>828.33369465999999</v>
      </c>
      <c r="L20" s="36">
        <f>SUMIFS(СВЦЭМ!$D$33:$D$776,СВЦЭМ!$A$33:$A$776,$A20,СВЦЭМ!$B$33:$B$776,L$11)+'СЕТ СН'!$F$14+СВЦЭМ!$D$10+'СЕТ СН'!$F$8*'СЕТ СН'!$F$9-'СЕТ СН'!$F$26</f>
        <v>838.52282267999999</v>
      </c>
      <c r="M20" s="36">
        <f>SUMIFS(СВЦЭМ!$D$33:$D$776,СВЦЭМ!$A$33:$A$776,$A20,СВЦЭМ!$B$33:$B$776,M$11)+'СЕТ СН'!$F$14+СВЦЭМ!$D$10+'СЕТ СН'!$F$8*'СЕТ СН'!$F$9-'СЕТ СН'!$F$26</f>
        <v>837.29332885999997</v>
      </c>
      <c r="N20" s="36">
        <f>SUMIFS(СВЦЭМ!$D$33:$D$776,СВЦЭМ!$A$33:$A$776,$A20,СВЦЭМ!$B$33:$B$776,N$11)+'СЕТ СН'!$F$14+СВЦЭМ!$D$10+'СЕТ СН'!$F$8*'СЕТ СН'!$F$9-'СЕТ СН'!$F$26</f>
        <v>831.19493412999998</v>
      </c>
      <c r="O20" s="36">
        <f>SUMIFS(СВЦЭМ!$D$33:$D$776,СВЦЭМ!$A$33:$A$776,$A20,СВЦЭМ!$B$33:$B$776,O$11)+'СЕТ СН'!$F$14+СВЦЭМ!$D$10+'СЕТ СН'!$F$8*'СЕТ СН'!$F$9-'СЕТ СН'!$F$26</f>
        <v>835.71842525</v>
      </c>
      <c r="P20" s="36">
        <f>SUMIFS(СВЦЭМ!$D$33:$D$776,СВЦЭМ!$A$33:$A$776,$A20,СВЦЭМ!$B$33:$B$776,P$11)+'СЕТ СН'!$F$14+СВЦЭМ!$D$10+'СЕТ СН'!$F$8*'СЕТ СН'!$F$9-'СЕТ СН'!$F$26</f>
        <v>859.19575192000002</v>
      </c>
      <c r="Q20" s="36">
        <f>SUMIFS(СВЦЭМ!$D$33:$D$776,СВЦЭМ!$A$33:$A$776,$A20,СВЦЭМ!$B$33:$B$776,Q$11)+'СЕТ СН'!$F$14+СВЦЭМ!$D$10+'СЕТ СН'!$F$8*'СЕТ СН'!$F$9-'СЕТ СН'!$F$26</f>
        <v>859.96396507999998</v>
      </c>
      <c r="R20" s="36">
        <f>SUMIFS(СВЦЭМ!$D$33:$D$776,СВЦЭМ!$A$33:$A$776,$A20,СВЦЭМ!$B$33:$B$776,R$11)+'СЕТ СН'!$F$14+СВЦЭМ!$D$10+'СЕТ СН'!$F$8*'СЕТ СН'!$F$9-'СЕТ СН'!$F$26</f>
        <v>818.51882828999999</v>
      </c>
      <c r="S20" s="36">
        <f>SUMIFS(СВЦЭМ!$D$33:$D$776,СВЦЭМ!$A$33:$A$776,$A20,СВЦЭМ!$B$33:$B$776,S$11)+'СЕТ СН'!$F$14+СВЦЭМ!$D$10+'СЕТ СН'!$F$8*'СЕТ СН'!$F$9-'СЕТ СН'!$F$26</f>
        <v>773.34981759000004</v>
      </c>
      <c r="T20" s="36">
        <f>SUMIFS(СВЦЭМ!$D$33:$D$776,СВЦЭМ!$A$33:$A$776,$A20,СВЦЭМ!$B$33:$B$776,T$11)+'СЕТ СН'!$F$14+СВЦЭМ!$D$10+'СЕТ СН'!$F$8*'СЕТ СН'!$F$9-'СЕТ СН'!$F$26</f>
        <v>762.96668267999996</v>
      </c>
      <c r="U20" s="36">
        <f>SUMIFS(СВЦЭМ!$D$33:$D$776,СВЦЭМ!$A$33:$A$776,$A20,СВЦЭМ!$B$33:$B$776,U$11)+'СЕТ СН'!$F$14+СВЦЭМ!$D$10+'СЕТ СН'!$F$8*'СЕТ СН'!$F$9-'СЕТ СН'!$F$26</f>
        <v>760.13522029000001</v>
      </c>
      <c r="V20" s="36">
        <f>SUMIFS(СВЦЭМ!$D$33:$D$776,СВЦЭМ!$A$33:$A$776,$A20,СВЦЭМ!$B$33:$B$776,V$11)+'СЕТ СН'!$F$14+СВЦЭМ!$D$10+'СЕТ СН'!$F$8*'СЕТ СН'!$F$9-'СЕТ СН'!$F$26</f>
        <v>737.64990390000003</v>
      </c>
      <c r="W20" s="36">
        <f>SUMIFS(СВЦЭМ!$D$33:$D$776,СВЦЭМ!$A$33:$A$776,$A20,СВЦЭМ!$B$33:$B$776,W$11)+'СЕТ СН'!$F$14+СВЦЭМ!$D$10+'СЕТ СН'!$F$8*'СЕТ СН'!$F$9-'СЕТ СН'!$F$26</f>
        <v>744.43053414999997</v>
      </c>
      <c r="X20" s="36">
        <f>SUMIFS(СВЦЭМ!$D$33:$D$776,СВЦЭМ!$A$33:$A$776,$A20,СВЦЭМ!$B$33:$B$776,X$11)+'СЕТ СН'!$F$14+СВЦЭМ!$D$10+'СЕТ СН'!$F$8*'СЕТ СН'!$F$9-'СЕТ СН'!$F$26</f>
        <v>721.24257663000003</v>
      </c>
      <c r="Y20" s="36">
        <f>SUMIFS(СВЦЭМ!$D$33:$D$776,СВЦЭМ!$A$33:$A$776,$A20,СВЦЭМ!$B$33:$B$776,Y$11)+'СЕТ СН'!$F$14+СВЦЭМ!$D$10+'СЕТ СН'!$F$8*'СЕТ СН'!$F$9-'СЕТ СН'!$F$26</f>
        <v>774.60045429000002</v>
      </c>
    </row>
    <row r="21" spans="1:25" ht="15.75" x14ac:dyDescent="0.2">
      <c r="A21" s="35">
        <f t="shared" si="0"/>
        <v>43687</v>
      </c>
      <c r="B21" s="36">
        <f>SUMIFS(СВЦЭМ!$D$33:$D$776,СВЦЭМ!$A$33:$A$776,$A21,СВЦЭМ!$B$33:$B$776,B$11)+'СЕТ СН'!$F$14+СВЦЭМ!$D$10+'СЕТ СН'!$F$8*'СЕТ СН'!$F$9-'СЕТ СН'!$F$26</f>
        <v>896.99419349000004</v>
      </c>
      <c r="C21" s="36">
        <f>SUMIFS(СВЦЭМ!$D$33:$D$776,СВЦЭМ!$A$33:$A$776,$A21,СВЦЭМ!$B$33:$B$776,C$11)+'СЕТ СН'!$F$14+СВЦЭМ!$D$10+'СЕТ СН'!$F$8*'СЕТ СН'!$F$9-'СЕТ СН'!$F$26</f>
        <v>906.16858149999996</v>
      </c>
      <c r="D21" s="36">
        <f>SUMIFS(СВЦЭМ!$D$33:$D$776,СВЦЭМ!$A$33:$A$776,$A21,СВЦЭМ!$B$33:$B$776,D$11)+'СЕТ СН'!$F$14+СВЦЭМ!$D$10+'СЕТ СН'!$F$8*'СЕТ СН'!$F$9-'СЕТ СН'!$F$26</f>
        <v>918.62859762999994</v>
      </c>
      <c r="E21" s="36">
        <f>SUMIFS(СВЦЭМ!$D$33:$D$776,СВЦЭМ!$A$33:$A$776,$A21,СВЦЭМ!$B$33:$B$776,E$11)+'СЕТ СН'!$F$14+СВЦЭМ!$D$10+'СЕТ СН'!$F$8*'СЕТ СН'!$F$9-'СЕТ СН'!$F$26</f>
        <v>937.65170678999993</v>
      </c>
      <c r="F21" s="36">
        <f>SUMIFS(СВЦЭМ!$D$33:$D$776,СВЦЭМ!$A$33:$A$776,$A21,СВЦЭМ!$B$33:$B$776,F$11)+'СЕТ СН'!$F$14+СВЦЭМ!$D$10+'СЕТ СН'!$F$8*'СЕТ СН'!$F$9-'СЕТ СН'!$F$26</f>
        <v>956.89375299999995</v>
      </c>
      <c r="G21" s="36">
        <f>SUMIFS(СВЦЭМ!$D$33:$D$776,СВЦЭМ!$A$33:$A$776,$A21,СВЦЭМ!$B$33:$B$776,G$11)+'СЕТ СН'!$F$14+СВЦЭМ!$D$10+'СЕТ СН'!$F$8*'СЕТ СН'!$F$9-'СЕТ СН'!$F$26</f>
        <v>931.08169784999995</v>
      </c>
      <c r="H21" s="36">
        <f>SUMIFS(СВЦЭМ!$D$33:$D$776,СВЦЭМ!$A$33:$A$776,$A21,СВЦЭМ!$B$33:$B$776,H$11)+'СЕТ СН'!$F$14+СВЦЭМ!$D$10+'СЕТ СН'!$F$8*'СЕТ СН'!$F$9-'СЕТ СН'!$F$26</f>
        <v>891.85028317000001</v>
      </c>
      <c r="I21" s="36">
        <f>SUMIFS(СВЦЭМ!$D$33:$D$776,СВЦЭМ!$A$33:$A$776,$A21,СВЦЭМ!$B$33:$B$776,I$11)+'СЕТ СН'!$F$14+СВЦЭМ!$D$10+'СЕТ СН'!$F$8*'СЕТ СН'!$F$9-'СЕТ СН'!$F$26</f>
        <v>907.96741769000005</v>
      </c>
      <c r="J21" s="36">
        <f>SUMIFS(СВЦЭМ!$D$33:$D$776,СВЦЭМ!$A$33:$A$776,$A21,СВЦЭМ!$B$33:$B$776,J$11)+'СЕТ СН'!$F$14+СВЦЭМ!$D$10+'СЕТ СН'!$F$8*'СЕТ СН'!$F$9-'СЕТ СН'!$F$26</f>
        <v>814.76472061000004</v>
      </c>
      <c r="K21" s="36">
        <f>SUMIFS(СВЦЭМ!$D$33:$D$776,СВЦЭМ!$A$33:$A$776,$A21,СВЦЭМ!$B$33:$B$776,K$11)+'СЕТ СН'!$F$14+СВЦЭМ!$D$10+'СЕТ СН'!$F$8*'СЕТ СН'!$F$9-'СЕТ СН'!$F$26</f>
        <v>834.89122086999998</v>
      </c>
      <c r="L21" s="36">
        <f>SUMIFS(СВЦЭМ!$D$33:$D$776,СВЦЭМ!$A$33:$A$776,$A21,СВЦЭМ!$B$33:$B$776,L$11)+'СЕТ СН'!$F$14+СВЦЭМ!$D$10+'СЕТ СН'!$F$8*'СЕТ СН'!$F$9-'СЕТ СН'!$F$26</f>
        <v>850.62799287999997</v>
      </c>
      <c r="M21" s="36">
        <f>SUMIFS(СВЦЭМ!$D$33:$D$776,СВЦЭМ!$A$33:$A$776,$A21,СВЦЭМ!$B$33:$B$776,M$11)+'СЕТ СН'!$F$14+СВЦЭМ!$D$10+'СЕТ СН'!$F$8*'СЕТ СН'!$F$9-'СЕТ СН'!$F$26</f>
        <v>845.83315659000004</v>
      </c>
      <c r="N21" s="36">
        <f>SUMIFS(СВЦЭМ!$D$33:$D$776,СВЦЭМ!$A$33:$A$776,$A21,СВЦЭМ!$B$33:$B$776,N$11)+'СЕТ СН'!$F$14+СВЦЭМ!$D$10+'СЕТ СН'!$F$8*'СЕТ СН'!$F$9-'СЕТ СН'!$F$26</f>
        <v>838.92036125999994</v>
      </c>
      <c r="O21" s="36">
        <f>SUMIFS(СВЦЭМ!$D$33:$D$776,СВЦЭМ!$A$33:$A$776,$A21,СВЦЭМ!$B$33:$B$776,O$11)+'СЕТ СН'!$F$14+СВЦЭМ!$D$10+'СЕТ СН'!$F$8*'СЕТ СН'!$F$9-'СЕТ СН'!$F$26</f>
        <v>839.61905811999998</v>
      </c>
      <c r="P21" s="36">
        <f>SUMIFS(СВЦЭМ!$D$33:$D$776,СВЦЭМ!$A$33:$A$776,$A21,СВЦЭМ!$B$33:$B$776,P$11)+'СЕТ СН'!$F$14+СВЦЭМ!$D$10+'СЕТ СН'!$F$8*'СЕТ СН'!$F$9-'СЕТ СН'!$F$26</f>
        <v>839.93665434000002</v>
      </c>
      <c r="Q21" s="36">
        <f>SUMIFS(СВЦЭМ!$D$33:$D$776,СВЦЭМ!$A$33:$A$776,$A21,СВЦЭМ!$B$33:$B$776,Q$11)+'СЕТ СН'!$F$14+СВЦЭМ!$D$10+'СЕТ СН'!$F$8*'СЕТ СН'!$F$9-'СЕТ СН'!$F$26</f>
        <v>849.95047632000001</v>
      </c>
      <c r="R21" s="36">
        <f>SUMIFS(СВЦЭМ!$D$33:$D$776,СВЦЭМ!$A$33:$A$776,$A21,СВЦЭМ!$B$33:$B$776,R$11)+'СЕТ СН'!$F$14+СВЦЭМ!$D$10+'СЕТ СН'!$F$8*'СЕТ СН'!$F$9-'СЕТ СН'!$F$26</f>
        <v>798.41971073000002</v>
      </c>
      <c r="S21" s="36">
        <f>SUMIFS(СВЦЭМ!$D$33:$D$776,СВЦЭМ!$A$33:$A$776,$A21,СВЦЭМ!$B$33:$B$776,S$11)+'СЕТ СН'!$F$14+СВЦЭМ!$D$10+'СЕТ СН'!$F$8*'СЕТ СН'!$F$9-'СЕТ СН'!$F$26</f>
        <v>796.07859602999997</v>
      </c>
      <c r="T21" s="36">
        <f>SUMIFS(СВЦЭМ!$D$33:$D$776,СВЦЭМ!$A$33:$A$776,$A21,СВЦЭМ!$B$33:$B$776,T$11)+'СЕТ СН'!$F$14+СВЦЭМ!$D$10+'СЕТ СН'!$F$8*'СЕТ СН'!$F$9-'СЕТ СН'!$F$26</f>
        <v>793.97382390999996</v>
      </c>
      <c r="U21" s="36">
        <f>SUMIFS(СВЦЭМ!$D$33:$D$776,СВЦЭМ!$A$33:$A$776,$A21,СВЦЭМ!$B$33:$B$776,U$11)+'СЕТ СН'!$F$14+СВЦЭМ!$D$10+'СЕТ СН'!$F$8*'СЕТ СН'!$F$9-'СЕТ СН'!$F$26</f>
        <v>784.29747529999997</v>
      </c>
      <c r="V21" s="36">
        <f>SUMIFS(СВЦЭМ!$D$33:$D$776,СВЦЭМ!$A$33:$A$776,$A21,СВЦЭМ!$B$33:$B$776,V$11)+'СЕТ СН'!$F$14+СВЦЭМ!$D$10+'СЕТ СН'!$F$8*'СЕТ СН'!$F$9-'СЕТ СН'!$F$26</f>
        <v>789.92019088999996</v>
      </c>
      <c r="W21" s="36">
        <f>SUMIFS(СВЦЭМ!$D$33:$D$776,СВЦЭМ!$A$33:$A$776,$A21,СВЦЭМ!$B$33:$B$776,W$11)+'СЕТ СН'!$F$14+СВЦЭМ!$D$10+'СЕТ СН'!$F$8*'СЕТ СН'!$F$9-'СЕТ СН'!$F$26</f>
        <v>809.43561493999994</v>
      </c>
      <c r="X21" s="36">
        <f>SUMIFS(СВЦЭМ!$D$33:$D$776,СВЦЭМ!$A$33:$A$776,$A21,СВЦЭМ!$B$33:$B$776,X$11)+'СЕТ СН'!$F$14+СВЦЭМ!$D$10+'СЕТ СН'!$F$8*'СЕТ СН'!$F$9-'СЕТ СН'!$F$26</f>
        <v>785.36124193000001</v>
      </c>
      <c r="Y21" s="36">
        <f>SUMIFS(СВЦЭМ!$D$33:$D$776,СВЦЭМ!$A$33:$A$776,$A21,СВЦЭМ!$B$33:$B$776,Y$11)+'СЕТ СН'!$F$14+СВЦЭМ!$D$10+'СЕТ СН'!$F$8*'СЕТ СН'!$F$9-'СЕТ СН'!$F$26</f>
        <v>781.54715999999996</v>
      </c>
    </row>
    <row r="22" spans="1:25" ht="15.75" x14ac:dyDescent="0.2">
      <c r="A22" s="35">
        <f t="shared" si="0"/>
        <v>43688</v>
      </c>
      <c r="B22" s="36">
        <f>SUMIFS(СВЦЭМ!$D$33:$D$776,СВЦЭМ!$A$33:$A$776,$A22,СВЦЭМ!$B$33:$B$776,B$11)+'СЕТ СН'!$F$14+СВЦЭМ!$D$10+'СЕТ СН'!$F$8*'СЕТ СН'!$F$9-'СЕТ СН'!$F$26</f>
        <v>885.53108994000002</v>
      </c>
      <c r="C22" s="36">
        <f>SUMIFS(СВЦЭМ!$D$33:$D$776,СВЦЭМ!$A$33:$A$776,$A22,СВЦЭМ!$B$33:$B$776,C$11)+'СЕТ СН'!$F$14+СВЦЭМ!$D$10+'СЕТ СН'!$F$8*'СЕТ СН'!$F$9-'СЕТ СН'!$F$26</f>
        <v>915.05407666999997</v>
      </c>
      <c r="D22" s="36">
        <f>SUMIFS(СВЦЭМ!$D$33:$D$776,СВЦЭМ!$A$33:$A$776,$A22,СВЦЭМ!$B$33:$B$776,D$11)+'СЕТ СН'!$F$14+СВЦЭМ!$D$10+'СЕТ СН'!$F$8*'СЕТ СН'!$F$9-'СЕТ СН'!$F$26</f>
        <v>940.33267934000003</v>
      </c>
      <c r="E22" s="36">
        <f>SUMIFS(СВЦЭМ!$D$33:$D$776,СВЦЭМ!$A$33:$A$776,$A22,СВЦЭМ!$B$33:$B$776,E$11)+'СЕТ СН'!$F$14+СВЦЭМ!$D$10+'СЕТ СН'!$F$8*'СЕТ СН'!$F$9-'СЕТ СН'!$F$26</f>
        <v>948.84154509999996</v>
      </c>
      <c r="F22" s="36">
        <f>SUMIFS(СВЦЭМ!$D$33:$D$776,СВЦЭМ!$A$33:$A$776,$A22,СВЦЭМ!$B$33:$B$776,F$11)+'СЕТ СН'!$F$14+СВЦЭМ!$D$10+'СЕТ СН'!$F$8*'СЕТ СН'!$F$9-'СЕТ СН'!$F$26</f>
        <v>968.25005421000003</v>
      </c>
      <c r="G22" s="36">
        <f>SUMIFS(СВЦЭМ!$D$33:$D$776,СВЦЭМ!$A$33:$A$776,$A22,СВЦЭМ!$B$33:$B$776,G$11)+'СЕТ СН'!$F$14+СВЦЭМ!$D$10+'СЕТ СН'!$F$8*'СЕТ СН'!$F$9-'СЕТ СН'!$F$26</f>
        <v>955.54706006000004</v>
      </c>
      <c r="H22" s="36">
        <f>SUMIFS(СВЦЭМ!$D$33:$D$776,СВЦЭМ!$A$33:$A$776,$A22,СВЦЭМ!$B$33:$B$776,H$11)+'СЕТ СН'!$F$14+СВЦЭМ!$D$10+'СЕТ СН'!$F$8*'СЕТ СН'!$F$9-'СЕТ СН'!$F$26</f>
        <v>941.09643916000005</v>
      </c>
      <c r="I22" s="36">
        <f>SUMIFS(СВЦЭМ!$D$33:$D$776,СВЦЭМ!$A$33:$A$776,$A22,СВЦЭМ!$B$33:$B$776,I$11)+'СЕТ СН'!$F$14+СВЦЭМ!$D$10+'СЕТ СН'!$F$8*'СЕТ СН'!$F$9-'СЕТ СН'!$F$26</f>
        <v>912.95924203999994</v>
      </c>
      <c r="J22" s="36">
        <f>SUMIFS(СВЦЭМ!$D$33:$D$776,СВЦЭМ!$A$33:$A$776,$A22,СВЦЭМ!$B$33:$B$776,J$11)+'СЕТ СН'!$F$14+СВЦЭМ!$D$10+'СЕТ СН'!$F$8*'СЕТ СН'!$F$9-'СЕТ СН'!$F$26</f>
        <v>844.73806108999997</v>
      </c>
      <c r="K22" s="36">
        <f>SUMIFS(СВЦЭМ!$D$33:$D$776,СВЦЭМ!$A$33:$A$776,$A22,СВЦЭМ!$B$33:$B$776,K$11)+'СЕТ СН'!$F$14+СВЦЭМ!$D$10+'СЕТ СН'!$F$8*'СЕТ СН'!$F$9-'СЕТ СН'!$F$26</f>
        <v>818.70259798999996</v>
      </c>
      <c r="L22" s="36">
        <f>SUMIFS(СВЦЭМ!$D$33:$D$776,СВЦЭМ!$A$33:$A$776,$A22,СВЦЭМ!$B$33:$B$776,L$11)+'СЕТ СН'!$F$14+СВЦЭМ!$D$10+'СЕТ СН'!$F$8*'СЕТ СН'!$F$9-'СЕТ СН'!$F$26</f>
        <v>834.45571178</v>
      </c>
      <c r="M22" s="36">
        <f>SUMIFS(СВЦЭМ!$D$33:$D$776,СВЦЭМ!$A$33:$A$776,$A22,СВЦЭМ!$B$33:$B$776,M$11)+'СЕТ СН'!$F$14+СВЦЭМ!$D$10+'СЕТ СН'!$F$8*'СЕТ СН'!$F$9-'СЕТ СН'!$F$26</f>
        <v>834.25985213000001</v>
      </c>
      <c r="N22" s="36">
        <f>SUMIFS(СВЦЭМ!$D$33:$D$776,СВЦЭМ!$A$33:$A$776,$A22,СВЦЭМ!$B$33:$B$776,N$11)+'СЕТ СН'!$F$14+СВЦЭМ!$D$10+'СЕТ СН'!$F$8*'СЕТ СН'!$F$9-'СЕТ СН'!$F$26</f>
        <v>831.80084167999996</v>
      </c>
      <c r="O22" s="36">
        <f>SUMIFS(СВЦЭМ!$D$33:$D$776,СВЦЭМ!$A$33:$A$776,$A22,СВЦЭМ!$B$33:$B$776,O$11)+'СЕТ СН'!$F$14+СВЦЭМ!$D$10+'СЕТ СН'!$F$8*'СЕТ СН'!$F$9-'СЕТ СН'!$F$26</f>
        <v>833.38083914000003</v>
      </c>
      <c r="P22" s="36">
        <f>SUMIFS(СВЦЭМ!$D$33:$D$776,СВЦЭМ!$A$33:$A$776,$A22,СВЦЭМ!$B$33:$B$776,P$11)+'СЕТ СН'!$F$14+СВЦЭМ!$D$10+'СЕТ СН'!$F$8*'СЕТ СН'!$F$9-'СЕТ СН'!$F$26</f>
        <v>834.07410884000001</v>
      </c>
      <c r="Q22" s="36">
        <f>SUMIFS(СВЦЭМ!$D$33:$D$776,СВЦЭМ!$A$33:$A$776,$A22,СВЦЭМ!$B$33:$B$776,Q$11)+'СЕТ СН'!$F$14+СВЦЭМ!$D$10+'СЕТ СН'!$F$8*'СЕТ СН'!$F$9-'СЕТ СН'!$F$26</f>
        <v>827.23073781999994</v>
      </c>
      <c r="R22" s="36">
        <f>SUMIFS(СВЦЭМ!$D$33:$D$776,СВЦЭМ!$A$33:$A$776,$A22,СВЦЭМ!$B$33:$B$776,R$11)+'СЕТ СН'!$F$14+СВЦЭМ!$D$10+'СЕТ СН'!$F$8*'СЕТ СН'!$F$9-'СЕТ СН'!$F$26</f>
        <v>794.46949622</v>
      </c>
      <c r="S22" s="36">
        <f>SUMIFS(СВЦЭМ!$D$33:$D$776,СВЦЭМ!$A$33:$A$776,$A22,СВЦЭМ!$B$33:$B$776,S$11)+'СЕТ СН'!$F$14+СВЦЭМ!$D$10+'СЕТ СН'!$F$8*'СЕТ СН'!$F$9-'СЕТ СН'!$F$26</f>
        <v>792.74513732000003</v>
      </c>
      <c r="T22" s="36">
        <f>SUMIFS(СВЦЭМ!$D$33:$D$776,СВЦЭМ!$A$33:$A$776,$A22,СВЦЭМ!$B$33:$B$776,T$11)+'СЕТ СН'!$F$14+СВЦЭМ!$D$10+'СЕТ СН'!$F$8*'СЕТ СН'!$F$9-'СЕТ СН'!$F$26</f>
        <v>800.55557372999999</v>
      </c>
      <c r="U22" s="36">
        <f>SUMIFS(СВЦЭМ!$D$33:$D$776,СВЦЭМ!$A$33:$A$776,$A22,СВЦЭМ!$B$33:$B$776,U$11)+'СЕТ СН'!$F$14+СВЦЭМ!$D$10+'СЕТ СН'!$F$8*'СЕТ СН'!$F$9-'СЕТ СН'!$F$26</f>
        <v>805.26557561000004</v>
      </c>
      <c r="V22" s="36">
        <f>SUMIFS(СВЦЭМ!$D$33:$D$776,СВЦЭМ!$A$33:$A$776,$A22,СВЦЭМ!$B$33:$B$776,V$11)+'СЕТ СН'!$F$14+СВЦЭМ!$D$10+'СЕТ СН'!$F$8*'СЕТ СН'!$F$9-'СЕТ СН'!$F$26</f>
        <v>813.15964512999994</v>
      </c>
      <c r="W22" s="36">
        <f>SUMIFS(СВЦЭМ!$D$33:$D$776,СВЦЭМ!$A$33:$A$776,$A22,СВЦЭМ!$B$33:$B$776,W$11)+'СЕТ СН'!$F$14+СВЦЭМ!$D$10+'СЕТ СН'!$F$8*'СЕТ СН'!$F$9-'СЕТ СН'!$F$26</f>
        <v>827.71689915000002</v>
      </c>
      <c r="X22" s="36">
        <f>SUMIFS(СВЦЭМ!$D$33:$D$776,СВЦЭМ!$A$33:$A$776,$A22,СВЦЭМ!$B$33:$B$776,X$11)+'СЕТ СН'!$F$14+СВЦЭМ!$D$10+'СЕТ СН'!$F$8*'СЕТ СН'!$F$9-'СЕТ СН'!$F$26</f>
        <v>794.42080886999997</v>
      </c>
      <c r="Y22" s="36">
        <f>SUMIFS(СВЦЭМ!$D$33:$D$776,СВЦЭМ!$A$33:$A$776,$A22,СВЦЭМ!$B$33:$B$776,Y$11)+'СЕТ СН'!$F$14+СВЦЭМ!$D$10+'СЕТ СН'!$F$8*'СЕТ СН'!$F$9-'СЕТ СН'!$F$26</f>
        <v>777.91306420000001</v>
      </c>
    </row>
    <row r="23" spans="1:25" ht="15.75" x14ac:dyDescent="0.2">
      <c r="A23" s="35">
        <f t="shared" si="0"/>
        <v>43689</v>
      </c>
      <c r="B23" s="36">
        <f>SUMIFS(СВЦЭМ!$D$33:$D$776,СВЦЭМ!$A$33:$A$776,$A23,СВЦЭМ!$B$33:$B$776,B$11)+'СЕТ СН'!$F$14+СВЦЭМ!$D$10+'СЕТ СН'!$F$8*'СЕТ СН'!$F$9-'СЕТ СН'!$F$26</f>
        <v>857.63061475999996</v>
      </c>
      <c r="C23" s="36">
        <f>SUMIFS(СВЦЭМ!$D$33:$D$776,СВЦЭМ!$A$33:$A$776,$A23,СВЦЭМ!$B$33:$B$776,C$11)+'СЕТ СН'!$F$14+СВЦЭМ!$D$10+'СЕТ СН'!$F$8*'СЕТ СН'!$F$9-'СЕТ СН'!$F$26</f>
        <v>894.57100131999994</v>
      </c>
      <c r="D23" s="36">
        <f>SUMIFS(СВЦЭМ!$D$33:$D$776,СВЦЭМ!$A$33:$A$776,$A23,СВЦЭМ!$B$33:$B$776,D$11)+'СЕТ СН'!$F$14+СВЦЭМ!$D$10+'СЕТ СН'!$F$8*'СЕТ СН'!$F$9-'СЕТ СН'!$F$26</f>
        <v>942.07430365999994</v>
      </c>
      <c r="E23" s="36">
        <f>SUMIFS(СВЦЭМ!$D$33:$D$776,СВЦЭМ!$A$33:$A$776,$A23,СВЦЭМ!$B$33:$B$776,E$11)+'СЕТ СН'!$F$14+СВЦЭМ!$D$10+'СЕТ СН'!$F$8*'СЕТ СН'!$F$9-'СЕТ СН'!$F$26</f>
        <v>952.30373278000002</v>
      </c>
      <c r="F23" s="36">
        <f>SUMIFS(СВЦЭМ!$D$33:$D$776,СВЦЭМ!$A$33:$A$776,$A23,СВЦЭМ!$B$33:$B$776,F$11)+'СЕТ СН'!$F$14+СВЦЭМ!$D$10+'СЕТ СН'!$F$8*'СЕТ СН'!$F$9-'СЕТ СН'!$F$26</f>
        <v>963.66309540999998</v>
      </c>
      <c r="G23" s="36">
        <f>SUMIFS(СВЦЭМ!$D$33:$D$776,СВЦЭМ!$A$33:$A$776,$A23,СВЦЭМ!$B$33:$B$776,G$11)+'СЕТ СН'!$F$14+СВЦЭМ!$D$10+'СЕТ СН'!$F$8*'СЕТ СН'!$F$9-'СЕТ СН'!$F$26</f>
        <v>942.92643782000005</v>
      </c>
      <c r="H23" s="36">
        <f>SUMIFS(СВЦЭМ!$D$33:$D$776,СВЦЭМ!$A$33:$A$776,$A23,СВЦЭМ!$B$33:$B$776,H$11)+'СЕТ СН'!$F$14+СВЦЭМ!$D$10+'СЕТ СН'!$F$8*'СЕТ СН'!$F$9-'СЕТ СН'!$F$26</f>
        <v>907.05918116999999</v>
      </c>
      <c r="I23" s="36">
        <f>SUMIFS(СВЦЭМ!$D$33:$D$776,СВЦЭМ!$A$33:$A$776,$A23,СВЦЭМ!$B$33:$B$776,I$11)+'СЕТ СН'!$F$14+СВЦЭМ!$D$10+'СЕТ СН'!$F$8*'СЕТ СН'!$F$9-'СЕТ СН'!$F$26</f>
        <v>864.18952709999996</v>
      </c>
      <c r="J23" s="36">
        <f>SUMIFS(СВЦЭМ!$D$33:$D$776,СВЦЭМ!$A$33:$A$776,$A23,СВЦЭМ!$B$33:$B$776,J$11)+'СЕТ СН'!$F$14+СВЦЭМ!$D$10+'СЕТ СН'!$F$8*'СЕТ СН'!$F$9-'СЕТ СН'!$F$26</f>
        <v>839.29507038999998</v>
      </c>
      <c r="K23" s="36">
        <f>SUMIFS(СВЦЭМ!$D$33:$D$776,СВЦЭМ!$A$33:$A$776,$A23,СВЦЭМ!$B$33:$B$776,K$11)+'СЕТ СН'!$F$14+СВЦЭМ!$D$10+'СЕТ СН'!$F$8*'СЕТ СН'!$F$9-'СЕТ СН'!$F$26</f>
        <v>859.07693003999998</v>
      </c>
      <c r="L23" s="36">
        <f>SUMIFS(СВЦЭМ!$D$33:$D$776,СВЦЭМ!$A$33:$A$776,$A23,СВЦЭМ!$B$33:$B$776,L$11)+'СЕТ СН'!$F$14+СВЦЭМ!$D$10+'СЕТ СН'!$F$8*'СЕТ СН'!$F$9-'СЕТ СН'!$F$26</f>
        <v>858.97370784999998</v>
      </c>
      <c r="M23" s="36">
        <f>SUMIFS(СВЦЭМ!$D$33:$D$776,СВЦЭМ!$A$33:$A$776,$A23,СВЦЭМ!$B$33:$B$776,M$11)+'СЕТ СН'!$F$14+СВЦЭМ!$D$10+'СЕТ СН'!$F$8*'СЕТ СН'!$F$9-'СЕТ СН'!$F$26</f>
        <v>866.29960149999999</v>
      </c>
      <c r="N23" s="36">
        <f>SUMIFS(СВЦЭМ!$D$33:$D$776,СВЦЭМ!$A$33:$A$776,$A23,СВЦЭМ!$B$33:$B$776,N$11)+'СЕТ СН'!$F$14+СВЦЭМ!$D$10+'СЕТ СН'!$F$8*'СЕТ СН'!$F$9-'СЕТ СН'!$F$26</f>
        <v>862.44264121000003</v>
      </c>
      <c r="O23" s="36">
        <f>SUMIFS(СВЦЭМ!$D$33:$D$776,СВЦЭМ!$A$33:$A$776,$A23,СВЦЭМ!$B$33:$B$776,O$11)+'СЕТ СН'!$F$14+СВЦЭМ!$D$10+'СЕТ СН'!$F$8*'СЕТ СН'!$F$9-'СЕТ СН'!$F$26</f>
        <v>862.34491818000004</v>
      </c>
      <c r="P23" s="36">
        <f>SUMIFS(СВЦЭМ!$D$33:$D$776,СВЦЭМ!$A$33:$A$776,$A23,СВЦЭМ!$B$33:$B$776,P$11)+'СЕТ СН'!$F$14+СВЦЭМ!$D$10+'СЕТ СН'!$F$8*'СЕТ СН'!$F$9-'СЕТ СН'!$F$26</f>
        <v>865.93773611999995</v>
      </c>
      <c r="Q23" s="36">
        <f>SUMIFS(СВЦЭМ!$D$33:$D$776,СВЦЭМ!$A$33:$A$776,$A23,СВЦЭМ!$B$33:$B$776,Q$11)+'СЕТ СН'!$F$14+СВЦЭМ!$D$10+'СЕТ СН'!$F$8*'СЕТ СН'!$F$9-'СЕТ СН'!$F$26</f>
        <v>861.86369102000003</v>
      </c>
      <c r="R23" s="36">
        <f>SUMIFS(СВЦЭМ!$D$33:$D$776,СВЦЭМ!$A$33:$A$776,$A23,СВЦЭМ!$B$33:$B$776,R$11)+'СЕТ СН'!$F$14+СВЦЭМ!$D$10+'СЕТ СН'!$F$8*'СЕТ СН'!$F$9-'СЕТ СН'!$F$26</f>
        <v>818.30441346999999</v>
      </c>
      <c r="S23" s="36">
        <f>SUMIFS(СВЦЭМ!$D$33:$D$776,СВЦЭМ!$A$33:$A$776,$A23,СВЦЭМ!$B$33:$B$776,S$11)+'СЕТ СН'!$F$14+СВЦЭМ!$D$10+'СЕТ СН'!$F$8*'СЕТ СН'!$F$9-'СЕТ СН'!$F$26</f>
        <v>810.00785035000001</v>
      </c>
      <c r="T23" s="36">
        <f>SUMIFS(СВЦЭМ!$D$33:$D$776,СВЦЭМ!$A$33:$A$776,$A23,СВЦЭМ!$B$33:$B$776,T$11)+'СЕТ СН'!$F$14+СВЦЭМ!$D$10+'СЕТ СН'!$F$8*'СЕТ СН'!$F$9-'СЕТ СН'!$F$26</f>
        <v>806.22048125000003</v>
      </c>
      <c r="U23" s="36">
        <f>SUMIFS(СВЦЭМ!$D$33:$D$776,СВЦЭМ!$A$33:$A$776,$A23,СВЦЭМ!$B$33:$B$776,U$11)+'СЕТ СН'!$F$14+СВЦЭМ!$D$10+'СЕТ СН'!$F$8*'СЕТ СН'!$F$9-'СЕТ СН'!$F$26</f>
        <v>801.92486858999996</v>
      </c>
      <c r="V23" s="36">
        <f>SUMIFS(СВЦЭМ!$D$33:$D$776,СВЦЭМ!$A$33:$A$776,$A23,СВЦЭМ!$B$33:$B$776,V$11)+'СЕТ СН'!$F$14+СВЦЭМ!$D$10+'СЕТ СН'!$F$8*'СЕТ СН'!$F$9-'СЕТ СН'!$F$26</f>
        <v>802.90162123999994</v>
      </c>
      <c r="W23" s="36">
        <f>SUMIFS(СВЦЭМ!$D$33:$D$776,СВЦЭМ!$A$33:$A$776,$A23,СВЦЭМ!$B$33:$B$776,W$11)+'СЕТ СН'!$F$14+СВЦЭМ!$D$10+'СЕТ СН'!$F$8*'СЕТ СН'!$F$9-'СЕТ СН'!$F$26</f>
        <v>810.55420603000005</v>
      </c>
      <c r="X23" s="36">
        <f>SUMIFS(СВЦЭМ!$D$33:$D$776,СВЦЭМ!$A$33:$A$776,$A23,СВЦЭМ!$B$33:$B$776,X$11)+'СЕТ СН'!$F$14+СВЦЭМ!$D$10+'СЕТ СН'!$F$8*'СЕТ СН'!$F$9-'СЕТ СН'!$F$26</f>
        <v>780.84378222999999</v>
      </c>
      <c r="Y23" s="36">
        <f>SUMIFS(СВЦЭМ!$D$33:$D$776,СВЦЭМ!$A$33:$A$776,$A23,СВЦЭМ!$B$33:$B$776,Y$11)+'СЕТ СН'!$F$14+СВЦЭМ!$D$10+'СЕТ СН'!$F$8*'СЕТ СН'!$F$9-'СЕТ СН'!$F$26</f>
        <v>806.10923933000004</v>
      </c>
    </row>
    <row r="24" spans="1:25" ht="15.75" x14ac:dyDescent="0.2">
      <c r="A24" s="35">
        <f t="shared" si="0"/>
        <v>43690</v>
      </c>
      <c r="B24" s="36">
        <f>SUMIFS(СВЦЭМ!$D$33:$D$776,СВЦЭМ!$A$33:$A$776,$A24,СВЦЭМ!$B$33:$B$776,B$11)+'СЕТ СН'!$F$14+СВЦЭМ!$D$10+'СЕТ СН'!$F$8*'СЕТ СН'!$F$9-'СЕТ СН'!$F$26</f>
        <v>890.28828140999997</v>
      </c>
      <c r="C24" s="36">
        <f>SUMIFS(СВЦЭМ!$D$33:$D$776,СВЦЭМ!$A$33:$A$776,$A24,СВЦЭМ!$B$33:$B$776,C$11)+'СЕТ СН'!$F$14+СВЦЭМ!$D$10+'СЕТ СН'!$F$8*'СЕТ СН'!$F$9-'СЕТ СН'!$F$26</f>
        <v>932.44152493000001</v>
      </c>
      <c r="D24" s="36">
        <f>SUMIFS(СВЦЭМ!$D$33:$D$776,СВЦЭМ!$A$33:$A$776,$A24,СВЦЭМ!$B$33:$B$776,D$11)+'СЕТ СН'!$F$14+СВЦЭМ!$D$10+'СЕТ СН'!$F$8*'СЕТ СН'!$F$9-'СЕТ СН'!$F$26</f>
        <v>955.85611000999995</v>
      </c>
      <c r="E24" s="36">
        <f>SUMIFS(СВЦЭМ!$D$33:$D$776,СВЦЭМ!$A$33:$A$776,$A24,СВЦЭМ!$B$33:$B$776,E$11)+'СЕТ СН'!$F$14+СВЦЭМ!$D$10+'СЕТ СН'!$F$8*'СЕТ СН'!$F$9-'СЕТ СН'!$F$26</f>
        <v>966.80091944000003</v>
      </c>
      <c r="F24" s="36">
        <f>SUMIFS(СВЦЭМ!$D$33:$D$776,СВЦЭМ!$A$33:$A$776,$A24,СВЦЭМ!$B$33:$B$776,F$11)+'СЕТ СН'!$F$14+СВЦЭМ!$D$10+'СЕТ СН'!$F$8*'СЕТ СН'!$F$9-'СЕТ СН'!$F$26</f>
        <v>973.38394165</v>
      </c>
      <c r="G24" s="36">
        <f>SUMIFS(СВЦЭМ!$D$33:$D$776,СВЦЭМ!$A$33:$A$776,$A24,СВЦЭМ!$B$33:$B$776,G$11)+'СЕТ СН'!$F$14+СВЦЭМ!$D$10+'СЕТ СН'!$F$8*'СЕТ СН'!$F$9-'СЕТ СН'!$F$26</f>
        <v>964.49849305999999</v>
      </c>
      <c r="H24" s="36">
        <f>SUMIFS(СВЦЭМ!$D$33:$D$776,СВЦЭМ!$A$33:$A$776,$A24,СВЦЭМ!$B$33:$B$776,H$11)+'СЕТ СН'!$F$14+СВЦЭМ!$D$10+'СЕТ СН'!$F$8*'СЕТ СН'!$F$9-'СЕТ СН'!$F$26</f>
        <v>928.75341719999994</v>
      </c>
      <c r="I24" s="36">
        <f>SUMIFS(СВЦЭМ!$D$33:$D$776,СВЦЭМ!$A$33:$A$776,$A24,СВЦЭМ!$B$33:$B$776,I$11)+'СЕТ СН'!$F$14+СВЦЭМ!$D$10+'СЕТ СН'!$F$8*'СЕТ СН'!$F$9-'СЕТ СН'!$F$26</f>
        <v>889.46922055000005</v>
      </c>
      <c r="J24" s="36">
        <f>SUMIFS(СВЦЭМ!$D$33:$D$776,СВЦЭМ!$A$33:$A$776,$A24,СВЦЭМ!$B$33:$B$776,J$11)+'СЕТ СН'!$F$14+СВЦЭМ!$D$10+'СЕТ СН'!$F$8*'СЕТ СН'!$F$9-'СЕТ СН'!$F$26</f>
        <v>863.65606888000002</v>
      </c>
      <c r="K24" s="36">
        <f>SUMIFS(СВЦЭМ!$D$33:$D$776,СВЦЭМ!$A$33:$A$776,$A24,СВЦЭМ!$B$33:$B$776,K$11)+'СЕТ СН'!$F$14+СВЦЭМ!$D$10+'СЕТ СН'!$F$8*'СЕТ СН'!$F$9-'СЕТ СН'!$F$26</f>
        <v>826.26197417000003</v>
      </c>
      <c r="L24" s="36">
        <f>SUMIFS(СВЦЭМ!$D$33:$D$776,СВЦЭМ!$A$33:$A$776,$A24,СВЦЭМ!$B$33:$B$776,L$11)+'СЕТ СН'!$F$14+СВЦЭМ!$D$10+'СЕТ СН'!$F$8*'СЕТ СН'!$F$9-'СЕТ СН'!$F$26</f>
        <v>831.09757766999996</v>
      </c>
      <c r="M24" s="36">
        <f>SUMIFS(СВЦЭМ!$D$33:$D$776,СВЦЭМ!$A$33:$A$776,$A24,СВЦЭМ!$B$33:$B$776,M$11)+'СЕТ СН'!$F$14+СВЦЭМ!$D$10+'СЕТ СН'!$F$8*'СЕТ СН'!$F$9-'СЕТ СН'!$F$26</f>
        <v>830.65026918000001</v>
      </c>
      <c r="N24" s="36">
        <f>SUMIFS(СВЦЭМ!$D$33:$D$776,СВЦЭМ!$A$33:$A$776,$A24,СВЦЭМ!$B$33:$B$776,N$11)+'СЕТ СН'!$F$14+СВЦЭМ!$D$10+'СЕТ СН'!$F$8*'СЕТ СН'!$F$9-'СЕТ СН'!$F$26</f>
        <v>821.70869798000001</v>
      </c>
      <c r="O24" s="36">
        <f>SUMIFS(СВЦЭМ!$D$33:$D$776,СВЦЭМ!$A$33:$A$776,$A24,СВЦЭМ!$B$33:$B$776,O$11)+'СЕТ СН'!$F$14+СВЦЭМ!$D$10+'СЕТ СН'!$F$8*'СЕТ СН'!$F$9-'СЕТ СН'!$F$26</f>
        <v>831.48741169000004</v>
      </c>
      <c r="P24" s="36">
        <f>SUMIFS(СВЦЭМ!$D$33:$D$776,СВЦЭМ!$A$33:$A$776,$A24,СВЦЭМ!$B$33:$B$776,P$11)+'СЕТ СН'!$F$14+СВЦЭМ!$D$10+'СЕТ СН'!$F$8*'СЕТ СН'!$F$9-'СЕТ СН'!$F$26</f>
        <v>830.44631731000004</v>
      </c>
      <c r="Q24" s="36">
        <f>SUMIFS(СВЦЭМ!$D$33:$D$776,СВЦЭМ!$A$33:$A$776,$A24,СВЦЭМ!$B$33:$B$776,Q$11)+'СЕТ СН'!$F$14+СВЦЭМ!$D$10+'СЕТ СН'!$F$8*'СЕТ СН'!$F$9-'СЕТ СН'!$F$26</f>
        <v>827.90144655999995</v>
      </c>
      <c r="R24" s="36">
        <f>SUMIFS(СВЦЭМ!$D$33:$D$776,СВЦЭМ!$A$33:$A$776,$A24,СВЦЭМ!$B$33:$B$776,R$11)+'СЕТ СН'!$F$14+СВЦЭМ!$D$10+'СЕТ СН'!$F$8*'СЕТ СН'!$F$9-'СЕТ СН'!$F$26</f>
        <v>783.91475078999997</v>
      </c>
      <c r="S24" s="36">
        <f>SUMIFS(СВЦЭМ!$D$33:$D$776,СВЦЭМ!$A$33:$A$776,$A24,СВЦЭМ!$B$33:$B$776,S$11)+'СЕТ СН'!$F$14+СВЦЭМ!$D$10+'СЕТ СН'!$F$8*'СЕТ СН'!$F$9-'СЕТ СН'!$F$26</f>
        <v>782.33118395999998</v>
      </c>
      <c r="T24" s="36">
        <f>SUMIFS(СВЦЭМ!$D$33:$D$776,СВЦЭМ!$A$33:$A$776,$A24,СВЦЭМ!$B$33:$B$776,T$11)+'СЕТ СН'!$F$14+СВЦЭМ!$D$10+'СЕТ СН'!$F$8*'СЕТ СН'!$F$9-'СЕТ СН'!$F$26</f>
        <v>788.28659358999994</v>
      </c>
      <c r="U24" s="36">
        <f>SUMIFS(СВЦЭМ!$D$33:$D$776,СВЦЭМ!$A$33:$A$776,$A24,СВЦЭМ!$B$33:$B$776,U$11)+'СЕТ СН'!$F$14+СВЦЭМ!$D$10+'СЕТ СН'!$F$8*'СЕТ СН'!$F$9-'СЕТ СН'!$F$26</f>
        <v>785.21247338000001</v>
      </c>
      <c r="V24" s="36">
        <f>SUMIFS(СВЦЭМ!$D$33:$D$776,СВЦЭМ!$A$33:$A$776,$A24,СВЦЭМ!$B$33:$B$776,V$11)+'СЕТ СН'!$F$14+СВЦЭМ!$D$10+'СЕТ СН'!$F$8*'СЕТ СН'!$F$9-'СЕТ СН'!$F$26</f>
        <v>790.00120118999996</v>
      </c>
      <c r="W24" s="36">
        <f>SUMIFS(СВЦЭМ!$D$33:$D$776,СВЦЭМ!$A$33:$A$776,$A24,СВЦЭМ!$B$33:$B$776,W$11)+'СЕТ СН'!$F$14+СВЦЭМ!$D$10+'СЕТ СН'!$F$8*'СЕТ СН'!$F$9-'СЕТ СН'!$F$26</f>
        <v>791.72141394000005</v>
      </c>
      <c r="X24" s="36">
        <f>SUMIFS(СВЦЭМ!$D$33:$D$776,СВЦЭМ!$A$33:$A$776,$A24,СВЦЭМ!$B$33:$B$776,X$11)+'СЕТ СН'!$F$14+СВЦЭМ!$D$10+'СЕТ СН'!$F$8*'СЕТ СН'!$F$9-'СЕТ СН'!$F$26</f>
        <v>759.21547710000004</v>
      </c>
      <c r="Y24" s="36">
        <f>SUMIFS(СВЦЭМ!$D$33:$D$776,СВЦЭМ!$A$33:$A$776,$A24,СВЦЭМ!$B$33:$B$776,Y$11)+'СЕТ СН'!$F$14+СВЦЭМ!$D$10+'СЕТ СН'!$F$8*'СЕТ СН'!$F$9-'СЕТ СН'!$F$26</f>
        <v>784.73532275000002</v>
      </c>
    </row>
    <row r="25" spans="1:25" ht="15.75" x14ac:dyDescent="0.2">
      <c r="A25" s="35">
        <f t="shared" si="0"/>
        <v>43691</v>
      </c>
      <c r="B25" s="36">
        <f>SUMIFS(СВЦЭМ!$D$33:$D$776,СВЦЭМ!$A$33:$A$776,$A25,СВЦЭМ!$B$33:$B$776,B$11)+'СЕТ СН'!$F$14+СВЦЭМ!$D$10+'СЕТ СН'!$F$8*'СЕТ СН'!$F$9-'СЕТ СН'!$F$26</f>
        <v>878.39916816999994</v>
      </c>
      <c r="C25" s="36">
        <f>SUMIFS(СВЦЭМ!$D$33:$D$776,СВЦЭМ!$A$33:$A$776,$A25,СВЦЭМ!$B$33:$B$776,C$11)+'СЕТ СН'!$F$14+СВЦЭМ!$D$10+'СЕТ СН'!$F$8*'СЕТ СН'!$F$9-'СЕТ СН'!$F$26</f>
        <v>891.17030703</v>
      </c>
      <c r="D25" s="36">
        <f>SUMIFS(СВЦЭМ!$D$33:$D$776,СВЦЭМ!$A$33:$A$776,$A25,СВЦЭМ!$B$33:$B$776,D$11)+'СЕТ СН'!$F$14+СВЦЭМ!$D$10+'СЕТ СН'!$F$8*'СЕТ СН'!$F$9-'СЕТ СН'!$F$26</f>
        <v>888.09569450000004</v>
      </c>
      <c r="E25" s="36">
        <f>SUMIFS(СВЦЭМ!$D$33:$D$776,СВЦЭМ!$A$33:$A$776,$A25,СВЦЭМ!$B$33:$B$776,E$11)+'СЕТ СН'!$F$14+СВЦЭМ!$D$10+'СЕТ СН'!$F$8*'СЕТ СН'!$F$9-'СЕТ СН'!$F$26</f>
        <v>892.78583886000001</v>
      </c>
      <c r="F25" s="36">
        <f>SUMIFS(СВЦЭМ!$D$33:$D$776,СВЦЭМ!$A$33:$A$776,$A25,СВЦЭМ!$B$33:$B$776,F$11)+'СЕТ СН'!$F$14+СВЦЭМ!$D$10+'СЕТ СН'!$F$8*'СЕТ СН'!$F$9-'СЕТ СН'!$F$26</f>
        <v>890.78814375000002</v>
      </c>
      <c r="G25" s="36">
        <f>SUMIFS(СВЦЭМ!$D$33:$D$776,СВЦЭМ!$A$33:$A$776,$A25,СВЦЭМ!$B$33:$B$776,G$11)+'СЕТ СН'!$F$14+СВЦЭМ!$D$10+'СЕТ СН'!$F$8*'СЕТ СН'!$F$9-'СЕТ СН'!$F$26</f>
        <v>875.07184927000003</v>
      </c>
      <c r="H25" s="36">
        <f>SUMIFS(СВЦЭМ!$D$33:$D$776,СВЦЭМ!$A$33:$A$776,$A25,СВЦЭМ!$B$33:$B$776,H$11)+'СЕТ СН'!$F$14+СВЦЭМ!$D$10+'СЕТ СН'!$F$8*'СЕТ СН'!$F$9-'СЕТ СН'!$F$26</f>
        <v>854.15134665999994</v>
      </c>
      <c r="I25" s="36">
        <f>SUMIFS(СВЦЭМ!$D$33:$D$776,СВЦЭМ!$A$33:$A$776,$A25,СВЦЭМ!$B$33:$B$776,I$11)+'СЕТ СН'!$F$14+СВЦЭМ!$D$10+'СЕТ СН'!$F$8*'СЕТ СН'!$F$9-'СЕТ СН'!$F$26</f>
        <v>799.87867795</v>
      </c>
      <c r="J25" s="36">
        <f>SUMIFS(СВЦЭМ!$D$33:$D$776,СВЦЭМ!$A$33:$A$776,$A25,СВЦЭМ!$B$33:$B$776,J$11)+'СЕТ СН'!$F$14+СВЦЭМ!$D$10+'СЕТ СН'!$F$8*'СЕТ СН'!$F$9-'СЕТ СН'!$F$26</f>
        <v>792.62483459999999</v>
      </c>
      <c r="K25" s="36">
        <f>SUMIFS(СВЦЭМ!$D$33:$D$776,СВЦЭМ!$A$33:$A$776,$A25,СВЦЭМ!$B$33:$B$776,K$11)+'СЕТ СН'!$F$14+СВЦЭМ!$D$10+'СЕТ СН'!$F$8*'СЕТ СН'!$F$9-'СЕТ СН'!$F$26</f>
        <v>816.47664793000001</v>
      </c>
      <c r="L25" s="36">
        <f>SUMIFS(СВЦЭМ!$D$33:$D$776,СВЦЭМ!$A$33:$A$776,$A25,СВЦЭМ!$B$33:$B$776,L$11)+'СЕТ СН'!$F$14+СВЦЭМ!$D$10+'СЕТ СН'!$F$8*'СЕТ СН'!$F$9-'СЕТ СН'!$F$26</f>
        <v>817.68175973999996</v>
      </c>
      <c r="M25" s="36">
        <f>SUMIFS(СВЦЭМ!$D$33:$D$776,СВЦЭМ!$A$33:$A$776,$A25,СВЦЭМ!$B$33:$B$776,M$11)+'СЕТ СН'!$F$14+СВЦЭМ!$D$10+'СЕТ СН'!$F$8*'СЕТ СН'!$F$9-'СЕТ СН'!$F$26</f>
        <v>824.92913096999996</v>
      </c>
      <c r="N25" s="36">
        <f>SUMIFS(СВЦЭМ!$D$33:$D$776,СВЦЭМ!$A$33:$A$776,$A25,СВЦЭМ!$B$33:$B$776,N$11)+'СЕТ СН'!$F$14+СВЦЭМ!$D$10+'СЕТ СН'!$F$8*'СЕТ СН'!$F$9-'СЕТ СН'!$F$26</f>
        <v>806.01174587000003</v>
      </c>
      <c r="O25" s="36">
        <f>SUMIFS(СВЦЭМ!$D$33:$D$776,СВЦЭМ!$A$33:$A$776,$A25,СВЦЭМ!$B$33:$B$776,O$11)+'СЕТ СН'!$F$14+СВЦЭМ!$D$10+'СЕТ СН'!$F$8*'СЕТ СН'!$F$9-'СЕТ СН'!$F$26</f>
        <v>831.32490301999997</v>
      </c>
      <c r="P25" s="36">
        <f>SUMIFS(СВЦЭМ!$D$33:$D$776,СВЦЭМ!$A$33:$A$776,$A25,СВЦЭМ!$B$33:$B$776,P$11)+'СЕТ СН'!$F$14+СВЦЭМ!$D$10+'СЕТ СН'!$F$8*'СЕТ СН'!$F$9-'СЕТ СН'!$F$26</f>
        <v>807.48006591000001</v>
      </c>
      <c r="Q25" s="36">
        <f>SUMIFS(СВЦЭМ!$D$33:$D$776,СВЦЭМ!$A$33:$A$776,$A25,СВЦЭМ!$B$33:$B$776,Q$11)+'СЕТ СН'!$F$14+СВЦЭМ!$D$10+'СЕТ СН'!$F$8*'СЕТ СН'!$F$9-'СЕТ СН'!$F$26</f>
        <v>811.43513237000002</v>
      </c>
      <c r="R25" s="36">
        <f>SUMIFS(СВЦЭМ!$D$33:$D$776,СВЦЭМ!$A$33:$A$776,$A25,СВЦЭМ!$B$33:$B$776,R$11)+'СЕТ СН'!$F$14+СВЦЭМ!$D$10+'СЕТ СН'!$F$8*'СЕТ СН'!$F$9-'СЕТ СН'!$F$26</f>
        <v>776.34321711999996</v>
      </c>
      <c r="S25" s="36">
        <f>SUMIFS(СВЦЭМ!$D$33:$D$776,СВЦЭМ!$A$33:$A$776,$A25,СВЦЭМ!$B$33:$B$776,S$11)+'СЕТ СН'!$F$14+СВЦЭМ!$D$10+'СЕТ СН'!$F$8*'СЕТ СН'!$F$9-'СЕТ СН'!$F$26</f>
        <v>784.41212228999996</v>
      </c>
      <c r="T25" s="36">
        <f>SUMIFS(СВЦЭМ!$D$33:$D$776,СВЦЭМ!$A$33:$A$776,$A25,СВЦЭМ!$B$33:$B$776,T$11)+'СЕТ СН'!$F$14+СВЦЭМ!$D$10+'СЕТ СН'!$F$8*'СЕТ СН'!$F$9-'СЕТ СН'!$F$26</f>
        <v>788.53676374999998</v>
      </c>
      <c r="U25" s="36">
        <f>SUMIFS(СВЦЭМ!$D$33:$D$776,СВЦЭМ!$A$33:$A$776,$A25,СВЦЭМ!$B$33:$B$776,U$11)+'СЕТ СН'!$F$14+СВЦЭМ!$D$10+'СЕТ СН'!$F$8*'СЕТ СН'!$F$9-'СЕТ СН'!$F$26</f>
        <v>782.93955334999998</v>
      </c>
      <c r="V25" s="36">
        <f>SUMIFS(СВЦЭМ!$D$33:$D$776,СВЦЭМ!$A$33:$A$776,$A25,СВЦЭМ!$B$33:$B$776,V$11)+'СЕТ СН'!$F$14+СВЦЭМ!$D$10+'СЕТ СН'!$F$8*'СЕТ СН'!$F$9-'СЕТ СН'!$F$26</f>
        <v>795.51072250999994</v>
      </c>
      <c r="W25" s="36">
        <f>SUMIFS(СВЦЭМ!$D$33:$D$776,СВЦЭМ!$A$33:$A$776,$A25,СВЦЭМ!$B$33:$B$776,W$11)+'СЕТ СН'!$F$14+СВЦЭМ!$D$10+'СЕТ СН'!$F$8*'СЕТ СН'!$F$9-'СЕТ СН'!$F$26</f>
        <v>807.81216439000002</v>
      </c>
      <c r="X25" s="36">
        <f>SUMIFS(СВЦЭМ!$D$33:$D$776,СВЦЭМ!$A$33:$A$776,$A25,СВЦЭМ!$B$33:$B$776,X$11)+'СЕТ СН'!$F$14+СВЦЭМ!$D$10+'СЕТ СН'!$F$8*'СЕТ СН'!$F$9-'СЕТ СН'!$F$26</f>
        <v>771.72653257000002</v>
      </c>
      <c r="Y25" s="36">
        <f>SUMIFS(СВЦЭМ!$D$33:$D$776,СВЦЭМ!$A$33:$A$776,$A25,СВЦЭМ!$B$33:$B$776,Y$11)+'СЕТ СН'!$F$14+СВЦЭМ!$D$10+'СЕТ СН'!$F$8*'СЕТ СН'!$F$9-'СЕТ СН'!$F$26</f>
        <v>752.98049427000001</v>
      </c>
    </row>
    <row r="26" spans="1:25" ht="15.75" x14ac:dyDescent="0.2">
      <c r="A26" s="35">
        <f t="shared" si="0"/>
        <v>43692</v>
      </c>
      <c r="B26" s="36">
        <f>SUMIFS(СВЦЭМ!$D$33:$D$776,СВЦЭМ!$A$33:$A$776,$A26,СВЦЭМ!$B$33:$B$776,B$11)+'СЕТ СН'!$F$14+СВЦЭМ!$D$10+'СЕТ СН'!$F$8*'СЕТ СН'!$F$9-'СЕТ СН'!$F$26</f>
        <v>769.72969692000004</v>
      </c>
      <c r="C26" s="36">
        <f>SUMIFS(СВЦЭМ!$D$33:$D$776,СВЦЭМ!$A$33:$A$776,$A26,СВЦЭМ!$B$33:$B$776,C$11)+'СЕТ СН'!$F$14+СВЦЭМ!$D$10+'СЕТ СН'!$F$8*'СЕТ СН'!$F$9-'СЕТ СН'!$F$26</f>
        <v>816.53232174999994</v>
      </c>
      <c r="D26" s="36">
        <f>SUMIFS(СВЦЭМ!$D$33:$D$776,СВЦЭМ!$A$33:$A$776,$A26,СВЦЭМ!$B$33:$B$776,D$11)+'СЕТ СН'!$F$14+СВЦЭМ!$D$10+'СЕТ СН'!$F$8*'СЕТ СН'!$F$9-'СЕТ СН'!$F$26</f>
        <v>833.56934779999995</v>
      </c>
      <c r="E26" s="36">
        <f>SUMIFS(СВЦЭМ!$D$33:$D$776,СВЦЭМ!$A$33:$A$776,$A26,СВЦЭМ!$B$33:$B$776,E$11)+'СЕТ СН'!$F$14+СВЦЭМ!$D$10+'СЕТ СН'!$F$8*'СЕТ СН'!$F$9-'СЕТ СН'!$F$26</f>
        <v>843.77487636000001</v>
      </c>
      <c r="F26" s="36">
        <f>SUMIFS(СВЦЭМ!$D$33:$D$776,СВЦЭМ!$A$33:$A$776,$A26,СВЦЭМ!$B$33:$B$776,F$11)+'СЕТ СН'!$F$14+СВЦЭМ!$D$10+'СЕТ СН'!$F$8*'СЕТ СН'!$F$9-'СЕТ СН'!$F$26</f>
        <v>845.71229123000001</v>
      </c>
      <c r="G26" s="36">
        <f>SUMIFS(СВЦЭМ!$D$33:$D$776,СВЦЭМ!$A$33:$A$776,$A26,СВЦЭМ!$B$33:$B$776,G$11)+'СЕТ СН'!$F$14+СВЦЭМ!$D$10+'СЕТ СН'!$F$8*'СЕТ СН'!$F$9-'СЕТ СН'!$F$26</f>
        <v>833.01249748999999</v>
      </c>
      <c r="H26" s="36">
        <f>SUMIFS(СВЦЭМ!$D$33:$D$776,СВЦЭМ!$A$33:$A$776,$A26,СВЦЭМ!$B$33:$B$776,H$11)+'СЕТ СН'!$F$14+СВЦЭМ!$D$10+'СЕТ СН'!$F$8*'СЕТ СН'!$F$9-'СЕТ СН'!$F$26</f>
        <v>801.37516543000004</v>
      </c>
      <c r="I26" s="36">
        <f>SUMIFS(СВЦЭМ!$D$33:$D$776,СВЦЭМ!$A$33:$A$776,$A26,СВЦЭМ!$B$33:$B$776,I$11)+'СЕТ СН'!$F$14+СВЦЭМ!$D$10+'СЕТ СН'!$F$8*'СЕТ СН'!$F$9-'СЕТ СН'!$F$26</f>
        <v>771.78258042000004</v>
      </c>
      <c r="J26" s="36">
        <f>SUMIFS(СВЦЭМ!$D$33:$D$776,СВЦЭМ!$A$33:$A$776,$A26,СВЦЭМ!$B$33:$B$776,J$11)+'СЕТ СН'!$F$14+СВЦЭМ!$D$10+'СЕТ СН'!$F$8*'СЕТ СН'!$F$9-'СЕТ СН'!$F$26</f>
        <v>779.30384976999994</v>
      </c>
      <c r="K26" s="36">
        <f>SUMIFS(СВЦЭМ!$D$33:$D$776,СВЦЭМ!$A$33:$A$776,$A26,СВЦЭМ!$B$33:$B$776,K$11)+'СЕТ СН'!$F$14+СВЦЭМ!$D$10+'СЕТ СН'!$F$8*'СЕТ СН'!$F$9-'СЕТ СН'!$F$26</f>
        <v>790.30430150999996</v>
      </c>
      <c r="L26" s="36">
        <f>SUMIFS(СВЦЭМ!$D$33:$D$776,СВЦЭМ!$A$33:$A$776,$A26,СВЦЭМ!$B$33:$B$776,L$11)+'СЕТ СН'!$F$14+СВЦЭМ!$D$10+'СЕТ СН'!$F$8*'СЕТ СН'!$F$9-'СЕТ СН'!$F$26</f>
        <v>793.12332051999999</v>
      </c>
      <c r="M26" s="36">
        <f>SUMIFS(СВЦЭМ!$D$33:$D$776,СВЦЭМ!$A$33:$A$776,$A26,СВЦЭМ!$B$33:$B$776,M$11)+'СЕТ СН'!$F$14+СВЦЭМ!$D$10+'СЕТ СН'!$F$8*'СЕТ СН'!$F$9-'СЕТ СН'!$F$26</f>
        <v>789.04734851000001</v>
      </c>
      <c r="N26" s="36">
        <f>SUMIFS(СВЦЭМ!$D$33:$D$776,СВЦЭМ!$A$33:$A$776,$A26,СВЦЭМ!$B$33:$B$776,N$11)+'СЕТ СН'!$F$14+СВЦЭМ!$D$10+'СЕТ СН'!$F$8*'СЕТ СН'!$F$9-'СЕТ СН'!$F$26</f>
        <v>782.66257772999995</v>
      </c>
      <c r="O26" s="36">
        <f>SUMIFS(СВЦЭМ!$D$33:$D$776,СВЦЭМ!$A$33:$A$776,$A26,СВЦЭМ!$B$33:$B$776,O$11)+'СЕТ СН'!$F$14+СВЦЭМ!$D$10+'СЕТ СН'!$F$8*'СЕТ СН'!$F$9-'СЕТ СН'!$F$26</f>
        <v>798.42985952000004</v>
      </c>
      <c r="P26" s="36">
        <f>SUMIFS(СВЦЭМ!$D$33:$D$776,СВЦЭМ!$A$33:$A$776,$A26,СВЦЭМ!$B$33:$B$776,P$11)+'СЕТ СН'!$F$14+СВЦЭМ!$D$10+'СЕТ СН'!$F$8*'СЕТ СН'!$F$9-'СЕТ СН'!$F$26</f>
        <v>803.10698835999995</v>
      </c>
      <c r="Q26" s="36">
        <f>SUMIFS(СВЦЭМ!$D$33:$D$776,СВЦЭМ!$A$33:$A$776,$A26,СВЦЭМ!$B$33:$B$776,Q$11)+'СЕТ СН'!$F$14+СВЦЭМ!$D$10+'СЕТ СН'!$F$8*'СЕТ СН'!$F$9-'СЕТ СН'!$F$26</f>
        <v>807.64990034999994</v>
      </c>
      <c r="R26" s="36">
        <f>SUMIFS(СВЦЭМ!$D$33:$D$776,СВЦЭМ!$A$33:$A$776,$A26,СВЦЭМ!$B$33:$B$776,R$11)+'СЕТ СН'!$F$14+СВЦЭМ!$D$10+'СЕТ СН'!$F$8*'СЕТ СН'!$F$9-'СЕТ СН'!$F$26</f>
        <v>816.09942516000001</v>
      </c>
      <c r="S26" s="36">
        <f>SUMIFS(СВЦЭМ!$D$33:$D$776,СВЦЭМ!$A$33:$A$776,$A26,СВЦЭМ!$B$33:$B$776,S$11)+'СЕТ СН'!$F$14+СВЦЭМ!$D$10+'СЕТ СН'!$F$8*'СЕТ СН'!$F$9-'СЕТ СН'!$F$26</f>
        <v>826.38519431999998</v>
      </c>
      <c r="T26" s="36">
        <f>SUMIFS(СВЦЭМ!$D$33:$D$776,СВЦЭМ!$A$33:$A$776,$A26,СВЦЭМ!$B$33:$B$776,T$11)+'СЕТ СН'!$F$14+СВЦЭМ!$D$10+'СЕТ СН'!$F$8*'СЕТ СН'!$F$9-'СЕТ СН'!$F$26</f>
        <v>830.02227091999998</v>
      </c>
      <c r="U26" s="36">
        <f>SUMIFS(СВЦЭМ!$D$33:$D$776,СВЦЭМ!$A$33:$A$776,$A26,СВЦЭМ!$B$33:$B$776,U$11)+'СЕТ СН'!$F$14+СВЦЭМ!$D$10+'СЕТ СН'!$F$8*'СЕТ СН'!$F$9-'СЕТ СН'!$F$26</f>
        <v>831.61316547000001</v>
      </c>
      <c r="V26" s="36">
        <f>SUMIFS(СВЦЭМ!$D$33:$D$776,СВЦЭМ!$A$33:$A$776,$A26,СВЦЭМ!$B$33:$B$776,V$11)+'СЕТ СН'!$F$14+СВЦЭМ!$D$10+'СЕТ СН'!$F$8*'СЕТ СН'!$F$9-'СЕТ СН'!$F$26</f>
        <v>839.74387770999999</v>
      </c>
      <c r="W26" s="36">
        <f>SUMIFS(СВЦЭМ!$D$33:$D$776,СВЦЭМ!$A$33:$A$776,$A26,СВЦЭМ!$B$33:$B$776,W$11)+'СЕТ СН'!$F$14+СВЦЭМ!$D$10+'СЕТ СН'!$F$8*'СЕТ СН'!$F$9-'СЕТ СН'!$F$26</f>
        <v>844.66025096999999</v>
      </c>
      <c r="X26" s="36">
        <f>SUMIFS(СВЦЭМ!$D$33:$D$776,СВЦЭМ!$A$33:$A$776,$A26,СВЦЭМ!$B$33:$B$776,X$11)+'СЕТ СН'!$F$14+СВЦЭМ!$D$10+'СЕТ СН'!$F$8*'СЕТ СН'!$F$9-'СЕТ СН'!$F$26</f>
        <v>808.38962821999996</v>
      </c>
      <c r="Y26" s="36">
        <f>SUMIFS(СВЦЭМ!$D$33:$D$776,СВЦЭМ!$A$33:$A$776,$A26,СВЦЭМ!$B$33:$B$776,Y$11)+'СЕТ СН'!$F$14+СВЦЭМ!$D$10+'СЕТ СН'!$F$8*'СЕТ СН'!$F$9-'СЕТ СН'!$F$26</f>
        <v>751.10799184999996</v>
      </c>
    </row>
    <row r="27" spans="1:25" ht="15.75" x14ac:dyDescent="0.2">
      <c r="A27" s="35">
        <f t="shared" si="0"/>
        <v>43693</v>
      </c>
      <c r="B27" s="36">
        <f>SUMIFS(СВЦЭМ!$D$33:$D$776,СВЦЭМ!$A$33:$A$776,$A27,СВЦЭМ!$B$33:$B$776,B$11)+'СЕТ СН'!$F$14+СВЦЭМ!$D$10+'СЕТ СН'!$F$8*'СЕТ СН'!$F$9-'СЕТ СН'!$F$26</f>
        <v>858.26585481999996</v>
      </c>
      <c r="C27" s="36">
        <f>SUMIFS(СВЦЭМ!$D$33:$D$776,СВЦЭМ!$A$33:$A$776,$A27,СВЦЭМ!$B$33:$B$776,C$11)+'СЕТ СН'!$F$14+СВЦЭМ!$D$10+'СЕТ СН'!$F$8*'СЕТ СН'!$F$9-'СЕТ СН'!$F$26</f>
        <v>901.32869584000002</v>
      </c>
      <c r="D27" s="36">
        <f>SUMIFS(СВЦЭМ!$D$33:$D$776,СВЦЭМ!$A$33:$A$776,$A27,СВЦЭМ!$B$33:$B$776,D$11)+'СЕТ СН'!$F$14+СВЦЭМ!$D$10+'СЕТ СН'!$F$8*'СЕТ СН'!$F$9-'СЕТ СН'!$F$26</f>
        <v>930.76693111999998</v>
      </c>
      <c r="E27" s="36">
        <f>SUMIFS(СВЦЭМ!$D$33:$D$776,СВЦЭМ!$A$33:$A$776,$A27,СВЦЭМ!$B$33:$B$776,E$11)+'СЕТ СН'!$F$14+СВЦЭМ!$D$10+'СЕТ СН'!$F$8*'СЕТ СН'!$F$9-'СЕТ СН'!$F$26</f>
        <v>941.69739285000003</v>
      </c>
      <c r="F27" s="36">
        <f>SUMIFS(СВЦЭМ!$D$33:$D$776,СВЦЭМ!$A$33:$A$776,$A27,СВЦЭМ!$B$33:$B$776,F$11)+'СЕТ СН'!$F$14+СВЦЭМ!$D$10+'СЕТ СН'!$F$8*'СЕТ СН'!$F$9-'СЕТ СН'!$F$26</f>
        <v>934.94032560999995</v>
      </c>
      <c r="G27" s="36">
        <f>SUMIFS(СВЦЭМ!$D$33:$D$776,СВЦЭМ!$A$33:$A$776,$A27,СВЦЭМ!$B$33:$B$776,G$11)+'СЕТ СН'!$F$14+СВЦЭМ!$D$10+'СЕТ СН'!$F$8*'СЕТ СН'!$F$9-'СЕТ СН'!$F$26</f>
        <v>907.97919386000001</v>
      </c>
      <c r="H27" s="36">
        <f>SUMIFS(СВЦЭМ!$D$33:$D$776,СВЦЭМ!$A$33:$A$776,$A27,СВЦЭМ!$B$33:$B$776,H$11)+'СЕТ СН'!$F$14+СВЦЭМ!$D$10+'СЕТ СН'!$F$8*'СЕТ СН'!$F$9-'СЕТ СН'!$F$26</f>
        <v>878.94286963000002</v>
      </c>
      <c r="I27" s="36">
        <f>SUMIFS(СВЦЭМ!$D$33:$D$776,СВЦЭМ!$A$33:$A$776,$A27,СВЦЭМ!$B$33:$B$776,I$11)+'СЕТ СН'!$F$14+СВЦЭМ!$D$10+'СЕТ СН'!$F$8*'СЕТ СН'!$F$9-'СЕТ СН'!$F$26</f>
        <v>818.57492688000002</v>
      </c>
      <c r="J27" s="36">
        <f>SUMIFS(СВЦЭМ!$D$33:$D$776,СВЦЭМ!$A$33:$A$776,$A27,СВЦЭМ!$B$33:$B$776,J$11)+'СЕТ СН'!$F$14+СВЦЭМ!$D$10+'СЕТ СН'!$F$8*'СЕТ СН'!$F$9-'СЕТ СН'!$F$26</f>
        <v>798.55491078</v>
      </c>
      <c r="K27" s="36">
        <f>SUMIFS(СВЦЭМ!$D$33:$D$776,СВЦЭМ!$A$33:$A$776,$A27,СВЦЭМ!$B$33:$B$776,K$11)+'СЕТ СН'!$F$14+СВЦЭМ!$D$10+'СЕТ СН'!$F$8*'СЕТ СН'!$F$9-'СЕТ СН'!$F$26</f>
        <v>817.96378763999996</v>
      </c>
      <c r="L27" s="36">
        <f>SUMIFS(СВЦЭМ!$D$33:$D$776,СВЦЭМ!$A$33:$A$776,$A27,СВЦЭМ!$B$33:$B$776,L$11)+'СЕТ СН'!$F$14+СВЦЭМ!$D$10+'СЕТ СН'!$F$8*'СЕТ СН'!$F$9-'СЕТ СН'!$F$26</f>
        <v>816.76391173000002</v>
      </c>
      <c r="M27" s="36">
        <f>SUMIFS(СВЦЭМ!$D$33:$D$776,СВЦЭМ!$A$33:$A$776,$A27,СВЦЭМ!$B$33:$B$776,M$11)+'СЕТ СН'!$F$14+СВЦЭМ!$D$10+'СЕТ СН'!$F$8*'СЕТ СН'!$F$9-'СЕТ СН'!$F$26</f>
        <v>804.80855162</v>
      </c>
      <c r="N27" s="36">
        <f>SUMIFS(СВЦЭМ!$D$33:$D$776,СВЦЭМ!$A$33:$A$776,$A27,СВЦЭМ!$B$33:$B$776,N$11)+'СЕТ СН'!$F$14+СВЦЭМ!$D$10+'СЕТ СН'!$F$8*'СЕТ СН'!$F$9-'СЕТ СН'!$F$26</f>
        <v>795.61129856000002</v>
      </c>
      <c r="O27" s="36">
        <f>SUMIFS(СВЦЭМ!$D$33:$D$776,СВЦЭМ!$A$33:$A$776,$A27,СВЦЭМ!$B$33:$B$776,O$11)+'СЕТ СН'!$F$14+СВЦЭМ!$D$10+'СЕТ СН'!$F$8*'СЕТ СН'!$F$9-'СЕТ СН'!$F$26</f>
        <v>804.48241641999994</v>
      </c>
      <c r="P27" s="36">
        <f>SUMIFS(СВЦЭМ!$D$33:$D$776,СВЦЭМ!$A$33:$A$776,$A27,СВЦЭМ!$B$33:$B$776,P$11)+'СЕТ СН'!$F$14+СВЦЭМ!$D$10+'СЕТ СН'!$F$8*'СЕТ СН'!$F$9-'СЕТ СН'!$F$26</f>
        <v>818.18107578000001</v>
      </c>
      <c r="Q27" s="36">
        <f>SUMIFS(СВЦЭМ!$D$33:$D$776,СВЦЭМ!$A$33:$A$776,$A27,СВЦЭМ!$B$33:$B$776,Q$11)+'СЕТ СН'!$F$14+СВЦЭМ!$D$10+'СЕТ СН'!$F$8*'СЕТ СН'!$F$9-'СЕТ СН'!$F$26</f>
        <v>818.19285368999999</v>
      </c>
      <c r="R27" s="36">
        <f>SUMIFS(СВЦЭМ!$D$33:$D$776,СВЦЭМ!$A$33:$A$776,$A27,СВЦЭМ!$B$33:$B$776,R$11)+'СЕТ СН'!$F$14+СВЦЭМ!$D$10+'СЕТ СН'!$F$8*'СЕТ СН'!$F$9-'СЕТ СН'!$F$26</f>
        <v>786.46406247999994</v>
      </c>
      <c r="S27" s="36">
        <f>SUMIFS(СВЦЭМ!$D$33:$D$776,СВЦЭМ!$A$33:$A$776,$A27,СВЦЭМ!$B$33:$B$776,S$11)+'СЕТ СН'!$F$14+СВЦЭМ!$D$10+'СЕТ СН'!$F$8*'СЕТ СН'!$F$9-'СЕТ СН'!$F$26</f>
        <v>774.45356017999995</v>
      </c>
      <c r="T27" s="36">
        <f>SUMIFS(СВЦЭМ!$D$33:$D$776,СВЦЭМ!$A$33:$A$776,$A27,СВЦЭМ!$B$33:$B$776,T$11)+'СЕТ СН'!$F$14+СВЦЭМ!$D$10+'СЕТ СН'!$F$8*'СЕТ СН'!$F$9-'СЕТ СН'!$F$26</f>
        <v>782.48216764999995</v>
      </c>
      <c r="U27" s="36">
        <f>SUMIFS(СВЦЭМ!$D$33:$D$776,СВЦЭМ!$A$33:$A$776,$A27,СВЦЭМ!$B$33:$B$776,U$11)+'СЕТ СН'!$F$14+СВЦЭМ!$D$10+'СЕТ СН'!$F$8*'СЕТ СН'!$F$9-'СЕТ СН'!$F$26</f>
        <v>781.76193579999995</v>
      </c>
      <c r="V27" s="36">
        <f>SUMIFS(СВЦЭМ!$D$33:$D$776,СВЦЭМ!$A$33:$A$776,$A27,СВЦЭМ!$B$33:$B$776,V$11)+'СЕТ СН'!$F$14+СВЦЭМ!$D$10+'СЕТ СН'!$F$8*'СЕТ СН'!$F$9-'СЕТ СН'!$F$26</f>
        <v>789.08073214000001</v>
      </c>
      <c r="W27" s="36">
        <f>SUMIFS(СВЦЭМ!$D$33:$D$776,СВЦЭМ!$A$33:$A$776,$A27,СВЦЭМ!$B$33:$B$776,W$11)+'СЕТ СН'!$F$14+СВЦЭМ!$D$10+'СЕТ СН'!$F$8*'СЕТ СН'!$F$9-'СЕТ СН'!$F$26</f>
        <v>786.82727095999996</v>
      </c>
      <c r="X27" s="36">
        <f>SUMIFS(СВЦЭМ!$D$33:$D$776,СВЦЭМ!$A$33:$A$776,$A27,СВЦЭМ!$B$33:$B$776,X$11)+'СЕТ СН'!$F$14+СВЦЭМ!$D$10+'СЕТ СН'!$F$8*'СЕТ СН'!$F$9-'СЕТ СН'!$F$26</f>
        <v>759.52544943999999</v>
      </c>
      <c r="Y27" s="36">
        <f>SUMIFS(СВЦЭМ!$D$33:$D$776,СВЦЭМ!$A$33:$A$776,$A27,СВЦЭМ!$B$33:$B$776,Y$11)+'СЕТ СН'!$F$14+СВЦЭМ!$D$10+'СЕТ СН'!$F$8*'СЕТ СН'!$F$9-'СЕТ СН'!$F$26</f>
        <v>739.96925605000001</v>
      </c>
    </row>
    <row r="28" spans="1:25" ht="15.75" x14ac:dyDescent="0.2">
      <c r="A28" s="35">
        <f t="shared" si="0"/>
        <v>43694</v>
      </c>
      <c r="B28" s="36">
        <f>SUMIFS(СВЦЭМ!$D$33:$D$776,СВЦЭМ!$A$33:$A$776,$A28,СВЦЭМ!$B$33:$B$776,B$11)+'СЕТ СН'!$F$14+СВЦЭМ!$D$10+'СЕТ СН'!$F$8*'СЕТ СН'!$F$9-'СЕТ СН'!$F$26</f>
        <v>905.89169843000002</v>
      </c>
      <c r="C28" s="36">
        <f>SUMIFS(СВЦЭМ!$D$33:$D$776,СВЦЭМ!$A$33:$A$776,$A28,СВЦЭМ!$B$33:$B$776,C$11)+'СЕТ СН'!$F$14+СВЦЭМ!$D$10+'СЕТ СН'!$F$8*'СЕТ СН'!$F$9-'СЕТ СН'!$F$26</f>
        <v>989.79189210000004</v>
      </c>
      <c r="D28" s="36">
        <f>SUMIFS(СВЦЭМ!$D$33:$D$776,СВЦЭМ!$A$33:$A$776,$A28,СВЦЭМ!$B$33:$B$776,D$11)+'СЕТ СН'!$F$14+СВЦЭМ!$D$10+'СЕТ СН'!$F$8*'СЕТ СН'!$F$9-'СЕТ СН'!$F$26</f>
        <v>1004.90579848</v>
      </c>
      <c r="E28" s="36">
        <f>SUMIFS(СВЦЭМ!$D$33:$D$776,СВЦЭМ!$A$33:$A$776,$A28,СВЦЭМ!$B$33:$B$776,E$11)+'СЕТ СН'!$F$14+СВЦЭМ!$D$10+'СЕТ СН'!$F$8*'СЕТ СН'!$F$9-'СЕТ СН'!$F$26</f>
        <v>1036.87965325</v>
      </c>
      <c r="F28" s="36">
        <f>SUMIFS(СВЦЭМ!$D$33:$D$776,СВЦЭМ!$A$33:$A$776,$A28,СВЦЭМ!$B$33:$B$776,F$11)+'СЕТ СН'!$F$14+СВЦЭМ!$D$10+'СЕТ СН'!$F$8*'СЕТ СН'!$F$9-'СЕТ СН'!$F$26</f>
        <v>1033.1983954100001</v>
      </c>
      <c r="G28" s="36">
        <f>SUMIFS(СВЦЭМ!$D$33:$D$776,СВЦЭМ!$A$33:$A$776,$A28,СВЦЭМ!$B$33:$B$776,G$11)+'СЕТ СН'!$F$14+СВЦЭМ!$D$10+'СЕТ СН'!$F$8*'СЕТ СН'!$F$9-'СЕТ СН'!$F$26</f>
        <v>1008.76320032</v>
      </c>
      <c r="H28" s="36">
        <f>SUMIFS(СВЦЭМ!$D$33:$D$776,СВЦЭМ!$A$33:$A$776,$A28,СВЦЭМ!$B$33:$B$776,H$11)+'СЕТ СН'!$F$14+СВЦЭМ!$D$10+'СЕТ СН'!$F$8*'СЕТ СН'!$F$9-'СЕТ СН'!$F$26</f>
        <v>974.90000914999996</v>
      </c>
      <c r="I28" s="36">
        <f>SUMIFS(СВЦЭМ!$D$33:$D$776,СВЦЭМ!$A$33:$A$776,$A28,СВЦЭМ!$B$33:$B$776,I$11)+'СЕТ СН'!$F$14+СВЦЭМ!$D$10+'СЕТ СН'!$F$8*'СЕТ СН'!$F$9-'СЕТ СН'!$F$26</f>
        <v>899.65311718999999</v>
      </c>
      <c r="J28" s="36">
        <f>SUMIFS(СВЦЭМ!$D$33:$D$776,СВЦЭМ!$A$33:$A$776,$A28,СВЦЭМ!$B$33:$B$776,J$11)+'СЕТ СН'!$F$14+СВЦЭМ!$D$10+'СЕТ СН'!$F$8*'СЕТ СН'!$F$9-'СЕТ СН'!$F$26</f>
        <v>816.01830687999995</v>
      </c>
      <c r="K28" s="36">
        <f>SUMIFS(СВЦЭМ!$D$33:$D$776,СВЦЭМ!$A$33:$A$776,$A28,СВЦЭМ!$B$33:$B$776,K$11)+'СЕТ СН'!$F$14+СВЦЭМ!$D$10+'СЕТ СН'!$F$8*'СЕТ СН'!$F$9-'СЕТ СН'!$F$26</f>
        <v>774.23322996000002</v>
      </c>
      <c r="L28" s="36">
        <f>SUMIFS(СВЦЭМ!$D$33:$D$776,СВЦЭМ!$A$33:$A$776,$A28,СВЦЭМ!$B$33:$B$776,L$11)+'СЕТ СН'!$F$14+СВЦЭМ!$D$10+'СЕТ СН'!$F$8*'СЕТ СН'!$F$9-'СЕТ СН'!$F$26</f>
        <v>780.64803850999999</v>
      </c>
      <c r="M28" s="36">
        <f>SUMIFS(СВЦЭМ!$D$33:$D$776,СВЦЭМ!$A$33:$A$776,$A28,СВЦЭМ!$B$33:$B$776,M$11)+'СЕТ СН'!$F$14+СВЦЭМ!$D$10+'СЕТ СН'!$F$8*'СЕТ СН'!$F$9-'СЕТ СН'!$F$26</f>
        <v>779.74357487999998</v>
      </c>
      <c r="N28" s="36">
        <f>SUMIFS(СВЦЭМ!$D$33:$D$776,СВЦЭМ!$A$33:$A$776,$A28,СВЦЭМ!$B$33:$B$776,N$11)+'СЕТ СН'!$F$14+СВЦЭМ!$D$10+'СЕТ СН'!$F$8*'СЕТ СН'!$F$9-'СЕТ СН'!$F$26</f>
        <v>772.62270291999994</v>
      </c>
      <c r="O28" s="36">
        <f>SUMIFS(СВЦЭМ!$D$33:$D$776,СВЦЭМ!$A$33:$A$776,$A28,СВЦЭМ!$B$33:$B$776,O$11)+'СЕТ СН'!$F$14+СВЦЭМ!$D$10+'СЕТ СН'!$F$8*'СЕТ СН'!$F$9-'СЕТ СН'!$F$26</f>
        <v>777.55110071000001</v>
      </c>
      <c r="P28" s="36">
        <f>SUMIFS(СВЦЭМ!$D$33:$D$776,СВЦЭМ!$A$33:$A$776,$A28,СВЦЭМ!$B$33:$B$776,P$11)+'СЕТ СН'!$F$14+СВЦЭМ!$D$10+'СЕТ СН'!$F$8*'СЕТ СН'!$F$9-'СЕТ СН'!$F$26</f>
        <v>775.00732521999998</v>
      </c>
      <c r="Q28" s="36">
        <f>SUMIFS(СВЦЭМ!$D$33:$D$776,СВЦЭМ!$A$33:$A$776,$A28,СВЦЭМ!$B$33:$B$776,Q$11)+'СЕТ СН'!$F$14+СВЦЭМ!$D$10+'СЕТ СН'!$F$8*'СЕТ СН'!$F$9-'СЕТ СН'!$F$26</f>
        <v>782.21559262999995</v>
      </c>
      <c r="R28" s="36">
        <f>SUMIFS(СВЦЭМ!$D$33:$D$776,СВЦЭМ!$A$33:$A$776,$A28,СВЦЭМ!$B$33:$B$776,R$11)+'СЕТ СН'!$F$14+СВЦЭМ!$D$10+'СЕТ СН'!$F$8*'СЕТ СН'!$F$9-'СЕТ СН'!$F$26</f>
        <v>736.33787579</v>
      </c>
      <c r="S28" s="36">
        <f>SUMIFS(СВЦЭМ!$D$33:$D$776,СВЦЭМ!$A$33:$A$776,$A28,СВЦЭМ!$B$33:$B$776,S$11)+'СЕТ СН'!$F$14+СВЦЭМ!$D$10+'СЕТ СН'!$F$8*'СЕТ СН'!$F$9-'СЕТ СН'!$F$26</f>
        <v>735.62238029000002</v>
      </c>
      <c r="T28" s="36">
        <f>SUMIFS(СВЦЭМ!$D$33:$D$776,СВЦЭМ!$A$33:$A$776,$A28,СВЦЭМ!$B$33:$B$776,T$11)+'СЕТ СН'!$F$14+СВЦЭМ!$D$10+'СЕТ СН'!$F$8*'СЕТ СН'!$F$9-'СЕТ СН'!$F$26</f>
        <v>744.22961725000005</v>
      </c>
      <c r="U28" s="36">
        <f>SUMIFS(СВЦЭМ!$D$33:$D$776,СВЦЭМ!$A$33:$A$776,$A28,СВЦЭМ!$B$33:$B$776,U$11)+'СЕТ СН'!$F$14+СВЦЭМ!$D$10+'СЕТ СН'!$F$8*'СЕТ СН'!$F$9-'СЕТ СН'!$F$26</f>
        <v>745.04376791999994</v>
      </c>
      <c r="V28" s="36">
        <f>SUMIFS(СВЦЭМ!$D$33:$D$776,СВЦЭМ!$A$33:$A$776,$A28,СВЦЭМ!$B$33:$B$776,V$11)+'СЕТ СН'!$F$14+СВЦЭМ!$D$10+'СЕТ СН'!$F$8*'СЕТ СН'!$F$9-'СЕТ СН'!$F$26</f>
        <v>754.93898451999996</v>
      </c>
      <c r="W28" s="36">
        <f>SUMIFS(СВЦЭМ!$D$33:$D$776,СВЦЭМ!$A$33:$A$776,$A28,СВЦЭМ!$B$33:$B$776,W$11)+'СЕТ СН'!$F$14+СВЦЭМ!$D$10+'СЕТ СН'!$F$8*'СЕТ СН'!$F$9-'СЕТ СН'!$F$26</f>
        <v>761.27445578000004</v>
      </c>
      <c r="X28" s="36">
        <f>SUMIFS(СВЦЭМ!$D$33:$D$776,СВЦЭМ!$A$33:$A$776,$A28,СВЦЭМ!$B$33:$B$776,X$11)+'СЕТ СН'!$F$14+СВЦЭМ!$D$10+'СЕТ СН'!$F$8*'СЕТ СН'!$F$9-'СЕТ СН'!$F$26</f>
        <v>723.19540026000004</v>
      </c>
      <c r="Y28" s="36">
        <f>SUMIFS(СВЦЭМ!$D$33:$D$776,СВЦЭМ!$A$33:$A$776,$A28,СВЦЭМ!$B$33:$B$776,Y$11)+'СЕТ СН'!$F$14+СВЦЭМ!$D$10+'СЕТ СН'!$F$8*'СЕТ СН'!$F$9-'СЕТ СН'!$F$26</f>
        <v>711.64433114999997</v>
      </c>
    </row>
    <row r="29" spans="1:25" ht="15.75" x14ac:dyDescent="0.2">
      <c r="A29" s="35">
        <f t="shared" si="0"/>
        <v>43695</v>
      </c>
      <c r="B29" s="36">
        <f>SUMIFS(СВЦЭМ!$D$33:$D$776,СВЦЭМ!$A$33:$A$776,$A29,СВЦЭМ!$B$33:$B$776,B$11)+'СЕТ СН'!$F$14+СВЦЭМ!$D$10+'СЕТ СН'!$F$8*'СЕТ СН'!$F$9-'СЕТ СН'!$F$26</f>
        <v>778.54858358000001</v>
      </c>
      <c r="C29" s="36">
        <f>SUMIFS(СВЦЭМ!$D$33:$D$776,СВЦЭМ!$A$33:$A$776,$A29,СВЦЭМ!$B$33:$B$776,C$11)+'СЕТ СН'!$F$14+СВЦЭМ!$D$10+'СЕТ СН'!$F$8*'СЕТ СН'!$F$9-'СЕТ СН'!$F$26</f>
        <v>808.93431026999997</v>
      </c>
      <c r="D29" s="36">
        <f>SUMIFS(СВЦЭМ!$D$33:$D$776,СВЦЭМ!$A$33:$A$776,$A29,СВЦЭМ!$B$33:$B$776,D$11)+'СЕТ СН'!$F$14+СВЦЭМ!$D$10+'СЕТ СН'!$F$8*'СЕТ СН'!$F$9-'СЕТ СН'!$F$26</f>
        <v>850.85999655000001</v>
      </c>
      <c r="E29" s="36">
        <f>SUMIFS(СВЦЭМ!$D$33:$D$776,СВЦЭМ!$A$33:$A$776,$A29,СВЦЭМ!$B$33:$B$776,E$11)+'СЕТ СН'!$F$14+СВЦЭМ!$D$10+'СЕТ СН'!$F$8*'СЕТ СН'!$F$9-'СЕТ СН'!$F$26</f>
        <v>858.31288845999995</v>
      </c>
      <c r="F29" s="36">
        <f>SUMIFS(СВЦЭМ!$D$33:$D$776,СВЦЭМ!$A$33:$A$776,$A29,СВЦЭМ!$B$33:$B$776,F$11)+'СЕТ СН'!$F$14+СВЦЭМ!$D$10+'СЕТ СН'!$F$8*'СЕТ СН'!$F$9-'СЕТ СН'!$F$26</f>
        <v>859.04820816999995</v>
      </c>
      <c r="G29" s="36">
        <f>SUMIFS(СВЦЭМ!$D$33:$D$776,СВЦЭМ!$A$33:$A$776,$A29,СВЦЭМ!$B$33:$B$776,G$11)+'СЕТ СН'!$F$14+СВЦЭМ!$D$10+'СЕТ СН'!$F$8*'СЕТ СН'!$F$9-'СЕТ СН'!$F$26</f>
        <v>855.24798996000004</v>
      </c>
      <c r="H29" s="36">
        <f>SUMIFS(СВЦЭМ!$D$33:$D$776,СВЦЭМ!$A$33:$A$776,$A29,СВЦЭМ!$B$33:$B$776,H$11)+'СЕТ СН'!$F$14+СВЦЭМ!$D$10+'СЕТ СН'!$F$8*'СЕТ СН'!$F$9-'СЕТ СН'!$F$26</f>
        <v>851.81252969000002</v>
      </c>
      <c r="I29" s="36">
        <f>SUMIFS(СВЦЭМ!$D$33:$D$776,СВЦЭМ!$A$33:$A$776,$A29,СВЦЭМ!$B$33:$B$776,I$11)+'СЕТ СН'!$F$14+СВЦЭМ!$D$10+'СЕТ СН'!$F$8*'СЕТ СН'!$F$9-'СЕТ СН'!$F$26</f>
        <v>836.46120027999996</v>
      </c>
      <c r="J29" s="36">
        <f>SUMIFS(СВЦЭМ!$D$33:$D$776,СВЦЭМ!$A$33:$A$776,$A29,СВЦЭМ!$B$33:$B$776,J$11)+'СЕТ СН'!$F$14+СВЦЭМ!$D$10+'СЕТ СН'!$F$8*'СЕТ СН'!$F$9-'СЕТ СН'!$F$26</f>
        <v>825.03529160999994</v>
      </c>
      <c r="K29" s="36">
        <f>SUMIFS(СВЦЭМ!$D$33:$D$776,СВЦЭМ!$A$33:$A$776,$A29,СВЦЭМ!$B$33:$B$776,K$11)+'СЕТ СН'!$F$14+СВЦЭМ!$D$10+'СЕТ СН'!$F$8*'СЕТ СН'!$F$9-'СЕТ СН'!$F$26</f>
        <v>779.37202296999999</v>
      </c>
      <c r="L29" s="36">
        <f>SUMIFS(СВЦЭМ!$D$33:$D$776,СВЦЭМ!$A$33:$A$776,$A29,СВЦЭМ!$B$33:$B$776,L$11)+'СЕТ СН'!$F$14+СВЦЭМ!$D$10+'СЕТ СН'!$F$8*'СЕТ СН'!$F$9-'СЕТ СН'!$F$26</f>
        <v>781.31142346000001</v>
      </c>
      <c r="M29" s="36">
        <f>SUMIFS(СВЦЭМ!$D$33:$D$776,СВЦЭМ!$A$33:$A$776,$A29,СВЦЭМ!$B$33:$B$776,M$11)+'СЕТ СН'!$F$14+СВЦЭМ!$D$10+'СЕТ СН'!$F$8*'СЕТ СН'!$F$9-'СЕТ СН'!$F$26</f>
        <v>780.08057025999994</v>
      </c>
      <c r="N29" s="36">
        <f>SUMIFS(СВЦЭМ!$D$33:$D$776,СВЦЭМ!$A$33:$A$776,$A29,СВЦЭМ!$B$33:$B$776,N$11)+'СЕТ СН'!$F$14+СВЦЭМ!$D$10+'СЕТ СН'!$F$8*'СЕТ СН'!$F$9-'СЕТ СН'!$F$26</f>
        <v>768.69523465999998</v>
      </c>
      <c r="O29" s="36">
        <f>SUMIFS(СВЦЭМ!$D$33:$D$776,СВЦЭМ!$A$33:$A$776,$A29,СВЦЭМ!$B$33:$B$776,O$11)+'СЕТ СН'!$F$14+СВЦЭМ!$D$10+'СЕТ СН'!$F$8*'СЕТ СН'!$F$9-'СЕТ СН'!$F$26</f>
        <v>768.20614010999998</v>
      </c>
      <c r="P29" s="36">
        <f>SUMIFS(СВЦЭМ!$D$33:$D$776,СВЦЭМ!$A$33:$A$776,$A29,СВЦЭМ!$B$33:$B$776,P$11)+'СЕТ СН'!$F$14+СВЦЭМ!$D$10+'СЕТ СН'!$F$8*'СЕТ СН'!$F$9-'СЕТ СН'!$F$26</f>
        <v>758.07224837000001</v>
      </c>
      <c r="Q29" s="36">
        <f>SUMIFS(СВЦЭМ!$D$33:$D$776,СВЦЭМ!$A$33:$A$776,$A29,СВЦЭМ!$B$33:$B$776,Q$11)+'СЕТ СН'!$F$14+СВЦЭМ!$D$10+'СЕТ СН'!$F$8*'СЕТ СН'!$F$9-'СЕТ СН'!$F$26</f>
        <v>762.39186525000002</v>
      </c>
      <c r="R29" s="36">
        <f>SUMIFS(СВЦЭМ!$D$33:$D$776,СВЦЭМ!$A$33:$A$776,$A29,СВЦЭМ!$B$33:$B$776,R$11)+'СЕТ СН'!$F$14+СВЦЭМ!$D$10+'СЕТ СН'!$F$8*'СЕТ СН'!$F$9-'СЕТ СН'!$F$26</f>
        <v>731.00151826000001</v>
      </c>
      <c r="S29" s="36">
        <f>SUMIFS(СВЦЭМ!$D$33:$D$776,СВЦЭМ!$A$33:$A$776,$A29,СВЦЭМ!$B$33:$B$776,S$11)+'СЕТ СН'!$F$14+СВЦЭМ!$D$10+'СЕТ СН'!$F$8*'СЕТ СН'!$F$9-'СЕТ СН'!$F$26</f>
        <v>743.51399255000001</v>
      </c>
      <c r="T29" s="36">
        <f>SUMIFS(СВЦЭМ!$D$33:$D$776,СВЦЭМ!$A$33:$A$776,$A29,СВЦЭМ!$B$33:$B$776,T$11)+'СЕТ СН'!$F$14+СВЦЭМ!$D$10+'СЕТ СН'!$F$8*'СЕТ СН'!$F$9-'СЕТ СН'!$F$26</f>
        <v>756.48282286999995</v>
      </c>
      <c r="U29" s="36">
        <f>SUMIFS(СВЦЭМ!$D$33:$D$776,СВЦЭМ!$A$33:$A$776,$A29,СВЦЭМ!$B$33:$B$776,U$11)+'СЕТ СН'!$F$14+СВЦЭМ!$D$10+'СЕТ СН'!$F$8*'СЕТ СН'!$F$9-'СЕТ СН'!$F$26</f>
        <v>760.21263299999998</v>
      </c>
      <c r="V29" s="36">
        <f>SUMIFS(СВЦЭМ!$D$33:$D$776,СВЦЭМ!$A$33:$A$776,$A29,СВЦЭМ!$B$33:$B$776,V$11)+'СЕТ СН'!$F$14+СВЦЭМ!$D$10+'СЕТ СН'!$F$8*'СЕТ СН'!$F$9-'СЕТ СН'!$F$26</f>
        <v>766.34757994999995</v>
      </c>
      <c r="W29" s="36">
        <f>SUMIFS(СВЦЭМ!$D$33:$D$776,СВЦЭМ!$A$33:$A$776,$A29,СВЦЭМ!$B$33:$B$776,W$11)+'СЕТ СН'!$F$14+СВЦЭМ!$D$10+'СЕТ СН'!$F$8*'СЕТ СН'!$F$9-'СЕТ СН'!$F$26</f>
        <v>778.54947254000001</v>
      </c>
      <c r="X29" s="36">
        <f>SUMIFS(СВЦЭМ!$D$33:$D$776,СВЦЭМ!$A$33:$A$776,$A29,СВЦЭМ!$B$33:$B$776,X$11)+'СЕТ СН'!$F$14+СВЦЭМ!$D$10+'СЕТ СН'!$F$8*'СЕТ СН'!$F$9-'СЕТ СН'!$F$26</f>
        <v>748.22325444000001</v>
      </c>
      <c r="Y29" s="36">
        <f>SUMIFS(СВЦЭМ!$D$33:$D$776,СВЦЭМ!$A$33:$A$776,$A29,СВЦЭМ!$B$33:$B$776,Y$11)+'СЕТ СН'!$F$14+СВЦЭМ!$D$10+'СЕТ СН'!$F$8*'СЕТ СН'!$F$9-'СЕТ СН'!$F$26</f>
        <v>778.40012794999996</v>
      </c>
    </row>
    <row r="30" spans="1:25" ht="15.75" x14ac:dyDescent="0.2">
      <c r="A30" s="35">
        <f t="shared" si="0"/>
        <v>43696</v>
      </c>
      <c r="B30" s="36">
        <f>SUMIFS(СВЦЭМ!$D$33:$D$776,СВЦЭМ!$A$33:$A$776,$A30,СВЦЭМ!$B$33:$B$776,B$11)+'СЕТ СН'!$F$14+СВЦЭМ!$D$10+'СЕТ СН'!$F$8*'СЕТ СН'!$F$9-'СЕТ СН'!$F$26</f>
        <v>819.89796775000002</v>
      </c>
      <c r="C30" s="36">
        <f>SUMIFS(СВЦЭМ!$D$33:$D$776,СВЦЭМ!$A$33:$A$776,$A30,СВЦЭМ!$B$33:$B$776,C$11)+'СЕТ СН'!$F$14+СВЦЭМ!$D$10+'СЕТ СН'!$F$8*'СЕТ СН'!$F$9-'СЕТ СН'!$F$26</f>
        <v>861.21748459000003</v>
      </c>
      <c r="D30" s="36">
        <f>SUMIFS(СВЦЭМ!$D$33:$D$776,СВЦЭМ!$A$33:$A$776,$A30,СВЦЭМ!$B$33:$B$776,D$11)+'СЕТ СН'!$F$14+СВЦЭМ!$D$10+'СЕТ СН'!$F$8*'СЕТ СН'!$F$9-'СЕТ СН'!$F$26</f>
        <v>892.24755691999997</v>
      </c>
      <c r="E30" s="36">
        <f>SUMIFS(СВЦЭМ!$D$33:$D$776,СВЦЭМ!$A$33:$A$776,$A30,СВЦЭМ!$B$33:$B$776,E$11)+'СЕТ СН'!$F$14+СВЦЭМ!$D$10+'СЕТ СН'!$F$8*'СЕТ СН'!$F$9-'СЕТ СН'!$F$26</f>
        <v>906.65334769000003</v>
      </c>
      <c r="F30" s="36">
        <f>SUMIFS(СВЦЭМ!$D$33:$D$776,СВЦЭМ!$A$33:$A$776,$A30,СВЦЭМ!$B$33:$B$776,F$11)+'СЕТ СН'!$F$14+СВЦЭМ!$D$10+'СЕТ СН'!$F$8*'СЕТ СН'!$F$9-'СЕТ СН'!$F$26</f>
        <v>907.19143887999996</v>
      </c>
      <c r="G30" s="36">
        <f>SUMIFS(СВЦЭМ!$D$33:$D$776,СВЦЭМ!$A$33:$A$776,$A30,СВЦЭМ!$B$33:$B$776,G$11)+'СЕТ СН'!$F$14+СВЦЭМ!$D$10+'СЕТ СН'!$F$8*'СЕТ СН'!$F$9-'СЕТ СН'!$F$26</f>
        <v>884.31318146000001</v>
      </c>
      <c r="H30" s="36">
        <f>SUMIFS(СВЦЭМ!$D$33:$D$776,СВЦЭМ!$A$33:$A$776,$A30,СВЦЭМ!$B$33:$B$776,H$11)+'СЕТ СН'!$F$14+СВЦЭМ!$D$10+'СЕТ СН'!$F$8*'СЕТ СН'!$F$9-'СЕТ СН'!$F$26</f>
        <v>844.07338062999997</v>
      </c>
      <c r="I30" s="36">
        <f>SUMIFS(СВЦЭМ!$D$33:$D$776,СВЦЭМ!$A$33:$A$776,$A30,СВЦЭМ!$B$33:$B$776,I$11)+'СЕТ СН'!$F$14+СВЦЭМ!$D$10+'СЕТ СН'!$F$8*'СЕТ СН'!$F$9-'СЕТ СН'!$F$26</f>
        <v>794.71270588000004</v>
      </c>
      <c r="J30" s="36">
        <f>SUMIFS(СВЦЭМ!$D$33:$D$776,СВЦЭМ!$A$33:$A$776,$A30,СВЦЭМ!$B$33:$B$776,J$11)+'СЕТ СН'!$F$14+СВЦЭМ!$D$10+'СЕТ СН'!$F$8*'СЕТ СН'!$F$9-'СЕТ СН'!$F$26</f>
        <v>826.44637580999995</v>
      </c>
      <c r="K30" s="36">
        <f>SUMIFS(СВЦЭМ!$D$33:$D$776,СВЦЭМ!$A$33:$A$776,$A30,СВЦЭМ!$B$33:$B$776,K$11)+'СЕТ СН'!$F$14+СВЦЭМ!$D$10+'СЕТ СН'!$F$8*'СЕТ СН'!$F$9-'СЕТ СН'!$F$26</f>
        <v>868.69759881000004</v>
      </c>
      <c r="L30" s="36">
        <f>SUMIFS(СВЦЭМ!$D$33:$D$776,СВЦЭМ!$A$33:$A$776,$A30,СВЦЭМ!$B$33:$B$776,L$11)+'СЕТ СН'!$F$14+СВЦЭМ!$D$10+'СЕТ СН'!$F$8*'СЕТ СН'!$F$9-'СЕТ СН'!$F$26</f>
        <v>867.37279013</v>
      </c>
      <c r="M30" s="36">
        <f>SUMIFS(СВЦЭМ!$D$33:$D$776,СВЦЭМ!$A$33:$A$776,$A30,СВЦЭМ!$B$33:$B$776,M$11)+'СЕТ СН'!$F$14+СВЦЭМ!$D$10+'СЕТ СН'!$F$8*'СЕТ СН'!$F$9-'СЕТ СН'!$F$26</f>
        <v>862.57987657000001</v>
      </c>
      <c r="N30" s="36">
        <f>SUMIFS(СВЦЭМ!$D$33:$D$776,СВЦЭМ!$A$33:$A$776,$A30,СВЦЭМ!$B$33:$B$776,N$11)+'СЕТ СН'!$F$14+СВЦЭМ!$D$10+'СЕТ СН'!$F$8*'СЕТ СН'!$F$9-'СЕТ СН'!$F$26</f>
        <v>859.73002468000004</v>
      </c>
      <c r="O30" s="36">
        <f>SUMIFS(СВЦЭМ!$D$33:$D$776,СВЦЭМ!$A$33:$A$776,$A30,СВЦЭМ!$B$33:$B$776,O$11)+'СЕТ СН'!$F$14+СВЦЭМ!$D$10+'СЕТ СН'!$F$8*'СЕТ СН'!$F$9-'СЕТ СН'!$F$26</f>
        <v>870.27815898999995</v>
      </c>
      <c r="P30" s="36">
        <f>SUMIFS(СВЦЭМ!$D$33:$D$776,СВЦЭМ!$A$33:$A$776,$A30,СВЦЭМ!$B$33:$B$776,P$11)+'СЕТ СН'!$F$14+СВЦЭМ!$D$10+'СЕТ СН'!$F$8*'СЕТ СН'!$F$9-'СЕТ СН'!$F$26</f>
        <v>872.95682863000002</v>
      </c>
      <c r="Q30" s="36">
        <f>SUMIFS(СВЦЭМ!$D$33:$D$776,СВЦЭМ!$A$33:$A$776,$A30,СВЦЭМ!$B$33:$B$776,Q$11)+'СЕТ СН'!$F$14+СВЦЭМ!$D$10+'СЕТ СН'!$F$8*'СЕТ СН'!$F$9-'СЕТ СН'!$F$26</f>
        <v>865.04647493000004</v>
      </c>
      <c r="R30" s="36">
        <f>SUMIFS(СВЦЭМ!$D$33:$D$776,СВЦЭМ!$A$33:$A$776,$A30,СВЦЭМ!$B$33:$B$776,R$11)+'СЕТ СН'!$F$14+СВЦЭМ!$D$10+'СЕТ СН'!$F$8*'СЕТ СН'!$F$9-'СЕТ СН'!$F$26</f>
        <v>891.26799286999994</v>
      </c>
      <c r="S30" s="36">
        <f>SUMIFS(СВЦЭМ!$D$33:$D$776,СВЦЭМ!$A$33:$A$776,$A30,СВЦЭМ!$B$33:$B$776,S$11)+'СЕТ СН'!$F$14+СВЦЭМ!$D$10+'СЕТ СН'!$F$8*'СЕТ СН'!$F$9-'СЕТ СН'!$F$26</f>
        <v>930.41979527000001</v>
      </c>
      <c r="T30" s="36">
        <f>SUMIFS(СВЦЭМ!$D$33:$D$776,СВЦЭМ!$A$33:$A$776,$A30,СВЦЭМ!$B$33:$B$776,T$11)+'СЕТ СН'!$F$14+СВЦЭМ!$D$10+'СЕТ СН'!$F$8*'СЕТ СН'!$F$9-'СЕТ СН'!$F$26</f>
        <v>930.26029500999994</v>
      </c>
      <c r="U30" s="36">
        <f>SUMIFS(СВЦЭМ!$D$33:$D$776,СВЦЭМ!$A$33:$A$776,$A30,СВЦЭМ!$B$33:$B$776,U$11)+'СЕТ СН'!$F$14+СВЦЭМ!$D$10+'СЕТ СН'!$F$8*'СЕТ СН'!$F$9-'СЕТ СН'!$F$26</f>
        <v>926.54265536000003</v>
      </c>
      <c r="V30" s="36">
        <f>SUMIFS(СВЦЭМ!$D$33:$D$776,СВЦЭМ!$A$33:$A$776,$A30,СВЦЭМ!$B$33:$B$776,V$11)+'СЕТ СН'!$F$14+СВЦЭМ!$D$10+'СЕТ СН'!$F$8*'СЕТ СН'!$F$9-'СЕТ СН'!$F$26</f>
        <v>920.66390838999996</v>
      </c>
      <c r="W30" s="36">
        <f>SUMIFS(СВЦЭМ!$D$33:$D$776,СВЦЭМ!$A$33:$A$776,$A30,СВЦЭМ!$B$33:$B$776,W$11)+'СЕТ СН'!$F$14+СВЦЭМ!$D$10+'СЕТ СН'!$F$8*'СЕТ СН'!$F$9-'СЕТ СН'!$F$26</f>
        <v>932.25479466000002</v>
      </c>
      <c r="X30" s="36">
        <f>SUMIFS(СВЦЭМ!$D$33:$D$776,СВЦЭМ!$A$33:$A$776,$A30,СВЦЭМ!$B$33:$B$776,X$11)+'СЕТ СН'!$F$14+СВЦЭМ!$D$10+'СЕТ СН'!$F$8*'СЕТ СН'!$F$9-'СЕТ СН'!$F$26</f>
        <v>1000.10226329</v>
      </c>
      <c r="Y30" s="36">
        <f>SUMIFS(СВЦЭМ!$D$33:$D$776,СВЦЭМ!$A$33:$A$776,$A30,СВЦЭМ!$B$33:$B$776,Y$11)+'СЕТ СН'!$F$14+СВЦЭМ!$D$10+'СЕТ СН'!$F$8*'СЕТ СН'!$F$9-'СЕТ СН'!$F$26</f>
        <v>924.11824261000004</v>
      </c>
    </row>
    <row r="31" spans="1:25" ht="15.75" x14ac:dyDescent="0.2">
      <c r="A31" s="35">
        <f t="shared" si="0"/>
        <v>43697</v>
      </c>
      <c r="B31" s="36">
        <f>SUMIFS(СВЦЭМ!$D$33:$D$776,СВЦЭМ!$A$33:$A$776,$A31,СВЦЭМ!$B$33:$B$776,B$11)+'СЕТ СН'!$F$14+СВЦЭМ!$D$10+'СЕТ СН'!$F$8*'СЕТ СН'!$F$9-'СЕТ СН'!$F$26</f>
        <v>787.29171940000003</v>
      </c>
      <c r="C31" s="36">
        <f>SUMIFS(СВЦЭМ!$D$33:$D$776,СВЦЭМ!$A$33:$A$776,$A31,СВЦЭМ!$B$33:$B$776,C$11)+'СЕТ СН'!$F$14+СВЦЭМ!$D$10+'СЕТ СН'!$F$8*'СЕТ СН'!$F$9-'СЕТ СН'!$F$26</f>
        <v>818.42480086</v>
      </c>
      <c r="D31" s="36">
        <f>SUMIFS(СВЦЭМ!$D$33:$D$776,СВЦЭМ!$A$33:$A$776,$A31,СВЦЭМ!$B$33:$B$776,D$11)+'СЕТ СН'!$F$14+СВЦЭМ!$D$10+'СЕТ СН'!$F$8*'СЕТ СН'!$F$9-'СЕТ СН'!$F$26</f>
        <v>853.67966881999996</v>
      </c>
      <c r="E31" s="36">
        <f>SUMIFS(СВЦЭМ!$D$33:$D$776,СВЦЭМ!$A$33:$A$776,$A31,СВЦЭМ!$B$33:$B$776,E$11)+'СЕТ СН'!$F$14+СВЦЭМ!$D$10+'СЕТ СН'!$F$8*'СЕТ СН'!$F$9-'СЕТ СН'!$F$26</f>
        <v>868.39665302000003</v>
      </c>
      <c r="F31" s="36">
        <f>SUMIFS(СВЦЭМ!$D$33:$D$776,СВЦЭМ!$A$33:$A$776,$A31,СВЦЭМ!$B$33:$B$776,F$11)+'СЕТ СН'!$F$14+СВЦЭМ!$D$10+'СЕТ СН'!$F$8*'СЕТ СН'!$F$9-'СЕТ СН'!$F$26</f>
        <v>876.89253325999994</v>
      </c>
      <c r="G31" s="36">
        <f>SUMIFS(СВЦЭМ!$D$33:$D$776,СВЦЭМ!$A$33:$A$776,$A31,СВЦЭМ!$B$33:$B$776,G$11)+'СЕТ СН'!$F$14+СВЦЭМ!$D$10+'СЕТ СН'!$F$8*'СЕТ СН'!$F$9-'СЕТ СН'!$F$26</f>
        <v>855.13800478999997</v>
      </c>
      <c r="H31" s="36">
        <f>SUMIFS(СВЦЭМ!$D$33:$D$776,СВЦЭМ!$A$33:$A$776,$A31,СВЦЭМ!$B$33:$B$776,H$11)+'СЕТ СН'!$F$14+СВЦЭМ!$D$10+'СЕТ СН'!$F$8*'СЕТ СН'!$F$9-'СЕТ СН'!$F$26</f>
        <v>819.91289222</v>
      </c>
      <c r="I31" s="36">
        <f>SUMIFS(СВЦЭМ!$D$33:$D$776,СВЦЭМ!$A$33:$A$776,$A31,СВЦЭМ!$B$33:$B$776,I$11)+'СЕТ СН'!$F$14+СВЦЭМ!$D$10+'СЕТ СН'!$F$8*'СЕТ СН'!$F$9-'СЕТ СН'!$F$26</f>
        <v>772.57262028000002</v>
      </c>
      <c r="J31" s="36">
        <f>SUMIFS(СВЦЭМ!$D$33:$D$776,СВЦЭМ!$A$33:$A$776,$A31,СВЦЭМ!$B$33:$B$776,J$11)+'СЕТ СН'!$F$14+СВЦЭМ!$D$10+'СЕТ СН'!$F$8*'СЕТ СН'!$F$9-'СЕТ СН'!$F$26</f>
        <v>764.89448107999999</v>
      </c>
      <c r="K31" s="36">
        <f>SUMIFS(СВЦЭМ!$D$33:$D$776,СВЦЭМ!$A$33:$A$776,$A31,СВЦЭМ!$B$33:$B$776,K$11)+'СЕТ СН'!$F$14+СВЦЭМ!$D$10+'СЕТ СН'!$F$8*'СЕТ СН'!$F$9-'СЕТ СН'!$F$26</f>
        <v>787.03608467000004</v>
      </c>
      <c r="L31" s="36">
        <f>SUMIFS(СВЦЭМ!$D$33:$D$776,СВЦЭМ!$A$33:$A$776,$A31,СВЦЭМ!$B$33:$B$776,L$11)+'СЕТ СН'!$F$14+СВЦЭМ!$D$10+'СЕТ СН'!$F$8*'СЕТ СН'!$F$9-'СЕТ СН'!$F$26</f>
        <v>783.64847243999998</v>
      </c>
      <c r="M31" s="36">
        <f>SUMIFS(СВЦЭМ!$D$33:$D$776,СВЦЭМ!$A$33:$A$776,$A31,СВЦЭМ!$B$33:$B$776,M$11)+'СЕТ СН'!$F$14+СВЦЭМ!$D$10+'СЕТ СН'!$F$8*'СЕТ СН'!$F$9-'СЕТ СН'!$F$26</f>
        <v>781.74351756999999</v>
      </c>
      <c r="N31" s="36">
        <f>SUMIFS(СВЦЭМ!$D$33:$D$776,СВЦЭМ!$A$33:$A$776,$A31,СВЦЭМ!$B$33:$B$776,N$11)+'СЕТ СН'!$F$14+СВЦЭМ!$D$10+'СЕТ СН'!$F$8*'СЕТ СН'!$F$9-'СЕТ СН'!$F$26</f>
        <v>771.45103506999999</v>
      </c>
      <c r="O31" s="36">
        <f>SUMIFS(СВЦЭМ!$D$33:$D$776,СВЦЭМ!$A$33:$A$776,$A31,СВЦЭМ!$B$33:$B$776,O$11)+'СЕТ СН'!$F$14+СВЦЭМ!$D$10+'СЕТ СН'!$F$8*'СЕТ СН'!$F$9-'СЕТ СН'!$F$26</f>
        <v>774.54148530999998</v>
      </c>
      <c r="P31" s="36">
        <f>SUMIFS(СВЦЭМ!$D$33:$D$776,СВЦЭМ!$A$33:$A$776,$A31,СВЦЭМ!$B$33:$B$776,P$11)+'СЕТ СН'!$F$14+СВЦЭМ!$D$10+'СЕТ СН'!$F$8*'СЕТ СН'!$F$9-'СЕТ СН'!$F$26</f>
        <v>782.75151916999994</v>
      </c>
      <c r="Q31" s="36">
        <f>SUMIFS(СВЦЭМ!$D$33:$D$776,СВЦЭМ!$A$33:$A$776,$A31,СВЦЭМ!$B$33:$B$776,Q$11)+'СЕТ СН'!$F$14+СВЦЭМ!$D$10+'СЕТ СН'!$F$8*'СЕТ СН'!$F$9-'СЕТ СН'!$F$26</f>
        <v>784.87363163999999</v>
      </c>
      <c r="R31" s="36">
        <f>SUMIFS(СВЦЭМ!$D$33:$D$776,СВЦЭМ!$A$33:$A$776,$A31,СВЦЭМ!$B$33:$B$776,R$11)+'СЕТ СН'!$F$14+СВЦЭМ!$D$10+'СЕТ СН'!$F$8*'СЕТ СН'!$F$9-'СЕТ СН'!$F$26</f>
        <v>849.03666641999996</v>
      </c>
      <c r="S31" s="36">
        <f>SUMIFS(СВЦЭМ!$D$33:$D$776,СВЦЭМ!$A$33:$A$776,$A31,СВЦЭМ!$B$33:$B$776,S$11)+'СЕТ СН'!$F$14+СВЦЭМ!$D$10+'СЕТ СН'!$F$8*'СЕТ СН'!$F$9-'СЕТ СН'!$F$26</f>
        <v>764.56505250999999</v>
      </c>
      <c r="T31" s="36">
        <f>SUMIFS(СВЦЭМ!$D$33:$D$776,СВЦЭМ!$A$33:$A$776,$A31,СВЦЭМ!$B$33:$B$776,T$11)+'СЕТ СН'!$F$14+СВЦЭМ!$D$10+'СЕТ СН'!$F$8*'СЕТ СН'!$F$9-'СЕТ СН'!$F$26</f>
        <v>770.52461455000002</v>
      </c>
      <c r="U31" s="36">
        <f>SUMIFS(СВЦЭМ!$D$33:$D$776,СВЦЭМ!$A$33:$A$776,$A31,СВЦЭМ!$B$33:$B$776,U$11)+'СЕТ СН'!$F$14+СВЦЭМ!$D$10+'СЕТ СН'!$F$8*'СЕТ СН'!$F$9-'СЕТ СН'!$F$26</f>
        <v>772.51319946000001</v>
      </c>
      <c r="V31" s="36">
        <f>SUMIFS(СВЦЭМ!$D$33:$D$776,СВЦЭМ!$A$33:$A$776,$A31,СВЦЭМ!$B$33:$B$776,V$11)+'СЕТ СН'!$F$14+СВЦЭМ!$D$10+'СЕТ СН'!$F$8*'СЕТ СН'!$F$9-'СЕТ СН'!$F$26</f>
        <v>783.77094167999996</v>
      </c>
      <c r="W31" s="36">
        <f>SUMIFS(СВЦЭМ!$D$33:$D$776,СВЦЭМ!$A$33:$A$776,$A31,СВЦЭМ!$B$33:$B$776,W$11)+'СЕТ СН'!$F$14+СВЦЭМ!$D$10+'СЕТ СН'!$F$8*'СЕТ СН'!$F$9-'СЕТ СН'!$F$26</f>
        <v>794.37397043999999</v>
      </c>
      <c r="X31" s="36">
        <f>SUMIFS(СВЦЭМ!$D$33:$D$776,СВЦЭМ!$A$33:$A$776,$A31,СВЦЭМ!$B$33:$B$776,X$11)+'СЕТ СН'!$F$14+СВЦЭМ!$D$10+'СЕТ СН'!$F$8*'СЕТ СН'!$F$9-'СЕТ СН'!$F$26</f>
        <v>758.76411660999997</v>
      </c>
      <c r="Y31" s="36">
        <f>SUMIFS(СВЦЭМ!$D$33:$D$776,СВЦЭМ!$A$33:$A$776,$A31,СВЦЭМ!$B$33:$B$776,Y$11)+'СЕТ СН'!$F$14+СВЦЭМ!$D$10+'СЕТ СН'!$F$8*'СЕТ СН'!$F$9-'СЕТ СН'!$F$26</f>
        <v>709.68240213000001</v>
      </c>
    </row>
    <row r="32" spans="1:25" ht="15.75" x14ac:dyDescent="0.2">
      <c r="A32" s="35">
        <f t="shared" si="0"/>
        <v>43698</v>
      </c>
      <c r="B32" s="36">
        <f>SUMIFS(СВЦЭМ!$D$33:$D$776,СВЦЭМ!$A$33:$A$776,$A32,СВЦЭМ!$B$33:$B$776,B$11)+'СЕТ СН'!$F$14+СВЦЭМ!$D$10+'СЕТ СН'!$F$8*'СЕТ СН'!$F$9-'СЕТ СН'!$F$26</f>
        <v>773.42130200999998</v>
      </c>
      <c r="C32" s="36">
        <f>SUMIFS(СВЦЭМ!$D$33:$D$776,СВЦЭМ!$A$33:$A$776,$A32,СВЦЭМ!$B$33:$B$776,C$11)+'СЕТ СН'!$F$14+СВЦЭМ!$D$10+'СЕТ СН'!$F$8*'СЕТ СН'!$F$9-'СЕТ СН'!$F$26</f>
        <v>819.71341233999999</v>
      </c>
      <c r="D32" s="36">
        <f>SUMIFS(СВЦЭМ!$D$33:$D$776,СВЦЭМ!$A$33:$A$776,$A32,СВЦЭМ!$B$33:$B$776,D$11)+'СЕТ СН'!$F$14+СВЦЭМ!$D$10+'СЕТ СН'!$F$8*'СЕТ СН'!$F$9-'СЕТ СН'!$F$26</f>
        <v>837.29204369000001</v>
      </c>
      <c r="E32" s="36">
        <f>SUMIFS(СВЦЭМ!$D$33:$D$776,СВЦЭМ!$A$33:$A$776,$A32,СВЦЭМ!$B$33:$B$776,E$11)+'СЕТ СН'!$F$14+СВЦЭМ!$D$10+'СЕТ СН'!$F$8*'СЕТ СН'!$F$9-'СЕТ СН'!$F$26</f>
        <v>845.10609502</v>
      </c>
      <c r="F32" s="36">
        <f>SUMIFS(СВЦЭМ!$D$33:$D$776,СВЦЭМ!$A$33:$A$776,$A32,СВЦЭМ!$B$33:$B$776,F$11)+'СЕТ СН'!$F$14+СВЦЭМ!$D$10+'СЕТ СН'!$F$8*'СЕТ СН'!$F$9-'СЕТ СН'!$F$26</f>
        <v>850.73288688000002</v>
      </c>
      <c r="G32" s="36">
        <f>SUMIFS(СВЦЭМ!$D$33:$D$776,СВЦЭМ!$A$33:$A$776,$A32,СВЦЭМ!$B$33:$B$776,G$11)+'СЕТ СН'!$F$14+СВЦЭМ!$D$10+'СЕТ СН'!$F$8*'СЕТ СН'!$F$9-'СЕТ СН'!$F$26</f>
        <v>821.07982391999997</v>
      </c>
      <c r="H32" s="36">
        <f>SUMIFS(СВЦЭМ!$D$33:$D$776,СВЦЭМ!$A$33:$A$776,$A32,СВЦЭМ!$B$33:$B$776,H$11)+'СЕТ СН'!$F$14+СВЦЭМ!$D$10+'СЕТ СН'!$F$8*'СЕТ СН'!$F$9-'СЕТ СН'!$F$26</f>
        <v>774.74127519000001</v>
      </c>
      <c r="I32" s="36">
        <f>SUMIFS(СВЦЭМ!$D$33:$D$776,СВЦЭМ!$A$33:$A$776,$A32,СВЦЭМ!$B$33:$B$776,I$11)+'СЕТ СН'!$F$14+СВЦЭМ!$D$10+'СЕТ СН'!$F$8*'СЕТ СН'!$F$9-'СЕТ СН'!$F$26</f>
        <v>719.18723868999996</v>
      </c>
      <c r="J32" s="36">
        <f>SUMIFS(СВЦЭМ!$D$33:$D$776,СВЦЭМ!$A$33:$A$776,$A32,СВЦЭМ!$B$33:$B$776,J$11)+'СЕТ СН'!$F$14+СВЦЭМ!$D$10+'СЕТ СН'!$F$8*'СЕТ СН'!$F$9-'СЕТ СН'!$F$26</f>
        <v>730.79786451999996</v>
      </c>
      <c r="K32" s="36">
        <f>SUMIFS(СВЦЭМ!$D$33:$D$776,СВЦЭМ!$A$33:$A$776,$A32,СВЦЭМ!$B$33:$B$776,K$11)+'СЕТ СН'!$F$14+СВЦЭМ!$D$10+'СЕТ СН'!$F$8*'СЕТ СН'!$F$9-'СЕТ СН'!$F$26</f>
        <v>758.19101800999999</v>
      </c>
      <c r="L32" s="36">
        <f>SUMIFS(СВЦЭМ!$D$33:$D$776,СВЦЭМ!$A$33:$A$776,$A32,СВЦЭМ!$B$33:$B$776,L$11)+'СЕТ СН'!$F$14+СВЦЭМ!$D$10+'СЕТ СН'!$F$8*'СЕТ СН'!$F$9-'СЕТ СН'!$F$26</f>
        <v>768.29068456000005</v>
      </c>
      <c r="M32" s="36">
        <f>SUMIFS(СВЦЭМ!$D$33:$D$776,СВЦЭМ!$A$33:$A$776,$A32,СВЦЭМ!$B$33:$B$776,M$11)+'СЕТ СН'!$F$14+СВЦЭМ!$D$10+'СЕТ СН'!$F$8*'СЕТ СН'!$F$9-'СЕТ СН'!$F$26</f>
        <v>765.38527438999995</v>
      </c>
      <c r="N32" s="36">
        <f>SUMIFS(СВЦЭМ!$D$33:$D$776,СВЦЭМ!$A$33:$A$776,$A32,СВЦЭМ!$B$33:$B$776,N$11)+'СЕТ СН'!$F$14+СВЦЭМ!$D$10+'СЕТ СН'!$F$8*'СЕТ СН'!$F$9-'СЕТ СН'!$F$26</f>
        <v>759.54752416999997</v>
      </c>
      <c r="O32" s="36">
        <f>SUMIFS(СВЦЭМ!$D$33:$D$776,СВЦЭМ!$A$33:$A$776,$A32,СВЦЭМ!$B$33:$B$776,O$11)+'СЕТ СН'!$F$14+СВЦЭМ!$D$10+'СЕТ СН'!$F$8*'СЕТ СН'!$F$9-'СЕТ СН'!$F$26</f>
        <v>760.94577250999998</v>
      </c>
      <c r="P32" s="36">
        <f>SUMIFS(СВЦЭМ!$D$33:$D$776,СВЦЭМ!$A$33:$A$776,$A32,СВЦЭМ!$B$33:$B$776,P$11)+'СЕТ СН'!$F$14+СВЦЭМ!$D$10+'СЕТ СН'!$F$8*'СЕТ СН'!$F$9-'СЕТ СН'!$F$26</f>
        <v>763.54136386999994</v>
      </c>
      <c r="Q32" s="36">
        <f>SUMIFS(СВЦЭМ!$D$33:$D$776,СВЦЭМ!$A$33:$A$776,$A32,СВЦЭМ!$B$33:$B$776,Q$11)+'СЕТ СН'!$F$14+СВЦЭМ!$D$10+'СЕТ СН'!$F$8*'СЕТ СН'!$F$9-'СЕТ СН'!$F$26</f>
        <v>770.52947179</v>
      </c>
      <c r="R32" s="36">
        <f>SUMIFS(СВЦЭМ!$D$33:$D$776,СВЦЭМ!$A$33:$A$776,$A32,СВЦЭМ!$B$33:$B$776,R$11)+'СЕТ СН'!$F$14+СВЦЭМ!$D$10+'СЕТ СН'!$F$8*'СЕТ СН'!$F$9-'СЕТ СН'!$F$26</f>
        <v>776.19608507999999</v>
      </c>
      <c r="S32" s="36">
        <f>SUMIFS(СВЦЭМ!$D$33:$D$776,СВЦЭМ!$A$33:$A$776,$A32,СВЦЭМ!$B$33:$B$776,S$11)+'СЕТ СН'!$F$14+СВЦЭМ!$D$10+'СЕТ СН'!$F$8*'СЕТ СН'!$F$9-'СЕТ СН'!$F$26</f>
        <v>807.99162148999994</v>
      </c>
      <c r="T32" s="36">
        <f>SUMIFS(СВЦЭМ!$D$33:$D$776,СВЦЭМ!$A$33:$A$776,$A32,СВЦЭМ!$B$33:$B$776,T$11)+'СЕТ СН'!$F$14+СВЦЭМ!$D$10+'СЕТ СН'!$F$8*'СЕТ СН'!$F$9-'СЕТ СН'!$F$26</f>
        <v>777.37192967999999</v>
      </c>
      <c r="U32" s="36">
        <f>SUMIFS(СВЦЭМ!$D$33:$D$776,СВЦЭМ!$A$33:$A$776,$A32,СВЦЭМ!$B$33:$B$776,U$11)+'СЕТ СН'!$F$14+СВЦЭМ!$D$10+'СЕТ СН'!$F$8*'СЕТ СН'!$F$9-'СЕТ СН'!$F$26</f>
        <v>705.77588090999996</v>
      </c>
      <c r="V32" s="36">
        <f>SUMIFS(СВЦЭМ!$D$33:$D$776,СВЦЭМ!$A$33:$A$776,$A32,СВЦЭМ!$B$33:$B$776,V$11)+'СЕТ СН'!$F$14+СВЦЭМ!$D$10+'СЕТ СН'!$F$8*'СЕТ СН'!$F$9-'СЕТ СН'!$F$26</f>
        <v>719.63961060999998</v>
      </c>
      <c r="W32" s="36">
        <f>SUMIFS(СВЦЭМ!$D$33:$D$776,СВЦЭМ!$A$33:$A$776,$A32,СВЦЭМ!$B$33:$B$776,W$11)+'СЕТ СН'!$F$14+СВЦЭМ!$D$10+'СЕТ СН'!$F$8*'СЕТ СН'!$F$9-'СЕТ СН'!$F$26</f>
        <v>721.14544577000004</v>
      </c>
      <c r="X32" s="36">
        <f>SUMIFS(СВЦЭМ!$D$33:$D$776,СВЦЭМ!$A$33:$A$776,$A32,СВЦЭМ!$B$33:$B$776,X$11)+'СЕТ СН'!$F$14+СВЦЭМ!$D$10+'СЕТ СН'!$F$8*'СЕТ СН'!$F$9-'СЕТ СН'!$F$26</f>
        <v>677.49213440999995</v>
      </c>
      <c r="Y32" s="36">
        <f>SUMIFS(СВЦЭМ!$D$33:$D$776,СВЦЭМ!$A$33:$A$776,$A32,СВЦЭМ!$B$33:$B$776,Y$11)+'СЕТ СН'!$F$14+СВЦЭМ!$D$10+'СЕТ СН'!$F$8*'СЕТ СН'!$F$9-'СЕТ СН'!$F$26</f>
        <v>684.19346554000003</v>
      </c>
    </row>
    <row r="33" spans="1:27" ht="15.75" x14ac:dyDescent="0.2">
      <c r="A33" s="35">
        <f t="shared" si="0"/>
        <v>43699</v>
      </c>
      <c r="B33" s="36">
        <f>SUMIFS(СВЦЭМ!$D$33:$D$776,СВЦЭМ!$A$33:$A$776,$A33,СВЦЭМ!$B$33:$B$776,B$11)+'СЕТ СН'!$F$14+СВЦЭМ!$D$10+'СЕТ СН'!$F$8*'СЕТ СН'!$F$9-'СЕТ СН'!$F$26</f>
        <v>803.94627589000004</v>
      </c>
      <c r="C33" s="36">
        <f>SUMIFS(СВЦЭМ!$D$33:$D$776,СВЦЭМ!$A$33:$A$776,$A33,СВЦЭМ!$B$33:$B$776,C$11)+'СЕТ СН'!$F$14+СВЦЭМ!$D$10+'СЕТ СН'!$F$8*'СЕТ СН'!$F$9-'СЕТ СН'!$F$26</f>
        <v>837.80467566999994</v>
      </c>
      <c r="D33" s="36">
        <f>SUMIFS(СВЦЭМ!$D$33:$D$776,СВЦЭМ!$A$33:$A$776,$A33,СВЦЭМ!$B$33:$B$776,D$11)+'СЕТ СН'!$F$14+СВЦЭМ!$D$10+'СЕТ СН'!$F$8*'СЕТ СН'!$F$9-'СЕТ СН'!$F$26</f>
        <v>853.72160251000003</v>
      </c>
      <c r="E33" s="36">
        <f>SUMIFS(СВЦЭМ!$D$33:$D$776,СВЦЭМ!$A$33:$A$776,$A33,СВЦЭМ!$B$33:$B$776,E$11)+'СЕТ СН'!$F$14+СВЦЭМ!$D$10+'СЕТ СН'!$F$8*'СЕТ СН'!$F$9-'СЕТ СН'!$F$26</f>
        <v>865.09704115</v>
      </c>
      <c r="F33" s="36">
        <f>SUMIFS(СВЦЭМ!$D$33:$D$776,СВЦЭМ!$A$33:$A$776,$A33,СВЦЭМ!$B$33:$B$776,F$11)+'СЕТ СН'!$F$14+СВЦЭМ!$D$10+'СЕТ СН'!$F$8*'СЕТ СН'!$F$9-'СЕТ СН'!$F$26</f>
        <v>871.56381993000002</v>
      </c>
      <c r="G33" s="36">
        <f>SUMIFS(СВЦЭМ!$D$33:$D$776,СВЦЭМ!$A$33:$A$776,$A33,СВЦЭМ!$B$33:$B$776,G$11)+'СЕТ СН'!$F$14+СВЦЭМ!$D$10+'СЕТ СН'!$F$8*'СЕТ СН'!$F$9-'СЕТ СН'!$F$26</f>
        <v>848.76779919000001</v>
      </c>
      <c r="H33" s="36">
        <f>SUMIFS(СВЦЭМ!$D$33:$D$776,СВЦЭМ!$A$33:$A$776,$A33,СВЦЭМ!$B$33:$B$776,H$11)+'СЕТ СН'!$F$14+СВЦЭМ!$D$10+'СЕТ СН'!$F$8*'СЕТ СН'!$F$9-'СЕТ СН'!$F$26</f>
        <v>817.65602553999997</v>
      </c>
      <c r="I33" s="36">
        <f>SUMIFS(СВЦЭМ!$D$33:$D$776,СВЦЭМ!$A$33:$A$776,$A33,СВЦЭМ!$B$33:$B$776,I$11)+'СЕТ СН'!$F$14+СВЦЭМ!$D$10+'СЕТ СН'!$F$8*'СЕТ СН'!$F$9-'СЕТ СН'!$F$26</f>
        <v>769.21663957999999</v>
      </c>
      <c r="J33" s="36">
        <f>SUMIFS(СВЦЭМ!$D$33:$D$776,СВЦЭМ!$A$33:$A$776,$A33,СВЦЭМ!$B$33:$B$776,J$11)+'СЕТ СН'!$F$14+СВЦЭМ!$D$10+'СЕТ СН'!$F$8*'СЕТ СН'!$F$9-'СЕТ СН'!$F$26</f>
        <v>746.41119591999995</v>
      </c>
      <c r="K33" s="36">
        <f>SUMIFS(СВЦЭМ!$D$33:$D$776,СВЦЭМ!$A$33:$A$776,$A33,СВЦЭМ!$B$33:$B$776,K$11)+'СЕТ СН'!$F$14+СВЦЭМ!$D$10+'СЕТ СН'!$F$8*'СЕТ СН'!$F$9-'СЕТ СН'!$F$26</f>
        <v>755.30436444999998</v>
      </c>
      <c r="L33" s="36">
        <f>SUMIFS(СВЦЭМ!$D$33:$D$776,СВЦЭМ!$A$33:$A$776,$A33,СВЦЭМ!$B$33:$B$776,L$11)+'СЕТ СН'!$F$14+СВЦЭМ!$D$10+'СЕТ СН'!$F$8*'СЕТ СН'!$F$9-'СЕТ СН'!$F$26</f>
        <v>762.42134387999999</v>
      </c>
      <c r="M33" s="36">
        <f>SUMIFS(СВЦЭМ!$D$33:$D$776,СВЦЭМ!$A$33:$A$776,$A33,СВЦЭМ!$B$33:$B$776,M$11)+'СЕТ СН'!$F$14+СВЦЭМ!$D$10+'СЕТ СН'!$F$8*'СЕТ СН'!$F$9-'СЕТ СН'!$F$26</f>
        <v>763.37359522999998</v>
      </c>
      <c r="N33" s="36">
        <f>SUMIFS(СВЦЭМ!$D$33:$D$776,СВЦЭМ!$A$33:$A$776,$A33,СВЦЭМ!$B$33:$B$776,N$11)+'СЕТ СН'!$F$14+СВЦЭМ!$D$10+'СЕТ СН'!$F$8*'СЕТ СН'!$F$9-'СЕТ СН'!$F$26</f>
        <v>749.61279338999998</v>
      </c>
      <c r="O33" s="36">
        <f>SUMIFS(СВЦЭМ!$D$33:$D$776,СВЦЭМ!$A$33:$A$776,$A33,СВЦЭМ!$B$33:$B$776,O$11)+'СЕТ СН'!$F$14+СВЦЭМ!$D$10+'СЕТ СН'!$F$8*'СЕТ СН'!$F$9-'СЕТ СН'!$F$26</f>
        <v>755.06011172000001</v>
      </c>
      <c r="P33" s="36">
        <f>SUMIFS(СВЦЭМ!$D$33:$D$776,СВЦЭМ!$A$33:$A$776,$A33,СВЦЭМ!$B$33:$B$776,P$11)+'СЕТ СН'!$F$14+СВЦЭМ!$D$10+'СЕТ СН'!$F$8*'СЕТ СН'!$F$9-'СЕТ СН'!$F$26</f>
        <v>754.98034710000002</v>
      </c>
      <c r="Q33" s="36">
        <f>SUMIFS(СВЦЭМ!$D$33:$D$776,СВЦЭМ!$A$33:$A$776,$A33,СВЦЭМ!$B$33:$B$776,Q$11)+'СЕТ СН'!$F$14+СВЦЭМ!$D$10+'СЕТ СН'!$F$8*'СЕТ СН'!$F$9-'СЕТ СН'!$F$26</f>
        <v>750.63282669</v>
      </c>
      <c r="R33" s="36">
        <f>SUMIFS(СВЦЭМ!$D$33:$D$776,СВЦЭМ!$A$33:$A$776,$A33,СВЦЭМ!$B$33:$B$776,R$11)+'СЕТ СН'!$F$14+СВЦЭМ!$D$10+'СЕТ СН'!$F$8*'СЕТ СН'!$F$9-'СЕТ СН'!$F$26</f>
        <v>707.71687107000002</v>
      </c>
      <c r="S33" s="36">
        <f>SUMIFS(СВЦЭМ!$D$33:$D$776,СВЦЭМ!$A$33:$A$776,$A33,СВЦЭМ!$B$33:$B$776,S$11)+'СЕТ СН'!$F$14+СВЦЭМ!$D$10+'СЕТ СН'!$F$8*'СЕТ СН'!$F$9-'СЕТ СН'!$F$26</f>
        <v>680.02079261999995</v>
      </c>
      <c r="T33" s="36">
        <f>SUMIFS(СВЦЭМ!$D$33:$D$776,СВЦЭМ!$A$33:$A$776,$A33,СВЦЭМ!$B$33:$B$776,T$11)+'СЕТ СН'!$F$14+СВЦЭМ!$D$10+'СЕТ СН'!$F$8*'СЕТ СН'!$F$9-'СЕТ СН'!$F$26</f>
        <v>673.66692282999998</v>
      </c>
      <c r="U33" s="36">
        <f>SUMIFS(СВЦЭМ!$D$33:$D$776,СВЦЭМ!$A$33:$A$776,$A33,СВЦЭМ!$B$33:$B$776,U$11)+'СЕТ СН'!$F$14+СВЦЭМ!$D$10+'СЕТ СН'!$F$8*'СЕТ СН'!$F$9-'СЕТ СН'!$F$26</f>
        <v>675.32656711999994</v>
      </c>
      <c r="V33" s="36">
        <f>SUMIFS(СВЦЭМ!$D$33:$D$776,СВЦЭМ!$A$33:$A$776,$A33,СВЦЭМ!$B$33:$B$776,V$11)+'СЕТ СН'!$F$14+СВЦЭМ!$D$10+'СЕТ СН'!$F$8*'СЕТ СН'!$F$9-'СЕТ СН'!$F$26</f>
        <v>691.46320642000001</v>
      </c>
      <c r="W33" s="36">
        <f>SUMIFS(СВЦЭМ!$D$33:$D$776,СВЦЭМ!$A$33:$A$776,$A33,СВЦЭМ!$B$33:$B$776,W$11)+'СЕТ СН'!$F$14+СВЦЭМ!$D$10+'СЕТ СН'!$F$8*'СЕТ СН'!$F$9-'СЕТ СН'!$F$26</f>
        <v>695.22857670999997</v>
      </c>
      <c r="X33" s="36">
        <f>SUMIFS(СВЦЭМ!$D$33:$D$776,СВЦЭМ!$A$33:$A$776,$A33,СВЦЭМ!$B$33:$B$776,X$11)+'СЕТ СН'!$F$14+СВЦЭМ!$D$10+'СЕТ СН'!$F$8*'СЕТ СН'!$F$9-'СЕТ СН'!$F$26</f>
        <v>647.78535707000003</v>
      </c>
      <c r="Y33" s="36">
        <f>SUMIFS(СВЦЭМ!$D$33:$D$776,СВЦЭМ!$A$33:$A$776,$A33,СВЦЭМ!$B$33:$B$776,Y$11)+'СЕТ СН'!$F$14+СВЦЭМ!$D$10+'СЕТ СН'!$F$8*'СЕТ СН'!$F$9-'СЕТ СН'!$F$26</f>
        <v>673.69780424999999</v>
      </c>
    </row>
    <row r="34" spans="1:27" ht="15.75" x14ac:dyDescent="0.2">
      <c r="A34" s="35">
        <f t="shared" si="0"/>
        <v>43700</v>
      </c>
      <c r="B34" s="36">
        <f>SUMIFS(СВЦЭМ!$D$33:$D$776,СВЦЭМ!$A$33:$A$776,$A34,СВЦЭМ!$B$33:$B$776,B$11)+'СЕТ СН'!$F$14+СВЦЭМ!$D$10+'СЕТ СН'!$F$8*'СЕТ СН'!$F$9-'СЕТ СН'!$F$26</f>
        <v>754.48209751000002</v>
      </c>
      <c r="C34" s="36">
        <f>SUMIFS(СВЦЭМ!$D$33:$D$776,СВЦЭМ!$A$33:$A$776,$A34,СВЦЭМ!$B$33:$B$776,C$11)+'СЕТ СН'!$F$14+СВЦЭМ!$D$10+'СЕТ СН'!$F$8*'СЕТ СН'!$F$9-'СЕТ СН'!$F$26</f>
        <v>788.87584758000003</v>
      </c>
      <c r="D34" s="36">
        <f>SUMIFS(СВЦЭМ!$D$33:$D$776,СВЦЭМ!$A$33:$A$776,$A34,СВЦЭМ!$B$33:$B$776,D$11)+'СЕТ СН'!$F$14+СВЦЭМ!$D$10+'СЕТ СН'!$F$8*'СЕТ СН'!$F$9-'СЕТ СН'!$F$26</f>
        <v>772.51635372999999</v>
      </c>
      <c r="E34" s="36">
        <f>SUMIFS(СВЦЭМ!$D$33:$D$776,СВЦЭМ!$A$33:$A$776,$A34,СВЦЭМ!$B$33:$B$776,E$11)+'СЕТ СН'!$F$14+СВЦЭМ!$D$10+'СЕТ СН'!$F$8*'СЕТ СН'!$F$9-'СЕТ СН'!$F$26</f>
        <v>761.89277327000002</v>
      </c>
      <c r="F34" s="36">
        <f>SUMIFS(СВЦЭМ!$D$33:$D$776,СВЦЭМ!$A$33:$A$776,$A34,СВЦЭМ!$B$33:$B$776,F$11)+'СЕТ СН'!$F$14+СВЦЭМ!$D$10+'СЕТ СН'!$F$8*'СЕТ СН'!$F$9-'СЕТ СН'!$F$26</f>
        <v>762.84996182999998</v>
      </c>
      <c r="G34" s="36">
        <f>SUMIFS(СВЦЭМ!$D$33:$D$776,СВЦЭМ!$A$33:$A$776,$A34,СВЦЭМ!$B$33:$B$776,G$11)+'СЕТ СН'!$F$14+СВЦЭМ!$D$10+'СЕТ СН'!$F$8*'СЕТ СН'!$F$9-'СЕТ СН'!$F$26</f>
        <v>771.73966513999994</v>
      </c>
      <c r="H34" s="36">
        <f>SUMIFS(СВЦЭМ!$D$33:$D$776,СВЦЭМ!$A$33:$A$776,$A34,СВЦЭМ!$B$33:$B$776,H$11)+'СЕТ СН'!$F$14+СВЦЭМ!$D$10+'СЕТ СН'!$F$8*'СЕТ СН'!$F$9-'СЕТ СН'!$F$26</f>
        <v>741.47544786000003</v>
      </c>
      <c r="I34" s="36">
        <f>SUMIFS(СВЦЭМ!$D$33:$D$776,СВЦЭМ!$A$33:$A$776,$A34,СВЦЭМ!$B$33:$B$776,I$11)+'СЕТ СН'!$F$14+СВЦЭМ!$D$10+'СЕТ СН'!$F$8*'СЕТ СН'!$F$9-'СЕТ СН'!$F$26</f>
        <v>735.27541053000004</v>
      </c>
      <c r="J34" s="36">
        <f>SUMIFS(СВЦЭМ!$D$33:$D$776,СВЦЭМ!$A$33:$A$776,$A34,СВЦЭМ!$B$33:$B$776,J$11)+'СЕТ СН'!$F$14+СВЦЭМ!$D$10+'СЕТ СН'!$F$8*'СЕТ СН'!$F$9-'СЕТ СН'!$F$26</f>
        <v>771.03242751999994</v>
      </c>
      <c r="K34" s="36">
        <f>SUMIFS(СВЦЭМ!$D$33:$D$776,СВЦЭМ!$A$33:$A$776,$A34,СВЦЭМ!$B$33:$B$776,K$11)+'СЕТ СН'!$F$14+СВЦЭМ!$D$10+'СЕТ СН'!$F$8*'СЕТ СН'!$F$9-'СЕТ СН'!$F$26</f>
        <v>793.10631692999993</v>
      </c>
      <c r="L34" s="36">
        <f>SUMIFS(СВЦЭМ!$D$33:$D$776,СВЦЭМ!$A$33:$A$776,$A34,СВЦЭМ!$B$33:$B$776,L$11)+'СЕТ СН'!$F$14+СВЦЭМ!$D$10+'СЕТ СН'!$F$8*'СЕТ СН'!$F$9-'СЕТ СН'!$F$26</f>
        <v>780.66826068</v>
      </c>
      <c r="M34" s="36">
        <f>SUMIFS(СВЦЭМ!$D$33:$D$776,СВЦЭМ!$A$33:$A$776,$A34,СВЦЭМ!$B$33:$B$776,M$11)+'СЕТ СН'!$F$14+СВЦЭМ!$D$10+'СЕТ СН'!$F$8*'СЕТ СН'!$F$9-'СЕТ СН'!$F$26</f>
        <v>777.90158592</v>
      </c>
      <c r="N34" s="36">
        <f>SUMIFS(СВЦЭМ!$D$33:$D$776,СВЦЭМ!$A$33:$A$776,$A34,СВЦЭМ!$B$33:$B$776,N$11)+'СЕТ СН'!$F$14+СВЦЭМ!$D$10+'СЕТ СН'!$F$8*'СЕТ СН'!$F$9-'СЕТ СН'!$F$26</f>
        <v>779.13860604000001</v>
      </c>
      <c r="O34" s="36">
        <f>SUMIFS(СВЦЭМ!$D$33:$D$776,СВЦЭМ!$A$33:$A$776,$A34,СВЦЭМ!$B$33:$B$776,O$11)+'СЕТ СН'!$F$14+СВЦЭМ!$D$10+'СЕТ СН'!$F$8*'СЕТ СН'!$F$9-'СЕТ СН'!$F$26</f>
        <v>796.07604087999994</v>
      </c>
      <c r="P34" s="36">
        <f>SUMIFS(СВЦЭМ!$D$33:$D$776,СВЦЭМ!$A$33:$A$776,$A34,СВЦЭМ!$B$33:$B$776,P$11)+'СЕТ СН'!$F$14+СВЦЭМ!$D$10+'СЕТ СН'!$F$8*'СЕТ СН'!$F$9-'СЕТ СН'!$F$26</f>
        <v>804.35736410000004</v>
      </c>
      <c r="Q34" s="36">
        <f>SUMIFS(СВЦЭМ!$D$33:$D$776,СВЦЭМ!$A$33:$A$776,$A34,СВЦЭМ!$B$33:$B$776,Q$11)+'СЕТ СН'!$F$14+СВЦЭМ!$D$10+'СЕТ СН'!$F$8*'СЕТ СН'!$F$9-'СЕТ СН'!$F$26</f>
        <v>801.54287273</v>
      </c>
      <c r="R34" s="36">
        <f>SUMIFS(СВЦЭМ!$D$33:$D$776,СВЦЭМ!$A$33:$A$776,$A34,СВЦЭМ!$B$33:$B$776,R$11)+'СЕТ СН'!$F$14+СВЦЭМ!$D$10+'СЕТ СН'!$F$8*'СЕТ СН'!$F$9-'СЕТ СН'!$F$26</f>
        <v>783.19794073000003</v>
      </c>
      <c r="S34" s="36">
        <f>SUMIFS(СВЦЭМ!$D$33:$D$776,СВЦЭМ!$A$33:$A$776,$A34,СВЦЭМ!$B$33:$B$776,S$11)+'СЕТ СН'!$F$14+СВЦЭМ!$D$10+'СЕТ СН'!$F$8*'СЕТ СН'!$F$9-'СЕТ СН'!$F$26</f>
        <v>765.75215492999996</v>
      </c>
      <c r="T34" s="36">
        <f>SUMIFS(СВЦЭМ!$D$33:$D$776,СВЦЭМ!$A$33:$A$776,$A34,СВЦЭМ!$B$33:$B$776,T$11)+'СЕТ СН'!$F$14+СВЦЭМ!$D$10+'СЕТ СН'!$F$8*'СЕТ СН'!$F$9-'СЕТ СН'!$F$26</f>
        <v>757.10650155999997</v>
      </c>
      <c r="U34" s="36">
        <f>SUMIFS(СВЦЭМ!$D$33:$D$776,СВЦЭМ!$A$33:$A$776,$A34,СВЦЭМ!$B$33:$B$776,U$11)+'СЕТ СН'!$F$14+СВЦЭМ!$D$10+'СЕТ СН'!$F$8*'СЕТ СН'!$F$9-'СЕТ СН'!$F$26</f>
        <v>744.32256876999998</v>
      </c>
      <c r="V34" s="36">
        <f>SUMIFS(СВЦЭМ!$D$33:$D$776,СВЦЭМ!$A$33:$A$776,$A34,СВЦЭМ!$B$33:$B$776,V$11)+'СЕТ СН'!$F$14+СВЦЭМ!$D$10+'СЕТ СН'!$F$8*'СЕТ СН'!$F$9-'СЕТ СН'!$F$26</f>
        <v>727.82437780999999</v>
      </c>
      <c r="W34" s="36">
        <f>SUMIFS(СВЦЭМ!$D$33:$D$776,СВЦЭМ!$A$33:$A$776,$A34,СВЦЭМ!$B$33:$B$776,W$11)+'СЕТ СН'!$F$14+СВЦЭМ!$D$10+'СЕТ СН'!$F$8*'СЕТ СН'!$F$9-'СЕТ СН'!$F$26</f>
        <v>732.85936021999999</v>
      </c>
      <c r="X34" s="36">
        <f>SUMIFS(СВЦЭМ!$D$33:$D$776,СВЦЭМ!$A$33:$A$776,$A34,СВЦЭМ!$B$33:$B$776,X$11)+'СЕТ СН'!$F$14+СВЦЭМ!$D$10+'СЕТ СН'!$F$8*'СЕТ СН'!$F$9-'СЕТ СН'!$F$26</f>
        <v>738.56177889000003</v>
      </c>
      <c r="Y34" s="36">
        <f>SUMIFS(СВЦЭМ!$D$33:$D$776,СВЦЭМ!$A$33:$A$776,$A34,СВЦЭМ!$B$33:$B$776,Y$11)+'СЕТ СН'!$F$14+СВЦЭМ!$D$10+'СЕТ СН'!$F$8*'СЕТ СН'!$F$9-'СЕТ СН'!$F$26</f>
        <v>781.53615333999994</v>
      </c>
    </row>
    <row r="35" spans="1:27" ht="15.75" x14ac:dyDescent="0.2">
      <c r="A35" s="35">
        <f t="shared" si="0"/>
        <v>43701</v>
      </c>
      <c r="B35" s="36">
        <f>SUMIFS(СВЦЭМ!$D$33:$D$776,СВЦЭМ!$A$33:$A$776,$A35,СВЦЭМ!$B$33:$B$776,B$11)+'СЕТ СН'!$F$14+СВЦЭМ!$D$10+'СЕТ СН'!$F$8*'СЕТ СН'!$F$9-'СЕТ СН'!$F$26</f>
        <v>790.63027210999996</v>
      </c>
      <c r="C35" s="36">
        <f>SUMIFS(СВЦЭМ!$D$33:$D$776,СВЦЭМ!$A$33:$A$776,$A35,СВЦЭМ!$B$33:$B$776,C$11)+'СЕТ СН'!$F$14+СВЦЭМ!$D$10+'СЕТ СН'!$F$8*'СЕТ СН'!$F$9-'СЕТ СН'!$F$26</f>
        <v>828.74320645</v>
      </c>
      <c r="D35" s="36">
        <f>SUMIFS(СВЦЭМ!$D$33:$D$776,СВЦЭМ!$A$33:$A$776,$A35,СВЦЭМ!$B$33:$B$776,D$11)+'СЕТ СН'!$F$14+СВЦЭМ!$D$10+'СЕТ СН'!$F$8*'СЕТ СН'!$F$9-'СЕТ СН'!$F$26</f>
        <v>850.59242646999996</v>
      </c>
      <c r="E35" s="36">
        <f>SUMIFS(СВЦЭМ!$D$33:$D$776,СВЦЭМ!$A$33:$A$776,$A35,СВЦЭМ!$B$33:$B$776,E$11)+'СЕТ СН'!$F$14+СВЦЭМ!$D$10+'СЕТ СН'!$F$8*'СЕТ СН'!$F$9-'СЕТ СН'!$F$26</f>
        <v>871.92915835999997</v>
      </c>
      <c r="F35" s="36">
        <f>SUMIFS(СВЦЭМ!$D$33:$D$776,СВЦЭМ!$A$33:$A$776,$A35,СВЦЭМ!$B$33:$B$776,F$11)+'СЕТ СН'!$F$14+СВЦЭМ!$D$10+'СЕТ СН'!$F$8*'СЕТ СН'!$F$9-'СЕТ СН'!$F$26</f>
        <v>873.53936478000003</v>
      </c>
      <c r="G35" s="36">
        <f>SUMIFS(СВЦЭМ!$D$33:$D$776,СВЦЭМ!$A$33:$A$776,$A35,СВЦЭМ!$B$33:$B$776,G$11)+'СЕТ СН'!$F$14+СВЦЭМ!$D$10+'СЕТ СН'!$F$8*'СЕТ СН'!$F$9-'СЕТ СН'!$F$26</f>
        <v>868.39546342999995</v>
      </c>
      <c r="H35" s="36">
        <f>SUMIFS(СВЦЭМ!$D$33:$D$776,СВЦЭМ!$A$33:$A$776,$A35,СВЦЭМ!$B$33:$B$776,H$11)+'СЕТ СН'!$F$14+СВЦЭМ!$D$10+'СЕТ СН'!$F$8*'СЕТ СН'!$F$9-'СЕТ СН'!$F$26</f>
        <v>841.54042039000001</v>
      </c>
      <c r="I35" s="36">
        <f>SUMIFS(СВЦЭМ!$D$33:$D$776,СВЦЭМ!$A$33:$A$776,$A35,СВЦЭМ!$B$33:$B$776,I$11)+'СЕТ СН'!$F$14+СВЦЭМ!$D$10+'СЕТ СН'!$F$8*'СЕТ СН'!$F$9-'СЕТ СН'!$F$26</f>
        <v>802.08605825999996</v>
      </c>
      <c r="J35" s="36">
        <f>SUMIFS(СВЦЭМ!$D$33:$D$776,СВЦЭМ!$A$33:$A$776,$A35,СВЦЭМ!$B$33:$B$776,J$11)+'СЕТ СН'!$F$14+СВЦЭМ!$D$10+'СЕТ СН'!$F$8*'СЕТ СН'!$F$9-'СЕТ СН'!$F$26</f>
        <v>748.19219750000002</v>
      </c>
      <c r="K35" s="36">
        <f>SUMIFS(СВЦЭМ!$D$33:$D$776,СВЦЭМ!$A$33:$A$776,$A35,СВЦЭМ!$B$33:$B$776,K$11)+'СЕТ СН'!$F$14+СВЦЭМ!$D$10+'СЕТ СН'!$F$8*'СЕТ СН'!$F$9-'СЕТ СН'!$F$26</f>
        <v>699.14151239</v>
      </c>
      <c r="L35" s="36">
        <f>SUMIFS(СВЦЭМ!$D$33:$D$776,СВЦЭМ!$A$33:$A$776,$A35,СВЦЭМ!$B$33:$B$776,L$11)+'СЕТ СН'!$F$14+СВЦЭМ!$D$10+'СЕТ СН'!$F$8*'СЕТ СН'!$F$9-'СЕТ СН'!$F$26</f>
        <v>692.08590861000005</v>
      </c>
      <c r="M35" s="36">
        <f>SUMIFS(СВЦЭМ!$D$33:$D$776,СВЦЭМ!$A$33:$A$776,$A35,СВЦЭМ!$B$33:$B$776,M$11)+'СЕТ СН'!$F$14+СВЦЭМ!$D$10+'СЕТ СН'!$F$8*'СЕТ СН'!$F$9-'СЕТ СН'!$F$26</f>
        <v>688.42226803999995</v>
      </c>
      <c r="N35" s="36">
        <f>SUMIFS(СВЦЭМ!$D$33:$D$776,СВЦЭМ!$A$33:$A$776,$A35,СВЦЭМ!$B$33:$B$776,N$11)+'СЕТ СН'!$F$14+СВЦЭМ!$D$10+'СЕТ СН'!$F$8*'СЕТ СН'!$F$9-'СЕТ СН'!$F$26</f>
        <v>704.63540160000002</v>
      </c>
      <c r="O35" s="36">
        <f>SUMIFS(СВЦЭМ!$D$33:$D$776,СВЦЭМ!$A$33:$A$776,$A35,СВЦЭМ!$B$33:$B$776,O$11)+'СЕТ СН'!$F$14+СВЦЭМ!$D$10+'СЕТ СН'!$F$8*'СЕТ СН'!$F$9-'СЕТ СН'!$F$26</f>
        <v>717.15269740999997</v>
      </c>
      <c r="P35" s="36">
        <f>SUMIFS(СВЦЭМ!$D$33:$D$776,СВЦЭМ!$A$33:$A$776,$A35,СВЦЭМ!$B$33:$B$776,P$11)+'СЕТ СН'!$F$14+СВЦЭМ!$D$10+'СЕТ СН'!$F$8*'СЕТ СН'!$F$9-'СЕТ СН'!$F$26</f>
        <v>725.02036552000004</v>
      </c>
      <c r="Q35" s="36">
        <f>SUMIFS(СВЦЭМ!$D$33:$D$776,СВЦЭМ!$A$33:$A$776,$A35,СВЦЭМ!$B$33:$B$776,Q$11)+'СЕТ СН'!$F$14+СВЦЭМ!$D$10+'СЕТ СН'!$F$8*'СЕТ СН'!$F$9-'СЕТ СН'!$F$26</f>
        <v>733.17749379999998</v>
      </c>
      <c r="R35" s="36">
        <f>SUMIFS(СВЦЭМ!$D$33:$D$776,СВЦЭМ!$A$33:$A$776,$A35,СВЦЭМ!$B$33:$B$776,R$11)+'СЕТ СН'!$F$14+СВЦЭМ!$D$10+'СЕТ СН'!$F$8*'СЕТ СН'!$F$9-'СЕТ СН'!$F$26</f>
        <v>702.43947501000002</v>
      </c>
      <c r="S35" s="36">
        <f>SUMIFS(СВЦЭМ!$D$33:$D$776,СВЦЭМ!$A$33:$A$776,$A35,СВЦЭМ!$B$33:$B$776,S$11)+'СЕТ СН'!$F$14+СВЦЭМ!$D$10+'СЕТ СН'!$F$8*'СЕТ СН'!$F$9-'СЕТ СН'!$F$26</f>
        <v>667.22020781000003</v>
      </c>
      <c r="T35" s="36">
        <f>SUMIFS(СВЦЭМ!$D$33:$D$776,СВЦЭМ!$A$33:$A$776,$A35,СВЦЭМ!$B$33:$B$776,T$11)+'СЕТ СН'!$F$14+СВЦЭМ!$D$10+'СЕТ СН'!$F$8*'СЕТ СН'!$F$9-'СЕТ СН'!$F$26</f>
        <v>656.03313618999994</v>
      </c>
      <c r="U35" s="36">
        <f>SUMIFS(СВЦЭМ!$D$33:$D$776,СВЦЭМ!$A$33:$A$776,$A35,СВЦЭМ!$B$33:$B$776,U$11)+'СЕТ СН'!$F$14+СВЦЭМ!$D$10+'СЕТ СН'!$F$8*'СЕТ СН'!$F$9-'СЕТ СН'!$F$26</f>
        <v>651.21747849999997</v>
      </c>
      <c r="V35" s="36">
        <f>SUMIFS(СВЦЭМ!$D$33:$D$776,СВЦЭМ!$A$33:$A$776,$A35,СВЦЭМ!$B$33:$B$776,V$11)+'СЕТ СН'!$F$14+СВЦЭМ!$D$10+'СЕТ СН'!$F$8*'СЕТ СН'!$F$9-'СЕТ СН'!$F$26</f>
        <v>660.01260873000001</v>
      </c>
      <c r="W35" s="36">
        <f>SUMIFS(СВЦЭМ!$D$33:$D$776,СВЦЭМ!$A$33:$A$776,$A35,СВЦЭМ!$B$33:$B$776,W$11)+'СЕТ СН'!$F$14+СВЦЭМ!$D$10+'СЕТ СН'!$F$8*'СЕТ СН'!$F$9-'СЕТ СН'!$F$26</f>
        <v>665.12817491999999</v>
      </c>
      <c r="X35" s="36">
        <f>SUMIFS(СВЦЭМ!$D$33:$D$776,СВЦЭМ!$A$33:$A$776,$A35,СВЦЭМ!$B$33:$B$776,X$11)+'СЕТ СН'!$F$14+СВЦЭМ!$D$10+'СЕТ СН'!$F$8*'СЕТ СН'!$F$9-'СЕТ СН'!$F$26</f>
        <v>658.15123820999997</v>
      </c>
      <c r="Y35" s="36">
        <f>SUMIFS(СВЦЭМ!$D$33:$D$776,СВЦЭМ!$A$33:$A$776,$A35,СВЦЭМ!$B$33:$B$776,Y$11)+'СЕТ СН'!$F$14+СВЦЭМ!$D$10+'СЕТ СН'!$F$8*'СЕТ СН'!$F$9-'СЕТ СН'!$F$26</f>
        <v>724.21565521000002</v>
      </c>
    </row>
    <row r="36" spans="1:27" ht="15.75" x14ac:dyDescent="0.2">
      <c r="A36" s="35">
        <f t="shared" si="0"/>
        <v>43702</v>
      </c>
      <c r="B36" s="36">
        <f>SUMIFS(СВЦЭМ!$D$33:$D$776,СВЦЭМ!$A$33:$A$776,$A36,СВЦЭМ!$B$33:$B$776,B$11)+'СЕТ СН'!$F$14+СВЦЭМ!$D$10+'СЕТ СН'!$F$8*'СЕТ СН'!$F$9-'СЕТ СН'!$F$26</f>
        <v>774.50726827999995</v>
      </c>
      <c r="C36" s="36">
        <f>SUMIFS(СВЦЭМ!$D$33:$D$776,СВЦЭМ!$A$33:$A$776,$A36,СВЦЭМ!$B$33:$B$776,C$11)+'СЕТ СН'!$F$14+СВЦЭМ!$D$10+'СЕТ СН'!$F$8*'СЕТ СН'!$F$9-'СЕТ СН'!$F$26</f>
        <v>807.79883856000004</v>
      </c>
      <c r="D36" s="36">
        <f>SUMIFS(СВЦЭМ!$D$33:$D$776,СВЦЭМ!$A$33:$A$776,$A36,СВЦЭМ!$B$33:$B$776,D$11)+'СЕТ СН'!$F$14+СВЦЭМ!$D$10+'СЕТ СН'!$F$8*'СЕТ СН'!$F$9-'СЕТ СН'!$F$26</f>
        <v>814.57681948000004</v>
      </c>
      <c r="E36" s="36">
        <f>SUMIFS(СВЦЭМ!$D$33:$D$776,СВЦЭМ!$A$33:$A$776,$A36,СВЦЭМ!$B$33:$B$776,E$11)+'СЕТ СН'!$F$14+СВЦЭМ!$D$10+'СЕТ СН'!$F$8*'СЕТ СН'!$F$9-'СЕТ СН'!$F$26</f>
        <v>818.20552058999999</v>
      </c>
      <c r="F36" s="36">
        <f>SUMIFS(СВЦЭМ!$D$33:$D$776,СВЦЭМ!$A$33:$A$776,$A36,СВЦЭМ!$B$33:$B$776,F$11)+'СЕТ СН'!$F$14+СВЦЭМ!$D$10+'СЕТ СН'!$F$8*'СЕТ СН'!$F$9-'СЕТ СН'!$F$26</f>
        <v>818.09445426000002</v>
      </c>
      <c r="G36" s="36">
        <f>SUMIFS(СВЦЭМ!$D$33:$D$776,СВЦЭМ!$A$33:$A$776,$A36,СВЦЭМ!$B$33:$B$776,G$11)+'СЕТ СН'!$F$14+СВЦЭМ!$D$10+'СЕТ СН'!$F$8*'СЕТ СН'!$F$9-'СЕТ СН'!$F$26</f>
        <v>817.15797496999994</v>
      </c>
      <c r="H36" s="36">
        <f>SUMIFS(СВЦЭМ!$D$33:$D$776,СВЦЭМ!$A$33:$A$776,$A36,СВЦЭМ!$B$33:$B$776,H$11)+'СЕТ СН'!$F$14+СВЦЭМ!$D$10+'СЕТ СН'!$F$8*'СЕТ СН'!$F$9-'СЕТ СН'!$F$26</f>
        <v>805.03348582000001</v>
      </c>
      <c r="I36" s="36">
        <f>SUMIFS(СВЦЭМ!$D$33:$D$776,СВЦЭМ!$A$33:$A$776,$A36,СВЦЭМ!$B$33:$B$776,I$11)+'СЕТ СН'!$F$14+СВЦЭМ!$D$10+'СЕТ СН'!$F$8*'СЕТ СН'!$F$9-'СЕТ СН'!$F$26</f>
        <v>795.57606742999997</v>
      </c>
      <c r="J36" s="36">
        <f>SUMIFS(СВЦЭМ!$D$33:$D$776,СВЦЭМ!$A$33:$A$776,$A36,СВЦЭМ!$B$33:$B$776,J$11)+'СЕТ СН'!$F$14+СВЦЭМ!$D$10+'СЕТ СН'!$F$8*'СЕТ СН'!$F$9-'СЕТ СН'!$F$26</f>
        <v>760.19551761000002</v>
      </c>
      <c r="K36" s="36">
        <f>SUMIFS(СВЦЭМ!$D$33:$D$776,СВЦЭМ!$A$33:$A$776,$A36,СВЦЭМ!$B$33:$B$776,K$11)+'СЕТ СН'!$F$14+СВЦЭМ!$D$10+'СЕТ СН'!$F$8*'СЕТ СН'!$F$9-'СЕТ СН'!$F$26</f>
        <v>719.13917674000004</v>
      </c>
      <c r="L36" s="36">
        <f>SUMIFS(СВЦЭМ!$D$33:$D$776,СВЦЭМ!$A$33:$A$776,$A36,СВЦЭМ!$B$33:$B$776,L$11)+'СЕТ СН'!$F$14+СВЦЭМ!$D$10+'СЕТ СН'!$F$8*'СЕТ СН'!$F$9-'СЕТ СН'!$F$26</f>
        <v>687.34709299999997</v>
      </c>
      <c r="M36" s="36">
        <f>SUMIFS(СВЦЭМ!$D$33:$D$776,СВЦЭМ!$A$33:$A$776,$A36,СВЦЭМ!$B$33:$B$776,M$11)+'СЕТ СН'!$F$14+СВЦЭМ!$D$10+'СЕТ СН'!$F$8*'СЕТ СН'!$F$9-'СЕТ СН'!$F$26</f>
        <v>687.74326993</v>
      </c>
      <c r="N36" s="36">
        <f>SUMIFS(СВЦЭМ!$D$33:$D$776,СВЦЭМ!$A$33:$A$776,$A36,СВЦЭМ!$B$33:$B$776,N$11)+'СЕТ СН'!$F$14+СВЦЭМ!$D$10+'СЕТ СН'!$F$8*'СЕТ СН'!$F$9-'СЕТ СН'!$F$26</f>
        <v>703.84508708999999</v>
      </c>
      <c r="O36" s="36">
        <f>SUMIFS(СВЦЭМ!$D$33:$D$776,СВЦЭМ!$A$33:$A$776,$A36,СВЦЭМ!$B$33:$B$776,O$11)+'СЕТ СН'!$F$14+СВЦЭМ!$D$10+'СЕТ СН'!$F$8*'СЕТ СН'!$F$9-'СЕТ СН'!$F$26</f>
        <v>721.70188770999994</v>
      </c>
      <c r="P36" s="36">
        <f>SUMIFS(СВЦЭМ!$D$33:$D$776,СВЦЭМ!$A$33:$A$776,$A36,СВЦЭМ!$B$33:$B$776,P$11)+'СЕТ СН'!$F$14+СВЦЭМ!$D$10+'СЕТ СН'!$F$8*'СЕТ СН'!$F$9-'СЕТ СН'!$F$26</f>
        <v>734.26581919</v>
      </c>
      <c r="Q36" s="36">
        <f>SUMIFS(СВЦЭМ!$D$33:$D$776,СВЦЭМ!$A$33:$A$776,$A36,СВЦЭМ!$B$33:$B$776,Q$11)+'СЕТ СН'!$F$14+СВЦЭМ!$D$10+'СЕТ СН'!$F$8*'СЕТ СН'!$F$9-'СЕТ СН'!$F$26</f>
        <v>746.56912623999995</v>
      </c>
      <c r="R36" s="36">
        <f>SUMIFS(СВЦЭМ!$D$33:$D$776,СВЦЭМ!$A$33:$A$776,$A36,СВЦЭМ!$B$33:$B$776,R$11)+'СЕТ СН'!$F$14+СВЦЭМ!$D$10+'СЕТ СН'!$F$8*'СЕТ СН'!$F$9-'СЕТ СН'!$F$26</f>
        <v>711.92565286000001</v>
      </c>
      <c r="S36" s="36">
        <f>SUMIFS(СВЦЭМ!$D$33:$D$776,СВЦЭМ!$A$33:$A$776,$A36,СВЦЭМ!$B$33:$B$776,S$11)+'СЕТ СН'!$F$14+СВЦЭМ!$D$10+'СЕТ СН'!$F$8*'СЕТ СН'!$F$9-'СЕТ СН'!$F$26</f>
        <v>676.01182744000005</v>
      </c>
      <c r="T36" s="36">
        <f>SUMIFS(СВЦЭМ!$D$33:$D$776,СВЦЭМ!$A$33:$A$776,$A36,СВЦЭМ!$B$33:$B$776,T$11)+'СЕТ СН'!$F$14+СВЦЭМ!$D$10+'СЕТ СН'!$F$8*'СЕТ СН'!$F$9-'СЕТ СН'!$F$26</f>
        <v>687.79794902000003</v>
      </c>
      <c r="U36" s="36">
        <f>SUMIFS(СВЦЭМ!$D$33:$D$776,СВЦЭМ!$A$33:$A$776,$A36,СВЦЭМ!$B$33:$B$776,U$11)+'СЕТ СН'!$F$14+СВЦЭМ!$D$10+'СЕТ СН'!$F$8*'СЕТ СН'!$F$9-'СЕТ СН'!$F$26</f>
        <v>691.21306879999997</v>
      </c>
      <c r="V36" s="36">
        <f>SUMIFS(СВЦЭМ!$D$33:$D$776,СВЦЭМ!$A$33:$A$776,$A36,СВЦЭМ!$B$33:$B$776,V$11)+'СЕТ СН'!$F$14+СВЦЭМ!$D$10+'СЕТ СН'!$F$8*'СЕТ СН'!$F$9-'СЕТ СН'!$F$26</f>
        <v>666.40146949999996</v>
      </c>
      <c r="W36" s="36">
        <f>SUMIFS(СВЦЭМ!$D$33:$D$776,СВЦЭМ!$A$33:$A$776,$A36,СВЦЭМ!$B$33:$B$776,W$11)+'СЕТ СН'!$F$14+СВЦЭМ!$D$10+'СЕТ СН'!$F$8*'СЕТ СН'!$F$9-'СЕТ СН'!$F$26</f>
        <v>670.60191138999994</v>
      </c>
      <c r="X36" s="36">
        <f>SUMIFS(СВЦЭМ!$D$33:$D$776,СВЦЭМ!$A$33:$A$776,$A36,СВЦЭМ!$B$33:$B$776,X$11)+'СЕТ СН'!$F$14+СВЦЭМ!$D$10+'СЕТ СН'!$F$8*'СЕТ СН'!$F$9-'СЕТ СН'!$F$26</f>
        <v>681.28546270000004</v>
      </c>
      <c r="Y36" s="36">
        <f>SUMIFS(СВЦЭМ!$D$33:$D$776,СВЦЭМ!$A$33:$A$776,$A36,СВЦЭМ!$B$33:$B$776,Y$11)+'СЕТ СН'!$F$14+СВЦЭМ!$D$10+'СЕТ СН'!$F$8*'СЕТ СН'!$F$9-'СЕТ СН'!$F$26</f>
        <v>752.20245108999995</v>
      </c>
    </row>
    <row r="37" spans="1:27" ht="15.75" x14ac:dyDescent="0.2">
      <c r="A37" s="35">
        <f t="shared" si="0"/>
        <v>43703</v>
      </c>
      <c r="B37" s="36">
        <f>SUMIFS(СВЦЭМ!$D$33:$D$776,СВЦЭМ!$A$33:$A$776,$A37,СВЦЭМ!$B$33:$B$776,B$11)+'СЕТ СН'!$F$14+СВЦЭМ!$D$10+'СЕТ СН'!$F$8*'СЕТ СН'!$F$9-'СЕТ СН'!$F$26</f>
        <v>859.47991052999998</v>
      </c>
      <c r="C37" s="36">
        <f>SUMIFS(СВЦЭМ!$D$33:$D$776,СВЦЭМ!$A$33:$A$776,$A37,СВЦЭМ!$B$33:$B$776,C$11)+'СЕТ СН'!$F$14+СВЦЭМ!$D$10+'СЕТ СН'!$F$8*'СЕТ СН'!$F$9-'СЕТ СН'!$F$26</f>
        <v>911.52736920999996</v>
      </c>
      <c r="D37" s="36">
        <f>SUMIFS(СВЦЭМ!$D$33:$D$776,СВЦЭМ!$A$33:$A$776,$A37,СВЦЭМ!$B$33:$B$776,D$11)+'СЕТ СН'!$F$14+СВЦЭМ!$D$10+'СЕТ СН'!$F$8*'СЕТ СН'!$F$9-'СЕТ СН'!$F$26</f>
        <v>928.8414745</v>
      </c>
      <c r="E37" s="36">
        <f>SUMIFS(СВЦЭМ!$D$33:$D$776,СВЦЭМ!$A$33:$A$776,$A37,СВЦЭМ!$B$33:$B$776,E$11)+'СЕТ СН'!$F$14+СВЦЭМ!$D$10+'СЕТ СН'!$F$8*'СЕТ СН'!$F$9-'СЕТ СН'!$F$26</f>
        <v>939.54348800000002</v>
      </c>
      <c r="F37" s="36">
        <f>SUMIFS(СВЦЭМ!$D$33:$D$776,СВЦЭМ!$A$33:$A$776,$A37,СВЦЭМ!$B$33:$B$776,F$11)+'СЕТ СН'!$F$14+СВЦЭМ!$D$10+'СЕТ СН'!$F$8*'СЕТ СН'!$F$9-'СЕТ СН'!$F$26</f>
        <v>926.55981661999999</v>
      </c>
      <c r="G37" s="36">
        <f>SUMIFS(СВЦЭМ!$D$33:$D$776,СВЦЭМ!$A$33:$A$776,$A37,СВЦЭМ!$B$33:$B$776,G$11)+'СЕТ СН'!$F$14+СВЦЭМ!$D$10+'СЕТ СН'!$F$8*'СЕТ СН'!$F$9-'СЕТ СН'!$F$26</f>
        <v>895.01044768999998</v>
      </c>
      <c r="H37" s="36">
        <f>SUMIFS(СВЦЭМ!$D$33:$D$776,СВЦЭМ!$A$33:$A$776,$A37,СВЦЭМ!$B$33:$B$776,H$11)+'СЕТ СН'!$F$14+СВЦЭМ!$D$10+'СЕТ СН'!$F$8*'СЕТ СН'!$F$9-'СЕТ СН'!$F$26</f>
        <v>868.20919838999998</v>
      </c>
      <c r="I37" s="36">
        <f>SUMIFS(СВЦЭМ!$D$33:$D$776,СВЦЭМ!$A$33:$A$776,$A37,СВЦЭМ!$B$33:$B$776,I$11)+'СЕТ СН'!$F$14+СВЦЭМ!$D$10+'СЕТ СН'!$F$8*'СЕТ СН'!$F$9-'СЕТ СН'!$F$26</f>
        <v>816.58198047999997</v>
      </c>
      <c r="J37" s="36">
        <f>SUMIFS(СВЦЭМ!$D$33:$D$776,СВЦЭМ!$A$33:$A$776,$A37,СВЦЭМ!$B$33:$B$776,J$11)+'СЕТ СН'!$F$14+СВЦЭМ!$D$10+'СЕТ СН'!$F$8*'СЕТ СН'!$F$9-'СЕТ СН'!$F$26</f>
        <v>775.30873206000001</v>
      </c>
      <c r="K37" s="36">
        <f>SUMIFS(СВЦЭМ!$D$33:$D$776,СВЦЭМ!$A$33:$A$776,$A37,СВЦЭМ!$B$33:$B$776,K$11)+'СЕТ СН'!$F$14+СВЦЭМ!$D$10+'СЕТ СН'!$F$8*'СЕТ СН'!$F$9-'СЕТ СН'!$F$26</f>
        <v>746.20098527999994</v>
      </c>
      <c r="L37" s="36">
        <f>SUMIFS(СВЦЭМ!$D$33:$D$776,СВЦЭМ!$A$33:$A$776,$A37,СВЦЭМ!$B$33:$B$776,L$11)+'СЕТ СН'!$F$14+СВЦЭМ!$D$10+'СЕТ СН'!$F$8*'СЕТ СН'!$F$9-'СЕТ СН'!$F$26</f>
        <v>729.16901357999996</v>
      </c>
      <c r="M37" s="36">
        <f>SUMIFS(СВЦЭМ!$D$33:$D$776,СВЦЭМ!$A$33:$A$776,$A37,СВЦЭМ!$B$33:$B$776,M$11)+'СЕТ СН'!$F$14+СВЦЭМ!$D$10+'СЕТ СН'!$F$8*'СЕТ СН'!$F$9-'СЕТ СН'!$F$26</f>
        <v>725.02725739999994</v>
      </c>
      <c r="N37" s="36">
        <f>SUMIFS(СВЦЭМ!$D$33:$D$776,СВЦЭМ!$A$33:$A$776,$A37,СВЦЭМ!$B$33:$B$776,N$11)+'СЕТ СН'!$F$14+СВЦЭМ!$D$10+'СЕТ СН'!$F$8*'СЕТ СН'!$F$9-'СЕТ СН'!$F$26</f>
        <v>723.67880089000005</v>
      </c>
      <c r="O37" s="36">
        <f>SUMIFS(СВЦЭМ!$D$33:$D$776,СВЦЭМ!$A$33:$A$776,$A37,СВЦЭМ!$B$33:$B$776,O$11)+'СЕТ СН'!$F$14+СВЦЭМ!$D$10+'СЕТ СН'!$F$8*'СЕТ СН'!$F$9-'СЕТ СН'!$F$26</f>
        <v>723.52351735000002</v>
      </c>
      <c r="P37" s="36">
        <f>SUMIFS(СВЦЭМ!$D$33:$D$776,СВЦЭМ!$A$33:$A$776,$A37,СВЦЭМ!$B$33:$B$776,P$11)+'СЕТ СН'!$F$14+СВЦЭМ!$D$10+'СЕТ СН'!$F$8*'СЕТ СН'!$F$9-'СЕТ СН'!$F$26</f>
        <v>719.74580209999999</v>
      </c>
      <c r="Q37" s="36">
        <f>SUMIFS(СВЦЭМ!$D$33:$D$776,СВЦЭМ!$A$33:$A$776,$A37,СВЦЭМ!$B$33:$B$776,Q$11)+'СЕТ СН'!$F$14+СВЦЭМ!$D$10+'СЕТ СН'!$F$8*'СЕТ СН'!$F$9-'СЕТ СН'!$F$26</f>
        <v>727.78763420999996</v>
      </c>
      <c r="R37" s="36">
        <f>SUMIFS(СВЦЭМ!$D$33:$D$776,СВЦЭМ!$A$33:$A$776,$A37,СВЦЭМ!$B$33:$B$776,R$11)+'СЕТ СН'!$F$14+СВЦЭМ!$D$10+'СЕТ СН'!$F$8*'СЕТ СН'!$F$9-'СЕТ СН'!$F$26</f>
        <v>699.99908680999999</v>
      </c>
      <c r="S37" s="36">
        <f>SUMIFS(СВЦЭМ!$D$33:$D$776,СВЦЭМ!$A$33:$A$776,$A37,СВЦЭМ!$B$33:$B$776,S$11)+'СЕТ СН'!$F$14+СВЦЭМ!$D$10+'СЕТ СН'!$F$8*'СЕТ СН'!$F$9-'СЕТ СН'!$F$26</f>
        <v>728.16079396999999</v>
      </c>
      <c r="T37" s="36">
        <f>SUMIFS(СВЦЭМ!$D$33:$D$776,СВЦЭМ!$A$33:$A$776,$A37,СВЦЭМ!$B$33:$B$776,T$11)+'СЕТ СН'!$F$14+СВЦЭМ!$D$10+'СЕТ СН'!$F$8*'СЕТ СН'!$F$9-'СЕТ СН'!$F$26</f>
        <v>732.94047505000003</v>
      </c>
      <c r="U37" s="36">
        <f>SUMIFS(СВЦЭМ!$D$33:$D$776,СВЦЭМ!$A$33:$A$776,$A37,СВЦЭМ!$B$33:$B$776,U$11)+'СЕТ СН'!$F$14+СВЦЭМ!$D$10+'СЕТ СН'!$F$8*'СЕТ СН'!$F$9-'СЕТ СН'!$F$26</f>
        <v>735.97719589999997</v>
      </c>
      <c r="V37" s="36">
        <f>SUMIFS(СВЦЭМ!$D$33:$D$776,СВЦЭМ!$A$33:$A$776,$A37,СВЦЭМ!$B$33:$B$776,V$11)+'СЕТ СН'!$F$14+СВЦЭМ!$D$10+'СЕТ СН'!$F$8*'СЕТ СН'!$F$9-'СЕТ СН'!$F$26</f>
        <v>747.42252675999998</v>
      </c>
      <c r="W37" s="36">
        <f>SUMIFS(СВЦЭМ!$D$33:$D$776,СВЦЭМ!$A$33:$A$776,$A37,СВЦЭМ!$B$33:$B$776,W$11)+'СЕТ СН'!$F$14+СВЦЭМ!$D$10+'СЕТ СН'!$F$8*'СЕТ СН'!$F$9-'СЕТ СН'!$F$26</f>
        <v>749.79720946999998</v>
      </c>
      <c r="X37" s="36">
        <f>SUMIFS(СВЦЭМ!$D$33:$D$776,СВЦЭМ!$A$33:$A$776,$A37,СВЦЭМ!$B$33:$B$776,X$11)+'СЕТ СН'!$F$14+СВЦЭМ!$D$10+'СЕТ СН'!$F$8*'СЕТ СН'!$F$9-'СЕТ СН'!$F$26</f>
        <v>712.60160365000002</v>
      </c>
      <c r="Y37" s="36">
        <f>SUMIFS(СВЦЭМ!$D$33:$D$776,СВЦЭМ!$A$33:$A$776,$A37,СВЦЭМ!$B$33:$B$776,Y$11)+'СЕТ СН'!$F$14+СВЦЭМ!$D$10+'СЕТ СН'!$F$8*'СЕТ СН'!$F$9-'СЕТ СН'!$F$26</f>
        <v>762.03258431999996</v>
      </c>
    </row>
    <row r="38" spans="1:27" ht="15.75" x14ac:dyDescent="0.2">
      <c r="A38" s="35">
        <f t="shared" si="0"/>
        <v>43704</v>
      </c>
      <c r="B38" s="36">
        <f>SUMIFS(СВЦЭМ!$D$33:$D$776,СВЦЭМ!$A$33:$A$776,$A38,СВЦЭМ!$B$33:$B$776,B$11)+'СЕТ СН'!$F$14+СВЦЭМ!$D$10+'СЕТ СН'!$F$8*'СЕТ СН'!$F$9-'СЕТ СН'!$F$26</f>
        <v>730.05988463999995</v>
      </c>
      <c r="C38" s="36">
        <f>SUMIFS(СВЦЭМ!$D$33:$D$776,СВЦЭМ!$A$33:$A$776,$A38,СВЦЭМ!$B$33:$B$776,C$11)+'СЕТ СН'!$F$14+СВЦЭМ!$D$10+'СЕТ СН'!$F$8*'СЕТ СН'!$F$9-'СЕТ СН'!$F$26</f>
        <v>776.77190160999999</v>
      </c>
      <c r="D38" s="36">
        <f>SUMIFS(СВЦЭМ!$D$33:$D$776,СВЦЭМ!$A$33:$A$776,$A38,СВЦЭМ!$B$33:$B$776,D$11)+'СЕТ СН'!$F$14+СВЦЭМ!$D$10+'СЕТ СН'!$F$8*'СЕТ СН'!$F$9-'СЕТ СН'!$F$26</f>
        <v>814.06445148</v>
      </c>
      <c r="E38" s="36">
        <f>SUMIFS(СВЦЭМ!$D$33:$D$776,СВЦЭМ!$A$33:$A$776,$A38,СВЦЭМ!$B$33:$B$776,E$11)+'СЕТ СН'!$F$14+СВЦЭМ!$D$10+'СЕТ СН'!$F$8*'СЕТ СН'!$F$9-'СЕТ СН'!$F$26</f>
        <v>823.55361505999997</v>
      </c>
      <c r="F38" s="36">
        <f>SUMIFS(СВЦЭМ!$D$33:$D$776,СВЦЭМ!$A$33:$A$776,$A38,СВЦЭМ!$B$33:$B$776,F$11)+'СЕТ СН'!$F$14+СВЦЭМ!$D$10+'СЕТ СН'!$F$8*'СЕТ СН'!$F$9-'СЕТ СН'!$F$26</f>
        <v>813.66101919000005</v>
      </c>
      <c r="G38" s="36">
        <f>SUMIFS(СВЦЭМ!$D$33:$D$776,СВЦЭМ!$A$33:$A$776,$A38,СВЦЭМ!$B$33:$B$776,G$11)+'СЕТ СН'!$F$14+СВЦЭМ!$D$10+'СЕТ СН'!$F$8*'СЕТ СН'!$F$9-'СЕТ СН'!$F$26</f>
        <v>788.71390518999999</v>
      </c>
      <c r="H38" s="36">
        <f>SUMIFS(СВЦЭМ!$D$33:$D$776,СВЦЭМ!$A$33:$A$776,$A38,СВЦЭМ!$B$33:$B$776,H$11)+'СЕТ СН'!$F$14+СВЦЭМ!$D$10+'СЕТ СН'!$F$8*'СЕТ СН'!$F$9-'СЕТ СН'!$F$26</f>
        <v>781.12360446000002</v>
      </c>
      <c r="I38" s="36">
        <f>SUMIFS(СВЦЭМ!$D$33:$D$776,СВЦЭМ!$A$33:$A$776,$A38,СВЦЭМ!$B$33:$B$776,I$11)+'СЕТ СН'!$F$14+СВЦЭМ!$D$10+'СЕТ СН'!$F$8*'СЕТ СН'!$F$9-'СЕТ СН'!$F$26</f>
        <v>738.68048451000004</v>
      </c>
      <c r="J38" s="36">
        <f>SUMIFS(СВЦЭМ!$D$33:$D$776,СВЦЭМ!$A$33:$A$776,$A38,СВЦЭМ!$B$33:$B$776,J$11)+'СЕТ СН'!$F$14+СВЦЭМ!$D$10+'СЕТ СН'!$F$8*'СЕТ СН'!$F$9-'СЕТ СН'!$F$26</f>
        <v>788.67802001999996</v>
      </c>
      <c r="K38" s="36">
        <f>SUMIFS(СВЦЭМ!$D$33:$D$776,СВЦЭМ!$A$33:$A$776,$A38,СВЦЭМ!$B$33:$B$776,K$11)+'СЕТ СН'!$F$14+СВЦЭМ!$D$10+'СЕТ СН'!$F$8*'СЕТ СН'!$F$9-'СЕТ СН'!$F$26</f>
        <v>811.06645241000001</v>
      </c>
      <c r="L38" s="36">
        <f>SUMIFS(СВЦЭМ!$D$33:$D$776,СВЦЭМ!$A$33:$A$776,$A38,СВЦЭМ!$B$33:$B$776,L$11)+'СЕТ СН'!$F$14+СВЦЭМ!$D$10+'СЕТ СН'!$F$8*'СЕТ СН'!$F$9-'СЕТ СН'!$F$26</f>
        <v>813.14191463999998</v>
      </c>
      <c r="M38" s="36">
        <f>SUMIFS(СВЦЭМ!$D$33:$D$776,СВЦЭМ!$A$33:$A$776,$A38,СВЦЭМ!$B$33:$B$776,M$11)+'СЕТ СН'!$F$14+СВЦЭМ!$D$10+'СЕТ СН'!$F$8*'СЕТ СН'!$F$9-'СЕТ СН'!$F$26</f>
        <v>815.06918121000001</v>
      </c>
      <c r="N38" s="36">
        <f>SUMIFS(СВЦЭМ!$D$33:$D$776,СВЦЭМ!$A$33:$A$776,$A38,СВЦЭМ!$B$33:$B$776,N$11)+'СЕТ СН'!$F$14+СВЦЭМ!$D$10+'СЕТ СН'!$F$8*'СЕТ СН'!$F$9-'СЕТ СН'!$F$26</f>
        <v>819.43920056000002</v>
      </c>
      <c r="O38" s="36">
        <f>SUMIFS(СВЦЭМ!$D$33:$D$776,СВЦЭМ!$A$33:$A$776,$A38,СВЦЭМ!$B$33:$B$776,O$11)+'СЕТ СН'!$F$14+СВЦЭМ!$D$10+'СЕТ СН'!$F$8*'СЕТ СН'!$F$9-'СЕТ СН'!$F$26</f>
        <v>818.54735360999996</v>
      </c>
      <c r="P38" s="36">
        <f>SUMIFS(СВЦЭМ!$D$33:$D$776,СВЦЭМ!$A$33:$A$776,$A38,СВЦЭМ!$B$33:$B$776,P$11)+'СЕТ СН'!$F$14+СВЦЭМ!$D$10+'СЕТ СН'!$F$8*'СЕТ СН'!$F$9-'СЕТ СН'!$F$26</f>
        <v>822.12236269999994</v>
      </c>
      <c r="Q38" s="36">
        <f>SUMIFS(СВЦЭМ!$D$33:$D$776,СВЦЭМ!$A$33:$A$776,$A38,СВЦЭМ!$B$33:$B$776,Q$11)+'СЕТ СН'!$F$14+СВЦЭМ!$D$10+'СЕТ СН'!$F$8*'СЕТ СН'!$F$9-'СЕТ СН'!$F$26</f>
        <v>824.03370583000003</v>
      </c>
      <c r="R38" s="36">
        <f>SUMIFS(СВЦЭМ!$D$33:$D$776,СВЦЭМ!$A$33:$A$776,$A38,СВЦЭМ!$B$33:$B$776,R$11)+'СЕТ СН'!$F$14+СВЦЭМ!$D$10+'СЕТ СН'!$F$8*'СЕТ СН'!$F$9-'СЕТ СН'!$F$26</f>
        <v>828.96971039000005</v>
      </c>
      <c r="S38" s="36">
        <f>SUMIFS(СВЦЭМ!$D$33:$D$776,СВЦЭМ!$A$33:$A$776,$A38,СВЦЭМ!$B$33:$B$776,S$11)+'СЕТ СН'!$F$14+СВЦЭМ!$D$10+'СЕТ СН'!$F$8*'СЕТ СН'!$F$9-'СЕТ СН'!$F$26</f>
        <v>869.64830757999994</v>
      </c>
      <c r="T38" s="36">
        <f>SUMIFS(СВЦЭМ!$D$33:$D$776,СВЦЭМ!$A$33:$A$776,$A38,СВЦЭМ!$B$33:$B$776,T$11)+'СЕТ СН'!$F$14+СВЦЭМ!$D$10+'СЕТ СН'!$F$8*'СЕТ СН'!$F$9-'СЕТ СН'!$F$26</f>
        <v>874.49552137000001</v>
      </c>
      <c r="U38" s="36">
        <f>SUMIFS(СВЦЭМ!$D$33:$D$776,СВЦЭМ!$A$33:$A$776,$A38,СВЦЭМ!$B$33:$B$776,U$11)+'СЕТ СН'!$F$14+СВЦЭМ!$D$10+'СЕТ СН'!$F$8*'СЕТ СН'!$F$9-'СЕТ СН'!$F$26</f>
        <v>877.38380916999995</v>
      </c>
      <c r="V38" s="36">
        <f>SUMIFS(СВЦЭМ!$D$33:$D$776,СВЦЭМ!$A$33:$A$776,$A38,СВЦЭМ!$B$33:$B$776,V$11)+'СЕТ СН'!$F$14+СВЦЭМ!$D$10+'СЕТ СН'!$F$8*'СЕТ СН'!$F$9-'СЕТ СН'!$F$26</f>
        <v>891.19048943999996</v>
      </c>
      <c r="W38" s="36">
        <f>SUMIFS(СВЦЭМ!$D$33:$D$776,СВЦЭМ!$A$33:$A$776,$A38,СВЦЭМ!$B$33:$B$776,W$11)+'СЕТ СН'!$F$14+СВЦЭМ!$D$10+'СЕТ СН'!$F$8*'СЕТ СН'!$F$9-'СЕТ СН'!$F$26</f>
        <v>891.62670071000002</v>
      </c>
      <c r="X38" s="36">
        <f>SUMIFS(СВЦЭМ!$D$33:$D$776,СВЦЭМ!$A$33:$A$776,$A38,СВЦЭМ!$B$33:$B$776,X$11)+'СЕТ СН'!$F$14+СВЦЭМ!$D$10+'СЕТ СН'!$F$8*'СЕТ СН'!$F$9-'СЕТ СН'!$F$26</f>
        <v>863.18745119000005</v>
      </c>
      <c r="Y38" s="36">
        <f>SUMIFS(СВЦЭМ!$D$33:$D$776,СВЦЭМ!$A$33:$A$776,$A38,СВЦЭМ!$B$33:$B$776,Y$11)+'СЕТ СН'!$F$14+СВЦЭМ!$D$10+'СЕТ СН'!$F$8*'СЕТ СН'!$F$9-'СЕТ СН'!$F$26</f>
        <v>800.19610618000002</v>
      </c>
    </row>
    <row r="39" spans="1:27" ht="15.75" x14ac:dyDescent="0.2">
      <c r="A39" s="35">
        <f t="shared" si="0"/>
        <v>43705</v>
      </c>
      <c r="B39" s="36">
        <f>SUMIFS(СВЦЭМ!$D$33:$D$776,СВЦЭМ!$A$33:$A$776,$A39,СВЦЭМ!$B$33:$B$776,B$11)+'СЕТ СН'!$F$14+СВЦЭМ!$D$10+'СЕТ СН'!$F$8*'СЕТ СН'!$F$9-'СЕТ СН'!$F$26</f>
        <v>771.01853472999994</v>
      </c>
      <c r="C39" s="36">
        <f>SUMIFS(СВЦЭМ!$D$33:$D$776,СВЦЭМ!$A$33:$A$776,$A39,СВЦЭМ!$B$33:$B$776,C$11)+'СЕТ СН'!$F$14+СВЦЭМ!$D$10+'СЕТ СН'!$F$8*'СЕТ СН'!$F$9-'СЕТ СН'!$F$26</f>
        <v>796.87577288</v>
      </c>
      <c r="D39" s="36">
        <f>SUMIFS(СВЦЭМ!$D$33:$D$776,СВЦЭМ!$A$33:$A$776,$A39,СВЦЭМ!$B$33:$B$776,D$11)+'СЕТ СН'!$F$14+СВЦЭМ!$D$10+'СЕТ СН'!$F$8*'СЕТ СН'!$F$9-'СЕТ СН'!$F$26</f>
        <v>827.45002984999996</v>
      </c>
      <c r="E39" s="36">
        <f>SUMIFS(СВЦЭМ!$D$33:$D$776,СВЦЭМ!$A$33:$A$776,$A39,СВЦЭМ!$B$33:$B$776,E$11)+'СЕТ СН'!$F$14+СВЦЭМ!$D$10+'СЕТ СН'!$F$8*'СЕТ СН'!$F$9-'СЕТ СН'!$F$26</f>
        <v>835.77302994000001</v>
      </c>
      <c r="F39" s="36">
        <f>SUMIFS(СВЦЭМ!$D$33:$D$776,СВЦЭМ!$A$33:$A$776,$A39,СВЦЭМ!$B$33:$B$776,F$11)+'СЕТ СН'!$F$14+СВЦЭМ!$D$10+'СЕТ СН'!$F$8*'СЕТ СН'!$F$9-'СЕТ СН'!$F$26</f>
        <v>835.81478192999998</v>
      </c>
      <c r="G39" s="36">
        <f>SUMIFS(СВЦЭМ!$D$33:$D$776,СВЦЭМ!$A$33:$A$776,$A39,СВЦЭМ!$B$33:$B$776,G$11)+'СЕТ СН'!$F$14+СВЦЭМ!$D$10+'СЕТ СН'!$F$8*'СЕТ СН'!$F$9-'СЕТ СН'!$F$26</f>
        <v>814.81810115999997</v>
      </c>
      <c r="H39" s="36">
        <f>SUMIFS(СВЦЭМ!$D$33:$D$776,СВЦЭМ!$A$33:$A$776,$A39,СВЦЭМ!$B$33:$B$776,H$11)+'СЕТ СН'!$F$14+СВЦЭМ!$D$10+'СЕТ СН'!$F$8*'СЕТ СН'!$F$9-'СЕТ СН'!$F$26</f>
        <v>783.15218891999996</v>
      </c>
      <c r="I39" s="36">
        <f>SUMIFS(СВЦЭМ!$D$33:$D$776,СВЦЭМ!$A$33:$A$776,$A39,СВЦЭМ!$B$33:$B$776,I$11)+'СЕТ СН'!$F$14+СВЦЭМ!$D$10+'СЕТ СН'!$F$8*'СЕТ СН'!$F$9-'СЕТ СН'!$F$26</f>
        <v>780.54135783000004</v>
      </c>
      <c r="J39" s="36">
        <f>SUMIFS(СВЦЭМ!$D$33:$D$776,СВЦЭМ!$A$33:$A$776,$A39,СВЦЭМ!$B$33:$B$776,J$11)+'СЕТ СН'!$F$14+СВЦЭМ!$D$10+'СЕТ СН'!$F$8*'СЕТ СН'!$F$9-'СЕТ СН'!$F$26</f>
        <v>777.04317542000001</v>
      </c>
      <c r="K39" s="36">
        <f>SUMIFS(СВЦЭМ!$D$33:$D$776,СВЦЭМ!$A$33:$A$776,$A39,СВЦЭМ!$B$33:$B$776,K$11)+'СЕТ СН'!$F$14+СВЦЭМ!$D$10+'СЕТ СН'!$F$8*'СЕТ СН'!$F$9-'СЕТ СН'!$F$26</f>
        <v>811.47701997000001</v>
      </c>
      <c r="L39" s="36">
        <f>SUMIFS(СВЦЭМ!$D$33:$D$776,СВЦЭМ!$A$33:$A$776,$A39,СВЦЭМ!$B$33:$B$776,L$11)+'СЕТ СН'!$F$14+СВЦЭМ!$D$10+'СЕТ СН'!$F$8*'СЕТ СН'!$F$9-'СЕТ СН'!$F$26</f>
        <v>828.97090276999995</v>
      </c>
      <c r="M39" s="36">
        <f>SUMIFS(СВЦЭМ!$D$33:$D$776,СВЦЭМ!$A$33:$A$776,$A39,СВЦЭМ!$B$33:$B$776,M$11)+'СЕТ СН'!$F$14+СВЦЭМ!$D$10+'СЕТ СН'!$F$8*'СЕТ СН'!$F$9-'СЕТ СН'!$F$26</f>
        <v>831.16587715000003</v>
      </c>
      <c r="N39" s="36">
        <f>SUMIFS(СВЦЭМ!$D$33:$D$776,СВЦЭМ!$A$33:$A$776,$A39,СВЦЭМ!$B$33:$B$776,N$11)+'СЕТ СН'!$F$14+СВЦЭМ!$D$10+'СЕТ СН'!$F$8*'СЕТ СН'!$F$9-'СЕТ СН'!$F$26</f>
        <v>822.42697599999997</v>
      </c>
      <c r="O39" s="36">
        <f>SUMIFS(СВЦЭМ!$D$33:$D$776,СВЦЭМ!$A$33:$A$776,$A39,СВЦЭМ!$B$33:$B$776,O$11)+'СЕТ СН'!$F$14+СВЦЭМ!$D$10+'СЕТ СН'!$F$8*'СЕТ СН'!$F$9-'СЕТ СН'!$F$26</f>
        <v>818.73066771000003</v>
      </c>
      <c r="P39" s="36">
        <f>SUMIFS(СВЦЭМ!$D$33:$D$776,СВЦЭМ!$A$33:$A$776,$A39,СВЦЭМ!$B$33:$B$776,P$11)+'СЕТ СН'!$F$14+СВЦЭМ!$D$10+'СЕТ СН'!$F$8*'СЕТ СН'!$F$9-'СЕТ СН'!$F$26</f>
        <v>819.28451357999995</v>
      </c>
      <c r="Q39" s="36">
        <f>SUMIFS(СВЦЭМ!$D$33:$D$776,СВЦЭМ!$A$33:$A$776,$A39,СВЦЭМ!$B$33:$B$776,Q$11)+'СЕТ СН'!$F$14+СВЦЭМ!$D$10+'СЕТ СН'!$F$8*'СЕТ СН'!$F$9-'СЕТ СН'!$F$26</f>
        <v>817.49431511</v>
      </c>
      <c r="R39" s="36">
        <f>SUMIFS(СВЦЭМ!$D$33:$D$776,СВЦЭМ!$A$33:$A$776,$A39,СВЦЭМ!$B$33:$B$776,R$11)+'СЕТ СН'!$F$14+СВЦЭМ!$D$10+'СЕТ СН'!$F$8*'СЕТ СН'!$F$9-'СЕТ СН'!$F$26</f>
        <v>850.25195312999995</v>
      </c>
      <c r="S39" s="36">
        <f>SUMIFS(СВЦЭМ!$D$33:$D$776,СВЦЭМ!$A$33:$A$776,$A39,СВЦЭМ!$B$33:$B$776,S$11)+'СЕТ СН'!$F$14+СВЦЭМ!$D$10+'СЕТ СН'!$F$8*'СЕТ СН'!$F$9-'СЕТ СН'!$F$26</f>
        <v>891.91433828000004</v>
      </c>
      <c r="T39" s="36">
        <f>SUMIFS(СВЦЭМ!$D$33:$D$776,СВЦЭМ!$A$33:$A$776,$A39,СВЦЭМ!$B$33:$B$776,T$11)+'СЕТ СН'!$F$14+СВЦЭМ!$D$10+'СЕТ СН'!$F$8*'СЕТ СН'!$F$9-'СЕТ СН'!$F$26</f>
        <v>894.89908484</v>
      </c>
      <c r="U39" s="36">
        <f>SUMIFS(СВЦЭМ!$D$33:$D$776,СВЦЭМ!$A$33:$A$776,$A39,СВЦЭМ!$B$33:$B$776,U$11)+'СЕТ СН'!$F$14+СВЦЭМ!$D$10+'СЕТ СН'!$F$8*'СЕТ СН'!$F$9-'СЕТ СН'!$F$26</f>
        <v>892.52207318000001</v>
      </c>
      <c r="V39" s="36">
        <f>SUMIFS(СВЦЭМ!$D$33:$D$776,СВЦЭМ!$A$33:$A$776,$A39,СВЦЭМ!$B$33:$B$776,V$11)+'СЕТ СН'!$F$14+СВЦЭМ!$D$10+'СЕТ СН'!$F$8*'СЕТ СН'!$F$9-'СЕТ СН'!$F$26</f>
        <v>896.84296720999998</v>
      </c>
      <c r="W39" s="36">
        <f>SUMIFS(СВЦЭМ!$D$33:$D$776,СВЦЭМ!$A$33:$A$776,$A39,СВЦЭМ!$B$33:$B$776,W$11)+'СЕТ СН'!$F$14+СВЦЭМ!$D$10+'СЕТ СН'!$F$8*'СЕТ СН'!$F$9-'СЕТ СН'!$F$26</f>
        <v>905.09940457000005</v>
      </c>
      <c r="X39" s="36">
        <f>SUMIFS(СВЦЭМ!$D$33:$D$776,СВЦЭМ!$A$33:$A$776,$A39,СВЦЭМ!$B$33:$B$776,X$11)+'СЕТ СН'!$F$14+СВЦЭМ!$D$10+'СЕТ СН'!$F$8*'СЕТ СН'!$F$9-'СЕТ СН'!$F$26</f>
        <v>880.57844569999997</v>
      </c>
      <c r="Y39" s="36">
        <f>SUMIFS(СВЦЭМ!$D$33:$D$776,СВЦЭМ!$A$33:$A$776,$A39,СВЦЭМ!$B$33:$B$776,Y$11)+'СЕТ СН'!$F$14+СВЦЭМ!$D$10+'СЕТ СН'!$F$8*'СЕТ СН'!$F$9-'СЕТ СН'!$F$26</f>
        <v>787.38528456999995</v>
      </c>
    </row>
    <row r="40" spans="1:27" ht="15.75" x14ac:dyDescent="0.2">
      <c r="A40" s="35">
        <f t="shared" si="0"/>
        <v>43706</v>
      </c>
      <c r="B40" s="36">
        <f>SUMIFS(СВЦЭМ!$D$33:$D$776,СВЦЭМ!$A$33:$A$776,$A40,СВЦЭМ!$B$33:$B$776,B$11)+'СЕТ СН'!$F$14+СВЦЭМ!$D$10+'СЕТ СН'!$F$8*'СЕТ СН'!$F$9-'СЕТ СН'!$F$26</f>
        <v>778.59715494</v>
      </c>
      <c r="C40" s="36">
        <f>SUMIFS(СВЦЭМ!$D$33:$D$776,СВЦЭМ!$A$33:$A$776,$A40,СВЦЭМ!$B$33:$B$776,C$11)+'СЕТ СН'!$F$14+СВЦЭМ!$D$10+'СЕТ СН'!$F$8*'СЕТ СН'!$F$9-'СЕТ СН'!$F$26</f>
        <v>806.81977215999996</v>
      </c>
      <c r="D40" s="36">
        <f>SUMIFS(СВЦЭМ!$D$33:$D$776,СВЦЭМ!$A$33:$A$776,$A40,СВЦЭМ!$B$33:$B$776,D$11)+'СЕТ СН'!$F$14+СВЦЭМ!$D$10+'СЕТ СН'!$F$8*'СЕТ СН'!$F$9-'СЕТ СН'!$F$26</f>
        <v>831.94301815999995</v>
      </c>
      <c r="E40" s="36">
        <f>SUMIFS(СВЦЭМ!$D$33:$D$776,СВЦЭМ!$A$33:$A$776,$A40,СВЦЭМ!$B$33:$B$776,E$11)+'СЕТ СН'!$F$14+СВЦЭМ!$D$10+'СЕТ СН'!$F$8*'СЕТ СН'!$F$9-'СЕТ СН'!$F$26</f>
        <v>846.80454176000001</v>
      </c>
      <c r="F40" s="36">
        <f>SUMIFS(СВЦЭМ!$D$33:$D$776,СВЦЭМ!$A$33:$A$776,$A40,СВЦЭМ!$B$33:$B$776,F$11)+'СЕТ СН'!$F$14+СВЦЭМ!$D$10+'СЕТ СН'!$F$8*'СЕТ СН'!$F$9-'СЕТ СН'!$F$26</f>
        <v>860.71968149999998</v>
      </c>
      <c r="G40" s="36">
        <f>SUMIFS(СВЦЭМ!$D$33:$D$776,СВЦЭМ!$A$33:$A$776,$A40,СВЦЭМ!$B$33:$B$776,G$11)+'СЕТ СН'!$F$14+СВЦЭМ!$D$10+'СЕТ СН'!$F$8*'СЕТ СН'!$F$9-'СЕТ СН'!$F$26</f>
        <v>841.57428093999999</v>
      </c>
      <c r="H40" s="36">
        <f>SUMIFS(СВЦЭМ!$D$33:$D$776,СВЦЭМ!$A$33:$A$776,$A40,СВЦЭМ!$B$33:$B$776,H$11)+'СЕТ СН'!$F$14+СВЦЭМ!$D$10+'СЕТ СН'!$F$8*'СЕТ СН'!$F$9-'СЕТ СН'!$F$26</f>
        <v>813.03025189999994</v>
      </c>
      <c r="I40" s="36">
        <f>SUMIFS(СВЦЭМ!$D$33:$D$776,СВЦЭМ!$A$33:$A$776,$A40,СВЦЭМ!$B$33:$B$776,I$11)+'СЕТ СН'!$F$14+СВЦЭМ!$D$10+'СЕТ СН'!$F$8*'СЕТ СН'!$F$9-'СЕТ СН'!$F$26</f>
        <v>779.90187255000001</v>
      </c>
      <c r="J40" s="36">
        <f>SUMIFS(СВЦЭМ!$D$33:$D$776,СВЦЭМ!$A$33:$A$776,$A40,СВЦЭМ!$B$33:$B$776,J$11)+'СЕТ СН'!$F$14+СВЦЭМ!$D$10+'СЕТ СН'!$F$8*'СЕТ СН'!$F$9-'СЕТ СН'!$F$26</f>
        <v>790.24926649999998</v>
      </c>
      <c r="K40" s="36">
        <f>SUMIFS(СВЦЭМ!$D$33:$D$776,СВЦЭМ!$A$33:$A$776,$A40,СВЦЭМ!$B$33:$B$776,K$11)+'СЕТ СН'!$F$14+СВЦЭМ!$D$10+'СЕТ СН'!$F$8*'СЕТ СН'!$F$9-'СЕТ СН'!$F$26</f>
        <v>803.38443984000003</v>
      </c>
      <c r="L40" s="36">
        <f>SUMIFS(СВЦЭМ!$D$33:$D$776,СВЦЭМ!$A$33:$A$776,$A40,СВЦЭМ!$B$33:$B$776,L$11)+'СЕТ СН'!$F$14+СВЦЭМ!$D$10+'СЕТ СН'!$F$8*'СЕТ СН'!$F$9-'СЕТ СН'!$F$26</f>
        <v>820.15080136999995</v>
      </c>
      <c r="M40" s="36">
        <f>SUMIFS(СВЦЭМ!$D$33:$D$776,СВЦЭМ!$A$33:$A$776,$A40,СВЦЭМ!$B$33:$B$776,M$11)+'СЕТ СН'!$F$14+СВЦЭМ!$D$10+'СЕТ СН'!$F$8*'СЕТ СН'!$F$9-'СЕТ СН'!$F$26</f>
        <v>819.49075123</v>
      </c>
      <c r="N40" s="36">
        <f>SUMIFS(СВЦЭМ!$D$33:$D$776,СВЦЭМ!$A$33:$A$776,$A40,СВЦЭМ!$B$33:$B$776,N$11)+'СЕТ СН'!$F$14+СВЦЭМ!$D$10+'СЕТ СН'!$F$8*'СЕТ СН'!$F$9-'СЕТ СН'!$F$26</f>
        <v>810.10288715000002</v>
      </c>
      <c r="O40" s="36">
        <f>SUMIFS(СВЦЭМ!$D$33:$D$776,СВЦЭМ!$A$33:$A$776,$A40,СВЦЭМ!$B$33:$B$776,O$11)+'СЕТ СН'!$F$14+СВЦЭМ!$D$10+'СЕТ СН'!$F$8*'СЕТ СН'!$F$9-'СЕТ СН'!$F$26</f>
        <v>809.98320042</v>
      </c>
      <c r="P40" s="36">
        <f>SUMIFS(СВЦЭМ!$D$33:$D$776,СВЦЭМ!$A$33:$A$776,$A40,СВЦЭМ!$B$33:$B$776,P$11)+'СЕТ СН'!$F$14+СВЦЭМ!$D$10+'СЕТ СН'!$F$8*'СЕТ СН'!$F$9-'СЕТ СН'!$F$26</f>
        <v>811.11172228999999</v>
      </c>
      <c r="Q40" s="36">
        <f>SUMIFS(СВЦЭМ!$D$33:$D$776,СВЦЭМ!$A$33:$A$776,$A40,СВЦЭМ!$B$33:$B$776,Q$11)+'СЕТ СН'!$F$14+СВЦЭМ!$D$10+'СЕТ СН'!$F$8*'СЕТ СН'!$F$9-'СЕТ СН'!$F$26</f>
        <v>810.48080887000003</v>
      </c>
      <c r="R40" s="36">
        <f>SUMIFS(СВЦЭМ!$D$33:$D$776,СВЦЭМ!$A$33:$A$776,$A40,СВЦЭМ!$B$33:$B$776,R$11)+'СЕТ СН'!$F$14+СВЦЭМ!$D$10+'СЕТ СН'!$F$8*'СЕТ СН'!$F$9-'СЕТ СН'!$F$26</f>
        <v>835.36756023999999</v>
      </c>
      <c r="S40" s="36">
        <f>SUMIFS(СВЦЭМ!$D$33:$D$776,СВЦЭМ!$A$33:$A$776,$A40,СВЦЭМ!$B$33:$B$776,S$11)+'СЕТ СН'!$F$14+СВЦЭМ!$D$10+'СЕТ СН'!$F$8*'СЕТ СН'!$F$9-'СЕТ СН'!$F$26</f>
        <v>869.84426502999997</v>
      </c>
      <c r="T40" s="36">
        <f>SUMIFS(СВЦЭМ!$D$33:$D$776,СВЦЭМ!$A$33:$A$776,$A40,СВЦЭМ!$B$33:$B$776,T$11)+'СЕТ СН'!$F$14+СВЦЭМ!$D$10+'СЕТ СН'!$F$8*'СЕТ СН'!$F$9-'СЕТ СН'!$F$26</f>
        <v>871.79500006000001</v>
      </c>
      <c r="U40" s="36">
        <f>SUMIFS(СВЦЭМ!$D$33:$D$776,СВЦЭМ!$A$33:$A$776,$A40,СВЦЭМ!$B$33:$B$776,U$11)+'СЕТ СН'!$F$14+СВЦЭМ!$D$10+'СЕТ СН'!$F$8*'СЕТ СН'!$F$9-'СЕТ СН'!$F$26</f>
        <v>873.86960567999995</v>
      </c>
      <c r="V40" s="36">
        <f>SUMIFS(СВЦЭМ!$D$33:$D$776,СВЦЭМ!$A$33:$A$776,$A40,СВЦЭМ!$B$33:$B$776,V$11)+'СЕТ СН'!$F$14+СВЦЭМ!$D$10+'СЕТ СН'!$F$8*'СЕТ СН'!$F$9-'СЕТ СН'!$F$26</f>
        <v>883.51420724000002</v>
      </c>
      <c r="W40" s="36">
        <f>SUMIFS(СВЦЭМ!$D$33:$D$776,СВЦЭМ!$A$33:$A$776,$A40,СВЦЭМ!$B$33:$B$776,W$11)+'СЕТ СН'!$F$14+СВЦЭМ!$D$10+'СЕТ СН'!$F$8*'СЕТ СН'!$F$9-'СЕТ СН'!$F$26</f>
        <v>884.39376221999999</v>
      </c>
      <c r="X40" s="36">
        <f>SUMIFS(СВЦЭМ!$D$33:$D$776,СВЦЭМ!$A$33:$A$776,$A40,СВЦЭМ!$B$33:$B$776,X$11)+'СЕТ СН'!$F$14+СВЦЭМ!$D$10+'СЕТ СН'!$F$8*'СЕТ СН'!$F$9-'СЕТ СН'!$F$26</f>
        <v>843.96912967000003</v>
      </c>
      <c r="Y40" s="36">
        <f>SUMIFS(СВЦЭМ!$D$33:$D$776,СВЦЭМ!$A$33:$A$776,$A40,СВЦЭМ!$B$33:$B$776,Y$11)+'СЕТ СН'!$F$14+СВЦЭМ!$D$10+'СЕТ СН'!$F$8*'СЕТ СН'!$F$9-'СЕТ СН'!$F$26</f>
        <v>775.63204082999994</v>
      </c>
    </row>
    <row r="41" spans="1:27" ht="15.75" x14ac:dyDescent="0.2">
      <c r="A41" s="35">
        <f t="shared" si="0"/>
        <v>43707</v>
      </c>
      <c r="B41" s="36">
        <f>SUMIFS(СВЦЭМ!$D$33:$D$776,СВЦЭМ!$A$33:$A$776,$A41,СВЦЭМ!$B$33:$B$776,B$11)+'СЕТ СН'!$F$14+СВЦЭМ!$D$10+'СЕТ СН'!$F$8*'СЕТ СН'!$F$9-'СЕТ СН'!$F$26</f>
        <v>831.68392960999995</v>
      </c>
      <c r="C41" s="36">
        <f>SUMIFS(СВЦЭМ!$D$33:$D$776,СВЦЭМ!$A$33:$A$776,$A41,СВЦЭМ!$B$33:$B$776,C$11)+'СЕТ СН'!$F$14+СВЦЭМ!$D$10+'СЕТ СН'!$F$8*'СЕТ СН'!$F$9-'СЕТ СН'!$F$26</f>
        <v>839.46077971</v>
      </c>
      <c r="D41" s="36">
        <f>SUMIFS(СВЦЭМ!$D$33:$D$776,СВЦЭМ!$A$33:$A$776,$A41,СВЦЭМ!$B$33:$B$776,D$11)+'СЕТ СН'!$F$14+СВЦЭМ!$D$10+'СЕТ СН'!$F$8*'СЕТ СН'!$F$9-'СЕТ СН'!$F$26</f>
        <v>872.75615199000003</v>
      </c>
      <c r="E41" s="36">
        <f>SUMIFS(СВЦЭМ!$D$33:$D$776,СВЦЭМ!$A$33:$A$776,$A41,СВЦЭМ!$B$33:$B$776,E$11)+'СЕТ СН'!$F$14+СВЦЭМ!$D$10+'СЕТ СН'!$F$8*'СЕТ СН'!$F$9-'СЕТ СН'!$F$26</f>
        <v>890.26361827999995</v>
      </c>
      <c r="F41" s="36">
        <f>SUMIFS(СВЦЭМ!$D$33:$D$776,СВЦЭМ!$A$33:$A$776,$A41,СВЦЭМ!$B$33:$B$776,F$11)+'СЕТ СН'!$F$14+СВЦЭМ!$D$10+'СЕТ СН'!$F$8*'СЕТ СН'!$F$9-'СЕТ СН'!$F$26</f>
        <v>902.62939652</v>
      </c>
      <c r="G41" s="36">
        <f>SUMIFS(СВЦЭМ!$D$33:$D$776,СВЦЭМ!$A$33:$A$776,$A41,СВЦЭМ!$B$33:$B$776,G$11)+'СЕТ СН'!$F$14+СВЦЭМ!$D$10+'СЕТ СН'!$F$8*'СЕТ СН'!$F$9-'СЕТ СН'!$F$26</f>
        <v>882.66879946999995</v>
      </c>
      <c r="H41" s="36">
        <f>SUMIFS(СВЦЭМ!$D$33:$D$776,СВЦЭМ!$A$33:$A$776,$A41,СВЦЭМ!$B$33:$B$776,H$11)+'СЕТ СН'!$F$14+СВЦЭМ!$D$10+'СЕТ СН'!$F$8*'СЕТ СН'!$F$9-'СЕТ СН'!$F$26</f>
        <v>835.59211182000001</v>
      </c>
      <c r="I41" s="36">
        <f>SUMIFS(СВЦЭМ!$D$33:$D$776,СВЦЭМ!$A$33:$A$776,$A41,СВЦЭМ!$B$33:$B$776,I$11)+'СЕТ СН'!$F$14+СВЦЭМ!$D$10+'СЕТ СН'!$F$8*'СЕТ СН'!$F$9-'СЕТ СН'!$F$26</f>
        <v>777.21976924000001</v>
      </c>
      <c r="J41" s="36">
        <f>SUMIFS(СВЦЭМ!$D$33:$D$776,СВЦЭМ!$A$33:$A$776,$A41,СВЦЭМ!$B$33:$B$776,J$11)+'СЕТ СН'!$F$14+СВЦЭМ!$D$10+'СЕТ СН'!$F$8*'СЕТ СН'!$F$9-'СЕТ СН'!$F$26</f>
        <v>747.83468356000003</v>
      </c>
      <c r="K41" s="36">
        <f>SUMIFS(СВЦЭМ!$D$33:$D$776,СВЦЭМ!$A$33:$A$776,$A41,СВЦЭМ!$B$33:$B$776,K$11)+'СЕТ СН'!$F$14+СВЦЭМ!$D$10+'СЕТ СН'!$F$8*'СЕТ СН'!$F$9-'СЕТ СН'!$F$26</f>
        <v>765.41945988999998</v>
      </c>
      <c r="L41" s="36">
        <f>SUMIFS(СВЦЭМ!$D$33:$D$776,СВЦЭМ!$A$33:$A$776,$A41,СВЦЭМ!$B$33:$B$776,L$11)+'СЕТ СН'!$F$14+СВЦЭМ!$D$10+'СЕТ СН'!$F$8*'СЕТ СН'!$F$9-'СЕТ СН'!$F$26</f>
        <v>781.89516356000001</v>
      </c>
      <c r="M41" s="36">
        <f>SUMIFS(СВЦЭМ!$D$33:$D$776,СВЦЭМ!$A$33:$A$776,$A41,СВЦЭМ!$B$33:$B$776,M$11)+'СЕТ СН'!$F$14+СВЦЭМ!$D$10+'СЕТ СН'!$F$8*'СЕТ СН'!$F$9-'СЕТ СН'!$F$26</f>
        <v>784.40934135999998</v>
      </c>
      <c r="N41" s="36">
        <f>SUMIFS(СВЦЭМ!$D$33:$D$776,СВЦЭМ!$A$33:$A$776,$A41,СВЦЭМ!$B$33:$B$776,N$11)+'СЕТ СН'!$F$14+СВЦЭМ!$D$10+'СЕТ СН'!$F$8*'СЕТ СН'!$F$9-'СЕТ СН'!$F$26</f>
        <v>778.35413988999994</v>
      </c>
      <c r="O41" s="36">
        <f>SUMIFS(СВЦЭМ!$D$33:$D$776,СВЦЭМ!$A$33:$A$776,$A41,СВЦЭМ!$B$33:$B$776,O$11)+'СЕТ СН'!$F$14+СВЦЭМ!$D$10+'СЕТ СН'!$F$8*'СЕТ СН'!$F$9-'СЕТ СН'!$F$26</f>
        <v>785.55658295000001</v>
      </c>
      <c r="P41" s="36">
        <f>SUMIFS(СВЦЭМ!$D$33:$D$776,СВЦЭМ!$A$33:$A$776,$A41,СВЦЭМ!$B$33:$B$776,P$11)+'СЕТ СН'!$F$14+СВЦЭМ!$D$10+'СЕТ СН'!$F$8*'СЕТ СН'!$F$9-'СЕТ СН'!$F$26</f>
        <v>790.45349150000004</v>
      </c>
      <c r="Q41" s="36">
        <f>SUMIFS(СВЦЭМ!$D$33:$D$776,СВЦЭМ!$A$33:$A$776,$A41,СВЦЭМ!$B$33:$B$776,Q$11)+'СЕТ СН'!$F$14+СВЦЭМ!$D$10+'СЕТ СН'!$F$8*'СЕТ СН'!$F$9-'СЕТ СН'!$F$26</f>
        <v>783.71587967999994</v>
      </c>
      <c r="R41" s="36">
        <f>SUMIFS(СВЦЭМ!$D$33:$D$776,СВЦЭМ!$A$33:$A$776,$A41,СВЦЭМ!$B$33:$B$776,R$11)+'СЕТ СН'!$F$14+СВЦЭМ!$D$10+'СЕТ СН'!$F$8*'СЕТ СН'!$F$9-'СЕТ СН'!$F$26</f>
        <v>811.92914759999996</v>
      </c>
      <c r="S41" s="36">
        <f>SUMIFS(СВЦЭМ!$D$33:$D$776,СВЦЭМ!$A$33:$A$776,$A41,СВЦЭМ!$B$33:$B$776,S$11)+'СЕТ СН'!$F$14+СВЦЭМ!$D$10+'СЕТ СН'!$F$8*'СЕТ СН'!$F$9-'СЕТ СН'!$F$26</f>
        <v>852.60302448999994</v>
      </c>
      <c r="T41" s="36">
        <f>SUMIFS(СВЦЭМ!$D$33:$D$776,СВЦЭМ!$A$33:$A$776,$A41,СВЦЭМ!$B$33:$B$776,T$11)+'СЕТ СН'!$F$14+СВЦЭМ!$D$10+'СЕТ СН'!$F$8*'СЕТ СН'!$F$9-'СЕТ СН'!$F$26</f>
        <v>852.38267726000004</v>
      </c>
      <c r="U41" s="36">
        <f>SUMIFS(СВЦЭМ!$D$33:$D$776,СВЦЭМ!$A$33:$A$776,$A41,СВЦЭМ!$B$33:$B$776,U$11)+'СЕТ СН'!$F$14+СВЦЭМ!$D$10+'СЕТ СН'!$F$8*'СЕТ СН'!$F$9-'СЕТ СН'!$F$26</f>
        <v>846.82234555000002</v>
      </c>
      <c r="V41" s="36">
        <f>SUMIFS(СВЦЭМ!$D$33:$D$776,СВЦЭМ!$A$33:$A$776,$A41,СВЦЭМ!$B$33:$B$776,V$11)+'СЕТ СН'!$F$14+СВЦЭМ!$D$10+'СЕТ СН'!$F$8*'СЕТ СН'!$F$9-'СЕТ СН'!$F$26</f>
        <v>850.29853300000002</v>
      </c>
      <c r="W41" s="36">
        <f>SUMIFS(СВЦЭМ!$D$33:$D$776,СВЦЭМ!$A$33:$A$776,$A41,СВЦЭМ!$B$33:$B$776,W$11)+'СЕТ СН'!$F$14+СВЦЭМ!$D$10+'СЕТ СН'!$F$8*'СЕТ СН'!$F$9-'СЕТ СН'!$F$26</f>
        <v>864.54362303999994</v>
      </c>
      <c r="X41" s="36">
        <f>SUMIFS(СВЦЭМ!$D$33:$D$776,СВЦЭМ!$A$33:$A$776,$A41,СВЦЭМ!$B$33:$B$776,X$11)+'СЕТ СН'!$F$14+СВЦЭМ!$D$10+'СЕТ СН'!$F$8*'СЕТ СН'!$F$9-'СЕТ СН'!$F$26</f>
        <v>834.61750199999994</v>
      </c>
      <c r="Y41" s="36">
        <f>SUMIFS(СВЦЭМ!$D$33:$D$776,СВЦЭМ!$A$33:$A$776,$A41,СВЦЭМ!$B$33:$B$776,Y$11)+'СЕТ СН'!$F$14+СВЦЭМ!$D$10+'СЕТ СН'!$F$8*'СЕТ СН'!$F$9-'СЕТ СН'!$F$26</f>
        <v>745.72759813999994</v>
      </c>
    </row>
    <row r="42" spans="1:27" ht="15.75" x14ac:dyDescent="0.2">
      <c r="A42" s="35">
        <f t="shared" si="0"/>
        <v>43708</v>
      </c>
      <c r="B42" s="36">
        <f>SUMIFS(СВЦЭМ!$D$33:$D$776,СВЦЭМ!$A$33:$A$776,$A42,СВЦЭМ!$B$33:$B$776,B$11)+'СЕТ СН'!$F$14+СВЦЭМ!$D$10+'СЕТ СН'!$F$8*'СЕТ СН'!$F$9-'СЕТ СН'!$F$26</f>
        <v>799.92412667999997</v>
      </c>
      <c r="C42" s="36">
        <f>SUMIFS(СВЦЭМ!$D$33:$D$776,СВЦЭМ!$A$33:$A$776,$A42,СВЦЭМ!$B$33:$B$776,C$11)+'СЕТ СН'!$F$14+СВЦЭМ!$D$10+'СЕТ СН'!$F$8*'СЕТ СН'!$F$9-'СЕТ СН'!$F$26</f>
        <v>838.96463861999996</v>
      </c>
      <c r="D42" s="36">
        <f>SUMIFS(СВЦЭМ!$D$33:$D$776,СВЦЭМ!$A$33:$A$776,$A42,СВЦЭМ!$B$33:$B$776,D$11)+'СЕТ СН'!$F$14+СВЦЭМ!$D$10+'СЕТ СН'!$F$8*'СЕТ СН'!$F$9-'СЕТ СН'!$F$26</f>
        <v>864.95144625</v>
      </c>
      <c r="E42" s="36">
        <f>SUMIFS(СВЦЭМ!$D$33:$D$776,СВЦЭМ!$A$33:$A$776,$A42,СВЦЭМ!$B$33:$B$776,E$11)+'СЕТ СН'!$F$14+СВЦЭМ!$D$10+'СЕТ СН'!$F$8*'СЕТ СН'!$F$9-'СЕТ СН'!$F$26</f>
        <v>876.96276225999998</v>
      </c>
      <c r="F42" s="36">
        <f>SUMIFS(СВЦЭМ!$D$33:$D$776,СВЦЭМ!$A$33:$A$776,$A42,СВЦЭМ!$B$33:$B$776,F$11)+'СЕТ СН'!$F$14+СВЦЭМ!$D$10+'СЕТ СН'!$F$8*'СЕТ СН'!$F$9-'СЕТ СН'!$F$26</f>
        <v>886.69304832</v>
      </c>
      <c r="G42" s="36">
        <f>SUMIFS(СВЦЭМ!$D$33:$D$776,СВЦЭМ!$A$33:$A$776,$A42,СВЦЭМ!$B$33:$B$776,G$11)+'СЕТ СН'!$F$14+СВЦЭМ!$D$10+'СЕТ СН'!$F$8*'СЕТ СН'!$F$9-'СЕТ СН'!$F$26</f>
        <v>876.20360587999994</v>
      </c>
      <c r="H42" s="36">
        <f>SUMIFS(СВЦЭМ!$D$33:$D$776,СВЦЭМ!$A$33:$A$776,$A42,СВЦЭМ!$B$33:$B$776,H$11)+'СЕТ СН'!$F$14+СВЦЭМ!$D$10+'СЕТ СН'!$F$8*'СЕТ СН'!$F$9-'СЕТ СН'!$F$26</f>
        <v>862.36202586000002</v>
      </c>
      <c r="I42" s="36">
        <f>SUMIFS(СВЦЭМ!$D$33:$D$776,СВЦЭМ!$A$33:$A$776,$A42,СВЦЭМ!$B$33:$B$776,I$11)+'СЕТ СН'!$F$14+СВЦЭМ!$D$10+'СЕТ СН'!$F$8*'СЕТ СН'!$F$9-'СЕТ СН'!$F$26</f>
        <v>814.26249030999998</v>
      </c>
      <c r="J42" s="36">
        <f>SUMIFS(СВЦЭМ!$D$33:$D$776,СВЦЭМ!$A$33:$A$776,$A42,СВЦЭМ!$B$33:$B$776,J$11)+'СЕТ СН'!$F$14+СВЦЭМ!$D$10+'СЕТ СН'!$F$8*'СЕТ СН'!$F$9-'СЕТ СН'!$F$26</f>
        <v>749.67068388999996</v>
      </c>
      <c r="K42" s="36">
        <f>SUMIFS(СВЦЭМ!$D$33:$D$776,СВЦЭМ!$A$33:$A$776,$A42,СВЦЭМ!$B$33:$B$776,K$11)+'СЕТ СН'!$F$14+СВЦЭМ!$D$10+'СЕТ СН'!$F$8*'СЕТ СН'!$F$9-'СЕТ СН'!$F$26</f>
        <v>696.97962858999995</v>
      </c>
      <c r="L42" s="36">
        <f>SUMIFS(СВЦЭМ!$D$33:$D$776,СВЦЭМ!$A$33:$A$776,$A42,СВЦЭМ!$B$33:$B$776,L$11)+'СЕТ СН'!$F$14+СВЦЭМ!$D$10+'СЕТ СН'!$F$8*'СЕТ СН'!$F$9-'СЕТ СН'!$F$26</f>
        <v>686.16764839999996</v>
      </c>
      <c r="M42" s="36">
        <f>SUMIFS(СВЦЭМ!$D$33:$D$776,СВЦЭМ!$A$33:$A$776,$A42,СВЦЭМ!$B$33:$B$776,M$11)+'СЕТ СН'!$F$14+СВЦЭМ!$D$10+'СЕТ СН'!$F$8*'СЕТ СН'!$F$9-'СЕТ СН'!$F$26</f>
        <v>682.57899610999993</v>
      </c>
      <c r="N42" s="36">
        <f>SUMIFS(СВЦЭМ!$D$33:$D$776,СВЦЭМ!$A$33:$A$776,$A42,СВЦЭМ!$B$33:$B$776,N$11)+'СЕТ СН'!$F$14+СВЦЭМ!$D$10+'СЕТ СН'!$F$8*'СЕТ СН'!$F$9-'СЕТ СН'!$F$26</f>
        <v>682.48084461999997</v>
      </c>
      <c r="O42" s="36">
        <f>SUMIFS(СВЦЭМ!$D$33:$D$776,СВЦЭМ!$A$33:$A$776,$A42,СВЦЭМ!$B$33:$B$776,O$11)+'СЕТ СН'!$F$14+СВЦЭМ!$D$10+'СЕТ СН'!$F$8*'СЕТ СН'!$F$9-'СЕТ СН'!$F$26</f>
        <v>683.49143819999995</v>
      </c>
      <c r="P42" s="36">
        <f>SUMIFS(СВЦЭМ!$D$33:$D$776,СВЦЭМ!$A$33:$A$776,$A42,СВЦЭМ!$B$33:$B$776,P$11)+'СЕТ СН'!$F$14+СВЦЭМ!$D$10+'СЕТ СН'!$F$8*'СЕТ СН'!$F$9-'СЕТ СН'!$F$26</f>
        <v>688.36927637999997</v>
      </c>
      <c r="Q42" s="36">
        <f>SUMIFS(СВЦЭМ!$D$33:$D$776,СВЦЭМ!$A$33:$A$776,$A42,СВЦЭМ!$B$33:$B$776,Q$11)+'СЕТ СН'!$F$14+СВЦЭМ!$D$10+'СЕТ СН'!$F$8*'СЕТ СН'!$F$9-'СЕТ СН'!$F$26</f>
        <v>694.68565409999997</v>
      </c>
      <c r="R42" s="36">
        <f>SUMIFS(СВЦЭМ!$D$33:$D$776,СВЦЭМ!$A$33:$A$776,$A42,СВЦЭМ!$B$33:$B$776,R$11)+'СЕТ СН'!$F$14+СВЦЭМ!$D$10+'СЕТ СН'!$F$8*'СЕТ СН'!$F$9-'СЕТ СН'!$F$26</f>
        <v>656.81332525999994</v>
      </c>
      <c r="S42" s="36">
        <f>SUMIFS(СВЦЭМ!$D$33:$D$776,СВЦЭМ!$A$33:$A$776,$A42,СВЦЭМ!$B$33:$B$776,S$11)+'СЕТ СН'!$F$14+СВЦЭМ!$D$10+'СЕТ СН'!$F$8*'СЕТ СН'!$F$9-'СЕТ СН'!$F$26</f>
        <v>618.56551158000002</v>
      </c>
      <c r="T42" s="36">
        <f>SUMIFS(СВЦЭМ!$D$33:$D$776,СВЦЭМ!$A$33:$A$776,$A42,СВЦЭМ!$B$33:$B$776,T$11)+'СЕТ СН'!$F$14+СВЦЭМ!$D$10+'СЕТ СН'!$F$8*'СЕТ СН'!$F$9-'СЕТ СН'!$F$26</f>
        <v>611.83483024999998</v>
      </c>
      <c r="U42" s="36">
        <f>SUMIFS(СВЦЭМ!$D$33:$D$776,СВЦЭМ!$A$33:$A$776,$A42,СВЦЭМ!$B$33:$B$776,U$11)+'СЕТ СН'!$F$14+СВЦЭМ!$D$10+'СЕТ СН'!$F$8*'СЕТ СН'!$F$9-'СЕТ СН'!$F$26</f>
        <v>607.69825521999996</v>
      </c>
      <c r="V42" s="36">
        <f>SUMIFS(СВЦЭМ!$D$33:$D$776,СВЦЭМ!$A$33:$A$776,$A42,СВЦЭМ!$B$33:$B$776,V$11)+'СЕТ СН'!$F$14+СВЦЭМ!$D$10+'СЕТ СН'!$F$8*'СЕТ СН'!$F$9-'СЕТ СН'!$F$26</f>
        <v>607.64889478999999</v>
      </c>
      <c r="W42" s="36">
        <f>SUMIFS(СВЦЭМ!$D$33:$D$776,СВЦЭМ!$A$33:$A$776,$A42,СВЦЭМ!$B$33:$B$776,W$11)+'СЕТ СН'!$F$14+СВЦЭМ!$D$10+'СЕТ СН'!$F$8*'СЕТ СН'!$F$9-'СЕТ СН'!$F$26</f>
        <v>602.36294378000002</v>
      </c>
      <c r="X42" s="36">
        <f>SUMIFS(СВЦЭМ!$D$33:$D$776,СВЦЭМ!$A$33:$A$776,$A42,СВЦЭМ!$B$33:$B$776,X$11)+'СЕТ СН'!$F$14+СВЦЭМ!$D$10+'СЕТ СН'!$F$8*'СЕТ СН'!$F$9-'СЕТ СН'!$F$26</f>
        <v>620.31279049</v>
      </c>
      <c r="Y42" s="36">
        <f>SUMIFS(СВЦЭМ!$D$33:$D$776,СВЦЭМ!$A$33:$A$776,$A42,СВЦЭМ!$B$33:$B$776,Y$11)+'СЕТ СН'!$F$14+СВЦЭМ!$D$10+'СЕТ СН'!$F$8*'СЕТ СН'!$F$9-'СЕТ СН'!$F$26</f>
        <v>695.74718196000003</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01.08.2019</v>
      </c>
      <c r="B48" s="36">
        <f>SUMIFS(СВЦЭМ!$D$33:$D$776,СВЦЭМ!$A$33:$A$776,$A48,СВЦЭМ!$B$33:$B$776,B$47)+'СЕТ СН'!$F$14+СВЦЭМ!$D$10+'СЕТ СН'!$F$6-'СЕТ СН'!$F$26</f>
        <v>786.4714114599999</v>
      </c>
      <c r="C48" s="36">
        <f>SUMIFS(СВЦЭМ!$D$33:$D$776,СВЦЭМ!$A$33:$A$776,$A48,СВЦЭМ!$B$33:$B$776,C$47)+'СЕТ СН'!$F$14+СВЦЭМ!$D$10+'СЕТ СН'!$F$6-'СЕТ СН'!$F$26</f>
        <v>886.61381758999994</v>
      </c>
      <c r="D48" s="36">
        <f>SUMIFS(СВЦЭМ!$D$33:$D$776,СВЦЭМ!$A$33:$A$776,$A48,СВЦЭМ!$B$33:$B$776,D$47)+'СЕТ СН'!$F$14+СВЦЭМ!$D$10+'СЕТ СН'!$F$6-'СЕТ СН'!$F$26</f>
        <v>925.05532288999996</v>
      </c>
      <c r="E48" s="36">
        <f>SUMIFS(СВЦЭМ!$D$33:$D$776,СВЦЭМ!$A$33:$A$776,$A48,СВЦЭМ!$B$33:$B$776,E$47)+'СЕТ СН'!$F$14+СВЦЭМ!$D$10+'СЕТ СН'!$F$6-'СЕТ СН'!$F$26</f>
        <v>967.19301996999991</v>
      </c>
      <c r="F48" s="36">
        <f>SUMIFS(СВЦЭМ!$D$33:$D$776,СВЦЭМ!$A$33:$A$776,$A48,СВЦЭМ!$B$33:$B$776,F$47)+'СЕТ СН'!$F$14+СВЦЭМ!$D$10+'СЕТ СН'!$F$6-'СЕТ СН'!$F$26</f>
        <v>985.44982944999992</v>
      </c>
      <c r="G48" s="36">
        <f>SUMIFS(СВЦЭМ!$D$33:$D$776,СВЦЭМ!$A$33:$A$776,$A48,СВЦЭМ!$B$33:$B$776,G$47)+'СЕТ СН'!$F$14+СВЦЭМ!$D$10+'СЕТ СН'!$F$6-'СЕТ СН'!$F$26</f>
        <v>953.25683231999994</v>
      </c>
      <c r="H48" s="36">
        <f>SUMIFS(СВЦЭМ!$D$33:$D$776,СВЦЭМ!$A$33:$A$776,$A48,СВЦЭМ!$B$33:$B$776,H$47)+'СЕТ СН'!$F$14+СВЦЭМ!$D$10+'СЕТ СН'!$F$6-'СЕТ СН'!$F$26</f>
        <v>894.22390840999992</v>
      </c>
      <c r="I48" s="36">
        <f>SUMIFS(СВЦЭМ!$D$33:$D$776,СВЦЭМ!$A$33:$A$776,$A48,СВЦЭМ!$B$33:$B$776,I$47)+'СЕТ СН'!$F$14+СВЦЭМ!$D$10+'СЕТ СН'!$F$6-'СЕТ СН'!$F$26</f>
        <v>855.66169608999996</v>
      </c>
      <c r="J48" s="36">
        <f>SUMIFS(СВЦЭМ!$D$33:$D$776,СВЦЭМ!$A$33:$A$776,$A48,СВЦЭМ!$B$33:$B$776,J$47)+'СЕТ СН'!$F$14+СВЦЭМ!$D$10+'СЕТ СН'!$F$6-'СЕТ СН'!$F$26</f>
        <v>891.82533565999995</v>
      </c>
      <c r="K48" s="36">
        <f>SUMIFS(СВЦЭМ!$D$33:$D$776,СВЦЭМ!$A$33:$A$776,$A48,СВЦЭМ!$B$33:$B$776,K$47)+'СЕТ СН'!$F$14+СВЦЭМ!$D$10+'СЕТ СН'!$F$6-'СЕТ СН'!$F$26</f>
        <v>903.60890264</v>
      </c>
      <c r="L48" s="36">
        <f>SUMIFS(СВЦЭМ!$D$33:$D$776,СВЦЭМ!$A$33:$A$776,$A48,СВЦЭМ!$B$33:$B$776,L$47)+'СЕТ СН'!$F$14+СВЦЭМ!$D$10+'СЕТ СН'!$F$6-'СЕТ СН'!$F$26</f>
        <v>912.32604341999991</v>
      </c>
      <c r="M48" s="36">
        <f>SUMIFS(СВЦЭМ!$D$33:$D$776,СВЦЭМ!$A$33:$A$776,$A48,СВЦЭМ!$B$33:$B$776,M$47)+'СЕТ СН'!$F$14+СВЦЭМ!$D$10+'СЕТ СН'!$F$6-'СЕТ СН'!$F$26</f>
        <v>912.26230527999996</v>
      </c>
      <c r="N48" s="36">
        <f>SUMIFS(СВЦЭМ!$D$33:$D$776,СВЦЭМ!$A$33:$A$776,$A48,СВЦЭМ!$B$33:$B$776,N$47)+'СЕТ СН'!$F$14+СВЦЭМ!$D$10+'СЕТ СН'!$F$6-'СЕТ СН'!$F$26</f>
        <v>910.3103586499999</v>
      </c>
      <c r="O48" s="36">
        <f>SUMIFS(СВЦЭМ!$D$33:$D$776,СВЦЭМ!$A$33:$A$776,$A48,СВЦЭМ!$B$33:$B$776,O$47)+'СЕТ СН'!$F$14+СВЦЭМ!$D$10+'СЕТ СН'!$F$6-'СЕТ СН'!$F$26</f>
        <v>913.86893601999998</v>
      </c>
      <c r="P48" s="36">
        <f>SUMIFS(СВЦЭМ!$D$33:$D$776,СВЦЭМ!$A$33:$A$776,$A48,СВЦЭМ!$B$33:$B$776,P$47)+'СЕТ СН'!$F$14+СВЦЭМ!$D$10+'СЕТ СН'!$F$6-'СЕТ СН'!$F$26</f>
        <v>913.83890817999998</v>
      </c>
      <c r="Q48" s="36">
        <f>SUMIFS(СВЦЭМ!$D$33:$D$776,СВЦЭМ!$A$33:$A$776,$A48,СВЦЭМ!$B$33:$B$776,Q$47)+'СЕТ СН'!$F$14+СВЦЭМ!$D$10+'СЕТ СН'!$F$6-'СЕТ СН'!$F$26</f>
        <v>918.4766032199999</v>
      </c>
      <c r="R48" s="36">
        <f>SUMIFS(СВЦЭМ!$D$33:$D$776,СВЦЭМ!$A$33:$A$776,$A48,СВЦЭМ!$B$33:$B$776,R$47)+'СЕТ СН'!$F$14+СВЦЭМ!$D$10+'СЕТ СН'!$F$6-'СЕТ СН'!$F$26</f>
        <v>922.41885918999992</v>
      </c>
      <c r="S48" s="36">
        <f>SUMIFS(СВЦЭМ!$D$33:$D$776,СВЦЭМ!$A$33:$A$776,$A48,СВЦЭМ!$B$33:$B$776,S$47)+'СЕТ СН'!$F$14+СВЦЭМ!$D$10+'СЕТ СН'!$F$6-'СЕТ СН'!$F$26</f>
        <v>921.08003298999995</v>
      </c>
      <c r="T48" s="36">
        <f>SUMIFS(СВЦЭМ!$D$33:$D$776,СВЦЭМ!$A$33:$A$776,$A48,СВЦЭМ!$B$33:$B$776,T$47)+'СЕТ СН'!$F$14+СВЦЭМ!$D$10+'СЕТ СН'!$F$6-'СЕТ СН'!$F$26</f>
        <v>912.84103973999993</v>
      </c>
      <c r="U48" s="36">
        <f>SUMIFS(СВЦЭМ!$D$33:$D$776,СВЦЭМ!$A$33:$A$776,$A48,СВЦЭМ!$B$33:$B$776,U$47)+'СЕТ СН'!$F$14+СВЦЭМ!$D$10+'СЕТ СН'!$F$6-'СЕТ СН'!$F$26</f>
        <v>905.86101379999991</v>
      </c>
      <c r="V48" s="36">
        <f>SUMIFS(СВЦЭМ!$D$33:$D$776,СВЦЭМ!$A$33:$A$776,$A48,СВЦЭМ!$B$33:$B$776,V$47)+'СЕТ СН'!$F$14+СВЦЭМ!$D$10+'СЕТ СН'!$F$6-'СЕТ СН'!$F$26</f>
        <v>903.0463056399999</v>
      </c>
      <c r="W48" s="36">
        <f>SUMIFS(СВЦЭМ!$D$33:$D$776,СВЦЭМ!$A$33:$A$776,$A48,СВЦЭМ!$B$33:$B$776,W$47)+'СЕТ СН'!$F$14+СВЦЭМ!$D$10+'СЕТ СН'!$F$6-'СЕТ СН'!$F$26</f>
        <v>905.90033365999989</v>
      </c>
      <c r="X48" s="36">
        <f>SUMIFS(СВЦЭМ!$D$33:$D$776,СВЦЭМ!$A$33:$A$776,$A48,СВЦЭМ!$B$33:$B$776,X$47)+'СЕТ СН'!$F$14+СВЦЭМ!$D$10+'СЕТ СН'!$F$6-'СЕТ СН'!$F$26</f>
        <v>882.89740628999994</v>
      </c>
      <c r="Y48" s="36">
        <f>SUMIFS(СВЦЭМ!$D$33:$D$776,СВЦЭМ!$A$33:$A$776,$A48,СВЦЭМ!$B$33:$B$776,Y$47)+'СЕТ СН'!$F$14+СВЦЭМ!$D$10+'СЕТ СН'!$F$6-'СЕТ СН'!$F$26</f>
        <v>849.84655178999992</v>
      </c>
      <c r="AA48" s="45"/>
    </row>
    <row r="49" spans="1:25" ht="15.75" x14ac:dyDescent="0.2">
      <c r="A49" s="35">
        <f>A48+1</f>
        <v>43679</v>
      </c>
      <c r="B49" s="36">
        <f>SUMIFS(СВЦЭМ!$D$33:$D$776,СВЦЭМ!$A$33:$A$776,$A49,СВЦЭМ!$B$33:$B$776,B$47)+'СЕТ СН'!$F$14+СВЦЭМ!$D$10+'СЕТ СН'!$F$6-'СЕТ СН'!$F$26</f>
        <v>831.48800762999997</v>
      </c>
      <c r="C49" s="36">
        <f>SUMIFS(СВЦЭМ!$D$33:$D$776,СВЦЭМ!$A$33:$A$776,$A49,СВЦЭМ!$B$33:$B$776,C$47)+'СЕТ СН'!$F$14+СВЦЭМ!$D$10+'СЕТ СН'!$F$6-'СЕТ СН'!$F$26</f>
        <v>850.07226633999994</v>
      </c>
      <c r="D49" s="36">
        <f>SUMIFS(СВЦЭМ!$D$33:$D$776,СВЦЭМ!$A$33:$A$776,$A49,СВЦЭМ!$B$33:$B$776,D$47)+'СЕТ СН'!$F$14+СВЦЭМ!$D$10+'СЕТ СН'!$F$6-'СЕТ СН'!$F$26</f>
        <v>873.7934773799999</v>
      </c>
      <c r="E49" s="36">
        <f>SUMIFS(СВЦЭМ!$D$33:$D$776,СВЦЭМ!$A$33:$A$776,$A49,СВЦЭМ!$B$33:$B$776,E$47)+'СЕТ СН'!$F$14+СВЦЭМ!$D$10+'СЕТ СН'!$F$6-'СЕТ СН'!$F$26</f>
        <v>892.31327646999989</v>
      </c>
      <c r="F49" s="36">
        <f>SUMIFS(СВЦЭМ!$D$33:$D$776,СВЦЭМ!$A$33:$A$776,$A49,СВЦЭМ!$B$33:$B$776,F$47)+'СЕТ СН'!$F$14+СВЦЭМ!$D$10+'СЕТ СН'!$F$6-'СЕТ СН'!$F$26</f>
        <v>894.05451857999992</v>
      </c>
      <c r="G49" s="36">
        <f>SUMIFS(СВЦЭМ!$D$33:$D$776,СВЦЭМ!$A$33:$A$776,$A49,СВЦЭМ!$B$33:$B$776,G$47)+'СЕТ СН'!$F$14+СВЦЭМ!$D$10+'СЕТ СН'!$F$6-'СЕТ СН'!$F$26</f>
        <v>878.80353278999996</v>
      </c>
      <c r="H49" s="36">
        <f>SUMIFS(СВЦЭМ!$D$33:$D$776,СВЦЭМ!$A$33:$A$776,$A49,СВЦЭМ!$B$33:$B$776,H$47)+'СЕТ СН'!$F$14+СВЦЭМ!$D$10+'СЕТ СН'!$F$6-'СЕТ СН'!$F$26</f>
        <v>841.02942180999992</v>
      </c>
      <c r="I49" s="36">
        <f>SUMIFS(СВЦЭМ!$D$33:$D$776,СВЦЭМ!$A$33:$A$776,$A49,СВЦЭМ!$B$33:$B$776,I$47)+'СЕТ СН'!$F$14+СВЦЭМ!$D$10+'СЕТ СН'!$F$6-'СЕТ СН'!$F$26</f>
        <v>848.06803116999993</v>
      </c>
      <c r="J49" s="36">
        <f>SUMIFS(СВЦЭМ!$D$33:$D$776,СВЦЭМ!$A$33:$A$776,$A49,СВЦЭМ!$B$33:$B$776,J$47)+'СЕТ СН'!$F$14+СВЦЭМ!$D$10+'СЕТ СН'!$F$6-'СЕТ СН'!$F$26</f>
        <v>886.74454074999994</v>
      </c>
      <c r="K49" s="36">
        <f>SUMIFS(СВЦЭМ!$D$33:$D$776,СВЦЭМ!$A$33:$A$776,$A49,СВЦЭМ!$B$33:$B$776,K$47)+'СЕТ СН'!$F$14+СВЦЭМ!$D$10+'СЕТ СН'!$F$6-'СЕТ СН'!$F$26</f>
        <v>912.88583289999997</v>
      </c>
      <c r="L49" s="36">
        <f>SUMIFS(СВЦЭМ!$D$33:$D$776,СВЦЭМ!$A$33:$A$776,$A49,СВЦЭМ!$B$33:$B$776,L$47)+'СЕТ СН'!$F$14+СВЦЭМ!$D$10+'СЕТ СН'!$F$6-'СЕТ СН'!$F$26</f>
        <v>902.81519152999999</v>
      </c>
      <c r="M49" s="36">
        <f>SUMIFS(СВЦЭМ!$D$33:$D$776,СВЦЭМ!$A$33:$A$776,$A49,СВЦЭМ!$B$33:$B$776,M$47)+'СЕТ СН'!$F$14+СВЦЭМ!$D$10+'СЕТ СН'!$F$6-'СЕТ СН'!$F$26</f>
        <v>903.82121089999998</v>
      </c>
      <c r="N49" s="36">
        <f>SUMIFS(СВЦЭМ!$D$33:$D$776,СВЦЭМ!$A$33:$A$776,$A49,СВЦЭМ!$B$33:$B$776,N$47)+'СЕТ СН'!$F$14+СВЦЭМ!$D$10+'СЕТ СН'!$F$6-'СЕТ СН'!$F$26</f>
        <v>901.03125640999997</v>
      </c>
      <c r="O49" s="36">
        <f>SUMIFS(СВЦЭМ!$D$33:$D$776,СВЦЭМ!$A$33:$A$776,$A49,СВЦЭМ!$B$33:$B$776,O$47)+'СЕТ СН'!$F$14+СВЦЭМ!$D$10+'СЕТ СН'!$F$6-'СЕТ СН'!$F$26</f>
        <v>908.14534660999993</v>
      </c>
      <c r="P49" s="36">
        <f>SUMIFS(СВЦЭМ!$D$33:$D$776,СВЦЭМ!$A$33:$A$776,$A49,СВЦЭМ!$B$33:$B$776,P$47)+'СЕТ СН'!$F$14+СВЦЭМ!$D$10+'СЕТ СН'!$F$6-'СЕТ СН'!$F$26</f>
        <v>905.74371441999995</v>
      </c>
      <c r="Q49" s="36">
        <f>SUMIFS(СВЦЭМ!$D$33:$D$776,СВЦЭМ!$A$33:$A$776,$A49,СВЦЭМ!$B$33:$B$776,Q$47)+'СЕТ СН'!$F$14+СВЦЭМ!$D$10+'СЕТ СН'!$F$6-'СЕТ СН'!$F$26</f>
        <v>904.66911672999993</v>
      </c>
      <c r="R49" s="36">
        <f>SUMIFS(СВЦЭМ!$D$33:$D$776,СВЦЭМ!$A$33:$A$776,$A49,СВЦЭМ!$B$33:$B$776,R$47)+'СЕТ СН'!$F$14+СВЦЭМ!$D$10+'СЕТ СН'!$F$6-'СЕТ СН'!$F$26</f>
        <v>898.7465065099999</v>
      </c>
      <c r="S49" s="36">
        <f>SUMIFS(СВЦЭМ!$D$33:$D$776,СВЦЭМ!$A$33:$A$776,$A49,СВЦЭМ!$B$33:$B$776,S$47)+'СЕТ СН'!$F$14+СВЦЭМ!$D$10+'СЕТ СН'!$F$6-'СЕТ СН'!$F$26</f>
        <v>895.8159032399999</v>
      </c>
      <c r="T49" s="36">
        <f>SUMIFS(СВЦЭМ!$D$33:$D$776,СВЦЭМ!$A$33:$A$776,$A49,СВЦЭМ!$B$33:$B$776,T$47)+'СЕТ СН'!$F$14+СВЦЭМ!$D$10+'СЕТ СН'!$F$6-'СЕТ СН'!$F$26</f>
        <v>890.53148841999996</v>
      </c>
      <c r="U49" s="36">
        <f>SUMIFS(СВЦЭМ!$D$33:$D$776,СВЦЭМ!$A$33:$A$776,$A49,СВЦЭМ!$B$33:$B$776,U$47)+'СЕТ СН'!$F$14+СВЦЭМ!$D$10+'СЕТ СН'!$F$6-'СЕТ СН'!$F$26</f>
        <v>887.58762786</v>
      </c>
      <c r="V49" s="36">
        <f>SUMIFS(СВЦЭМ!$D$33:$D$776,СВЦЭМ!$A$33:$A$776,$A49,СВЦЭМ!$B$33:$B$776,V$47)+'СЕТ СН'!$F$14+СВЦЭМ!$D$10+'СЕТ СН'!$F$6-'СЕТ СН'!$F$26</f>
        <v>891.33908176999989</v>
      </c>
      <c r="W49" s="36">
        <f>SUMIFS(СВЦЭМ!$D$33:$D$776,СВЦЭМ!$A$33:$A$776,$A49,СВЦЭМ!$B$33:$B$776,W$47)+'СЕТ СН'!$F$14+СВЦЭМ!$D$10+'СЕТ СН'!$F$6-'СЕТ СН'!$F$26</f>
        <v>892.75735023999994</v>
      </c>
      <c r="X49" s="36">
        <f>SUMIFS(СВЦЭМ!$D$33:$D$776,СВЦЭМ!$A$33:$A$776,$A49,СВЦЭМ!$B$33:$B$776,X$47)+'СЕТ СН'!$F$14+СВЦЭМ!$D$10+'СЕТ СН'!$F$6-'СЕТ СН'!$F$26</f>
        <v>873.51234213999999</v>
      </c>
      <c r="Y49" s="36">
        <f>SUMIFS(СВЦЭМ!$D$33:$D$776,СВЦЭМ!$A$33:$A$776,$A49,СВЦЭМ!$B$33:$B$776,Y$47)+'СЕТ СН'!$F$14+СВЦЭМ!$D$10+'СЕТ СН'!$F$6-'СЕТ СН'!$F$26</f>
        <v>841.15517239999997</v>
      </c>
    </row>
    <row r="50" spans="1:25" ht="15.75" x14ac:dyDescent="0.2">
      <c r="A50" s="35">
        <f t="shared" ref="A50:A78" si="1">A49+1</f>
        <v>43680</v>
      </c>
      <c r="B50" s="36">
        <f>SUMIFS(СВЦЭМ!$D$33:$D$776,СВЦЭМ!$A$33:$A$776,$A50,СВЦЭМ!$B$33:$B$776,B$47)+'СЕТ СН'!$F$14+СВЦЭМ!$D$10+'СЕТ СН'!$F$6-'СЕТ СН'!$F$26</f>
        <v>823.71220661999996</v>
      </c>
      <c r="C50" s="36">
        <f>SUMIFS(СВЦЭМ!$D$33:$D$776,СВЦЭМ!$A$33:$A$776,$A50,СВЦЭМ!$B$33:$B$776,C$47)+'СЕТ СН'!$F$14+СВЦЭМ!$D$10+'СЕТ СН'!$F$6-'СЕТ СН'!$F$26</f>
        <v>842.38939355999992</v>
      </c>
      <c r="D50" s="36">
        <f>SUMIFS(СВЦЭМ!$D$33:$D$776,СВЦЭМ!$A$33:$A$776,$A50,СВЦЭМ!$B$33:$B$776,D$47)+'СЕТ СН'!$F$14+СВЦЭМ!$D$10+'СЕТ СН'!$F$6-'СЕТ СН'!$F$26</f>
        <v>877.6751588699999</v>
      </c>
      <c r="E50" s="36">
        <f>SUMIFS(СВЦЭМ!$D$33:$D$776,СВЦЭМ!$A$33:$A$776,$A50,СВЦЭМ!$B$33:$B$776,E$47)+'СЕТ СН'!$F$14+СВЦЭМ!$D$10+'СЕТ СН'!$F$6-'СЕТ СН'!$F$26</f>
        <v>882.1311212899999</v>
      </c>
      <c r="F50" s="36">
        <f>SUMIFS(СВЦЭМ!$D$33:$D$776,СВЦЭМ!$A$33:$A$776,$A50,СВЦЭМ!$B$33:$B$776,F$47)+'СЕТ СН'!$F$14+СВЦЭМ!$D$10+'СЕТ СН'!$F$6-'СЕТ СН'!$F$26</f>
        <v>889.20071930999995</v>
      </c>
      <c r="G50" s="36">
        <f>SUMIFS(СВЦЭМ!$D$33:$D$776,СВЦЭМ!$A$33:$A$776,$A50,СВЦЭМ!$B$33:$B$776,G$47)+'СЕТ СН'!$F$14+СВЦЭМ!$D$10+'СЕТ СН'!$F$6-'СЕТ СН'!$F$26</f>
        <v>876.19802676999996</v>
      </c>
      <c r="H50" s="36">
        <f>SUMIFS(СВЦЭМ!$D$33:$D$776,СВЦЭМ!$A$33:$A$776,$A50,СВЦЭМ!$B$33:$B$776,H$47)+'СЕТ СН'!$F$14+СВЦЭМ!$D$10+'СЕТ СН'!$F$6-'СЕТ СН'!$F$26</f>
        <v>866.99553067999989</v>
      </c>
      <c r="I50" s="36">
        <f>SUMIFS(СВЦЭМ!$D$33:$D$776,СВЦЭМ!$A$33:$A$776,$A50,СВЦЭМ!$B$33:$B$776,I$47)+'СЕТ СН'!$F$14+СВЦЭМ!$D$10+'СЕТ СН'!$F$6-'СЕТ СН'!$F$26</f>
        <v>827.42940863999991</v>
      </c>
      <c r="J50" s="36">
        <f>SUMIFS(СВЦЭМ!$D$33:$D$776,СВЦЭМ!$A$33:$A$776,$A50,СВЦЭМ!$B$33:$B$776,J$47)+'СЕТ СН'!$F$14+СВЦЭМ!$D$10+'СЕТ СН'!$F$6-'СЕТ СН'!$F$26</f>
        <v>759.89366131999998</v>
      </c>
      <c r="K50" s="36">
        <f>SUMIFS(СВЦЭМ!$D$33:$D$776,СВЦЭМ!$A$33:$A$776,$A50,СВЦЭМ!$B$33:$B$776,K$47)+'СЕТ СН'!$F$14+СВЦЭМ!$D$10+'СЕТ СН'!$F$6-'СЕТ СН'!$F$26</f>
        <v>757.8432130299999</v>
      </c>
      <c r="L50" s="36">
        <f>SUMIFS(СВЦЭМ!$D$33:$D$776,СВЦЭМ!$A$33:$A$776,$A50,СВЦЭМ!$B$33:$B$776,L$47)+'СЕТ СН'!$F$14+СВЦЭМ!$D$10+'СЕТ СН'!$F$6-'СЕТ СН'!$F$26</f>
        <v>774.67580408999993</v>
      </c>
      <c r="M50" s="36">
        <f>SUMIFS(СВЦЭМ!$D$33:$D$776,СВЦЭМ!$A$33:$A$776,$A50,СВЦЭМ!$B$33:$B$776,M$47)+'СЕТ СН'!$F$14+СВЦЭМ!$D$10+'СЕТ СН'!$F$6-'СЕТ СН'!$F$26</f>
        <v>775.31897903999993</v>
      </c>
      <c r="N50" s="36">
        <f>SUMIFS(СВЦЭМ!$D$33:$D$776,СВЦЭМ!$A$33:$A$776,$A50,СВЦЭМ!$B$33:$B$776,N$47)+'СЕТ СН'!$F$14+СВЦЭМ!$D$10+'СЕТ СН'!$F$6-'СЕТ СН'!$F$26</f>
        <v>778.57356676999996</v>
      </c>
      <c r="O50" s="36">
        <f>SUMIFS(СВЦЭМ!$D$33:$D$776,СВЦЭМ!$A$33:$A$776,$A50,СВЦЭМ!$B$33:$B$776,O$47)+'СЕТ СН'!$F$14+СВЦЭМ!$D$10+'СЕТ СН'!$F$6-'СЕТ СН'!$F$26</f>
        <v>779.69199768999999</v>
      </c>
      <c r="P50" s="36">
        <f>SUMIFS(СВЦЭМ!$D$33:$D$776,СВЦЭМ!$A$33:$A$776,$A50,СВЦЭМ!$B$33:$B$776,P$47)+'СЕТ СН'!$F$14+СВЦЭМ!$D$10+'СЕТ СН'!$F$6-'СЕТ СН'!$F$26</f>
        <v>778.6585868599999</v>
      </c>
      <c r="Q50" s="36">
        <f>SUMIFS(СВЦЭМ!$D$33:$D$776,СВЦЭМ!$A$33:$A$776,$A50,СВЦЭМ!$B$33:$B$776,Q$47)+'СЕТ СН'!$F$14+СВЦЭМ!$D$10+'СЕТ СН'!$F$6-'СЕТ СН'!$F$26</f>
        <v>782.73062574999994</v>
      </c>
      <c r="R50" s="36">
        <f>SUMIFS(СВЦЭМ!$D$33:$D$776,СВЦЭМ!$A$33:$A$776,$A50,СВЦЭМ!$B$33:$B$776,R$47)+'СЕТ СН'!$F$14+СВЦЭМ!$D$10+'СЕТ СН'!$F$6-'СЕТ СН'!$F$26</f>
        <v>778.88563322999994</v>
      </c>
      <c r="S50" s="36">
        <f>SUMIFS(СВЦЭМ!$D$33:$D$776,СВЦЭМ!$A$33:$A$776,$A50,СВЦЭМ!$B$33:$B$776,S$47)+'СЕТ СН'!$F$14+СВЦЭМ!$D$10+'СЕТ СН'!$F$6-'СЕТ СН'!$F$26</f>
        <v>777.3671195899999</v>
      </c>
      <c r="T50" s="36">
        <f>SUMIFS(СВЦЭМ!$D$33:$D$776,СВЦЭМ!$A$33:$A$776,$A50,СВЦЭМ!$B$33:$B$776,T$47)+'СЕТ СН'!$F$14+СВЦЭМ!$D$10+'СЕТ СН'!$F$6-'СЕТ СН'!$F$26</f>
        <v>779.47861211999998</v>
      </c>
      <c r="U50" s="36">
        <f>SUMIFS(СВЦЭМ!$D$33:$D$776,СВЦЭМ!$A$33:$A$776,$A50,СВЦЭМ!$B$33:$B$776,U$47)+'СЕТ СН'!$F$14+СВЦЭМ!$D$10+'СЕТ СН'!$F$6-'СЕТ СН'!$F$26</f>
        <v>777.42792390999989</v>
      </c>
      <c r="V50" s="36">
        <f>SUMIFS(СВЦЭМ!$D$33:$D$776,СВЦЭМ!$A$33:$A$776,$A50,СВЦЭМ!$B$33:$B$776,V$47)+'СЕТ СН'!$F$14+СВЦЭМ!$D$10+'СЕТ СН'!$F$6-'СЕТ СН'!$F$26</f>
        <v>771.25064201999999</v>
      </c>
      <c r="W50" s="36">
        <f>SUMIFS(СВЦЭМ!$D$33:$D$776,СВЦЭМ!$A$33:$A$776,$A50,СВЦЭМ!$B$33:$B$776,W$47)+'СЕТ СН'!$F$14+СВЦЭМ!$D$10+'СЕТ СН'!$F$6-'СЕТ СН'!$F$26</f>
        <v>780.22172417999991</v>
      </c>
      <c r="X50" s="36">
        <f>SUMIFS(СВЦЭМ!$D$33:$D$776,СВЦЭМ!$A$33:$A$776,$A50,СВЦЭМ!$B$33:$B$776,X$47)+'СЕТ СН'!$F$14+СВЦЭМ!$D$10+'СЕТ СН'!$F$6-'СЕТ СН'!$F$26</f>
        <v>760.09986508999998</v>
      </c>
      <c r="Y50" s="36">
        <f>SUMIFS(СВЦЭМ!$D$33:$D$776,СВЦЭМ!$A$33:$A$776,$A50,СВЦЭМ!$B$33:$B$776,Y$47)+'СЕТ СН'!$F$14+СВЦЭМ!$D$10+'СЕТ СН'!$F$6-'СЕТ СН'!$F$26</f>
        <v>777.15178118999995</v>
      </c>
    </row>
    <row r="51" spans="1:25" ht="15.75" x14ac:dyDescent="0.2">
      <c r="A51" s="35">
        <f t="shared" si="1"/>
        <v>43681</v>
      </c>
      <c r="B51" s="36">
        <f>SUMIFS(СВЦЭМ!$D$33:$D$776,СВЦЭМ!$A$33:$A$776,$A51,СВЦЭМ!$B$33:$B$776,B$47)+'СЕТ СН'!$F$14+СВЦЭМ!$D$10+'СЕТ СН'!$F$6-'СЕТ СН'!$F$26</f>
        <v>778.93315536999989</v>
      </c>
      <c r="C51" s="36">
        <f>SUMIFS(СВЦЭМ!$D$33:$D$776,СВЦЭМ!$A$33:$A$776,$A51,СВЦЭМ!$B$33:$B$776,C$47)+'СЕТ СН'!$F$14+СВЦЭМ!$D$10+'СЕТ СН'!$F$6-'СЕТ СН'!$F$26</f>
        <v>814.50993394</v>
      </c>
      <c r="D51" s="36">
        <f>SUMIFS(СВЦЭМ!$D$33:$D$776,СВЦЭМ!$A$33:$A$776,$A51,СВЦЭМ!$B$33:$B$776,D$47)+'СЕТ СН'!$F$14+СВЦЭМ!$D$10+'СЕТ СН'!$F$6-'СЕТ СН'!$F$26</f>
        <v>832.44775899999991</v>
      </c>
      <c r="E51" s="36">
        <f>SUMIFS(СВЦЭМ!$D$33:$D$776,СВЦЭМ!$A$33:$A$776,$A51,СВЦЭМ!$B$33:$B$776,E$47)+'СЕТ СН'!$F$14+СВЦЭМ!$D$10+'СЕТ СН'!$F$6-'СЕТ СН'!$F$26</f>
        <v>859.06648215999996</v>
      </c>
      <c r="F51" s="36">
        <f>SUMIFS(СВЦЭМ!$D$33:$D$776,СВЦЭМ!$A$33:$A$776,$A51,СВЦЭМ!$B$33:$B$776,F$47)+'СЕТ СН'!$F$14+СВЦЭМ!$D$10+'СЕТ СН'!$F$6-'СЕТ СН'!$F$26</f>
        <v>860.95648861999996</v>
      </c>
      <c r="G51" s="36">
        <f>SUMIFS(СВЦЭМ!$D$33:$D$776,СВЦЭМ!$A$33:$A$776,$A51,СВЦЭМ!$B$33:$B$776,G$47)+'СЕТ СН'!$F$14+СВЦЭМ!$D$10+'СЕТ СН'!$F$6-'СЕТ СН'!$F$26</f>
        <v>873.24750259999996</v>
      </c>
      <c r="H51" s="36">
        <f>SUMIFS(СВЦЭМ!$D$33:$D$776,СВЦЭМ!$A$33:$A$776,$A51,СВЦЭМ!$B$33:$B$776,H$47)+'СЕТ СН'!$F$14+СВЦЭМ!$D$10+'СЕТ СН'!$F$6-'СЕТ СН'!$F$26</f>
        <v>848.97852513999999</v>
      </c>
      <c r="I51" s="36">
        <f>SUMIFS(СВЦЭМ!$D$33:$D$776,СВЦЭМ!$A$33:$A$776,$A51,СВЦЭМ!$B$33:$B$776,I$47)+'СЕТ СН'!$F$14+СВЦЭМ!$D$10+'СЕТ СН'!$F$6-'СЕТ СН'!$F$26</f>
        <v>818.99896862999992</v>
      </c>
      <c r="J51" s="36">
        <f>SUMIFS(СВЦЭМ!$D$33:$D$776,СВЦЭМ!$A$33:$A$776,$A51,СВЦЭМ!$B$33:$B$776,J$47)+'СЕТ СН'!$F$14+СВЦЭМ!$D$10+'СЕТ СН'!$F$6-'СЕТ СН'!$F$26</f>
        <v>771.88809008999999</v>
      </c>
      <c r="K51" s="36">
        <f>SUMIFS(СВЦЭМ!$D$33:$D$776,СВЦЭМ!$A$33:$A$776,$A51,СВЦЭМ!$B$33:$B$776,K$47)+'СЕТ СН'!$F$14+СВЦЭМ!$D$10+'СЕТ СН'!$F$6-'СЕТ СН'!$F$26</f>
        <v>772.06064715999992</v>
      </c>
      <c r="L51" s="36">
        <f>SUMIFS(СВЦЭМ!$D$33:$D$776,СВЦЭМ!$A$33:$A$776,$A51,СВЦЭМ!$B$33:$B$776,L$47)+'СЕТ СН'!$F$14+СВЦЭМ!$D$10+'СЕТ СН'!$F$6-'СЕТ СН'!$F$26</f>
        <v>796.5127246699999</v>
      </c>
      <c r="M51" s="36">
        <f>SUMIFS(СВЦЭМ!$D$33:$D$776,СВЦЭМ!$A$33:$A$776,$A51,СВЦЭМ!$B$33:$B$776,M$47)+'СЕТ СН'!$F$14+СВЦЭМ!$D$10+'СЕТ СН'!$F$6-'СЕТ СН'!$F$26</f>
        <v>798.62633528999993</v>
      </c>
      <c r="N51" s="36">
        <f>SUMIFS(СВЦЭМ!$D$33:$D$776,СВЦЭМ!$A$33:$A$776,$A51,СВЦЭМ!$B$33:$B$776,N$47)+'СЕТ СН'!$F$14+СВЦЭМ!$D$10+'СЕТ СН'!$F$6-'СЕТ СН'!$F$26</f>
        <v>796.06453707999992</v>
      </c>
      <c r="O51" s="36">
        <f>SUMIFS(СВЦЭМ!$D$33:$D$776,СВЦЭМ!$A$33:$A$776,$A51,СВЦЭМ!$B$33:$B$776,O$47)+'СЕТ СН'!$F$14+СВЦЭМ!$D$10+'СЕТ СН'!$F$6-'СЕТ СН'!$F$26</f>
        <v>788.26371217999997</v>
      </c>
      <c r="P51" s="36">
        <f>SUMIFS(СВЦЭМ!$D$33:$D$776,СВЦЭМ!$A$33:$A$776,$A51,СВЦЭМ!$B$33:$B$776,P$47)+'СЕТ СН'!$F$14+СВЦЭМ!$D$10+'СЕТ СН'!$F$6-'СЕТ СН'!$F$26</f>
        <v>789.36180463999995</v>
      </c>
      <c r="Q51" s="36">
        <f>SUMIFS(СВЦЭМ!$D$33:$D$776,СВЦЭМ!$A$33:$A$776,$A51,СВЦЭМ!$B$33:$B$776,Q$47)+'СЕТ СН'!$F$14+СВЦЭМ!$D$10+'СЕТ СН'!$F$6-'СЕТ СН'!$F$26</f>
        <v>787.80342861999998</v>
      </c>
      <c r="R51" s="36">
        <f>SUMIFS(СВЦЭМ!$D$33:$D$776,СВЦЭМ!$A$33:$A$776,$A51,СВЦЭМ!$B$33:$B$776,R$47)+'СЕТ СН'!$F$14+СВЦЭМ!$D$10+'СЕТ СН'!$F$6-'СЕТ СН'!$F$26</f>
        <v>746.52416884999991</v>
      </c>
      <c r="S51" s="36">
        <f>SUMIFS(СВЦЭМ!$D$33:$D$776,СВЦЭМ!$A$33:$A$776,$A51,СВЦЭМ!$B$33:$B$776,S$47)+'СЕТ СН'!$F$14+СВЦЭМ!$D$10+'СЕТ СН'!$F$6-'СЕТ СН'!$F$26</f>
        <v>713.77123870999992</v>
      </c>
      <c r="T51" s="36">
        <f>SUMIFS(СВЦЭМ!$D$33:$D$776,СВЦЭМ!$A$33:$A$776,$A51,СВЦЭМ!$B$33:$B$776,T$47)+'СЕТ СН'!$F$14+СВЦЭМ!$D$10+'СЕТ СН'!$F$6-'СЕТ СН'!$F$26</f>
        <v>707.20835817999989</v>
      </c>
      <c r="U51" s="36">
        <f>SUMIFS(СВЦЭМ!$D$33:$D$776,СВЦЭМ!$A$33:$A$776,$A51,СВЦЭМ!$B$33:$B$776,U$47)+'СЕТ СН'!$F$14+СВЦЭМ!$D$10+'СЕТ СН'!$F$6-'СЕТ СН'!$F$26</f>
        <v>706.59659837999993</v>
      </c>
      <c r="V51" s="36">
        <f>SUMIFS(СВЦЭМ!$D$33:$D$776,СВЦЭМ!$A$33:$A$776,$A51,СВЦЭМ!$B$33:$B$776,V$47)+'СЕТ СН'!$F$14+СВЦЭМ!$D$10+'СЕТ СН'!$F$6-'СЕТ СН'!$F$26</f>
        <v>706.08632842999998</v>
      </c>
      <c r="W51" s="36">
        <f>SUMIFS(СВЦЭМ!$D$33:$D$776,СВЦЭМ!$A$33:$A$776,$A51,СВЦЭМ!$B$33:$B$776,W$47)+'СЕТ СН'!$F$14+СВЦЭМ!$D$10+'СЕТ СН'!$F$6-'СЕТ СН'!$F$26</f>
        <v>716.41273506999994</v>
      </c>
      <c r="X51" s="36">
        <f>SUMIFS(СВЦЭМ!$D$33:$D$776,СВЦЭМ!$A$33:$A$776,$A51,СВЦЭМ!$B$33:$B$776,X$47)+'СЕТ СН'!$F$14+СВЦЭМ!$D$10+'СЕТ СН'!$F$6-'СЕТ СН'!$F$26</f>
        <v>690.93721028999994</v>
      </c>
      <c r="Y51" s="36">
        <f>SUMIFS(СВЦЭМ!$D$33:$D$776,СВЦЭМ!$A$33:$A$776,$A51,СВЦЭМ!$B$33:$B$776,Y$47)+'СЕТ СН'!$F$14+СВЦЭМ!$D$10+'СЕТ СН'!$F$6-'СЕТ СН'!$F$26</f>
        <v>683.48713340999996</v>
      </c>
    </row>
    <row r="52" spans="1:25" ht="15.75" x14ac:dyDescent="0.2">
      <c r="A52" s="35">
        <f t="shared" si="1"/>
        <v>43682</v>
      </c>
      <c r="B52" s="36">
        <f>SUMIFS(СВЦЭМ!$D$33:$D$776,СВЦЭМ!$A$33:$A$776,$A52,СВЦЭМ!$B$33:$B$776,B$47)+'СЕТ СН'!$F$14+СВЦЭМ!$D$10+'СЕТ СН'!$F$6-'СЕТ СН'!$F$26</f>
        <v>774.6649169399999</v>
      </c>
      <c r="C52" s="36">
        <f>SUMIFS(СВЦЭМ!$D$33:$D$776,СВЦЭМ!$A$33:$A$776,$A52,СВЦЭМ!$B$33:$B$776,C$47)+'СЕТ СН'!$F$14+СВЦЭМ!$D$10+'СЕТ СН'!$F$6-'СЕТ СН'!$F$26</f>
        <v>806.98315102999993</v>
      </c>
      <c r="D52" s="36">
        <f>SUMIFS(СВЦЭМ!$D$33:$D$776,СВЦЭМ!$A$33:$A$776,$A52,СВЦЭМ!$B$33:$B$776,D$47)+'СЕТ СН'!$F$14+СВЦЭМ!$D$10+'СЕТ СН'!$F$6-'СЕТ СН'!$F$26</f>
        <v>836.17707531999997</v>
      </c>
      <c r="E52" s="36">
        <f>SUMIFS(СВЦЭМ!$D$33:$D$776,СВЦЭМ!$A$33:$A$776,$A52,СВЦЭМ!$B$33:$B$776,E$47)+'СЕТ СН'!$F$14+СВЦЭМ!$D$10+'СЕТ СН'!$F$6-'СЕТ СН'!$F$26</f>
        <v>845.09636433999992</v>
      </c>
      <c r="F52" s="36">
        <f>SUMIFS(СВЦЭМ!$D$33:$D$776,СВЦЭМ!$A$33:$A$776,$A52,СВЦЭМ!$B$33:$B$776,F$47)+'СЕТ СН'!$F$14+СВЦЭМ!$D$10+'СЕТ СН'!$F$6-'СЕТ СН'!$F$26</f>
        <v>844.98367144999997</v>
      </c>
      <c r="G52" s="36">
        <f>SUMIFS(СВЦЭМ!$D$33:$D$776,СВЦЭМ!$A$33:$A$776,$A52,СВЦЭМ!$B$33:$B$776,G$47)+'СЕТ СН'!$F$14+СВЦЭМ!$D$10+'СЕТ СН'!$F$6-'СЕТ СН'!$F$26</f>
        <v>830.49520813999993</v>
      </c>
      <c r="H52" s="36">
        <f>SUMIFS(СВЦЭМ!$D$33:$D$776,СВЦЭМ!$A$33:$A$776,$A52,СВЦЭМ!$B$33:$B$776,H$47)+'СЕТ СН'!$F$14+СВЦЭМ!$D$10+'СЕТ СН'!$F$6-'СЕТ СН'!$F$26</f>
        <v>794.01198986999998</v>
      </c>
      <c r="I52" s="36">
        <f>SUMIFS(СВЦЭМ!$D$33:$D$776,СВЦЭМ!$A$33:$A$776,$A52,СВЦЭМ!$B$33:$B$776,I$47)+'СЕТ СН'!$F$14+СВЦЭМ!$D$10+'СЕТ СН'!$F$6-'СЕТ СН'!$F$26</f>
        <v>780.58716077999998</v>
      </c>
      <c r="J52" s="36">
        <f>SUMIFS(СВЦЭМ!$D$33:$D$776,СВЦЭМ!$A$33:$A$776,$A52,СВЦЭМ!$B$33:$B$776,J$47)+'СЕТ СН'!$F$14+СВЦЭМ!$D$10+'СЕТ СН'!$F$6-'СЕТ СН'!$F$26</f>
        <v>773.12680677999992</v>
      </c>
      <c r="K52" s="36">
        <f>SUMIFS(СВЦЭМ!$D$33:$D$776,СВЦЭМ!$A$33:$A$776,$A52,СВЦЭМ!$B$33:$B$776,K$47)+'СЕТ СН'!$F$14+СВЦЭМ!$D$10+'СЕТ СН'!$F$6-'СЕТ СН'!$F$26</f>
        <v>795.03837739999994</v>
      </c>
      <c r="L52" s="36">
        <f>SUMIFS(СВЦЭМ!$D$33:$D$776,СВЦЭМ!$A$33:$A$776,$A52,СВЦЭМ!$B$33:$B$776,L$47)+'СЕТ СН'!$F$14+СВЦЭМ!$D$10+'СЕТ СН'!$F$6-'СЕТ СН'!$F$26</f>
        <v>796.34115296999994</v>
      </c>
      <c r="M52" s="36">
        <f>SUMIFS(СВЦЭМ!$D$33:$D$776,СВЦЭМ!$A$33:$A$776,$A52,СВЦЭМ!$B$33:$B$776,M$47)+'СЕТ СН'!$F$14+СВЦЭМ!$D$10+'СЕТ СН'!$F$6-'СЕТ СН'!$F$26</f>
        <v>803.52172610999992</v>
      </c>
      <c r="N52" s="36">
        <f>SUMIFS(СВЦЭМ!$D$33:$D$776,СВЦЭМ!$A$33:$A$776,$A52,СВЦЭМ!$B$33:$B$776,N$47)+'СЕТ СН'!$F$14+СВЦЭМ!$D$10+'СЕТ СН'!$F$6-'СЕТ СН'!$F$26</f>
        <v>800.75156650999998</v>
      </c>
      <c r="O52" s="36">
        <f>SUMIFS(СВЦЭМ!$D$33:$D$776,СВЦЭМ!$A$33:$A$776,$A52,СВЦЭМ!$B$33:$B$776,O$47)+'СЕТ СН'!$F$14+СВЦЭМ!$D$10+'СЕТ СН'!$F$6-'СЕТ СН'!$F$26</f>
        <v>807.29555352</v>
      </c>
      <c r="P52" s="36">
        <f>SUMIFS(СВЦЭМ!$D$33:$D$776,СВЦЭМ!$A$33:$A$776,$A52,СВЦЭМ!$B$33:$B$776,P$47)+'СЕТ СН'!$F$14+СВЦЭМ!$D$10+'СЕТ СН'!$F$6-'СЕТ СН'!$F$26</f>
        <v>812.82598197999994</v>
      </c>
      <c r="Q52" s="36">
        <f>SUMIFS(СВЦЭМ!$D$33:$D$776,СВЦЭМ!$A$33:$A$776,$A52,СВЦЭМ!$B$33:$B$776,Q$47)+'СЕТ СН'!$F$14+СВЦЭМ!$D$10+'СЕТ СН'!$F$6-'СЕТ СН'!$F$26</f>
        <v>811.35512727999992</v>
      </c>
      <c r="R52" s="36">
        <f>SUMIFS(СВЦЭМ!$D$33:$D$776,СВЦЭМ!$A$33:$A$776,$A52,СВЦЭМ!$B$33:$B$776,R$47)+'СЕТ СН'!$F$14+СВЦЭМ!$D$10+'СЕТ СН'!$F$6-'СЕТ СН'!$F$26</f>
        <v>780.10948915999995</v>
      </c>
      <c r="S52" s="36">
        <f>SUMIFS(СВЦЭМ!$D$33:$D$776,СВЦЭМ!$A$33:$A$776,$A52,СВЦЭМ!$B$33:$B$776,S$47)+'СЕТ СН'!$F$14+СВЦЭМ!$D$10+'СЕТ СН'!$F$6-'СЕТ СН'!$F$26</f>
        <v>736.69635824</v>
      </c>
      <c r="T52" s="36">
        <f>SUMIFS(СВЦЭМ!$D$33:$D$776,СВЦЭМ!$A$33:$A$776,$A52,СВЦЭМ!$B$33:$B$776,T$47)+'СЕТ СН'!$F$14+СВЦЭМ!$D$10+'СЕТ СН'!$F$6-'СЕТ СН'!$F$26</f>
        <v>727.52231571999994</v>
      </c>
      <c r="U52" s="36">
        <f>SUMIFS(СВЦЭМ!$D$33:$D$776,СВЦЭМ!$A$33:$A$776,$A52,СВЦЭМ!$B$33:$B$776,U$47)+'СЕТ СН'!$F$14+СВЦЭМ!$D$10+'СЕТ СН'!$F$6-'СЕТ СН'!$F$26</f>
        <v>722.56609305999996</v>
      </c>
      <c r="V52" s="36">
        <f>SUMIFS(СВЦЭМ!$D$33:$D$776,СВЦЭМ!$A$33:$A$776,$A52,СВЦЭМ!$B$33:$B$776,V$47)+'СЕТ СН'!$F$14+СВЦЭМ!$D$10+'СЕТ СН'!$F$6-'СЕТ СН'!$F$26</f>
        <v>720.35765558999992</v>
      </c>
      <c r="W52" s="36">
        <f>SUMIFS(СВЦЭМ!$D$33:$D$776,СВЦЭМ!$A$33:$A$776,$A52,СВЦЭМ!$B$33:$B$776,W$47)+'СЕТ СН'!$F$14+СВЦЭМ!$D$10+'СЕТ СН'!$F$6-'СЕТ СН'!$F$26</f>
        <v>733.82457147999992</v>
      </c>
      <c r="X52" s="36">
        <f>SUMIFS(СВЦЭМ!$D$33:$D$776,СВЦЭМ!$A$33:$A$776,$A52,СВЦЭМ!$B$33:$B$776,X$47)+'СЕТ СН'!$F$14+СВЦЭМ!$D$10+'СЕТ СН'!$F$6-'СЕТ СН'!$F$26</f>
        <v>714.15474631999996</v>
      </c>
      <c r="Y52" s="36">
        <f>SUMIFS(СВЦЭМ!$D$33:$D$776,СВЦЭМ!$A$33:$A$776,$A52,СВЦЭМ!$B$33:$B$776,Y$47)+'СЕТ СН'!$F$14+СВЦЭМ!$D$10+'СЕТ СН'!$F$6-'СЕТ СН'!$F$26</f>
        <v>720.12249270999996</v>
      </c>
    </row>
    <row r="53" spans="1:25" ht="15.75" x14ac:dyDescent="0.2">
      <c r="A53" s="35">
        <f t="shared" si="1"/>
        <v>43683</v>
      </c>
      <c r="B53" s="36">
        <f>SUMIFS(СВЦЭМ!$D$33:$D$776,СВЦЭМ!$A$33:$A$776,$A53,СВЦЭМ!$B$33:$B$776,B$47)+'СЕТ СН'!$F$14+СВЦЭМ!$D$10+'СЕТ СН'!$F$6-'СЕТ СН'!$F$26</f>
        <v>778.49213605</v>
      </c>
      <c r="C53" s="36">
        <f>SUMIFS(СВЦЭМ!$D$33:$D$776,СВЦЭМ!$A$33:$A$776,$A53,СВЦЭМ!$B$33:$B$776,C$47)+'СЕТ СН'!$F$14+СВЦЭМ!$D$10+'СЕТ СН'!$F$6-'СЕТ СН'!$F$26</f>
        <v>811.05703646999996</v>
      </c>
      <c r="D53" s="36">
        <f>SUMIFS(СВЦЭМ!$D$33:$D$776,СВЦЭМ!$A$33:$A$776,$A53,СВЦЭМ!$B$33:$B$776,D$47)+'СЕТ СН'!$F$14+СВЦЭМ!$D$10+'СЕТ СН'!$F$6-'СЕТ СН'!$F$26</f>
        <v>833.22291160999998</v>
      </c>
      <c r="E53" s="36">
        <f>SUMIFS(СВЦЭМ!$D$33:$D$776,СВЦЭМ!$A$33:$A$776,$A53,СВЦЭМ!$B$33:$B$776,E$47)+'СЕТ СН'!$F$14+СВЦЭМ!$D$10+'СЕТ СН'!$F$6-'СЕТ СН'!$F$26</f>
        <v>843.15677260999996</v>
      </c>
      <c r="F53" s="36">
        <f>SUMIFS(СВЦЭМ!$D$33:$D$776,СВЦЭМ!$A$33:$A$776,$A53,СВЦЭМ!$B$33:$B$776,F$47)+'СЕТ СН'!$F$14+СВЦЭМ!$D$10+'СЕТ СН'!$F$6-'СЕТ СН'!$F$26</f>
        <v>852.1359276899999</v>
      </c>
      <c r="G53" s="36">
        <f>SUMIFS(СВЦЭМ!$D$33:$D$776,СВЦЭМ!$A$33:$A$776,$A53,СВЦЭМ!$B$33:$B$776,G$47)+'СЕТ СН'!$F$14+СВЦЭМ!$D$10+'СЕТ СН'!$F$6-'СЕТ СН'!$F$26</f>
        <v>828.88475142999994</v>
      </c>
      <c r="H53" s="36">
        <f>SUMIFS(СВЦЭМ!$D$33:$D$776,СВЦЭМ!$A$33:$A$776,$A53,СВЦЭМ!$B$33:$B$776,H$47)+'СЕТ СН'!$F$14+СВЦЭМ!$D$10+'СЕТ СН'!$F$6-'СЕТ СН'!$F$26</f>
        <v>794.73999855999989</v>
      </c>
      <c r="I53" s="36">
        <f>SUMIFS(СВЦЭМ!$D$33:$D$776,СВЦЭМ!$A$33:$A$776,$A53,СВЦЭМ!$B$33:$B$776,I$47)+'СЕТ СН'!$F$14+СВЦЭМ!$D$10+'СЕТ СН'!$F$6-'СЕТ СН'!$F$26</f>
        <v>750.84109287999991</v>
      </c>
      <c r="J53" s="36">
        <f>SUMIFS(СВЦЭМ!$D$33:$D$776,СВЦЭМ!$A$33:$A$776,$A53,СВЦЭМ!$B$33:$B$776,J$47)+'СЕТ СН'!$F$14+СВЦЭМ!$D$10+'СЕТ СН'!$F$6-'СЕТ СН'!$F$26</f>
        <v>783.23306366999998</v>
      </c>
      <c r="K53" s="36">
        <f>SUMIFS(СВЦЭМ!$D$33:$D$776,СВЦЭМ!$A$33:$A$776,$A53,СВЦЭМ!$B$33:$B$776,K$47)+'СЕТ СН'!$F$14+СВЦЭМ!$D$10+'СЕТ СН'!$F$6-'СЕТ СН'!$F$26</f>
        <v>817.60558277999996</v>
      </c>
      <c r="L53" s="36">
        <f>SUMIFS(СВЦЭМ!$D$33:$D$776,СВЦЭМ!$A$33:$A$776,$A53,СВЦЭМ!$B$33:$B$776,L$47)+'СЕТ СН'!$F$14+СВЦЭМ!$D$10+'СЕТ СН'!$F$6-'СЕТ СН'!$F$26</f>
        <v>821.74982050999995</v>
      </c>
      <c r="M53" s="36">
        <f>SUMIFS(СВЦЭМ!$D$33:$D$776,СВЦЭМ!$A$33:$A$776,$A53,СВЦЭМ!$B$33:$B$776,M$47)+'СЕТ СН'!$F$14+СВЦЭМ!$D$10+'СЕТ СН'!$F$6-'СЕТ СН'!$F$26</f>
        <v>820.73573460999989</v>
      </c>
      <c r="N53" s="36">
        <f>SUMIFS(СВЦЭМ!$D$33:$D$776,СВЦЭМ!$A$33:$A$776,$A53,СВЦЭМ!$B$33:$B$776,N$47)+'СЕТ СН'!$F$14+СВЦЭМ!$D$10+'СЕТ СН'!$F$6-'СЕТ СН'!$F$26</f>
        <v>821.09454487999994</v>
      </c>
      <c r="O53" s="36">
        <f>SUMIFS(СВЦЭМ!$D$33:$D$776,СВЦЭМ!$A$33:$A$776,$A53,СВЦЭМ!$B$33:$B$776,O$47)+'СЕТ СН'!$F$14+СВЦЭМ!$D$10+'СЕТ СН'!$F$6-'СЕТ СН'!$F$26</f>
        <v>821.34630442999992</v>
      </c>
      <c r="P53" s="36">
        <f>SUMIFS(СВЦЭМ!$D$33:$D$776,СВЦЭМ!$A$33:$A$776,$A53,СВЦЭМ!$B$33:$B$776,P$47)+'СЕТ СН'!$F$14+СВЦЭМ!$D$10+'СЕТ СН'!$F$6-'СЕТ СН'!$F$26</f>
        <v>824.1494156</v>
      </c>
      <c r="Q53" s="36">
        <f>SUMIFS(СВЦЭМ!$D$33:$D$776,СВЦЭМ!$A$33:$A$776,$A53,СВЦЭМ!$B$33:$B$776,Q$47)+'СЕТ СН'!$F$14+СВЦЭМ!$D$10+'СЕТ СН'!$F$6-'СЕТ СН'!$F$26</f>
        <v>826.73737245999996</v>
      </c>
      <c r="R53" s="36">
        <f>SUMIFS(СВЦЭМ!$D$33:$D$776,СВЦЭМ!$A$33:$A$776,$A53,СВЦЭМ!$B$33:$B$776,R$47)+'СЕТ СН'!$F$14+СВЦЭМ!$D$10+'СЕТ СН'!$F$6-'СЕТ СН'!$F$26</f>
        <v>777.41382571999998</v>
      </c>
      <c r="S53" s="36">
        <f>SUMIFS(СВЦЭМ!$D$33:$D$776,СВЦЭМ!$A$33:$A$776,$A53,СВЦЭМ!$B$33:$B$776,S$47)+'СЕТ СН'!$F$14+СВЦЭМ!$D$10+'СЕТ СН'!$F$6-'СЕТ СН'!$F$26</f>
        <v>732.59248038999999</v>
      </c>
      <c r="T53" s="36">
        <f>SUMIFS(СВЦЭМ!$D$33:$D$776,СВЦЭМ!$A$33:$A$776,$A53,СВЦЭМ!$B$33:$B$776,T$47)+'СЕТ СН'!$F$14+СВЦЭМ!$D$10+'СЕТ СН'!$F$6-'СЕТ СН'!$F$26</f>
        <v>721.25731563999989</v>
      </c>
      <c r="U53" s="36">
        <f>SUMIFS(СВЦЭМ!$D$33:$D$776,СВЦЭМ!$A$33:$A$776,$A53,СВЦЭМ!$B$33:$B$776,U$47)+'СЕТ СН'!$F$14+СВЦЭМ!$D$10+'СЕТ СН'!$F$6-'СЕТ СН'!$F$26</f>
        <v>726.01790864999998</v>
      </c>
      <c r="V53" s="36">
        <f>SUMIFS(СВЦЭМ!$D$33:$D$776,СВЦЭМ!$A$33:$A$776,$A53,СВЦЭМ!$B$33:$B$776,V$47)+'СЕТ СН'!$F$14+СВЦЭМ!$D$10+'СЕТ СН'!$F$6-'СЕТ СН'!$F$26</f>
        <v>724.13768737999999</v>
      </c>
      <c r="W53" s="36">
        <f>SUMIFS(СВЦЭМ!$D$33:$D$776,СВЦЭМ!$A$33:$A$776,$A53,СВЦЭМ!$B$33:$B$776,W$47)+'СЕТ СН'!$F$14+СВЦЭМ!$D$10+'СЕТ СН'!$F$6-'СЕТ СН'!$F$26</f>
        <v>725.8752634199999</v>
      </c>
      <c r="X53" s="36">
        <f>SUMIFS(СВЦЭМ!$D$33:$D$776,СВЦЭМ!$A$33:$A$776,$A53,СВЦЭМ!$B$33:$B$776,X$47)+'СЕТ СН'!$F$14+СВЦЭМ!$D$10+'СЕТ СН'!$F$6-'СЕТ СН'!$F$26</f>
        <v>706.26440074999994</v>
      </c>
      <c r="Y53" s="36">
        <f>SUMIFS(СВЦЭМ!$D$33:$D$776,СВЦЭМ!$A$33:$A$776,$A53,СВЦЭМ!$B$33:$B$776,Y$47)+'СЕТ СН'!$F$14+СВЦЭМ!$D$10+'СЕТ СН'!$F$6-'СЕТ СН'!$F$26</f>
        <v>714.99430579999989</v>
      </c>
    </row>
    <row r="54" spans="1:25" ht="15.75" x14ac:dyDescent="0.2">
      <c r="A54" s="35">
        <f t="shared" si="1"/>
        <v>43684</v>
      </c>
      <c r="B54" s="36">
        <f>SUMIFS(СВЦЭМ!$D$33:$D$776,СВЦЭМ!$A$33:$A$776,$A54,СВЦЭМ!$B$33:$B$776,B$47)+'СЕТ СН'!$F$14+СВЦЭМ!$D$10+'СЕТ СН'!$F$6-'СЕТ СН'!$F$26</f>
        <v>782.95275995999998</v>
      </c>
      <c r="C54" s="36">
        <f>SUMIFS(СВЦЭМ!$D$33:$D$776,СВЦЭМ!$A$33:$A$776,$A54,СВЦЭМ!$B$33:$B$776,C$47)+'СЕТ СН'!$F$14+СВЦЭМ!$D$10+'СЕТ СН'!$F$6-'СЕТ СН'!$F$26</f>
        <v>786.73936977999995</v>
      </c>
      <c r="D54" s="36">
        <f>SUMIFS(СВЦЭМ!$D$33:$D$776,СВЦЭМ!$A$33:$A$776,$A54,СВЦЭМ!$B$33:$B$776,D$47)+'СЕТ СН'!$F$14+СВЦЭМ!$D$10+'СЕТ СН'!$F$6-'СЕТ СН'!$F$26</f>
        <v>811.45005363999996</v>
      </c>
      <c r="E54" s="36">
        <f>SUMIFS(СВЦЭМ!$D$33:$D$776,СВЦЭМ!$A$33:$A$776,$A54,СВЦЭМ!$B$33:$B$776,E$47)+'СЕТ СН'!$F$14+СВЦЭМ!$D$10+'СЕТ СН'!$F$6-'СЕТ СН'!$F$26</f>
        <v>814.20438172999991</v>
      </c>
      <c r="F54" s="36">
        <f>SUMIFS(СВЦЭМ!$D$33:$D$776,СВЦЭМ!$A$33:$A$776,$A54,СВЦЭМ!$B$33:$B$776,F$47)+'СЕТ СН'!$F$14+СВЦЭМ!$D$10+'СЕТ СН'!$F$6-'СЕТ СН'!$F$26</f>
        <v>821.24473037999996</v>
      </c>
      <c r="G54" s="36">
        <f>SUMIFS(СВЦЭМ!$D$33:$D$776,СВЦЭМ!$A$33:$A$776,$A54,СВЦЭМ!$B$33:$B$776,G$47)+'СЕТ СН'!$F$14+СВЦЭМ!$D$10+'СЕТ СН'!$F$6-'СЕТ СН'!$F$26</f>
        <v>814.98974011999996</v>
      </c>
      <c r="H54" s="36">
        <f>SUMIFS(СВЦЭМ!$D$33:$D$776,СВЦЭМ!$A$33:$A$776,$A54,СВЦЭМ!$B$33:$B$776,H$47)+'СЕТ СН'!$F$14+СВЦЭМ!$D$10+'СЕТ СН'!$F$6-'СЕТ СН'!$F$26</f>
        <v>779.76789051999992</v>
      </c>
      <c r="I54" s="36">
        <f>SUMIFS(СВЦЭМ!$D$33:$D$776,СВЦЭМ!$A$33:$A$776,$A54,СВЦЭМ!$B$33:$B$776,I$47)+'СЕТ СН'!$F$14+СВЦЭМ!$D$10+'СЕТ СН'!$F$6-'СЕТ СН'!$F$26</f>
        <v>765.95889220999993</v>
      </c>
      <c r="J54" s="36">
        <f>SUMIFS(СВЦЭМ!$D$33:$D$776,СВЦЭМ!$A$33:$A$776,$A54,СВЦЭМ!$B$33:$B$776,J$47)+'СЕТ СН'!$F$14+СВЦЭМ!$D$10+'СЕТ СН'!$F$6-'СЕТ СН'!$F$26</f>
        <v>788.72079316999998</v>
      </c>
      <c r="K54" s="36">
        <f>SUMIFS(СВЦЭМ!$D$33:$D$776,СВЦЭМ!$A$33:$A$776,$A54,СВЦЭМ!$B$33:$B$776,K$47)+'СЕТ СН'!$F$14+СВЦЭМ!$D$10+'СЕТ СН'!$F$6-'СЕТ СН'!$F$26</f>
        <v>805.27108441999997</v>
      </c>
      <c r="L54" s="36">
        <f>SUMIFS(СВЦЭМ!$D$33:$D$776,СВЦЭМ!$A$33:$A$776,$A54,СВЦЭМ!$B$33:$B$776,L$47)+'СЕТ СН'!$F$14+СВЦЭМ!$D$10+'СЕТ СН'!$F$6-'СЕТ СН'!$F$26</f>
        <v>805.85713672999998</v>
      </c>
      <c r="M54" s="36">
        <f>SUMIFS(СВЦЭМ!$D$33:$D$776,СВЦЭМ!$A$33:$A$776,$A54,СВЦЭМ!$B$33:$B$776,M$47)+'СЕТ СН'!$F$14+СВЦЭМ!$D$10+'СЕТ СН'!$F$6-'СЕТ СН'!$F$26</f>
        <v>808.86030375999997</v>
      </c>
      <c r="N54" s="36">
        <f>SUMIFS(СВЦЭМ!$D$33:$D$776,СВЦЭМ!$A$33:$A$776,$A54,СВЦЭМ!$B$33:$B$776,N$47)+'СЕТ СН'!$F$14+СВЦЭМ!$D$10+'СЕТ СН'!$F$6-'СЕТ СН'!$F$26</f>
        <v>802.63306127999999</v>
      </c>
      <c r="O54" s="36">
        <f>SUMIFS(СВЦЭМ!$D$33:$D$776,СВЦЭМ!$A$33:$A$776,$A54,СВЦЭМ!$B$33:$B$776,O$47)+'СЕТ СН'!$F$14+СВЦЭМ!$D$10+'СЕТ СН'!$F$6-'СЕТ СН'!$F$26</f>
        <v>807.67883498999993</v>
      </c>
      <c r="P54" s="36">
        <f>SUMIFS(СВЦЭМ!$D$33:$D$776,СВЦЭМ!$A$33:$A$776,$A54,СВЦЭМ!$B$33:$B$776,P$47)+'СЕТ СН'!$F$14+СВЦЭМ!$D$10+'СЕТ СН'!$F$6-'СЕТ СН'!$F$26</f>
        <v>811.31300305999991</v>
      </c>
      <c r="Q54" s="36">
        <f>SUMIFS(СВЦЭМ!$D$33:$D$776,СВЦЭМ!$A$33:$A$776,$A54,СВЦЭМ!$B$33:$B$776,Q$47)+'СЕТ СН'!$F$14+СВЦЭМ!$D$10+'СЕТ СН'!$F$6-'СЕТ СН'!$F$26</f>
        <v>811.13533458999996</v>
      </c>
      <c r="R54" s="36">
        <f>SUMIFS(СВЦЭМ!$D$33:$D$776,СВЦЭМ!$A$33:$A$776,$A54,СВЦЭМ!$B$33:$B$776,R$47)+'СЕТ СН'!$F$14+СВЦЭМ!$D$10+'СЕТ СН'!$F$6-'СЕТ СН'!$F$26</f>
        <v>772.54716449999989</v>
      </c>
      <c r="S54" s="36">
        <f>SUMIFS(СВЦЭМ!$D$33:$D$776,СВЦЭМ!$A$33:$A$776,$A54,СВЦЭМ!$B$33:$B$776,S$47)+'СЕТ СН'!$F$14+СВЦЭМ!$D$10+'СЕТ СН'!$F$6-'СЕТ СН'!$F$26</f>
        <v>730.76658152999994</v>
      </c>
      <c r="T54" s="36">
        <f>SUMIFS(СВЦЭМ!$D$33:$D$776,СВЦЭМ!$A$33:$A$776,$A54,СВЦЭМ!$B$33:$B$776,T$47)+'СЕТ СН'!$F$14+СВЦЭМ!$D$10+'СЕТ СН'!$F$6-'СЕТ СН'!$F$26</f>
        <v>719.16286949999994</v>
      </c>
      <c r="U54" s="36">
        <f>SUMIFS(СВЦЭМ!$D$33:$D$776,СВЦЭМ!$A$33:$A$776,$A54,СВЦЭМ!$B$33:$B$776,U$47)+'СЕТ СН'!$F$14+СВЦЭМ!$D$10+'СЕТ СН'!$F$6-'СЕТ СН'!$F$26</f>
        <v>720.50936045999993</v>
      </c>
      <c r="V54" s="36">
        <f>SUMIFS(СВЦЭМ!$D$33:$D$776,СВЦЭМ!$A$33:$A$776,$A54,СВЦЭМ!$B$33:$B$776,V$47)+'СЕТ СН'!$F$14+СВЦЭМ!$D$10+'СЕТ СН'!$F$6-'СЕТ СН'!$F$26</f>
        <v>716.04983246999996</v>
      </c>
      <c r="W54" s="36">
        <f>SUMIFS(СВЦЭМ!$D$33:$D$776,СВЦЭМ!$A$33:$A$776,$A54,СВЦЭМ!$B$33:$B$776,W$47)+'СЕТ СН'!$F$14+СВЦЭМ!$D$10+'СЕТ СН'!$F$6-'СЕТ СН'!$F$26</f>
        <v>724.34381044999998</v>
      </c>
      <c r="X54" s="36">
        <f>SUMIFS(СВЦЭМ!$D$33:$D$776,СВЦЭМ!$A$33:$A$776,$A54,СВЦЭМ!$B$33:$B$776,X$47)+'СЕТ СН'!$F$14+СВЦЭМ!$D$10+'СЕТ СН'!$F$6-'СЕТ СН'!$F$26</f>
        <v>698.03285533999997</v>
      </c>
      <c r="Y54" s="36">
        <f>SUMIFS(СВЦЭМ!$D$33:$D$776,СВЦЭМ!$A$33:$A$776,$A54,СВЦЭМ!$B$33:$B$776,Y$47)+'СЕТ СН'!$F$14+СВЦЭМ!$D$10+'СЕТ СН'!$F$6-'СЕТ СН'!$F$26</f>
        <v>726.99578696999993</v>
      </c>
    </row>
    <row r="55" spans="1:25" ht="15.75" x14ac:dyDescent="0.2">
      <c r="A55" s="35">
        <f t="shared" si="1"/>
        <v>43685</v>
      </c>
      <c r="B55" s="36">
        <f>SUMIFS(СВЦЭМ!$D$33:$D$776,СВЦЭМ!$A$33:$A$776,$A55,СВЦЭМ!$B$33:$B$776,B$47)+'СЕТ СН'!$F$14+СВЦЭМ!$D$10+'СЕТ СН'!$F$6-'СЕТ СН'!$F$26</f>
        <v>815.26291803999993</v>
      </c>
      <c r="C55" s="36">
        <f>SUMIFS(СВЦЭМ!$D$33:$D$776,СВЦЭМ!$A$33:$A$776,$A55,СВЦЭМ!$B$33:$B$776,C$47)+'СЕТ СН'!$F$14+СВЦЭМ!$D$10+'СЕТ СН'!$F$6-'СЕТ СН'!$F$26</f>
        <v>853.27377786999989</v>
      </c>
      <c r="D55" s="36">
        <f>SUMIFS(СВЦЭМ!$D$33:$D$776,СВЦЭМ!$A$33:$A$776,$A55,СВЦЭМ!$B$33:$B$776,D$47)+'СЕТ СН'!$F$14+СВЦЭМ!$D$10+'СЕТ СН'!$F$6-'СЕТ СН'!$F$26</f>
        <v>881.12458237999999</v>
      </c>
      <c r="E55" s="36">
        <f>SUMIFS(СВЦЭМ!$D$33:$D$776,СВЦЭМ!$A$33:$A$776,$A55,СВЦЭМ!$B$33:$B$776,E$47)+'СЕТ СН'!$F$14+СВЦЭМ!$D$10+'СЕТ СН'!$F$6-'СЕТ СН'!$F$26</f>
        <v>902.22272759999998</v>
      </c>
      <c r="F55" s="36">
        <f>SUMIFS(СВЦЭМ!$D$33:$D$776,СВЦЭМ!$A$33:$A$776,$A55,СВЦЭМ!$B$33:$B$776,F$47)+'СЕТ СН'!$F$14+СВЦЭМ!$D$10+'СЕТ СН'!$F$6-'СЕТ СН'!$F$26</f>
        <v>943.66569035999999</v>
      </c>
      <c r="G55" s="36">
        <f>SUMIFS(СВЦЭМ!$D$33:$D$776,СВЦЭМ!$A$33:$A$776,$A55,СВЦЭМ!$B$33:$B$776,G$47)+'СЕТ СН'!$F$14+СВЦЭМ!$D$10+'СЕТ СН'!$F$6-'СЕТ СН'!$F$26</f>
        <v>925.01825872999996</v>
      </c>
      <c r="H55" s="36">
        <f>SUMIFS(СВЦЭМ!$D$33:$D$776,СВЦЭМ!$A$33:$A$776,$A55,СВЦЭМ!$B$33:$B$776,H$47)+'СЕТ СН'!$F$14+СВЦЭМ!$D$10+'СЕТ СН'!$F$6-'СЕТ СН'!$F$26</f>
        <v>884.21619655999996</v>
      </c>
      <c r="I55" s="36">
        <f>SUMIFS(СВЦЭМ!$D$33:$D$776,СВЦЭМ!$A$33:$A$776,$A55,СВЦЭМ!$B$33:$B$776,I$47)+'СЕТ СН'!$F$14+СВЦЭМ!$D$10+'СЕТ СН'!$F$6-'СЕТ СН'!$F$26</f>
        <v>835.08469852999997</v>
      </c>
      <c r="J55" s="36">
        <f>SUMIFS(СВЦЭМ!$D$33:$D$776,СВЦЭМ!$A$33:$A$776,$A55,СВЦЭМ!$B$33:$B$776,J$47)+'СЕТ СН'!$F$14+СВЦЭМ!$D$10+'СЕТ СН'!$F$6-'СЕТ СН'!$F$26</f>
        <v>795.32988546999991</v>
      </c>
      <c r="K55" s="36">
        <f>SUMIFS(СВЦЭМ!$D$33:$D$776,СВЦЭМ!$A$33:$A$776,$A55,СВЦЭМ!$B$33:$B$776,K$47)+'СЕТ СН'!$F$14+СВЦЭМ!$D$10+'СЕТ СН'!$F$6-'СЕТ СН'!$F$26</f>
        <v>825.47312846</v>
      </c>
      <c r="L55" s="36">
        <f>SUMIFS(СВЦЭМ!$D$33:$D$776,СВЦЭМ!$A$33:$A$776,$A55,СВЦЭМ!$B$33:$B$776,L$47)+'СЕТ СН'!$F$14+СВЦЭМ!$D$10+'СЕТ СН'!$F$6-'СЕТ СН'!$F$26</f>
        <v>836.15574089999996</v>
      </c>
      <c r="M55" s="36">
        <f>SUMIFS(СВЦЭМ!$D$33:$D$776,СВЦЭМ!$A$33:$A$776,$A55,СВЦЭМ!$B$33:$B$776,M$47)+'СЕТ СН'!$F$14+СВЦЭМ!$D$10+'СЕТ СН'!$F$6-'СЕТ СН'!$F$26</f>
        <v>833.8423954299999</v>
      </c>
      <c r="N55" s="36">
        <f>SUMIFS(СВЦЭМ!$D$33:$D$776,СВЦЭМ!$A$33:$A$776,$A55,СВЦЭМ!$B$33:$B$776,N$47)+'СЕТ СН'!$F$14+СВЦЭМ!$D$10+'СЕТ СН'!$F$6-'СЕТ СН'!$F$26</f>
        <v>829.4357665199999</v>
      </c>
      <c r="O55" s="36">
        <f>SUMIFS(СВЦЭМ!$D$33:$D$776,СВЦЭМ!$A$33:$A$776,$A55,СВЦЭМ!$B$33:$B$776,O$47)+'СЕТ СН'!$F$14+СВЦЭМ!$D$10+'СЕТ СН'!$F$6-'СЕТ СН'!$F$26</f>
        <v>835.54139670999996</v>
      </c>
      <c r="P55" s="36">
        <f>SUMIFS(СВЦЭМ!$D$33:$D$776,СВЦЭМ!$A$33:$A$776,$A55,СВЦЭМ!$B$33:$B$776,P$47)+'СЕТ СН'!$F$14+СВЦЭМ!$D$10+'СЕТ СН'!$F$6-'СЕТ СН'!$F$26</f>
        <v>837.7800354499999</v>
      </c>
      <c r="Q55" s="36">
        <f>SUMIFS(СВЦЭМ!$D$33:$D$776,СВЦЭМ!$A$33:$A$776,$A55,СВЦЭМ!$B$33:$B$776,Q$47)+'СЕТ СН'!$F$14+СВЦЭМ!$D$10+'СЕТ СН'!$F$6-'СЕТ СН'!$F$26</f>
        <v>842.14199359999998</v>
      </c>
      <c r="R55" s="36">
        <f>SUMIFS(СВЦЭМ!$D$33:$D$776,СВЦЭМ!$A$33:$A$776,$A55,СВЦЭМ!$B$33:$B$776,R$47)+'СЕТ СН'!$F$14+СВЦЭМ!$D$10+'СЕТ СН'!$F$6-'СЕТ СН'!$F$26</f>
        <v>790.96850042999995</v>
      </c>
      <c r="S55" s="36">
        <f>SUMIFS(СВЦЭМ!$D$33:$D$776,СВЦЭМ!$A$33:$A$776,$A55,СВЦЭМ!$B$33:$B$776,S$47)+'СЕТ СН'!$F$14+СВЦЭМ!$D$10+'СЕТ СН'!$F$6-'СЕТ СН'!$F$26</f>
        <v>774.20799134999993</v>
      </c>
      <c r="T55" s="36">
        <f>SUMIFS(СВЦЭМ!$D$33:$D$776,СВЦЭМ!$A$33:$A$776,$A55,СВЦЭМ!$B$33:$B$776,T$47)+'СЕТ СН'!$F$14+СВЦЭМ!$D$10+'СЕТ СН'!$F$6-'СЕТ СН'!$F$26</f>
        <v>773.82054069999992</v>
      </c>
      <c r="U55" s="36">
        <f>SUMIFS(СВЦЭМ!$D$33:$D$776,СВЦЭМ!$A$33:$A$776,$A55,СВЦЭМ!$B$33:$B$776,U$47)+'СЕТ СН'!$F$14+СВЦЭМ!$D$10+'СЕТ СН'!$F$6-'СЕТ СН'!$F$26</f>
        <v>738.35162871</v>
      </c>
      <c r="V55" s="36">
        <f>SUMIFS(СВЦЭМ!$D$33:$D$776,СВЦЭМ!$A$33:$A$776,$A55,СВЦЭМ!$B$33:$B$776,V$47)+'СЕТ СН'!$F$14+СВЦЭМ!$D$10+'СЕТ СН'!$F$6-'СЕТ СН'!$F$26</f>
        <v>737.5963711899999</v>
      </c>
      <c r="W55" s="36">
        <f>SUMIFS(СВЦЭМ!$D$33:$D$776,СВЦЭМ!$A$33:$A$776,$A55,СВЦЭМ!$B$33:$B$776,W$47)+'СЕТ СН'!$F$14+СВЦЭМ!$D$10+'СЕТ СН'!$F$6-'СЕТ СН'!$F$26</f>
        <v>739.0890862</v>
      </c>
      <c r="X55" s="36">
        <f>SUMIFS(СВЦЭМ!$D$33:$D$776,СВЦЭМ!$A$33:$A$776,$A55,СВЦЭМ!$B$33:$B$776,X$47)+'СЕТ СН'!$F$14+СВЦЭМ!$D$10+'СЕТ СН'!$F$6-'СЕТ СН'!$F$26</f>
        <v>716.68945715999996</v>
      </c>
      <c r="Y55" s="36">
        <f>SUMIFS(СВЦЭМ!$D$33:$D$776,СВЦЭМ!$A$33:$A$776,$A55,СВЦЭМ!$B$33:$B$776,Y$47)+'СЕТ СН'!$F$14+СВЦЭМ!$D$10+'СЕТ СН'!$F$6-'СЕТ СН'!$F$26</f>
        <v>745.60719348999999</v>
      </c>
    </row>
    <row r="56" spans="1:25" ht="15.75" x14ac:dyDescent="0.2">
      <c r="A56" s="35">
        <f t="shared" si="1"/>
        <v>43686</v>
      </c>
      <c r="B56" s="36">
        <f>SUMIFS(СВЦЭМ!$D$33:$D$776,СВЦЭМ!$A$33:$A$776,$A56,СВЦЭМ!$B$33:$B$776,B$47)+'СЕТ СН'!$F$14+СВЦЭМ!$D$10+'СЕТ СН'!$F$6-'СЕТ СН'!$F$26</f>
        <v>836.16429075999997</v>
      </c>
      <c r="C56" s="36">
        <f>SUMIFS(СВЦЭМ!$D$33:$D$776,СВЦЭМ!$A$33:$A$776,$A56,СВЦЭМ!$B$33:$B$776,C$47)+'СЕТ СН'!$F$14+СВЦЭМ!$D$10+'СЕТ СН'!$F$6-'СЕТ СН'!$F$26</f>
        <v>873.29555247999997</v>
      </c>
      <c r="D56" s="36">
        <f>SUMIFS(СВЦЭМ!$D$33:$D$776,СВЦЭМ!$A$33:$A$776,$A56,СВЦЭМ!$B$33:$B$776,D$47)+'СЕТ СН'!$F$14+СВЦЭМ!$D$10+'СЕТ СН'!$F$6-'СЕТ СН'!$F$26</f>
        <v>897.66728524999996</v>
      </c>
      <c r="E56" s="36">
        <f>SUMIFS(СВЦЭМ!$D$33:$D$776,СВЦЭМ!$A$33:$A$776,$A56,СВЦЭМ!$B$33:$B$776,E$47)+'СЕТ СН'!$F$14+СВЦЭМ!$D$10+'СЕТ СН'!$F$6-'СЕТ СН'!$F$26</f>
        <v>914.60060120999992</v>
      </c>
      <c r="F56" s="36">
        <f>SUMIFS(СВЦЭМ!$D$33:$D$776,СВЦЭМ!$A$33:$A$776,$A56,СВЦЭМ!$B$33:$B$776,F$47)+'СЕТ СН'!$F$14+СВЦЭМ!$D$10+'СЕТ СН'!$F$6-'СЕТ СН'!$F$26</f>
        <v>925.65103306999993</v>
      </c>
      <c r="G56" s="36">
        <f>SUMIFS(СВЦЭМ!$D$33:$D$776,СВЦЭМ!$A$33:$A$776,$A56,СВЦЭМ!$B$33:$B$776,G$47)+'СЕТ СН'!$F$14+СВЦЭМ!$D$10+'СЕТ СН'!$F$6-'СЕТ СН'!$F$26</f>
        <v>913.14660215999993</v>
      </c>
      <c r="H56" s="36">
        <f>SUMIFS(СВЦЭМ!$D$33:$D$776,СВЦЭМ!$A$33:$A$776,$A56,СВЦЭМ!$B$33:$B$776,H$47)+'СЕТ СН'!$F$14+СВЦЭМ!$D$10+'СЕТ СН'!$F$6-'СЕТ СН'!$F$26</f>
        <v>886.50871866999989</v>
      </c>
      <c r="I56" s="36">
        <f>SUMIFS(СВЦЭМ!$D$33:$D$776,СВЦЭМ!$A$33:$A$776,$A56,СВЦЭМ!$B$33:$B$776,I$47)+'СЕТ СН'!$F$14+СВЦЭМ!$D$10+'СЕТ СН'!$F$6-'СЕТ СН'!$F$26</f>
        <v>852.44849629999999</v>
      </c>
      <c r="J56" s="36">
        <f>SUMIFS(СВЦЭМ!$D$33:$D$776,СВЦЭМ!$A$33:$A$776,$A56,СВЦЭМ!$B$33:$B$776,J$47)+'СЕТ СН'!$F$14+СВЦЭМ!$D$10+'СЕТ СН'!$F$6-'СЕТ СН'!$F$26</f>
        <v>808.06062745999998</v>
      </c>
      <c r="K56" s="36">
        <f>SUMIFS(СВЦЭМ!$D$33:$D$776,СВЦЭМ!$A$33:$A$776,$A56,СВЦЭМ!$B$33:$B$776,K$47)+'СЕТ СН'!$F$14+СВЦЭМ!$D$10+'СЕТ СН'!$F$6-'СЕТ СН'!$F$26</f>
        <v>826.14535765999995</v>
      </c>
      <c r="L56" s="36">
        <f>SUMIFS(СВЦЭМ!$D$33:$D$776,СВЦЭМ!$A$33:$A$776,$A56,СВЦЭМ!$B$33:$B$776,L$47)+'СЕТ СН'!$F$14+СВЦЭМ!$D$10+'СЕТ СН'!$F$6-'СЕТ СН'!$F$26</f>
        <v>836.33448567999994</v>
      </c>
      <c r="M56" s="36">
        <f>SUMIFS(СВЦЭМ!$D$33:$D$776,СВЦЭМ!$A$33:$A$776,$A56,СВЦЭМ!$B$33:$B$776,M$47)+'СЕТ СН'!$F$14+СВЦЭМ!$D$10+'СЕТ СН'!$F$6-'СЕТ СН'!$F$26</f>
        <v>835.10499185999993</v>
      </c>
      <c r="N56" s="36">
        <f>SUMIFS(СВЦЭМ!$D$33:$D$776,СВЦЭМ!$A$33:$A$776,$A56,СВЦЭМ!$B$33:$B$776,N$47)+'СЕТ СН'!$F$14+СВЦЭМ!$D$10+'СЕТ СН'!$F$6-'СЕТ СН'!$F$26</f>
        <v>829.00659712999993</v>
      </c>
      <c r="O56" s="36">
        <f>SUMIFS(СВЦЭМ!$D$33:$D$776,СВЦЭМ!$A$33:$A$776,$A56,СВЦЭМ!$B$33:$B$776,O$47)+'СЕТ СН'!$F$14+СВЦЭМ!$D$10+'СЕТ СН'!$F$6-'СЕТ СН'!$F$26</f>
        <v>833.53008824999995</v>
      </c>
      <c r="P56" s="36">
        <f>SUMIFS(СВЦЭМ!$D$33:$D$776,СВЦЭМ!$A$33:$A$776,$A56,СВЦЭМ!$B$33:$B$776,P$47)+'СЕТ СН'!$F$14+СВЦЭМ!$D$10+'СЕТ СН'!$F$6-'СЕТ СН'!$F$26</f>
        <v>857.00741491999997</v>
      </c>
      <c r="Q56" s="36">
        <f>SUMIFS(СВЦЭМ!$D$33:$D$776,СВЦЭМ!$A$33:$A$776,$A56,СВЦЭМ!$B$33:$B$776,Q$47)+'СЕТ СН'!$F$14+СВЦЭМ!$D$10+'СЕТ СН'!$F$6-'СЕТ СН'!$F$26</f>
        <v>857.77562807999993</v>
      </c>
      <c r="R56" s="36">
        <f>SUMIFS(СВЦЭМ!$D$33:$D$776,СВЦЭМ!$A$33:$A$776,$A56,СВЦЭМ!$B$33:$B$776,R$47)+'СЕТ СН'!$F$14+СВЦЭМ!$D$10+'СЕТ СН'!$F$6-'СЕТ СН'!$F$26</f>
        <v>816.33049128999994</v>
      </c>
      <c r="S56" s="36">
        <f>SUMIFS(СВЦЭМ!$D$33:$D$776,СВЦЭМ!$A$33:$A$776,$A56,СВЦЭМ!$B$33:$B$776,S$47)+'СЕТ СН'!$F$14+СВЦЭМ!$D$10+'СЕТ СН'!$F$6-'СЕТ СН'!$F$26</f>
        <v>771.16148059</v>
      </c>
      <c r="T56" s="36">
        <f>SUMIFS(СВЦЭМ!$D$33:$D$776,СВЦЭМ!$A$33:$A$776,$A56,СВЦЭМ!$B$33:$B$776,T$47)+'СЕТ СН'!$F$14+СВЦЭМ!$D$10+'СЕТ СН'!$F$6-'СЕТ СН'!$F$26</f>
        <v>760.77834567999992</v>
      </c>
      <c r="U56" s="36">
        <f>SUMIFS(СВЦЭМ!$D$33:$D$776,СВЦЭМ!$A$33:$A$776,$A56,СВЦЭМ!$B$33:$B$776,U$47)+'СЕТ СН'!$F$14+СВЦЭМ!$D$10+'СЕТ СН'!$F$6-'СЕТ СН'!$F$26</f>
        <v>757.94688328999996</v>
      </c>
      <c r="V56" s="36">
        <f>SUMIFS(СВЦЭМ!$D$33:$D$776,СВЦЭМ!$A$33:$A$776,$A56,СВЦЭМ!$B$33:$B$776,V$47)+'СЕТ СН'!$F$14+СВЦЭМ!$D$10+'СЕТ СН'!$F$6-'СЕТ СН'!$F$26</f>
        <v>735.46156689999998</v>
      </c>
      <c r="W56" s="36">
        <f>SUMIFS(СВЦЭМ!$D$33:$D$776,СВЦЭМ!$A$33:$A$776,$A56,СВЦЭМ!$B$33:$B$776,W$47)+'СЕТ СН'!$F$14+СВЦЭМ!$D$10+'СЕТ СН'!$F$6-'СЕТ СН'!$F$26</f>
        <v>742.24219714999992</v>
      </c>
      <c r="X56" s="36">
        <f>SUMIFS(СВЦЭМ!$D$33:$D$776,СВЦЭМ!$A$33:$A$776,$A56,СВЦЭМ!$B$33:$B$776,X$47)+'СЕТ СН'!$F$14+СВЦЭМ!$D$10+'СЕТ СН'!$F$6-'СЕТ СН'!$F$26</f>
        <v>719.05423962999998</v>
      </c>
      <c r="Y56" s="36">
        <f>SUMIFS(СВЦЭМ!$D$33:$D$776,СВЦЭМ!$A$33:$A$776,$A56,СВЦЭМ!$B$33:$B$776,Y$47)+'СЕТ СН'!$F$14+СВЦЭМ!$D$10+'СЕТ СН'!$F$6-'СЕТ СН'!$F$26</f>
        <v>772.41211728999997</v>
      </c>
    </row>
    <row r="57" spans="1:25" ht="15.75" x14ac:dyDescent="0.2">
      <c r="A57" s="35">
        <f t="shared" si="1"/>
        <v>43687</v>
      </c>
      <c r="B57" s="36">
        <f>SUMIFS(СВЦЭМ!$D$33:$D$776,СВЦЭМ!$A$33:$A$776,$A57,СВЦЭМ!$B$33:$B$776,B$47)+'СЕТ СН'!$F$14+СВЦЭМ!$D$10+'СЕТ СН'!$F$6-'СЕТ СН'!$F$26</f>
        <v>894.80585649</v>
      </c>
      <c r="C57" s="36">
        <f>SUMIFS(СВЦЭМ!$D$33:$D$776,СВЦЭМ!$A$33:$A$776,$A57,СВЦЭМ!$B$33:$B$776,C$47)+'СЕТ СН'!$F$14+СВЦЭМ!$D$10+'СЕТ СН'!$F$6-'СЕТ СН'!$F$26</f>
        <v>903.98024449999991</v>
      </c>
      <c r="D57" s="36">
        <f>SUMIFS(СВЦЭМ!$D$33:$D$776,СВЦЭМ!$A$33:$A$776,$A57,СВЦЭМ!$B$33:$B$776,D$47)+'СЕТ СН'!$F$14+СВЦЭМ!$D$10+'СЕТ СН'!$F$6-'СЕТ СН'!$F$26</f>
        <v>916.4402606299999</v>
      </c>
      <c r="E57" s="36">
        <f>SUMIFS(СВЦЭМ!$D$33:$D$776,СВЦЭМ!$A$33:$A$776,$A57,СВЦЭМ!$B$33:$B$776,E$47)+'СЕТ СН'!$F$14+СВЦЭМ!$D$10+'СЕТ СН'!$F$6-'СЕТ СН'!$F$26</f>
        <v>935.46336978999989</v>
      </c>
      <c r="F57" s="36">
        <f>SUMIFS(СВЦЭМ!$D$33:$D$776,СВЦЭМ!$A$33:$A$776,$A57,СВЦЭМ!$B$33:$B$776,F$47)+'СЕТ СН'!$F$14+СВЦЭМ!$D$10+'СЕТ СН'!$F$6-'СЕТ СН'!$F$26</f>
        <v>954.7054159999999</v>
      </c>
      <c r="G57" s="36">
        <f>SUMIFS(СВЦЭМ!$D$33:$D$776,СВЦЭМ!$A$33:$A$776,$A57,СВЦЭМ!$B$33:$B$776,G$47)+'СЕТ СН'!$F$14+СВЦЭМ!$D$10+'СЕТ СН'!$F$6-'СЕТ СН'!$F$26</f>
        <v>928.89336084999991</v>
      </c>
      <c r="H57" s="36">
        <f>SUMIFS(СВЦЭМ!$D$33:$D$776,СВЦЭМ!$A$33:$A$776,$A57,СВЦЭМ!$B$33:$B$776,H$47)+'СЕТ СН'!$F$14+СВЦЭМ!$D$10+'СЕТ СН'!$F$6-'СЕТ СН'!$F$26</f>
        <v>889.66194616999996</v>
      </c>
      <c r="I57" s="36">
        <f>SUMIFS(СВЦЭМ!$D$33:$D$776,СВЦЭМ!$A$33:$A$776,$A57,СВЦЭМ!$B$33:$B$776,I$47)+'СЕТ СН'!$F$14+СВЦЭМ!$D$10+'СЕТ СН'!$F$6-'СЕТ СН'!$F$26</f>
        <v>905.77908069</v>
      </c>
      <c r="J57" s="36">
        <f>SUMIFS(СВЦЭМ!$D$33:$D$776,СВЦЭМ!$A$33:$A$776,$A57,СВЦЭМ!$B$33:$B$776,J$47)+'СЕТ СН'!$F$14+СВЦЭМ!$D$10+'СЕТ СН'!$F$6-'СЕТ СН'!$F$26</f>
        <v>812.57638360999999</v>
      </c>
      <c r="K57" s="36">
        <f>SUMIFS(СВЦЭМ!$D$33:$D$776,СВЦЭМ!$A$33:$A$776,$A57,СВЦЭМ!$B$33:$B$776,K$47)+'СЕТ СН'!$F$14+СВЦЭМ!$D$10+'СЕТ СН'!$F$6-'СЕТ СН'!$F$26</f>
        <v>832.70288386999994</v>
      </c>
      <c r="L57" s="36">
        <f>SUMIFS(СВЦЭМ!$D$33:$D$776,СВЦЭМ!$A$33:$A$776,$A57,СВЦЭМ!$B$33:$B$776,L$47)+'СЕТ СН'!$F$14+СВЦЭМ!$D$10+'СЕТ СН'!$F$6-'СЕТ СН'!$F$26</f>
        <v>848.43965587999992</v>
      </c>
      <c r="M57" s="36">
        <f>SUMIFS(СВЦЭМ!$D$33:$D$776,СВЦЭМ!$A$33:$A$776,$A57,СВЦЭМ!$B$33:$B$776,M$47)+'СЕТ СН'!$F$14+СВЦЭМ!$D$10+'СЕТ СН'!$F$6-'СЕТ СН'!$F$26</f>
        <v>843.64481959</v>
      </c>
      <c r="N57" s="36">
        <f>SUMIFS(СВЦЭМ!$D$33:$D$776,СВЦЭМ!$A$33:$A$776,$A57,СВЦЭМ!$B$33:$B$776,N$47)+'СЕТ СН'!$F$14+СВЦЭМ!$D$10+'СЕТ СН'!$F$6-'СЕТ СН'!$F$26</f>
        <v>836.73202425999989</v>
      </c>
      <c r="O57" s="36">
        <f>SUMIFS(СВЦЭМ!$D$33:$D$776,СВЦЭМ!$A$33:$A$776,$A57,СВЦЭМ!$B$33:$B$776,O$47)+'СЕТ СН'!$F$14+СВЦЭМ!$D$10+'СЕТ СН'!$F$6-'СЕТ СН'!$F$26</f>
        <v>837.43072111999993</v>
      </c>
      <c r="P57" s="36">
        <f>SUMIFS(СВЦЭМ!$D$33:$D$776,СВЦЭМ!$A$33:$A$776,$A57,СВЦЭМ!$B$33:$B$776,P$47)+'СЕТ СН'!$F$14+СВЦЭМ!$D$10+'СЕТ СН'!$F$6-'СЕТ СН'!$F$26</f>
        <v>837.74831733999997</v>
      </c>
      <c r="Q57" s="36">
        <f>SUMIFS(СВЦЭМ!$D$33:$D$776,СВЦЭМ!$A$33:$A$776,$A57,СВЦЭМ!$B$33:$B$776,Q$47)+'СЕТ СН'!$F$14+СВЦЭМ!$D$10+'СЕТ СН'!$F$6-'СЕТ СН'!$F$26</f>
        <v>847.76213931999996</v>
      </c>
      <c r="R57" s="36">
        <f>SUMIFS(СВЦЭМ!$D$33:$D$776,СВЦЭМ!$A$33:$A$776,$A57,СВЦЭМ!$B$33:$B$776,R$47)+'СЕТ СН'!$F$14+СВЦЭМ!$D$10+'СЕТ СН'!$F$6-'СЕТ СН'!$F$26</f>
        <v>796.23137372999997</v>
      </c>
      <c r="S57" s="36">
        <f>SUMIFS(СВЦЭМ!$D$33:$D$776,СВЦЭМ!$A$33:$A$776,$A57,СВЦЭМ!$B$33:$B$776,S$47)+'СЕТ СН'!$F$14+СВЦЭМ!$D$10+'СЕТ СН'!$F$6-'СЕТ СН'!$F$26</f>
        <v>793.89025902999992</v>
      </c>
      <c r="T57" s="36">
        <f>SUMIFS(СВЦЭМ!$D$33:$D$776,СВЦЭМ!$A$33:$A$776,$A57,СВЦЭМ!$B$33:$B$776,T$47)+'СЕТ СН'!$F$14+СВЦЭМ!$D$10+'СЕТ СН'!$F$6-'СЕТ СН'!$F$26</f>
        <v>791.78548690999992</v>
      </c>
      <c r="U57" s="36">
        <f>SUMIFS(СВЦЭМ!$D$33:$D$776,СВЦЭМ!$A$33:$A$776,$A57,СВЦЭМ!$B$33:$B$776,U$47)+'СЕТ СН'!$F$14+СВЦЭМ!$D$10+'СЕТ СН'!$F$6-'СЕТ СН'!$F$26</f>
        <v>782.10913829999993</v>
      </c>
      <c r="V57" s="36">
        <f>SUMIFS(СВЦЭМ!$D$33:$D$776,СВЦЭМ!$A$33:$A$776,$A57,СВЦЭМ!$B$33:$B$776,V$47)+'СЕТ СН'!$F$14+СВЦЭМ!$D$10+'СЕТ СН'!$F$6-'СЕТ СН'!$F$26</f>
        <v>787.73185388999991</v>
      </c>
      <c r="W57" s="36">
        <f>SUMIFS(СВЦЭМ!$D$33:$D$776,СВЦЭМ!$A$33:$A$776,$A57,СВЦЭМ!$B$33:$B$776,W$47)+'СЕТ СН'!$F$14+СВЦЭМ!$D$10+'СЕТ СН'!$F$6-'СЕТ СН'!$F$26</f>
        <v>807.24727793999989</v>
      </c>
      <c r="X57" s="36">
        <f>SUMIFS(СВЦЭМ!$D$33:$D$776,СВЦЭМ!$A$33:$A$776,$A57,СВЦЭМ!$B$33:$B$776,X$47)+'СЕТ СН'!$F$14+СВЦЭМ!$D$10+'СЕТ СН'!$F$6-'СЕТ СН'!$F$26</f>
        <v>783.17290492999996</v>
      </c>
      <c r="Y57" s="36">
        <f>SUMIFS(СВЦЭМ!$D$33:$D$776,СВЦЭМ!$A$33:$A$776,$A57,СВЦЭМ!$B$33:$B$776,Y$47)+'СЕТ СН'!$F$14+СВЦЭМ!$D$10+'СЕТ СН'!$F$6-'СЕТ СН'!$F$26</f>
        <v>779.35882299999992</v>
      </c>
    </row>
    <row r="58" spans="1:25" ht="15.75" x14ac:dyDescent="0.2">
      <c r="A58" s="35">
        <f t="shared" si="1"/>
        <v>43688</v>
      </c>
      <c r="B58" s="36">
        <f>SUMIFS(СВЦЭМ!$D$33:$D$776,СВЦЭМ!$A$33:$A$776,$A58,СВЦЭМ!$B$33:$B$776,B$47)+'СЕТ СН'!$F$14+СВЦЭМ!$D$10+'СЕТ СН'!$F$6-'СЕТ СН'!$F$26</f>
        <v>883.34275293999997</v>
      </c>
      <c r="C58" s="36">
        <f>SUMIFS(СВЦЭМ!$D$33:$D$776,СВЦЭМ!$A$33:$A$776,$A58,СВЦЭМ!$B$33:$B$776,C$47)+'СЕТ СН'!$F$14+СВЦЭМ!$D$10+'СЕТ СН'!$F$6-'СЕТ СН'!$F$26</f>
        <v>912.86573966999993</v>
      </c>
      <c r="D58" s="36">
        <f>SUMIFS(СВЦЭМ!$D$33:$D$776,СВЦЭМ!$A$33:$A$776,$A58,СВЦЭМ!$B$33:$B$776,D$47)+'СЕТ СН'!$F$14+СВЦЭМ!$D$10+'СЕТ СН'!$F$6-'СЕТ СН'!$F$26</f>
        <v>938.14434233999998</v>
      </c>
      <c r="E58" s="36">
        <f>SUMIFS(СВЦЭМ!$D$33:$D$776,СВЦЭМ!$A$33:$A$776,$A58,СВЦЭМ!$B$33:$B$776,E$47)+'СЕТ СН'!$F$14+СВЦЭМ!$D$10+'СЕТ СН'!$F$6-'СЕТ СН'!$F$26</f>
        <v>946.65320809999992</v>
      </c>
      <c r="F58" s="36">
        <f>SUMIFS(СВЦЭМ!$D$33:$D$776,СВЦЭМ!$A$33:$A$776,$A58,СВЦЭМ!$B$33:$B$776,F$47)+'СЕТ СН'!$F$14+СВЦЭМ!$D$10+'СЕТ СН'!$F$6-'СЕТ СН'!$F$26</f>
        <v>966.06171720999998</v>
      </c>
      <c r="G58" s="36">
        <f>SUMIFS(СВЦЭМ!$D$33:$D$776,СВЦЭМ!$A$33:$A$776,$A58,СВЦЭМ!$B$33:$B$776,G$47)+'СЕТ СН'!$F$14+СВЦЭМ!$D$10+'СЕТ СН'!$F$6-'СЕТ СН'!$F$26</f>
        <v>953.35872305999999</v>
      </c>
      <c r="H58" s="36">
        <f>SUMIFS(СВЦЭМ!$D$33:$D$776,СВЦЭМ!$A$33:$A$776,$A58,СВЦЭМ!$B$33:$B$776,H$47)+'СЕТ СН'!$F$14+СВЦЭМ!$D$10+'СЕТ СН'!$F$6-'СЕТ СН'!$F$26</f>
        <v>938.90810216</v>
      </c>
      <c r="I58" s="36">
        <f>SUMIFS(СВЦЭМ!$D$33:$D$776,СВЦЭМ!$A$33:$A$776,$A58,СВЦЭМ!$B$33:$B$776,I$47)+'СЕТ СН'!$F$14+СВЦЭМ!$D$10+'СЕТ СН'!$F$6-'СЕТ СН'!$F$26</f>
        <v>910.77090503999989</v>
      </c>
      <c r="J58" s="36">
        <f>SUMIFS(СВЦЭМ!$D$33:$D$776,СВЦЭМ!$A$33:$A$776,$A58,СВЦЭМ!$B$33:$B$776,J$47)+'СЕТ СН'!$F$14+СВЦЭМ!$D$10+'СЕТ СН'!$F$6-'СЕТ СН'!$F$26</f>
        <v>842.54972408999993</v>
      </c>
      <c r="K58" s="36">
        <f>SUMIFS(СВЦЭМ!$D$33:$D$776,СВЦЭМ!$A$33:$A$776,$A58,СВЦЭМ!$B$33:$B$776,K$47)+'СЕТ СН'!$F$14+СВЦЭМ!$D$10+'СЕТ СН'!$F$6-'СЕТ СН'!$F$26</f>
        <v>816.51426098999991</v>
      </c>
      <c r="L58" s="36">
        <f>SUMIFS(СВЦЭМ!$D$33:$D$776,СВЦЭМ!$A$33:$A$776,$A58,СВЦЭМ!$B$33:$B$776,L$47)+'СЕТ СН'!$F$14+СВЦЭМ!$D$10+'СЕТ СН'!$F$6-'СЕТ СН'!$F$26</f>
        <v>832.26737477999995</v>
      </c>
      <c r="M58" s="36">
        <f>SUMIFS(СВЦЭМ!$D$33:$D$776,СВЦЭМ!$A$33:$A$776,$A58,СВЦЭМ!$B$33:$B$776,M$47)+'СЕТ СН'!$F$14+СВЦЭМ!$D$10+'СЕТ СН'!$F$6-'СЕТ СН'!$F$26</f>
        <v>832.07151512999997</v>
      </c>
      <c r="N58" s="36">
        <f>SUMIFS(СВЦЭМ!$D$33:$D$776,СВЦЭМ!$A$33:$A$776,$A58,СВЦЭМ!$B$33:$B$776,N$47)+'СЕТ СН'!$F$14+СВЦЭМ!$D$10+'СЕТ СН'!$F$6-'СЕТ СН'!$F$26</f>
        <v>829.61250467999992</v>
      </c>
      <c r="O58" s="36">
        <f>SUMIFS(СВЦЭМ!$D$33:$D$776,СВЦЭМ!$A$33:$A$776,$A58,СВЦЭМ!$B$33:$B$776,O$47)+'СЕТ СН'!$F$14+СВЦЭМ!$D$10+'СЕТ СН'!$F$6-'СЕТ СН'!$F$26</f>
        <v>831.19250213999999</v>
      </c>
      <c r="P58" s="36">
        <f>SUMIFS(СВЦЭМ!$D$33:$D$776,СВЦЭМ!$A$33:$A$776,$A58,СВЦЭМ!$B$33:$B$776,P$47)+'СЕТ СН'!$F$14+СВЦЭМ!$D$10+'СЕТ СН'!$F$6-'СЕТ СН'!$F$26</f>
        <v>831.88577183999996</v>
      </c>
      <c r="Q58" s="36">
        <f>SUMIFS(СВЦЭМ!$D$33:$D$776,СВЦЭМ!$A$33:$A$776,$A58,СВЦЭМ!$B$33:$B$776,Q$47)+'СЕТ СН'!$F$14+СВЦЭМ!$D$10+'СЕТ СН'!$F$6-'СЕТ СН'!$F$26</f>
        <v>825.0424008199999</v>
      </c>
      <c r="R58" s="36">
        <f>SUMIFS(СВЦЭМ!$D$33:$D$776,СВЦЭМ!$A$33:$A$776,$A58,СВЦЭМ!$B$33:$B$776,R$47)+'СЕТ СН'!$F$14+СВЦЭМ!$D$10+'СЕТ СН'!$F$6-'СЕТ СН'!$F$26</f>
        <v>792.28115921999995</v>
      </c>
      <c r="S58" s="36">
        <f>SUMIFS(СВЦЭМ!$D$33:$D$776,СВЦЭМ!$A$33:$A$776,$A58,СВЦЭМ!$B$33:$B$776,S$47)+'СЕТ СН'!$F$14+СВЦЭМ!$D$10+'СЕТ СН'!$F$6-'СЕТ СН'!$F$26</f>
        <v>790.55680031999998</v>
      </c>
      <c r="T58" s="36">
        <f>SUMIFS(СВЦЭМ!$D$33:$D$776,СВЦЭМ!$A$33:$A$776,$A58,СВЦЭМ!$B$33:$B$776,T$47)+'СЕТ СН'!$F$14+СВЦЭМ!$D$10+'СЕТ СН'!$F$6-'СЕТ СН'!$F$26</f>
        <v>798.36723672999995</v>
      </c>
      <c r="U58" s="36">
        <f>SUMIFS(СВЦЭМ!$D$33:$D$776,СВЦЭМ!$A$33:$A$776,$A58,СВЦЭМ!$B$33:$B$776,U$47)+'СЕТ СН'!$F$14+СВЦЭМ!$D$10+'СЕТ СН'!$F$6-'СЕТ СН'!$F$26</f>
        <v>803.07723860999999</v>
      </c>
      <c r="V58" s="36">
        <f>SUMIFS(СВЦЭМ!$D$33:$D$776,СВЦЭМ!$A$33:$A$776,$A58,СВЦЭМ!$B$33:$B$776,V$47)+'СЕТ СН'!$F$14+СВЦЭМ!$D$10+'СЕТ СН'!$F$6-'СЕТ СН'!$F$26</f>
        <v>810.9713081299999</v>
      </c>
      <c r="W58" s="36">
        <f>SUMIFS(СВЦЭМ!$D$33:$D$776,СВЦЭМ!$A$33:$A$776,$A58,СВЦЭМ!$B$33:$B$776,W$47)+'СЕТ СН'!$F$14+СВЦЭМ!$D$10+'СЕТ СН'!$F$6-'СЕТ СН'!$F$26</f>
        <v>825.52856214999997</v>
      </c>
      <c r="X58" s="36">
        <f>SUMIFS(СВЦЭМ!$D$33:$D$776,СВЦЭМ!$A$33:$A$776,$A58,СВЦЭМ!$B$33:$B$776,X$47)+'СЕТ СН'!$F$14+СВЦЭМ!$D$10+'СЕТ СН'!$F$6-'СЕТ СН'!$F$26</f>
        <v>792.23247186999993</v>
      </c>
      <c r="Y58" s="36">
        <f>SUMIFS(СВЦЭМ!$D$33:$D$776,СВЦЭМ!$A$33:$A$776,$A58,СВЦЭМ!$B$33:$B$776,Y$47)+'СЕТ СН'!$F$14+СВЦЭМ!$D$10+'СЕТ СН'!$F$6-'СЕТ СН'!$F$26</f>
        <v>775.72472719999996</v>
      </c>
    </row>
    <row r="59" spans="1:25" ht="15.75" x14ac:dyDescent="0.2">
      <c r="A59" s="35">
        <f t="shared" si="1"/>
        <v>43689</v>
      </c>
      <c r="B59" s="36">
        <f>SUMIFS(СВЦЭМ!$D$33:$D$776,СВЦЭМ!$A$33:$A$776,$A59,СВЦЭМ!$B$33:$B$776,B$47)+'СЕТ СН'!$F$14+СВЦЭМ!$D$10+'СЕТ СН'!$F$6-'СЕТ СН'!$F$26</f>
        <v>855.44227775999991</v>
      </c>
      <c r="C59" s="36">
        <f>SUMIFS(СВЦЭМ!$D$33:$D$776,СВЦЭМ!$A$33:$A$776,$A59,СВЦЭМ!$B$33:$B$776,C$47)+'СЕТ СН'!$F$14+СВЦЭМ!$D$10+'СЕТ СН'!$F$6-'СЕТ СН'!$F$26</f>
        <v>892.38266431999989</v>
      </c>
      <c r="D59" s="36">
        <f>SUMIFS(СВЦЭМ!$D$33:$D$776,СВЦЭМ!$A$33:$A$776,$A59,СВЦЭМ!$B$33:$B$776,D$47)+'СЕТ СН'!$F$14+СВЦЭМ!$D$10+'СЕТ СН'!$F$6-'СЕТ СН'!$F$26</f>
        <v>939.88596665999989</v>
      </c>
      <c r="E59" s="36">
        <f>SUMIFS(СВЦЭМ!$D$33:$D$776,СВЦЭМ!$A$33:$A$776,$A59,СВЦЭМ!$B$33:$B$776,E$47)+'СЕТ СН'!$F$14+СВЦЭМ!$D$10+'СЕТ СН'!$F$6-'СЕТ СН'!$F$26</f>
        <v>950.11539577999997</v>
      </c>
      <c r="F59" s="36">
        <f>SUMIFS(СВЦЭМ!$D$33:$D$776,СВЦЭМ!$A$33:$A$776,$A59,СВЦЭМ!$B$33:$B$776,F$47)+'СЕТ СН'!$F$14+СВЦЭМ!$D$10+'СЕТ СН'!$F$6-'СЕТ СН'!$F$26</f>
        <v>961.47475840999994</v>
      </c>
      <c r="G59" s="36">
        <f>SUMIFS(СВЦЭМ!$D$33:$D$776,СВЦЭМ!$A$33:$A$776,$A59,СВЦЭМ!$B$33:$B$776,G$47)+'СЕТ СН'!$F$14+СВЦЭМ!$D$10+'СЕТ СН'!$F$6-'СЕТ СН'!$F$26</f>
        <v>940.73810082</v>
      </c>
      <c r="H59" s="36">
        <f>SUMIFS(СВЦЭМ!$D$33:$D$776,СВЦЭМ!$A$33:$A$776,$A59,СВЦЭМ!$B$33:$B$776,H$47)+'СЕТ СН'!$F$14+СВЦЭМ!$D$10+'СЕТ СН'!$F$6-'СЕТ СН'!$F$26</f>
        <v>904.87084416999994</v>
      </c>
      <c r="I59" s="36">
        <f>SUMIFS(СВЦЭМ!$D$33:$D$776,СВЦЭМ!$A$33:$A$776,$A59,СВЦЭМ!$B$33:$B$776,I$47)+'СЕТ СН'!$F$14+СВЦЭМ!$D$10+'СЕТ СН'!$F$6-'СЕТ СН'!$F$26</f>
        <v>862.00119009999992</v>
      </c>
      <c r="J59" s="36">
        <f>SUMIFS(СВЦЭМ!$D$33:$D$776,СВЦЭМ!$A$33:$A$776,$A59,СВЦЭМ!$B$33:$B$776,J$47)+'СЕТ СН'!$F$14+СВЦЭМ!$D$10+'СЕТ СН'!$F$6-'СЕТ СН'!$F$26</f>
        <v>837.10673338999993</v>
      </c>
      <c r="K59" s="36">
        <f>SUMIFS(СВЦЭМ!$D$33:$D$776,СВЦЭМ!$A$33:$A$776,$A59,СВЦЭМ!$B$33:$B$776,K$47)+'СЕТ СН'!$F$14+СВЦЭМ!$D$10+'СЕТ СН'!$F$6-'СЕТ СН'!$F$26</f>
        <v>856.88859303999993</v>
      </c>
      <c r="L59" s="36">
        <f>SUMIFS(СВЦЭМ!$D$33:$D$776,СВЦЭМ!$A$33:$A$776,$A59,СВЦЭМ!$B$33:$B$776,L$47)+'СЕТ СН'!$F$14+СВЦЭМ!$D$10+'СЕТ СН'!$F$6-'СЕТ СН'!$F$26</f>
        <v>856.78537084999994</v>
      </c>
      <c r="M59" s="36">
        <f>SUMIFS(СВЦЭМ!$D$33:$D$776,СВЦЭМ!$A$33:$A$776,$A59,СВЦЭМ!$B$33:$B$776,M$47)+'СЕТ СН'!$F$14+СВЦЭМ!$D$10+'СЕТ СН'!$F$6-'СЕТ СН'!$F$26</f>
        <v>864.11126449999995</v>
      </c>
      <c r="N59" s="36">
        <f>SUMIFS(СВЦЭМ!$D$33:$D$776,СВЦЭМ!$A$33:$A$776,$A59,СВЦЭМ!$B$33:$B$776,N$47)+'СЕТ СН'!$F$14+СВЦЭМ!$D$10+'СЕТ СН'!$F$6-'СЕТ СН'!$F$26</f>
        <v>860.25430420999999</v>
      </c>
      <c r="O59" s="36">
        <f>SUMIFS(СВЦЭМ!$D$33:$D$776,СВЦЭМ!$A$33:$A$776,$A59,СВЦЭМ!$B$33:$B$776,O$47)+'СЕТ СН'!$F$14+СВЦЭМ!$D$10+'СЕТ СН'!$F$6-'СЕТ СН'!$F$26</f>
        <v>860.15658117999999</v>
      </c>
      <c r="P59" s="36">
        <f>SUMIFS(СВЦЭМ!$D$33:$D$776,СВЦЭМ!$A$33:$A$776,$A59,СВЦЭМ!$B$33:$B$776,P$47)+'СЕТ СН'!$F$14+СВЦЭМ!$D$10+'СЕТ СН'!$F$6-'СЕТ СН'!$F$26</f>
        <v>863.74939911999991</v>
      </c>
      <c r="Q59" s="36">
        <f>SUMIFS(СВЦЭМ!$D$33:$D$776,СВЦЭМ!$A$33:$A$776,$A59,СВЦЭМ!$B$33:$B$776,Q$47)+'СЕТ СН'!$F$14+СВЦЭМ!$D$10+'СЕТ СН'!$F$6-'СЕТ СН'!$F$26</f>
        <v>859.67535401999999</v>
      </c>
      <c r="R59" s="36">
        <f>SUMIFS(СВЦЭМ!$D$33:$D$776,СВЦЭМ!$A$33:$A$776,$A59,СВЦЭМ!$B$33:$B$776,R$47)+'СЕТ СН'!$F$14+СВЦЭМ!$D$10+'СЕТ СН'!$F$6-'СЕТ СН'!$F$26</f>
        <v>816.11607646999994</v>
      </c>
      <c r="S59" s="36">
        <f>SUMIFS(СВЦЭМ!$D$33:$D$776,СВЦЭМ!$A$33:$A$776,$A59,СВЦЭМ!$B$33:$B$776,S$47)+'СЕТ СН'!$F$14+СВЦЭМ!$D$10+'СЕТ СН'!$F$6-'СЕТ СН'!$F$26</f>
        <v>807.81951334999997</v>
      </c>
      <c r="T59" s="36">
        <f>SUMIFS(СВЦЭМ!$D$33:$D$776,СВЦЭМ!$A$33:$A$776,$A59,СВЦЭМ!$B$33:$B$776,T$47)+'СЕТ СН'!$F$14+СВЦЭМ!$D$10+'СЕТ СН'!$F$6-'СЕТ СН'!$F$26</f>
        <v>804.03214424999999</v>
      </c>
      <c r="U59" s="36">
        <f>SUMIFS(СВЦЭМ!$D$33:$D$776,СВЦЭМ!$A$33:$A$776,$A59,СВЦЭМ!$B$33:$B$776,U$47)+'СЕТ СН'!$F$14+СВЦЭМ!$D$10+'СЕТ СН'!$F$6-'СЕТ СН'!$F$26</f>
        <v>799.73653158999991</v>
      </c>
      <c r="V59" s="36">
        <f>SUMIFS(СВЦЭМ!$D$33:$D$776,СВЦЭМ!$A$33:$A$776,$A59,СВЦЭМ!$B$33:$B$776,V$47)+'СЕТ СН'!$F$14+СВЦЭМ!$D$10+'СЕТ СН'!$F$6-'СЕТ СН'!$F$26</f>
        <v>800.71328423999989</v>
      </c>
      <c r="W59" s="36">
        <f>SUMIFS(СВЦЭМ!$D$33:$D$776,СВЦЭМ!$A$33:$A$776,$A59,СВЦЭМ!$B$33:$B$776,W$47)+'СЕТ СН'!$F$14+СВЦЭМ!$D$10+'СЕТ СН'!$F$6-'СЕТ СН'!$F$26</f>
        <v>808.36586903</v>
      </c>
      <c r="X59" s="36">
        <f>SUMIFS(СВЦЭМ!$D$33:$D$776,СВЦЭМ!$A$33:$A$776,$A59,СВЦЭМ!$B$33:$B$776,X$47)+'СЕТ СН'!$F$14+СВЦЭМ!$D$10+'СЕТ СН'!$F$6-'СЕТ СН'!$F$26</f>
        <v>778.65544522999994</v>
      </c>
      <c r="Y59" s="36">
        <f>SUMIFS(СВЦЭМ!$D$33:$D$776,СВЦЭМ!$A$33:$A$776,$A59,СВЦЭМ!$B$33:$B$776,Y$47)+'СЕТ СН'!$F$14+СВЦЭМ!$D$10+'СЕТ СН'!$F$6-'СЕТ СН'!$F$26</f>
        <v>803.92090232999999</v>
      </c>
    </row>
    <row r="60" spans="1:25" ht="15.75" x14ac:dyDescent="0.2">
      <c r="A60" s="35">
        <f t="shared" si="1"/>
        <v>43690</v>
      </c>
      <c r="B60" s="36">
        <f>SUMIFS(СВЦЭМ!$D$33:$D$776,СВЦЭМ!$A$33:$A$776,$A60,СВЦЭМ!$B$33:$B$776,B$47)+'СЕТ СН'!$F$14+СВЦЭМ!$D$10+'СЕТ СН'!$F$6-'СЕТ СН'!$F$26</f>
        <v>888.09994440999992</v>
      </c>
      <c r="C60" s="36">
        <f>SUMIFS(СВЦЭМ!$D$33:$D$776,СВЦЭМ!$A$33:$A$776,$A60,СВЦЭМ!$B$33:$B$776,C$47)+'СЕТ СН'!$F$14+СВЦЭМ!$D$10+'СЕТ СН'!$F$6-'СЕТ СН'!$F$26</f>
        <v>930.25318792999997</v>
      </c>
      <c r="D60" s="36">
        <f>SUMIFS(СВЦЭМ!$D$33:$D$776,СВЦЭМ!$A$33:$A$776,$A60,СВЦЭМ!$B$33:$B$776,D$47)+'СЕТ СН'!$F$14+СВЦЭМ!$D$10+'СЕТ СН'!$F$6-'СЕТ СН'!$F$26</f>
        <v>953.66777300999991</v>
      </c>
      <c r="E60" s="36">
        <f>SUMIFS(СВЦЭМ!$D$33:$D$776,СВЦЭМ!$A$33:$A$776,$A60,СВЦЭМ!$B$33:$B$776,E$47)+'СЕТ СН'!$F$14+СВЦЭМ!$D$10+'СЕТ СН'!$F$6-'СЕТ СН'!$F$26</f>
        <v>964.61258243999998</v>
      </c>
      <c r="F60" s="36">
        <f>SUMIFS(СВЦЭМ!$D$33:$D$776,СВЦЭМ!$A$33:$A$776,$A60,СВЦЭМ!$B$33:$B$776,F$47)+'СЕТ СН'!$F$14+СВЦЭМ!$D$10+'СЕТ СН'!$F$6-'СЕТ СН'!$F$26</f>
        <v>971.19560464999995</v>
      </c>
      <c r="G60" s="36">
        <f>SUMIFS(СВЦЭМ!$D$33:$D$776,СВЦЭМ!$A$33:$A$776,$A60,СВЦЭМ!$B$33:$B$776,G$47)+'СЕТ СН'!$F$14+СВЦЭМ!$D$10+'СЕТ СН'!$F$6-'СЕТ СН'!$F$26</f>
        <v>962.31015605999994</v>
      </c>
      <c r="H60" s="36">
        <f>SUMIFS(СВЦЭМ!$D$33:$D$776,СВЦЭМ!$A$33:$A$776,$A60,СВЦЭМ!$B$33:$B$776,H$47)+'СЕТ СН'!$F$14+СВЦЭМ!$D$10+'СЕТ СН'!$F$6-'СЕТ СН'!$F$26</f>
        <v>926.5650801999999</v>
      </c>
      <c r="I60" s="36">
        <f>SUMIFS(СВЦЭМ!$D$33:$D$776,СВЦЭМ!$A$33:$A$776,$A60,СВЦЭМ!$B$33:$B$776,I$47)+'СЕТ СН'!$F$14+СВЦЭМ!$D$10+'СЕТ СН'!$F$6-'СЕТ СН'!$F$26</f>
        <v>887.28088355</v>
      </c>
      <c r="J60" s="36">
        <f>SUMIFS(СВЦЭМ!$D$33:$D$776,СВЦЭМ!$A$33:$A$776,$A60,СВЦЭМ!$B$33:$B$776,J$47)+'СЕТ СН'!$F$14+СВЦЭМ!$D$10+'СЕТ СН'!$F$6-'СЕТ СН'!$F$26</f>
        <v>861.46773187999997</v>
      </c>
      <c r="K60" s="36">
        <f>SUMIFS(СВЦЭМ!$D$33:$D$776,СВЦЭМ!$A$33:$A$776,$A60,СВЦЭМ!$B$33:$B$776,K$47)+'СЕТ СН'!$F$14+СВЦЭМ!$D$10+'СЕТ СН'!$F$6-'СЕТ СН'!$F$26</f>
        <v>824.07363716999998</v>
      </c>
      <c r="L60" s="36">
        <f>SUMIFS(СВЦЭМ!$D$33:$D$776,СВЦЭМ!$A$33:$A$776,$A60,СВЦЭМ!$B$33:$B$776,L$47)+'СЕТ СН'!$F$14+СВЦЭМ!$D$10+'СЕТ СН'!$F$6-'СЕТ СН'!$F$26</f>
        <v>828.90924066999992</v>
      </c>
      <c r="M60" s="36">
        <f>SUMIFS(СВЦЭМ!$D$33:$D$776,СВЦЭМ!$A$33:$A$776,$A60,СВЦЭМ!$B$33:$B$776,M$47)+'СЕТ СН'!$F$14+СВЦЭМ!$D$10+'СЕТ СН'!$F$6-'СЕТ СН'!$F$26</f>
        <v>828.46193217999996</v>
      </c>
      <c r="N60" s="36">
        <f>SUMIFS(СВЦЭМ!$D$33:$D$776,СВЦЭМ!$A$33:$A$776,$A60,СВЦЭМ!$B$33:$B$776,N$47)+'СЕТ СН'!$F$14+СВЦЭМ!$D$10+'СЕТ СН'!$F$6-'СЕТ СН'!$F$26</f>
        <v>819.52036097999996</v>
      </c>
      <c r="O60" s="36">
        <f>SUMIFS(СВЦЭМ!$D$33:$D$776,СВЦЭМ!$A$33:$A$776,$A60,СВЦЭМ!$B$33:$B$776,O$47)+'СЕТ СН'!$F$14+СВЦЭМ!$D$10+'СЕТ СН'!$F$6-'СЕТ СН'!$F$26</f>
        <v>829.29907469</v>
      </c>
      <c r="P60" s="36">
        <f>SUMIFS(СВЦЭМ!$D$33:$D$776,СВЦЭМ!$A$33:$A$776,$A60,СВЦЭМ!$B$33:$B$776,P$47)+'СЕТ СН'!$F$14+СВЦЭМ!$D$10+'СЕТ СН'!$F$6-'СЕТ СН'!$F$26</f>
        <v>828.25798030999999</v>
      </c>
      <c r="Q60" s="36">
        <f>SUMIFS(СВЦЭМ!$D$33:$D$776,СВЦЭМ!$A$33:$A$776,$A60,СВЦЭМ!$B$33:$B$776,Q$47)+'СЕТ СН'!$F$14+СВЦЭМ!$D$10+'СЕТ СН'!$F$6-'СЕТ СН'!$F$26</f>
        <v>825.71310955999991</v>
      </c>
      <c r="R60" s="36">
        <f>SUMIFS(СВЦЭМ!$D$33:$D$776,СВЦЭМ!$A$33:$A$776,$A60,СВЦЭМ!$B$33:$B$776,R$47)+'СЕТ СН'!$F$14+СВЦЭМ!$D$10+'СЕТ СН'!$F$6-'СЕТ СН'!$F$26</f>
        <v>781.72641378999992</v>
      </c>
      <c r="S60" s="36">
        <f>SUMIFS(СВЦЭМ!$D$33:$D$776,СВЦЭМ!$A$33:$A$776,$A60,СВЦЭМ!$B$33:$B$776,S$47)+'СЕТ СН'!$F$14+СВЦЭМ!$D$10+'СЕТ СН'!$F$6-'СЕТ СН'!$F$26</f>
        <v>780.14284695999993</v>
      </c>
      <c r="T60" s="36">
        <f>SUMIFS(СВЦЭМ!$D$33:$D$776,СВЦЭМ!$A$33:$A$776,$A60,СВЦЭМ!$B$33:$B$776,T$47)+'СЕТ СН'!$F$14+СВЦЭМ!$D$10+'СЕТ СН'!$F$6-'СЕТ СН'!$F$26</f>
        <v>786.09825658999989</v>
      </c>
      <c r="U60" s="36">
        <f>SUMIFS(СВЦЭМ!$D$33:$D$776,СВЦЭМ!$A$33:$A$776,$A60,СВЦЭМ!$B$33:$B$776,U$47)+'СЕТ СН'!$F$14+СВЦЭМ!$D$10+'СЕТ СН'!$F$6-'СЕТ СН'!$F$26</f>
        <v>783.02413637999996</v>
      </c>
      <c r="V60" s="36">
        <f>SUMIFS(СВЦЭМ!$D$33:$D$776,СВЦЭМ!$A$33:$A$776,$A60,СВЦЭМ!$B$33:$B$776,V$47)+'СЕТ СН'!$F$14+СВЦЭМ!$D$10+'СЕТ СН'!$F$6-'СЕТ СН'!$F$26</f>
        <v>787.81286418999991</v>
      </c>
      <c r="W60" s="36">
        <f>SUMIFS(СВЦЭМ!$D$33:$D$776,СВЦЭМ!$A$33:$A$776,$A60,СВЦЭМ!$B$33:$B$776,W$47)+'СЕТ СН'!$F$14+СВЦЭМ!$D$10+'СЕТ СН'!$F$6-'СЕТ СН'!$F$26</f>
        <v>789.53307694</v>
      </c>
      <c r="X60" s="36">
        <f>SUMIFS(СВЦЭМ!$D$33:$D$776,СВЦЭМ!$A$33:$A$776,$A60,СВЦЭМ!$B$33:$B$776,X$47)+'СЕТ СН'!$F$14+СВЦЭМ!$D$10+'СЕТ СН'!$F$6-'СЕТ СН'!$F$26</f>
        <v>757.0271401</v>
      </c>
      <c r="Y60" s="36">
        <f>SUMIFS(СВЦЭМ!$D$33:$D$776,СВЦЭМ!$A$33:$A$776,$A60,СВЦЭМ!$B$33:$B$776,Y$47)+'СЕТ СН'!$F$14+СВЦЭМ!$D$10+'СЕТ СН'!$F$6-'СЕТ СН'!$F$26</f>
        <v>782.54698574999998</v>
      </c>
    </row>
    <row r="61" spans="1:25" ht="15.75" x14ac:dyDescent="0.2">
      <c r="A61" s="35">
        <f t="shared" si="1"/>
        <v>43691</v>
      </c>
      <c r="B61" s="36">
        <f>SUMIFS(СВЦЭМ!$D$33:$D$776,СВЦЭМ!$A$33:$A$776,$A61,СВЦЭМ!$B$33:$B$776,B$47)+'СЕТ СН'!$F$14+СВЦЭМ!$D$10+'СЕТ СН'!$F$6-'СЕТ СН'!$F$26</f>
        <v>876.21083116999989</v>
      </c>
      <c r="C61" s="36">
        <f>SUMIFS(СВЦЭМ!$D$33:$D$776,СВЦЭМ!$A$33:$A$776,$A61,СВЦЭМ!$B$33:$B$776,C$47)+'СЕТ СН'!$F$14+СВЦЭМ!$D$10+'СЕТ СН'!$F$6-'СЕТ СН'!$F$26</f>
        <v>888.98197002999996</v>
      </c>
      <c r="D61" s="36">
        <f>SUMIFS(СВЦЭМ!$D$33:$D$776,СВЦЭМ!$A$33:$A$776,$A61,СВЦЭМ!$B$33:$B$776,D$47)+'СЕТ СН'!$F$14+СВЦЭМ!$D$10+'СЕТ СН'!$F$6-'СЕТ СН'!$F$26</f>
        <v>885.90735749999999</v>
      </c>
      <c r="E61" s="36">
        <f>SUMIFS(СВЦЭМ!$D$33:$D$776,СВЦЭМ!$A$33:$A$776,$A61,СВЦЭМ!$B$33:$B$776,E$47)+'СЕТ СН'!$F$14+СВЦЭМ!$D$10+'СЕТ СН'!$F$6-'СЕТ СН'!$F$26</f>
        <v>890.59750185999997</v>
      </c>
      <c r="F61" s="36">
        <f>SUMIFS(СВЦЭМ!$D$33:$D$776,СВЦЭМ!$A$33:$A$776,$A61,СВЦЭМ!$B$33:$B$776,F$47)+'СЕТ СН'!$F$14+СВЦЭМ!$D$10+'СЕТ СН'!$F$6-'СЕТ СН'!$F$26</f>
        <v>888.59980674999997</v>
      </c>
      <c r="G61" s="36">
        <f>SUMIFS(СВЦЭМ!$D$33:$D$776,СВЦЭМ!$A$33:$A$776,$A61,СВЦЭМ!$B$33:$B$776,G$47)+'СЕТ СН'!$F$14+СВЦЭМ!$D$10+'СЕТ СН'!$F$6-'СЕТ СН'!$F$26</f>
        <v>872.88351226999998</v>
      </c>
      <c r="H61" s="36">
        <f>SUMIFS(СВЦЭМ!$D$33:$D$776,СВЦЭМ!$A$33:$A$776,$A61,СВЦЭМ!$B$33:$B$776,H$47)+'СЕТ СН'!$F$14+СВЦЭМ!$D$10+'СЕТ СН'!$F$6-'СЕТ СН'!$F$26</f>
        <v>851.9630096599999</v>
      </c>
      <c r="I61" s="36">
        <f>SUMIFS(СВЦЭМ!$D$33:$D$776,СВЦЭМ!$A$33:$A$776,$A61,СВЦЭМ!$B$33:$B$776,I$47)+'СЕТ СН'!$F$14+СВЦЭМ!$D$10+'СЕТ СН'!$F$6-'СЕТ СН'!$F$26</f>
        <v>797.69034094999995</v>
      </c>
      <c r="J61" s="36">
        <f>SUMIFS(СВЦЭМ!$D$33:$D$776,СВЦЭМ!$A$33:$A$776,$A61,СВЦЭМ!$B$33:$B$776,J$47)+'СЕТ СН'!$F$14+СВЦЭМ!$D$10+'СЕТ СН'!$F$6-'СЕТ СН'!$F$26</f>
        <v>790.43649759999994</v>
      </c>
      <c r="K61" s="36">
        <f>SUMIFS(СВЦЭМ!$D$33:$D$776,СВЦЭМ!$A$33:$A$776,$A61,СВЦЭМ!$B$33:$B$776,K$47)+'СЕТ СН'!$F$14+СВЦЭМ!$D$10+'СЕТ СН'!$F$6-'СЕТ СН'!$F$26</f>
        <v>814.28831092999997</v>
      </c>
      <c r="L61" s="36">
        <f>SUMIFS(СВЦЭМ!$D$33:$D$776,СВЦЭМ!$A$33:$A$776,$A61,СВЦЭМ!$B$33:$B$776,L$47)+'СЕТ СН'!$F$14+СВЦЭМ!$D$10+'СЕТ СН'!$F$6-'СЕТ СН'!$F$26</f>
        <v>815.49342273999991</v>
      </c>
      <c r="M61" s="36">
        <f>SUMIFS(СВЦЭМ!$D$33:$D$776,СВЦЭМ!$A$33:$A$776,$A61,СВЦЭМ!$B$33:$B$776,M$47)+'СЕТ СН'!$F$14+СВЦЭМ!$D$10+'СЕТ СН'!$F$6-'СЕТ СН'!$F$26</f>
        <v>822.74079396999991</v>
      </c>
      <c r="N61" s="36">
        <f>SUMIFS(СВЦЭМ!$D$33:$D$776,СВЦЭМ!$A$33:$A$776,$A61,СВЦЭМ!$B$33:$B$776,N$47)+'СЕТ СН'!$F$14+СВЦЭМ!$D$10+'СЕТ СН'!$F$6-'СЕТ СН'!$F$26</f>
        <v>803.82340886999998</v>
      </c>
      <c r="O61" s="36">
        <f>SUMIFS(СВЦЭМ!$D$33:$D$776,СВЦЭМ!$A$33:$A$776,$A61,СВЦЭМ!$B$33:$B$776,O$47)+'СЕТ СН'!$F$14+СВЦЭМ!$D$10+'СЕТ СН'!$F$6-'СЕТ СН'!$F$26</f>
        <v>829.13656601999992</v>
      </c>
      <c r="P61" s="36">
        <f>SUMIFS(СВЦЭМ!$D$33:$D$776,СВЦЭМ!$A$33:$A$776,$A61,СВЦЭМ!$B$33:$B$776,P$47)+'СЕТ СН'!$F$14+СВЦЭМ!$D$10+'СЕТ СН'!$F$6-'СЕТ СН'!$F$26</f>
        <v>805.29172890999996</v>
      </c>
      <c r="Q61" s="36">
        <f>SUMIFS(СВЦЭМ!$D$33:$D$776,СВЦЭМ!$A$33:$A$776,$A61,СВЦЭМ!$B$33:$B$776,Q$47)+'СЕТ СН'!$F$14+СВЦЭМ!$D$10+'СЕТ СН'!$F$6-'СЕТ СН'!$F$26</f>
        <v>809.24679536999997</v>
      </c>
      <c r="R61" s="36">
        <f>SUMIFS(СВЦЭМ!$D$33:$D$776,СВЦЭМ!$A$33:$A$776,$A61,СВЦЭМ!$B$33:$B$776,R$47)+'СЕТ СН'!$F$14+СВЦЭМ!$D$10+'СЕТ СН'!$F$6-'СЕТ СН'!$F$26</f>
        <v>774.15488011999992</v>
      </c>
      <c r="S61" s="36">
        <f>SUMIFS(СВЦЭМ!$D$33:$D$776,СВЦЭМ!$A$33:$A$776,$A61,СВЦЭМ!$B$33:$B$776,S$47)+'СЕТ СН'!$F$14+СВЦЭМ!$D$10+'СЕТ СН'!$F$6-'СЕТ СН'!$F$26</f>
        <v>782.22378528999991</v>
      </c>
      <c r="T61" s="36">
        <f>SUMIFS(СВЦЭМ!$D$33:$D$776,СВЦЭМ!$A$33:$A$776,$A61,СВЦЭМ!$B$33:$B$776,T$47)+'СЕТ СН'!$F$14+СВЦЭМ!$D$10+'СЕТ СН'!$F$6-'СЕТ СН'!$F$26</f>
        <v>786.34842674999993</v>
      </c>
      <c r="U61" s="36">
        <f>SUMIFS(СВЦЭМ!$D$33:$D$776,СВЦЭМ!$A$33:$A$776,$A61,СВЦЭМ!$B$33:$B$776,U$47)+'СЕТ СН'!$F$14+СВЦЭМ!$D$10+'СЕТ СН'!$F$6-'СЕТ СН'!$F$26</f>
        <v>780.75121634999994</v>
      </c>
      <c r="V61" s="36">
        <f>SUMIFS(СВЦЭМ!$D$33:$D$776,СВЦЭМ!$A$33:$A$776,$A61,СВЦЭМ!$B$33:$B$776,V$47)+'СЕТ СН'!$F$14+СВЦЭМ!$D$10+'СЕТ СН'!$F$6-'СЕТ СН'!$F$26</f>
        <v>793.32238550999989</v>
      </c>
      <c r="W61" s="36">
        <f>SUMIFS(СВЦЭМ!$D$33:$D$776,СВЦЭМ!$A$33:$A$776,$A61,СВЦЭМ!$B$33:$B$776,W$47)+'СЕТ СН'!$F$14+СВЦЭМ!$D$10+'СЕТ СН'!$F$6-'СЕТ СН'!$F$26</f>
        <v>805.62382738999997</v>
      </c>
      <c r="X61" s="36">
        <f>SUMIFS(СВЦЭМ!$D$33:$D$776,СВЦЭМ!$A$33:$A$776,$A61,СВЦЭМ!$B$33:$B$776,X$47)+'СЕТ СН'!$F$14+СВЦЭМ!$D$10+'СЕТ СН'!$F$6-'СЕТ СН'!$F$26</f>
        <v>769.53819556999997</v>
      </c>
      <c r="Y61" s="36">
        <f>SUMIFS(СВЦЭМ!$D$33:$D$776,СВЦЭМ!$A$33:$A$776,$A61,СВЦЭМ!$B$33:$B$776,Y$47)+'СЕТ СН'!$F$14+СВЦЭМ!$D$10+'СЕТ СН'!$F$6-'СЕТ СН'!$F$26</f>
        <v>750.79215726999996</v>
      </c>
    </row>
    <row r="62" spans="1:25" ht="15.75" x14ac:dyDescent="0.2">
      <c r="A62" s="35">
        <f t="shared" si="1"/>
        <v>43692</v>
      </c>
      <c r="B62" s="36">
        <f>SUMIFS(СВЦЭМ!$D$33:$D$776,СВЦЭМ!$A$33:$A$776,$A62,СВЦЭМ!$B$33:$B$776,B$47)+'СЕТ СН'!$F$14+СВЦЭМ!$D$10+'СЕТ СН'!$F$6-'СЕТ СН'!$F$26</f>
        <v>767.54135991999999</v>
      </c>
      <c r="C62" s="36">
        <f>SUMIFS(СВЦЭМ!$D$33:$D$776,СВЦЭМ!$A$33:$A$776,$A62,СВЦЭМ!$B$33:$B$776,C$47)+'СЕТ СН'!$F$14+СВЦЭМ!$D$10+'СЕТ СН'!$F$6-'СЕТ СН'!$F$26</f>
        <v>814.34398474999989</v>
      </c>
      <c r="D62" s="36">
        <f>SUMIFS(СВЦЭМ!$D$33:$D$776,СВЦЭМ!$A$33:$A$776,$A62,СВЦЭМ!$B$33:$B$776,D$47)+'СЕТ СН'!$F$14+СВЦЭМ!$D$10+'СЕТ СН'!$F$6-'СЕТ СН'!$F$26</f>
        <v>831.3810107999999</v>
      </c>
      <c r="E62" s="36">
        <f>SUMIFS(СВЦЭМ!$D$33:$D$776,СВЦЭМ!$A$33:$A$776,$A62,СВЦЭМ!$B$33:$B$776,E$47)+'СЕТ СН'!$F$14+СВЦЭМ!$D$10+'СЕТ СН'!$F$6-'СЕТ СН'!$F$26</f>
        <v>841.58653935999996</v>
      </c>
      <c r="F62" s="36">
        <f>SUMIFS(СВЦЭМ!$D$33:$D$776,СВЦЭМ!$A$33:$A$776,$A62,СВЦЭМ!$B$33:$B$776,F$47)+'СЕТ СН'!$F$14+СВЦЭМ!$D$10+'СЕТ СН'!$F$6-'СЕТ СН'!$F$26</f>
        <v>843.52395422999996</v>
      </c>
      <c r="G62" s="36">
        <f>SUMIFS(СВЦЭМ!$D$33:$D$776,СВЦЭМ!$A$33:$A$776,$A62,СВЦЭМ!$B$33:$B$776,G$47)+'СЕТ СН'!$F$14+СВЦЭМ!$D$10+'СЕТ СН'!$F$6-'СЕТ СН'!$F$26</f>
        <v>830.82416048999994</v>
      </c>
      <c r="H62" s="36">
        <f>SUMIFS(СВЦЭМ!$D$33:$D$776,СВЦЭМ!$A$33:$A$776,$A62,СВЦЭМ!$B$33:$B$776,H$47)+'СЕТ СН'!$F$14+СВЦЭМ!$D$10+'СЕТ СН'!$F$6-'СЕТ СН'!$F$26</f>
        <v>799.18682842999999</v>
      </c>
      <c r="I62" s="36">
        <f>SUMIFS(СВЦЭМ!$D$33:$D$776,СВЦЭМ!$A$33:$A$776,$A62,СВЦЭМ!$B$33:$B$776,I$47)+'СЕТ СН'!$F$14+СВЦЭМ!$D$10+'СЕТ СН'!$F$6-'СЕТ СН'!$F$26</f>
        <v>769.59424342</v>
      </c>
      <c r="J62" s="36">
        <f>SUMIFS(СВЦЭМ!$D$33:$D$776,СВЦЭМ!$A$33:$A$776,$A62,СВЦЭМ!$B$33:$B$776,J$47)+'СЕТ СН'!$F$14+СВЦЭМ!$D$10+'СЕТ СН'!$F$6-'СЕТ СН'!$F$26</f>
        <v>777.1155127699999</v>
      </c>
      <c r="K62" s="36">
        <f>SUMIFS(СВЦЭМ!$D$33:$D$776,СВЦЭМ!$A$33:$A$776,$A62,СВЦЭМ!$B$33:$B$776,K$47)+'СЕТ СН'!$F$14+СВЦЭМ!$D$10+'СЕТ СН'!$F$6-'СЕТ СН'!$F$26</f>
        <v>788.11596450999991</v>
      </c>
      <c r="L62" s="36">
        <f>SUMIFS(СВЦЭМ!$D$33:$D$776,СВЦЭМ!$A$33:$A$776,$A62,СВЦЭМ!$B$33:$B$776,L$47)+'СЕТ СН'!$F$14+СВЦЭМ!$D$10+'СЕТ СН'!$F$6-'СЕТ СН'!$F$26</f>
        <v>790.93498351999995</v>
      </c>
      <c r="M62" s="36">
        <f>SUMIFS(СВЦЭМ!$D$33:$D$776,СВЦЭМ!$A$33:$A$776,$A62,СВЦЭМ!$B$33:$B$776,M$47)+'СЕТ СН'!$F$14+СВЦЭМ!$D$10+'СЕТ СН'!$F$6-'СЕТ СН'!$F$26</f>
        <v>786.85901150999996</v>
      </c>
      <c r="N62" s="36">
        <f>SUMIFS(СВЦЭМ!$D$33:$D$776,СВЦЭМ!$A$33:$A$776,$A62,СВЦЭМ!$B$33:$B$776,N$47)+'СЕТ СН'!$F$14+СВЦЭМ!$D$10+'СЕТ СН'!$F$6-'СЕТ СН'!$F$26</f>
        <v>780.47424072999991</v>
      </c>
      <c r="O62" s="36">
        <f>SUMIFS(СВЦЭМ!$D$33:$D$776,СВЦЭМ!$A$33:$A$776,$A62,СВЦЭМ!$B$33:$B$776,O$47)+'СЕТ СН'!$F$14+СВЦЭМ!$D$10+'СЕТ СН'!$F$6-'СЕТ СН'!$F$26</f>
        <v>796.24152251999999</v>
      </c>
      <c r="P62" s="36">
        <f>SUMIFS(СВЦЭМ!$D$33:$D$776,СВЦЭМ!$A$33:$A$776,$A62,СВЦЭМ!$B$33:$B$776,P$47)+'СЕТ СН'!$F$14+СВЦЭМ!$D$10+'СЕТ СН'!$F$6-'СЕТ СН'!$F$26</f>
        <v>800.9186513599999</v>
      </c>
      <c r="Q62" s="36">
        <f>SUMIFS(СВЦЭМ!$D$33:$D$776,СВЦЭМ!$A$33:$A$776,$A62,СВЦЭМ!$B$33:$B$776,Q$47)+'СЕТ СН'!$F$14+СВЦЭМ!$D$10+'СЕТ СН'!$F$6-'СЕТ СН'!$F$26</f>
        <v>805.46156334999989</v>
      </c>
      <c r="R62" s="36">
        <f>SUMIFS(СВЦЭМ!$D$33:$D$776,СВЦЭМ!$A$33:$A$776,$A62,СВЦЭМ!$B$33:$B$776,R$47)+'СЕТ СН'!$F$14+СВЦЭМ!$D$10+'СЕТ СН'!$F$6-'СЕТ СН'!$F$26</f>
        <v>813.91108815999996</v>
      </c>
      <c r="S62" s="36">
        <f>SUMIFS(СВЦЭМ!$D$33:$D$776,СВЦЭМ!$A$33:$A$776,$A62,СВЦЭМ!$B$33:$B$776,S$47)+'СЕТ СН'!$F$14+СВЦЭМ!$D$10+'СЕТ СН'!$F$6-'СЕТ СН'!$F$26</f>
        <v>824.19685731999994</v>
      </c>
      <c r="T62" s="36">
        <f>SUMIFS(СВЦЭМ!$D$33:$D$776,СВЦЭМ!$A$33:$A$776,$A62,СВЦЭМ!$B$33:$B$776,T$47)+'СЕТ СН'!$F$14+СВЦЭМ!$D$10+'СЕТ СН'!$F$6-'СЕТ СН'!$F$26</f>
        <v>827.83393391999994</v>
      </c>
      <c r="U62" s="36">
        <f>SUMIFS(СВЦЭМ!$D$33:$D$776,СВЦЭМ!$A$33:$A$776,$A62,СВЦЭМ!$B$33:$B$776,U$47)+'СЕТ СН'!$F$14+СВЦЭМ!$D$10+'СЕТ СН'!$F$6-'СЕТ СН'!$F$26</f>
        <v>829.42482846999997</v>
      </c>
      <c r="V62" s="36">
        <f>SUMIFS(СВЦЭМ!$D$33:$D$776,СВЦЭМ!$A$33:$A$776,$A62,СВЦЭМ!$B$33:$B$776,V$47)+'СЕТ СН'!$F$14+СВЦЭМ!$D$10+'СЕТ СН'!$F$6-'СЕТ СН'!$F$26</f>
        <v>837.55554070999995</v>
      </c>
      <c r="W62" s="36">
        <f>SUMIFS(СВЦЭМ!$D$33:$D$776,СВЦЭМ!$A$33:$A$776,$A62,СВЦЭМ!$B$33:$B$776,W$47)+'СЕТ СН'!$F$14+СВЦЭМ!$D$10+'СЕТ СН'!$F$6-'СЕТ СН'!$F$26</f>
        <v>842.47191396999995</v>
      </c>
      <c r="X62" s="36">
        <f>SUMIFS(СВЦЭМ!$D$33:$D$776,СВЦЭМ!$A$33:$A$776,$A62,СВЦЭМ!$B$33:$B$776,X$47)+'СЕТ СН'!$F$14+СВЦЭМ!$D$10+'СЕТ СН'!$F$6-'СЕТ СН'!$F$26</f>
        <v>806.20129121999992</v>
      </c>
      <c r="Y62" s="36">
        <f>SUMIFS(СВЦЭМ!$D$33:$D$776,СВЦЭМ!$A$33:$A$776,$A62,СВЦЭМ!$B$33:$B$776,Y$47)+'СЕТ СН'!$F$14+СВЦЭМ!$D$10+'СЕТ СН'!$F$6-'СЕТ СН'!$F$26</f>
        <v>748.91965484999992</v>
      </c>
    </row>
    <row r="63" spans="1:25" ht="15.75" x14ac:dyDescent="0.2">
      <c r="A63" s="35">
        <f t="shared" si="1"/>
        <v>43693</v>
      </c>
      <c r="B63" s="36">
        <f>SUMIFS(СВЦЭМ!$D$33:$D$776,СВЦЭМ!$A$33:$A$776,$A63,СВЦЭМ!$B$33:$B$776,B$47)+'СЕТ СН'!$F$14+СВЦЭМ!$D$10+'СЕТ СН'!$F$6-'СЕТ СН'!$F$26</f>
        <v>856.07751781999991</v>
      </c>
      <c r="C63" s="36">
        <f>SUMIFS(СВЦЭМ!$D$33:$D$776,СВЦЭМ!$A$33:$A$776,$A63,СВЦЭМ!$B$33:$B$776,C$47)+'СЕТ СН'!$F$14+СВЦЭМ!$D$10+'СЕТ СН'!$F$6-'СЕТ СН'!$F$26</f>
        <v>899.14035883999998</v>
      </c>
      <c r="D63" s="36">
        <f>SUMIFS(СВЦЭМ!$D$33:$D$776,СВЦЭМ!$A$33:$A$776,$A63,СВЦЭМ!$B$33:$B$776,D$47)+'СЕТ СН'!$F$14+СВЦЭМ!$D$10+'СЕТ СН'!$F$6-'СЕТ СН'!$F$26</f>
        <v>928.57859411999993</v>
      </c>
      <c r="E63" s="36">
        <f>SUMIFS(СВЦЭМ!$D$33:$D$776,СВЦЭМ!$A$33:$A$776,$A63,СВЦЭМ!$B$33:$B$776,E$47)+'СЕТ СН'!$F$14+СВЦЭМ!$D$10+'СЕТ СН'!$F$6-'СЕТ СН'!$F$26</f>
        <v>939.50905584999998</v>
      </c>
      <c r="F63" s="36">
        <f>SUMIFS(СВЦЭМ!$D$33:$D$776,СВЦЭМ!$A$33:$A$776,$A63,СВЦЭМ!$B$33:$B$776,F$47)+'СЕТ СН'!$F$14+СВЦЭМ!$D$10+'СЕТ СН'!$F$6-'СЕТ СН'!$F$26</f>
        <v>932.7519886099999</v>
      </c>
      <c r="G63" s="36">
        <f>SUMIFS(СВЦЭМ!$D$33:$D$776,СВЦЭМ!$A$33:$A$776,$A63,СВЦЭМ!$B$33:$B$776,G$47)+'СЕТ СН'!$F$14+СВЦЭМ!$D$10+'СЕТ СН'!$F$6-'СЕТ СН'!$F$26</f>
        <v>905.79085685999996</v>
      </c>
      <c r="H63" s="36">
        <f>SUMIFS(СВЦЭМ!$D$33:$D$776,СВЦЭМ!$A$33:$A$776,$A63,СВЦЭМ!$B$33:$B$776,H$47)+'СЕТ СН'!$F$14+СВЦЭМ!$D$10+'СЕТ СН'!$F$6-'СЕТ СН'!$F$26</f>
        <v>876.75453262999997</v>
      </c>
      <c r="I63" s="36">
        <f>SUMIFS(СВЦЭМ!$D$33:$D$776,СВЦЭМ!$A$33:$A$776,$A63,СВЦЭМ!$B$33:$B$776,I$47)+'СЕТ СН'!$F$14+СВЦЭМ!$D$10+'СЕТ СН'!$F$6-'СЕТ СН'!$F$26</f>
        <v>816.38658987999997</v>
      </c>
      <c r="J63" s="36">
        <f>SUMIFS(СВЦЭМ!$D$33:$D$776,СВЦЭМ!$A$33:$A$776,$A63,СВЦЭМ!$B$33:$B$776,J$47)+'СЕТ СН'!$F$14+СВЦЭМ!$D$10+'СЕТ СН'!$F$6-'СЕТ СН'!$F$26</f>
        <v>796.36657377999995</v>
      </c>
      <c r="K63" s="36">
        <f>SUMIFS(СВЦЭМ!$D$33:$D$776,СВЦЭМ!$A$33:$A$776,$A63,СВЦЭМ!$B$33:$B$776,K$47)+'СЕТ СН'!$F$14+СВЦЭМ!$D$10+'СЕТ СН'!$F$6-'СЕТ СН'!$F$26</f>
        <v>815.77545063999992</v>
      </c>
      <c r="L63" s="36">
        <f>SUMIFS(СВЦЭМ!$D$33:$D$776,СВЦЭМ!$A$33:$A$776,$A63,СВЦЭМ!$B$33:$B$776,L$47)+'СЕТ СН'!$F$14+СВЦЭМ!$D$10+'СЕТ СН'!$F$6-'СЕТ СН'!$F$26</f>
        <v>814.57557472999997</v>
      </c>
      <c r="M63" s="36">
        <f>SUMIFS(СВЦЭМ!$D$33:$D$776,СВЦЭМ!$A$33:$A$776,$A63,СВЦЭМ!$B$33:$B$776,M$47)+'СЕТ СН'!$F$14+СВЦЭМ!$D$10+'СЕТ СН'!$F$6-'СЕТ СН'!$F$26</f>
        <v>802.62021461999996</v>
      </c>
      <c r="N63" s="36">
        <f>SUMIFS(СВЦЭМ!$D$33:$D$776,СВЦЭМ!$A$33:$A$776,$A63,СВЦЭМ!$B$33:$B$776,N$47)+'СЕТ СН'!$F$14+СВЦЭМ!$D$10+'СЕТ СН'!$F$6-'СЕТ СН'!$F$26</f>
        <v>793.42296155999998</v>
      </c>
      <c r="O63" s="36">
        <f>SUMIFS(СВЦЭМ!$D$33:$D$776,СВЦЭМ!$A$33:$A$776,$A63,СВЦЭМ!$B$33:$B$776,O$47)+'СЕТ СН'!$F$14+СВЦЭМ!$D$10+'СЕТ СН'!$F$6-'СЕТ СН'!$F$26</f>
        <v>802.29407941999989</v>
      </c>
      <c r="P63" s="36">
        <f>SUMIFS(СВЦЭМ!$D$33:$D$776,СВЦЭМ!$A$33:$A$776,$A63,СВЦЭМ!$B$33:$B$776,P$47)+'СЕТ СН'!$F$14+СВЦЭМ!$D$10+'СЕТ СН'!$F$6-'СЕТ СН'!$F$26</f>
        <v>815.99273877999997</v>
      </c>
      <c r="Q63" s="36">
        <f>SUMIFS(СВЦЭМ!$D$33:$D$776,СВЦЭМ!$A$33:$A$776,$A63,СВЦЭМ!$B$33:$B$776,Q$47)+'СЕТ СН'!$F$14+СВЦЭМ!$D$10+'СЕТ СН'!$F$6-'СЕТ СН'!$F$26</f>
        <v>816.00451668999995</v>
      </c>
      <c r="R63" s="36">
        <f>SUMIFS(СВЦЭМ!$D$33:$D$776,СВЦЭМ!$A$33:$A$776,$A63,СВЦЭМ!$B$33:$B$776,R$47)+'СЕТ СН'!$F$14+СВЦЭМ!$D$10+'СЕТ СН'!$F$6-'СЕТ СН'!$F$26</f>
        <v>784.27572547999989</v>
      </c>
      <c r="S63" s="36">
        <f>SUMIFS(СВЦЭМ!$D$33:$D$776,СВЦЭМ!$A$33:$A$776,$A63,СВЦЭМ!$B$33:$B$776,S$47)+'СЕТ СН'!$F$14+СВЦЭМ!$D$10+'СЕТ СН'!$F$6-'СЕТ СН'!$F$26</f>
        <v>772.26522317999991</v>
      </c>
      <c r="T63" s="36">
        <f>SUMIFS(СВЦЭМ!$D$33:$D$776,СВЦЭМ!$A$33:$A$776,$A63,СВЦЭМ!$B$33:$B$776,T$47)+'СЕТ СН'!$F$14+СВЦЭМ!$D$10+'СЕТ СН'!$F$6-'СЕТ СН'!$F$26</f>
        <v>780.2938306499999</v>
      </c>
      <c r="U63" s="36">
        <f>SUMIFS(СВЦЭМ!$D$33:$D$776,СВЦЭМ!$A$33:$A$776,$A63,СВЦЭМ!$B$33:$B$776,U$47)+'СЕТ СН'!$F$14+СВЦЭМ!$D$10+'СЕТ СН'!$F$6-'СЕТ СН'!$F$26</f>
        <v>779.5735987999999</v>
      </c>
      <c r="V63" s="36">
        <f>SUMIFS(СВЦЭМ!$D$33:$D$776,СВЦЭМ!$A$33:$A$776,$A63,СВЦЭМ!$B$33:$B$776,V$47)+'СЕТ СН'!$F$14+СВЦЭМ!$D$10+'СЕТ СН'!$F$6-'СЕТ СН'!$F$26</f>
        <v>786.89239513999996</v>
      </c>
      <c r="W63" s="36">
        <f>SUMIFS(СВЦЭМ!$D$33:$D$776,СВЦЭМ!$A$33:$A$776,$A63,СВЦЭМ!$B$33:$B$776,W$47)+'СЕТ СН'!$F$14+СВЦЭМ!$D$10+'СЕТ СН'!$F$6-'СЕТ СН'!$F$26</f>
        <v>784.63893395999992</v>
      </c>
      <c r="X63" s="36">
        <f>SUMIFS(СВЦЭМ!$D$33:$D$776,СВЦЭМ!$A$33:$A$776,$A63,СВЦЭМ!$B$33:$B$776,X$47)+'СЕТ СН'!$F$14+СВЦЭМ!$D$10+'СЕТ СН'!$F$6-'СЕТ СН'!$F$26</f>
        <v>757.33711243999994</v>
      </c>
      <c r="Y63" s="36">
        <f>SUMIFS(СВЦЭМ!$D$33:$D$776,СВЦЭМ!$A$33:$A$776,$A63,СВЦЭМ!$B$33:$B$776,Y$47)+'СЕТ СН'!$F$14+СВЦЭМ!$D$10+'СЕТ СН'!$F$6-'СЕТ СН'!$F$26</f>
        <v>737.78091904999997</v>
      </c>
    </row>
    <row r="64" spans="1:25" ht="15.75" x14ac:dyDescent="0.2">
      <c r="A64" s="35">
        <f t="shared" si="1"/>
        <v>43694</v>
      </c>
      <c r="B64" s="36">
        <f>SUMIFS(СВЦЭМ!$D$33:$D$776,СВЦЭМ!$A$33:$A$776,$A64,СВЦЭМ!$B$33:$B$776,B$47)+'СЕТ СН'!$F$14+СВЦЭМ!$D$10+'СЕТ СН'!$F$6-'СЕТ СН'!$F$26</f>
        <v>903.70336142999997</v>
      </c>
      <c r="C64" s="36">
        <f>SUMIFS(СВЦЭМ!$D$33:$D$776,СВЦЭМ!$A$33:$A$776,$A64,СВЦЭМ!$B$33:$B$776,C$47)+'СЕТ СН'!$F$14+СВЦЭМ!$D$10+'СЕТ СН'!$F$6-'СЕТ СН'!$F$26</f>
        <v>987.60355509999999</v>
      </c>
      <c r="D64" s="36">
        <f>SUMIFS(СВЦЭМ!$D$33:$D$776,СВЦЭМ!$A$33:$A$776,$A64,СВЦЭМ!$B$33:$B$776,D$47)+'СЕТ СН'!$F$14+СВЦЭМ!$D$10+'СЕТ СН'!$F$6-'СЕТ СН'!$F$26</f>
        <v>1002.71746148</v>
      </c>
      <c r="E64" s="36">
        <f>SUMIFS(СВЦЭМ!$D$33:$D$776,СВЦЭМ!$A$33:$A$776,$A64,СВЦЭМ!$B$33:$B$776,E$47)+'СЕТ СН'!$F$14+СВЦЭМ!$D$10+'СЕТ СН'!$F$6-'СЕТ СН'!$F$26</f>
        <v>1034.69131625</v>
      </c>
      <c r="F64" s="36">
        <f>SUMIFS(СВЦЭМ!$D$33:$D$776,СВЦЭМ!$A$33:$A$776,$A64,СВЦЭМ!$B$33:$B$776,F$47)+'СЕТ СН'!$F$14+СВЦЭМ!$D$10+'СЕТ СН'!$F$6-'СЕТ СН'!$F$26</f>
        <v>1031.0100584100001</v>
      </c>
      <c r="G64" s="36">
        <f>SUMIFS(СВЦЭМ!$D$33:$D$776,СВЦЭМ!$A$33:$A$776,$A64,СВЦЭМ!$B$33:$B$776,G$47)+'СЕТ СН'!$F$14+СВЦЭМ!$D$10+'СЕТ СН'!$F$6-'СЕТ СН'!$F$26</f>
        <v>1006.57486332</v>
      </c>
      <c r="H64" s="36">
        <f>SUMIFS(СВЦЭМ!$D$33:$D$776,СВЦЭМ!$A$33:$A$776,$A64,СВЦЭМ!$B$33:$B$776,H$47)+'СЕТ СН'!$F$14+СВЦЭМ!$D$10+'СЕТ СН'!$F$6-'СЕТ СН'!$F$26</f>
        <v>972.71167214999991</v>
      </c>
      <c r="I64" s="36">
        <f>SUMIFS(СВЦЭМ!$D$33:$D$776,СВЦЭМ!$A$33:$A$776,$A64,СВЦЭМ!$B$33:$B$776,I$47)+'СЕТ СН'!$F$14+СВЦЭМ!$D$10+'СЕТ СН'!$F$6-'СЕТ СН'!$F$26</f>
        <v>897.46478018999994</v>
      </c>
      <c r="J64" s="36">
        <f>SUMIFS(СВЦЭМ!$D$33:$D$776,СВЦЭМ!$A$33:$A$776,$A64,СВЦЭМ!$B$33:$B$776,J$47)+'СЕТ СН'!$F$14+СВЦЭМ!$D$10+'СЕТ СН'!$F$6-'СЕТ СН'!$F$26</f>
        <v>813.82996987999991</v>
      </c>
      <c r="K64" s="36">
        <f>SUMIFS(СВЦЭМ!$D$33:$D$776,СВЦЭМ!$A$33:$A$776,$A64,СВЦЭМ!$B$33:$B$776,K$47)+'СЕТ СН'!$F$14+СВЦЭМ!$D$10+'СЕТ СН'!$F$6-'СЕТ СН'!$F$26</f>
        <v>772.04489295999997</v>
      </c>
      <c r="L64" s="36">
        <f>SUMIFS(СВЦЭМ!$D$33:$D$776,СВЦЭМ!$A$33:$A$776,$A64,СВЦЭМ!$B$33:$B$776,L$47)+'СЕТ СН'!$F$14+СВЦЭМ!$D$10+'СЕТ СН'!$F$6-'СЕТ СН'!$F$26</f>
        <v>778.45970150999995</v>
      </c>
      <c r="M64" s="36">
        <f>SUMIFS(СВЦЭМ!$D$33:$D$776,СВЦЭМ!$A$33:$A$776,$A64,СВЦЭМ!$B$33:$B$776,M$47)+'СЕТ СН'!$F$14+СВЦЭМ!$D$10+'СЕТ СН'!$F$6-'СЕТ СН'!$F$26</f>
        <v>777.55523787999994</v>
      </c>
      <c r="N64" s="36">
        <f>SUMIFS(СВЦЭМ!$D$33:$D$776,СВЦЭМ!$A$33:$A$776,$A64,СВЦЭМ!$B$33:$B$776,N$47)+'СЕТ СН'!$F$14+СВЦЭМ!$D$10+'СЕТ СН'!$F$6-'СЕТ СН'!$F$26</f>
        <v>770.43436591999989</v>
      </c>
      <c r="O64" s="36">
        <f>SUMIFS(СВЦЭМ!$D$33:$D$776,СВЦЭМ!$A$33:$A$776,$A64,СВЦЭМ!$B$33:$B$776,O$47)+'СЕТ СН'!$F$14+СВЦЭМ!$D$10+'СЕТ СН'!$F$6-'СЕТ СН'!$F$26</f>
        <v>775.36276370999997</v>
      </c>
      <c r="P64" s="36">
        <f>SUMIFS(СВЦЭМ!$D$33:$D$776,СВЦЭМ!$A$33:$A$776,$A64,СВЦЭМ!$B$33:$B$776,P$47)+'СЕТ СН'!$F$14+СВЦЭМ!$D$10+'СЕТ СН'!$F$6-'СЕТ СН'!$F$26</f>
        <v>772.81898821999994</v>
      </c>
      <c r="Q64" s="36">
        <f>SUMIFS(СВЦЭМ!$D$33:$D$776,СВЦЭМ!$A$33:$A$776,$A64,СВЦЭМ!$B$33:$B$776,Q$47)+'СЕТ СН'!$F$14+СВЦЭМ!$D$10+'СЕТ СН'!$F$6-'СЕТ СН'!$F$26</f>
        <v>780.0272556299999</v>
      </c>
      <c r="R64" s="36">
        <f>SUMIFS(СВЦЭМ!$D$33:$D$776,СВЦЭМ!$A$33:$A$776,$A64,СВЦЭМ!$B$33:$B$776,R$47)+'СЕТ СН'!$F$14+СВЦЭМ!$D$10+'СЕТ СН'!$F$6-'СЕТ СН'!$F$26</f>
        <v>734.14953878999995</v>
      </c>
      <c r="S64" s="36">
        <f>SUMIFS(СВЦЭМ!$D$33:$D$776,СВЦЭМ!$A$33:$A$776,$A64,СВЦЭМ!$B$33:$B$776,S$47)+'СЕТ СН'!$F$14+СВЦЭМ!$D$10+'СЕТ СН'!$F$6-'СЕТ СН'!$F$26</f>
        <v>733.43404328999998</v>
      </c>
      <c r="T64" s="36">
        <f>SUMIFS(СВЦЭМ!$D$33:$D$776,СВЦЭМ!$A$33:$A$776,$A64,СВЦЭМ!$B$33:$B$776,T$47)+'СЕТ СН'!$F$14+СВЦЭМ!$D$10+'СЕТ СН'!$F$6-'СЕТ СН'!$F$26</f>
        <v>742.04128025</v>
      </c>
      <c r="U64" s="36">
        <f>SUMIFS(СВЦЭМ!$D$33:$D$776,СВЦЭМ!$A$33:$A$776,$A64,СВЦЭМ!$B$33:$B$776,U$47)+'СЕТ СН'!$F$14+СВЦЭМ!$D$10+'СЕТ СН'!$F$6-'СЕТ СН'!$F$26</f>
        <v>742.85543091999989</v>
      </c>
      <c r="V64" s="36">
        <f>SUMIFS(СВЦЭМ!$D$33:$D$776,СВЦЭМ!$A$33:$A$776,$A64,СВЦЭМ!$B$33:$B$776,V$47)+'СЕТ СН'!$F$14+СВЦЭМ!$D$10+'СЕТ СН'!$F$6-'СЕТ СН'!$F$26</f>
        <v>752.75064751999992</v>
      </c>
      <c r="W64" s="36">
        <f>SUMIFS(СВЦЭМ!$D$33:$D$776,СВЦЭМ!$A$33:$A$776,$A64,СВЦЭМ!$B$33:$B$776,W$47)+'СЕТ СН'!$F$14+СВЦЭМ!$D$10+'СЕТ СН'!$F$6-'СЕТ СН'!$F$26</f>
        <v>759.08611877999999</v>
      </c>
      <c r="X64" s="36">
        <f>SUMIFS(СВЦЭМ!$D$33:$D$776,СВЦЭМ!$A$33:$A$776,$A64,СВЦЭМ!$B$33:$B$776,X$47)+'СЕТ СН'!$F$14+СВЦЭМ!$D$10+'СЕТ СН'!$F$6-'СЕТ СН'!$F$26</f>
        <v>721.00706326</v>
      </c>
      <c r="Y64" s="36">
        <f>SUMIFS(СВЦЭМ!$D$33:$D$776,СВЦЭМ!$A$33:$A$776,$A64,СВЦЭМ!$B$33:$B$776,Y$47)+'СЕТ СН'!$F$14+СВЦЭМ!$D$10+'СЕТ СН'!$F$6-'СЕТ СН'!$F$26</f>
        <v>709.45599414999992</v>
      </c>
    </row>
    <row r="65" spans="1:25" ht="15.75" x14ac:dyDescent="0.2">
      <c r="A65" s="35">
        <f t="shared" si="1"/>
        <v>43695</v>
      </c>
      <c r="B65" s="36">
        <f>SUMIFS(СВЦЭМ!$D$33:$D$776,СВЦЭМ!$A$33:$A$776,$A65,СВЦЭМ!$B$33:$B$776,B$47)+'СЕТ СН'!$F$14+СВЦЭМ!$D$10+'СЕТ СН'!$F$6-'СЕТ СН'!$F$26</f>
        <v>776.36024657999997</v>
      </c>
      <c r="C65" s="36">
        <f>SUMIFS(СВЦЭМ!$D$33:$D$776,СВЦЭМ!$A$33:$A$776,$A65,СВЦЭМ!$B$33:$B$776,C$47)+'СЕТ СН'!$F$14+СВЦЭМ!$D$10+'СЕТ СН'!$F$6-'СЕТ СН'!$F$26</f>
        <v>806.74597326999992</v>
      </c>
      <c r="D65" s="36">
        <f>SUMIFS(СВЦЭМ!$D$33:$D$776,СВЦЭМ!$A$33:$A$776,$A65,СВЦЭМ!$B$33:$B$776,D$47)+'СЕТ СН'!$F$14+СВЦЭМ!$D$10+'СЕТ СН'!$F$6-'СЕТ СН'!$F$26</f>
        <v>848.67165954999996</v>
      </c>
      <c r="E65" s="36">
        <f>SUMIFS(СВЦЭМ!$D$33:$D$776,СВЦЭМ!$A$33:$A$776,$A65,СВЦЭМ!$B$33:$B$776,E$47)+'СЕТ СН'!$F$14+СВЦЭМ!$D$10+'СЕТ СН'!$F$6-'СЕТ СН'!$F$26</f>
        <v>856.12455145999991</v>
      </c>
      <c r="F65" s="36">
        <f>SUMIFS(СВЦЭМ!$D$33:$D$776,СВЦЭМ!$A$33:$A$776,$A65,СВЦЭМ!$B$33:$B$776,F$47)+'СЕТ СН'!$F$14+СВЦЭМ!$D$10+'СЕТ СН'!$F$6-'СЕТ СН'!$F$26</f>
        <v>856.85987116999991</v>
      </c>
      <c r="G65" s="36">
        <f>SUMIFS(СВЦЭМ!$D$33:$D$776,СВЦЭМ!$A$33:$A$776,$A65,СВЦЭМ!$B$33:$B$776,G$47)+'СЕТ СН'!$F$14+СВЦЭМ!$D$10+'СЕТ СН'!$F$6-'СЕТ СН'!$F$26</f>
        <v>853.05965295999999</v>
      </c>
      <c r="H65" s="36">
        <f>SUMIFS(СВЦЭМ!$D$33:$D$776,СВЦЭМ!$A$33:$A$776,$A65,СВЦЭМ!$B$33:$B$776,H$47)+'СЕТ СН'!$F$14+СВЦЭМ!$D$10+'СЕТ СН'!$F$6-'СЕТ СН'!$F$26</f>
        <v>849.62419268999997</v>
      </c>
      <c r="I65" s="36">
        <f>SUMIFS(СВЦЭМ!$D$33:$D$776,СВЦЭМ!$A$33:$A$776,$A65,СВЦЭМ!$B$33:$B$776,I$47)+'СЕТ СН'!$F$14+СВЦЭМ!$D$10+'СЕТ СН'!$F$6-'СЕТ СН'!$F$26</f>
        <v>834.27286327999991</v>
      </c>
      <c r="J65" s="36">
        <f>SUMIFS(СВЦЭМ!$D$33:$D$776,СВЦЭМ!$A$33:$A$776,$A65,СВЦЭМ!$B$33:$B$776,J$47)+'СЕТ СН'!$F$14+СВЦЭМ!$D$10+'СЕТ СН'!$F$6-'СЕТ СН'!$F$26</f>
        <v>822.8469546099999</v>
      </c>
      <c r="K65" s="36">
        <f>SUMIFS(СВЦЭМ!$D$33:$D$776,СВЦЭМ!$A$33:$A$776,$A65,СВЦЭМ!$B$33:$B$776,K$47)+'СЕТ СН'!$F$14+СВЦЭМ!$D$10+'СЕТ СН'!$F$6-'СЕТ СН'!$F$26</f>
        <v>777.18368596999994</v>
      </c>
      <c r="L65" s="36">
        <f>SUMIFS(СВЦЭМ!$D$33:$D$776,СВЦЭМ!$A$33:$A$776,$A65,СВЦЭМ!$B$33:$B$776,L$47)+'СЕТ СН'!$F$14+СВЦЭМ!$D$10+'СЕТ СН'!$F$6-'СЕТ СН'!$F$26</f>
        <v>779.12308645999997</v>
      </c>
      <c r="M65" s="36">
        <f>SUMIFS(СВЦЭМ!$D$33:$D$776,СВЦЭМ!$A$33:$A$776,$A65,СВЦЭМ!$B$33:$B$776,M$47)+'СЕТ СН'!$F$14+СВЦЭМ!$D$10+'СЕТ СН'!$F$6-'СЕТ СН'!$F$26</f>
        <v>777.8922332599999</v>
      </c>
      <c r="N65" s="36">
        <f>SUMIFS(СВЦЭМ!$D$33:$D$776,СВЦЭМ!$A$33:$A$776,$A65,СВЦЭМ!$B$33:$B$776,N$47)+'СЕТ СН'!$F$14+СВЦЭМ!$D$10+'СЕТ СН'!$F$6-'СЕТ СН'!$F$26</f>
        <v>766.50689765999994</v>
      </c>
      <c r="O65" s="36">
        <f>SUMIFS(СВЦЭМ!$D$33:$D$776,СВЦЭМ!$A$33:$A$776,$A65,СВЦЭМ!$B$33:$B$776,O$47)+'СЕТ СН'!$F$14+СВЦЭМ!$D$10+'СЕТ СН'!$F$6-'СЕТ СН'!$F$26</f>
        <v>766.01780310999993</v>
      </c>
      <c r="P65" s="36">
        <f>SUMIFS(СВЦЭМ!$D$33:$D$776,СВЦЭМ!$A$33:$A$776,$A65,СВЦЭМ!$B$33:$B$776,P$47)+'СЕТ СН'!$F$14+СВЦЭМ!$D$10+'СЕТ СН'!$F$6-'СЕТ СН'!$F$26</f>
        <v>755.88391136999996</v>
      </c>
      <c r="Q65" s="36">
        <f>SUMIFS(СВЦЭМ!$D$33:$D$776,СВЦЭМ!$A$33:$A$776,$A65,СВЦЭМ!$B$33:$B$776,Q$47)+'СЕТ СН'!$F$14+СВЦЭМ!$D$10+'СЕТ СН'!$F$6-'СЕТ СН'!$F$26</f>
        <v>760.20352824999998</v>
      </c>
      <c r="R65" s="36">
        <f>SUMIFS(СВЦЭМ!$D$33:$D$776,СВЦЭМ!$A$33:$A$776,$A65,СВЦЭМ!$B$33:$B$776,R$47)+'СЕТ СН'!$F$14+СВЦЭМ!$D$10+'СЕТ СН'!$F$6-'СЕТ СН'!$F$26</f>
        <v>728.81318125999996</v>
      </c>
      <c r="S65" s="36">
        <f>SUMIFS(СВЦЭМ!$D$33:$D$776,СВЦЭМ!$A$33:$A$776,$A65,СВЦЭМ!$B$33:$B$776,S$47)+'СЕТ СН'!$F$14+СВЦЭМ!$D$10+'СЕТ СН'!$F$6-'СЕТ СН'!$F$26</f>
        <v>741.32565554999996</v>
      </c>
      <c r="T65" s="36">
        <f>SUMIFS(СВЦЭМ!$D$33:$D$776,СВЦЭМ!$A$33:$A$776,$A65,СВЦЭМ!$B$33:$B$776,T$47)+'СЕТ СН'!$F$14+СВЦЭМ!$D$10+'СЕТ СН'!$F$6-'СЕТ СН'!$F$26</f>
        <v>754.2944858699999</v>
      </c>
      <c r="U65" s="36">
        <f>SUMIFS(СВЦЭМ!$D$33:$D$776,СВЦЭМ!$A$33:$A$776,$A65,СВЦЭМ!$B$33:$B$776,U$47)+'СЕТ СН'!$F$14+СВЦЭМ!$D$10+'СЕТ СН'!$F$6-'СЕТ СН'!$F$26</f>
        <v>758.02429599999994</v>
      </c>
      <c r="V65" s="36">
        <f>SUMIFS(СВЦЭМ!$D$33:$D$776,СВЦЭМ!$A$33:$A$776,$A65,СВЦЭМ!$B$33:$B$776,V$47)+'СЕТ СН'!$F$14+СВЦЭМ!$D$10+'СЕТ СН'!$F$6-'СЕТ СН'!$F$26</f>
        <v>764.15924294999991</v>
      </c>
      <c r="W65" s="36">
        <f>SUMIFS(СВЦЭМ!$D$33:$D$776,СВЦЭМ!$A$33:$A$776,$A65,СВЦЭМ!$B$33:$B$776,W$47)+'СЕТ СН'!$F$14+СВЦЭМ!$D$10+'СЕТ СН'!$F$6-'СЕТ СН'!$F$26</f>
        <v>776.36113553999996</v>
      </c>
      <c r="X65" s="36">
        <f>SUMIFS(СВЦЭМ!$D$33:$D$776,СВЦЭМ!$A$33:$A$776,$A65,СВЦЭМ!$B$33:$B$776,X$47)+'СЕТ СН'!$F$14+СВЦЭМ!$D$10+'СЕТ СН'!$F$6-'СЕТ СН'!$F$26</f>
        <v>746.03491743999996</v>
      </c>
      <c r="Y65" s="36">
        <f>SUMIFS(СВЦЭМ!$D$33:$D$776,СВЦЭМ!$A$33:$A$776,$A65,СВЦЭМ!$B$33:$B$776,Y$47)+'СЕТ СН'!$F$14+СВЦЭМ!$D$10+'СЕТ СН'!$F$6-'СЕТ СН'!$F$26</f>
        <v>776.21179094999991</v>
      </c>
    </row>
    <row r="66" spans="1:25" ht="15.75" x14ac:dyDescent="0.2">
      <c r="A66" s="35">
        <f t="shared" si="1"/>
        <v>43696</v>
      </c>
      <c r="B66" s="36">
        <f>SUMIFS(СВЦЭМ!$D$33:$D$776,СВЦЭМ!$A$33:$A$776,$A66,СВЦЭМ!$B$33:$B$776,B$47)+'СЕТ СН'!$F$14+СВЦЭМ!$D$10+'СЕТ СН'!$F$6-'СЕТ СН'!$F$26</f>
        <v>817.70963074999997</v>
      </c>
      <c r="C66" s="36">
        <f>SUMIFS(СВЦЭМ!$D$33:$D$776,СВЦЭМ!$A$33:$A$776,$A66,СВЦЭМ!$B$33:$B$776,C$47)+'СЕТ СН'!$F$14+СВЦЭМ!$D$10+'СЕТ СН'!$F$6-'СЕТ СН'!$F$26</f>
        <v>859.02914758999998</v>
      </c>
      <c r="D66" s="36">
        <f>SUMIFS(СВЦЭМ!$D$33:$D$776,СВЦЭМ!$A$33:$A$776,$A66,СВЦЭМ!$B$33:$B$776,D$47)+'СЕТ СН'!$F$14+СВЦЭМ!$D$10+'СЕТ СН'!$F$6-'СЕТ СН'!$F$26</f>
        <v>890.05921991999992</v>
      </c>
      <c r="E66" s="36">
        <f>SUMIFS(СВЦЭМ!$D$33:$D$776,СВЦЭМ!$A$33:$A$776,$A66,СВЦЭМ!$B$33:$B$776,E$47)+'СЕТ СН'!$F$14+СВЦЭМ!$D$10+'СЕТ СН'!$F$6-'СЕТ СН'!$F$26</f>
        <v>904.46501068999999</v>
      </c>
      <c r="F66" s="36">
        <f>SUMIFS(СВЦЭМ!$D$33:$D$776,СВЦЭМ!$A$33:$A$776,$A66,СВЦЭМ!$B$33:$B$776,F$47)+'СЕТ СН'!$F$14+СВЦЭМ!$D$10+'СЕТ СН'!$F$6-'СЕТ СН'!$F$26</f>
        <v>905.00310187999992</v>
      </c>
      <c r="G66" s="36">
        <f>SUMIFS(СВЦЭМ!$D$33:$D$776,СВЦЭМ!$A$33:$A$776,$A66,СВЦЭМ!$B$33:$B$776,G$47)+'СЕТ СН'!$F$14+СВЦЭМ!$D$10+'СЕТ СН'!$F$6-'СЕТ СН'!$F$26</f>
        <v>882.12484445999996</v>
      </c>
      <c r="H66" s="36">
        <f>SUMIFS(СВЦЭМ!$D$33:$D$776,СВЦЭМ!$A$33:$A$776,$A66,СВЦЭМ!$B$33:$B$776,H$47)+'СЕТ СН'!$F$14+СВЦЭМ!$D$10+'СЕТ СН'!$F$6-'СЕТ СН'!$F$26</f>
        <v>841.88504362999993</v>
      </c>
      <c r="I66" s="36">
        <f>SUMIFS(СВЦЭМ!$D$33:$D$776,СВЦЭМ!$A$33:$A$776,$A66,СВЦЭМ!$B$33:$B$776,I$47)+'СЕТ СН'!$F$14+СВЦЭМ!$D$10+'СЕТ СН'!$F$6-'СЕТ СН'!$F$26</f>
        <v>792.52436888</v>
      </c>
      <c r="J66" s="36">
        <f>SUMIFS(СВЦЭМ!$D$33:$D$776,СВЦЭМ!$A$33:$A$776,$A66,СВЦЭМ!$B$33:$B$776,J$47)+'СЕТ СН'!$F$14+СВЦЭМ!$D$10+'СЕТ СН'!$F$6-'СЕТ СН'!$F$26</f>
        <v>824.2580388099999</v>
      </c>
      <c r="K66" s="36">
        <f>SUMIFS(СВЦЭМ!$D$33:$D$776,СВЦЭМ!$A$33:$A$776,$A66,СВЦЭМ!$B$33:$B$776,K$47)+'СЕТ СН'!$F$14+СВЦЭМ!$D$10+'СЕТ СН'!$F$6-'СЕТ СН'!$F$26</f>
        <v>866.50926181</v>
      </c>
      <c r="L66" s="36">
        <f>SUMIFS(СВЦЭМ!$D$33:$D$776,СВЦЭМ!$A$33:$A$776,$A66,СВЦЭМ!$B$33:$B$776,L$47)+'СЕТ СН'!$F$14+СВЦЭМ!$D$10+'СЕТ СН'!$F$6-'СЕТ СН'!$F$26</f>
        <v>865.18445312999995</v>
      </c>
      <c r="M66" s="36">
        <f>SUMIFS(СВЦЭМ!$D$33:$D$776,СВЦЭМ!$A$33:$A$776,$A66,СВЦЭМ!$B$33:$B$776,M$47)+'СЕТ СН'!$F$14+СВЦЭМ!$D$10+'СЕТ СН'!$F$6-'СЕТ СН'!$F$26</f>
        <v>860.39153956999996</v>
      </c>
      <c r="N66" s="36">
        <f>SUMIFS(СВЦЭМ!$D$33:$D$776,СВЦЭМ!$A$33:$A$776,$A66,СВЦЭМ!$B$33:$B$776,N$47)+'СЕТ СН'!$F$14+СВЦЭМ!$D$10+'СЕТ СН'!$F$6-'СЕТ СН'!$F$26</f>
        <v>857.54168768</v>
      </c>
      <c r="O66" s="36">
        <f>SUMIFS(СВЦЭМ!$D$33:$D$776,СВЦЭМ!$A$33:$A$776,$A66,СВЦЭМ!$B$33:$B$776,O$47)+'СЕТ СН'!$F$14+СВЦЭМ!$D$10+'СЕТ СН'!$F$6-'СЕТ СН'!$F$26</f>
        <v>868.0898219899999</v>
      </c>
      <c r="P66" s="36">
        <f>SUMIFS(СВЦЭМ!$D$33:$D$776,СВЦЭМ!$A$33:$A$776,$A66,СВЦЭМ!$B$33:$B$776,P$47)+'СЕТ СН'!$F$14+СВЦЭМ!$D$10+'СЕТ СН'!$F$6-'СЕТ СН'!$F$26</f>
        <v>870.76849162999997</v>
      </c>
      <c r="Q66" s="36">
        <f>SUMIFS(СВЦЭМ!$D$33:$D$776,СВЦЭМ!$A$33:$A$776,$A66,СВЦЭМ!$B$33:$B$776,Q$47)+'СЕТ СН'!$F$14+СВЦЭМ!$D$10+'СЕТ СН'!$F$6-'СЕТ СН'!$F$26</f>
        <v>862.85813793</v>
      </c>
      <c r="R66" s="36">
        <f>SUMIFS(СВЦЭМ!$D$33:$D$776,СВЦЭМ!$A$33:$A$776,$A66,СВЦЭМ!$B$33:$B$776,R$47)+'СЕТ СН'!$F$14+СВЦЭМ!$D$10+'СЕТ СН'!$F$6-'СЕТ СН'!$F$26</f>
        <v>889.0796558699999</v>
      </c>
      <c r="S66" s="36">
        <f>SUMIFS(СВЦЭМ!$D$33:$D$776,СВЦЭМ!$A$33:$A$776,$A66,СВЦЭМ!$B$33:$B$776,S$47)+'СЕТ СН'!$F$14+СВЦЭМ!$D$10+'СЕТ СН'!$F$6-'СЕТ СН'!$F$26</f>
        <v>928.23145826999996</v>
      </c>
      <c r="T66" s="36">
        <f>SUMIFS(СВЦЭМ!$D$33:$D$776,СВЦЭМ!$A$33:$A$776,$A66,СВЦЭМ!$B$33:$B$776,T$47)+'СЕТ СН'!$F$14+СВЦЭМ!$D$10+'СЕТ СН'!$F$6-'СЕТ СН'!$F$26</f>
        <v>928.07195800999989</v>
      </c>
      <c r="U66" s="36">
        <f>SUMIFS(СВЦЭМ!$D$33:$D$776,СВЦЭМ!$A$33:$A$776,$A66,СВЦЭМ!$B$33:$B$776,U$47)+'СЕТ СН'!$F$14+СВЦЭМ!$D$10+'СЕТ СН'!$F$6-'СЕТ СН'!$F$26</f>
        <v>924.35431835999998</v>
      </c>
      <c r="V66" s="36">
        <f>SUMIFS(СВЦЭМ!$D$33:$D$776,СВЦЭМ!$A$33:$A$776,$A66,СВЦЭМ!$B$33:$B$776,V$47)+'СЕТ СН'!$F$14+СВЦЭМ!$D$10+'СЕТ СН'!$F$6-'СЕТ СН'!$F$26</f>
        <v>918.47557138999991</v>
      </c>
      <c r="W66" s="36">
        <f>SUMIFS(СВЦЭМ!$D$33:$D$776,СВЦЭМ!$A$33:$A$776,$A66,СВЦЭМ!$B$33:$B$776,W$47)+'СЕТ СН'!$F$14+СВЦЭМ!$D$10+'СЕТ СН'!$F$6-'СЕТ СН'!$F$26</f>
        <v>930.06645765999997</v>
      </c>
      <c r="X66" s="36">
        <f>SUMIFS(СВЦЭМ!$D$33:$D$776,СВЦЭМ!$A$33:$A$776,$A66,СВЦЭМ!$B$33:$B$776,X$47)+'СЕТ СН'!$F$14+СВЦЭМ!$D$10+'СЕТ СН'!$F$6-'СЕТ СН'!$F$26</f>
        <v>997.91392628999995</v>
      </c>
      <c r="Y66" s="36">
        <f>SUMIFS(СВЦЭМ!$D$33:$D$776,СВЦЭМ!$A$33:$A$776,$A66,СВЦЭМ!$B$33:$B$776,Y$47)+'СЕТ СН'!$F$14+СВЦЭМ!$D$10+'СЕТ СН'!$F$6-'СЕТ СН'!$F$26</f>
        <v>921.92990560999999</v>
      </c>
    </row>
    <row r="67" spans="1:25" ht="15.75" x14ac:dyDescent="0.2">
      <c r="A67" s="35">
        <f t="shared" si="1"/>
        <v>43697</v>
      </c>
      <c r="B67" s="36">
        <f>SUMIFS(СВЦЭМ!$D$33:$D$776,СВЦЭМ!$A$33:$A$776,$A67,СВЦЭМ!$B$33:$B$776,B$47)+'СЕТ СН'!$F$14+СВЦЭМ!$D$10+'СЕТ СН'!$F$6-'СЕТ СН'!$F$26</f>
        <v>785.10338239999999</v>
      </c>
      <c r="C67" s="36">
        <f>SUMIFS(СВЦЭМ!$D$33:$D$776,СВЦЭМ!$A$33:$A$776,$A67,СВЦЭМ!$B$33:$B$776,C$47)+'СЕТ СН'!$F$14+СВЦЭМ!$D$10+'СЕТ СН'!$F$6-'СЕТ СН'!$F$26</f>
        <v>816.23646385999996</v>
      </c>
      <c r="D67" s="36">
        <f>SUMIFS(СВЦЭМ!$D$33:$D$776,СВЦЭМ!$A$33:$A$776,$A67,СВЦЭМ!$B$33:$B$776,D$47)+'СЕТ СН'!$F$14+СВЦЭМ!$D$10+'СЕТ СН'!$F$6-'СЕТ СН'!$F$26</f>
        <v>851.49133181999991</v>
      </c>
      <c r="E67" s="36">
        <f>SUMIFS(СВЦЭМ!$D$33:$D$776,СВЦЭМ!$A$33:$A$776,$A67,СВЦЭМ!$B$33:$B$776,E$47)+'СЕТ СН'!$F$14+СВЦЭМ!$D$10+'СЕТ СН'!$F$6-'СЕТ СН'!$F$26</f>
        <v>866.20831601999998</v>
      </c>
      <c r="F67" s="36">
        <f>SUMIFS(СВЦЭМ!$D$33:$D$776,СВЦЭМ!$A$33:$A$776,$A67,СВЦЭМ!$B$33:$B$776,F$47)+'СЕТ СН'!$F$14+СВЦЭМ!$D$10+'СЕТ СН'!$F$6-'СЕТ СН'!$F$26</f>
        <v>874.70419625999989</v>
      </c>
      <c r="G67" s="36">
        <f>SUMIFS(СВЦЭМ!$D$33:$D$776,СВЦЭМ!$A$33:$A$776,$A67,СВЦЭМ!$B$33:$B$776,G$47)+'СЕТ СН'!$F$14+СВЦЭМ!$D$10+'СЕТ СН'!$F$6-'СЕТ СН'!$F$26</f>
        <v>852.94966778999992</v>
      </c>
      <c r="H67" s="36">
        <f>SUMIFS(СВЦЭМ!$D$33:$D$776,СВЦЭМ!$A$33:$A$776,$A67,СВЦЭМ!$B$33:$B$776,H$47)+'СЕТ СН'!$F$14+СВЦЭМ!$D$10+'СЕТ СН'!$F$6-'СЕТ СН'!$F$26</f>
        <v>817.72455521999996</v>
      </c>
      <c r="I67" s="36">
        <f>SUMIFS(СВЦЭМ!$D$33:$D$776,СВЦЭМ!$A$33:$A$776,$A67,СВЦЭМ!$B$33:$B$776,I$47)+'СЕТ СН'!$F$14+СВЦЭМ!$D$10+'СЕТ СН'!$F$6-'СЕТ СН'!$F$26</f>
        <v>770.38428327999998</v>
      </c>
      <c r="J67" s="36">
        <f>SUMIFS(СВЦЭМ!$D$33:$D$776,СВЦЭМ!$A$33:$A$776,$A67,СВЦЭМ!$B$33:$B$776,J$47)+'СЕТ СН'!$F$14+СВЦЭМ!$D$10+'СЕТ СН'!$F$6-'СЕТ СН'!$F$26</f>
        <v>762.70614407999994</v>
      </c>
      <c r="K67" s="36">
        <f>SUMIFS(СВЦЭМ!$D$33:$D$776,СВЦЭМ!$A$33:$A$776,$A67,СВЦЭМ!$B$33:$B$776,K$47)+'СЕТ СН'!$F$14+СВЦЭМ!$D$10+'СЕТ СН'!$F$6-'СЕТ СН'!$F$26</f>
        <v>784.84774766999999</v>
      </c>
      <c r="L67" s="36">
        <f>SUMIFS(СВЦЭМ!$D$33:$D$776,СВЦЭМ!$A$33:$A$776,$A67,СВЦЭМ!$B$33:$B$776,L$47)+'СЕТ СН'!$F$14+СВЦЭМ!$D$10+'СЕТ СН'!$F$6-'СЕТ СН'!$F$26</f>
        <v>781.46013543999993</v>
      </c>
      <c r="M67" s="36">
        <f>SUMIFS(СВЦЭМ!$D$33:$D$776,СВЦЭМ!$A$33:$A$776,$A67,СВЦЭМ!$B$33:$B$776,M$47)+'СЕТ СН'!$F$14+СВЦЭМ!$D$10+'СЕТ СН'!$F$6-'СЕТ СН'!$F$26</f>
        <v>779.55518056999995</v>
      </c>
      <c r="N67" s="36">
        <f>SUMIFS(СВЦЭМ!$D$33:$D$776,СВЦЭМ!$A$33:$A$776,$A67,СВЦЭМ!$B$33:$B$776,N$47)+'СЕТ СН'!$F$14+СВЦЭМ!$D$10+'СЕТ СН'!$F$6-'СЕТ СН'!$F$26</f>
        <v>769.26269806999994</v>
      </c>
      <c r="O67" s="36">
        <f>SUMIFS(СВЦЭМ!$D$33:$D$776,СВЦЭМ!$A$33:$A$776,$A67,СВЦЭМ!$B$33:$B$776,O$47)+'СЕТ СН'!$F$14+СВЦЭМ!$D$10+'СЕТ СН'!$F$6-'СЕТ СН'!$F$26</f>
        <v>772.35314830999994</v>
      </c>
      <c r="P67" s="36">
        <f>SUMIFS(СВЦЭМ!$D$33:$D$776,СВЦЭМ!$A$33:$A$776,$A67,СВЦЭМ!$B$33:$B$776,P$47)+'СЕТ СН'!$F$14+СВЦЭМ!$D$10+'СЕТ СН'!$F$6-'СЕТ СН'!$F$26</f>
        <v>780.56318216999989</v>
      </c>
      <c r="Q67" s="36">
        <f>SUMIFS(СВЦЭМ!$D$33:$D$776,СВЦЭМ!$A$33:$A$776,$A67,СВЦЭМ!$B$33:$B$776,Q$47)+'СЕТ СН'!$F$14+СВЦЭМ!$D$10+'СЕТ СН'!$F$6-'СЕТ СН'!$F$26</f>
        <v>782.68529463999994</v>
      </c>
      <c r="R67" s="36">
        <f>SUMIFS(СВЦЭМ!$D$33:$D$776,СВЦЭМ!$A$33:$A$776,$A67,СВЦЭМ!$B$33:$B$776,R$47)+'СЕТ СН'!$F$14+СВЦЭМ!$D$10+'СЕТ СН'!$F$6-'СЕТ СН'!$F$26</f>
        <v>846.84832941999991</v>
      </c>
      <c r="S67" s="36">
        <f>SUMIFS(СВЦЭМ!$D$33:$D$776,СВЦЭМ!$A$33:$A$776,$A67,СВЦЭМ!$B$33:$B$776,S$47)+'СЕТ СН'!$F$14+СВЦЭМ!$D$10+'СЕТ СН'!$F$6-'СЕТ СН'!$F$26</f>
        <v>762.37671550999994</v>
      </c>
      <c r="T67" s="36">
        <f>SUMIFS(СВЦЭМ!$D$33:$D$776,СВЦЭМ!$A$33:$A$776,$A67,СВЦЭМ!$B$33:$B$776,T$47)+'СЕТ СН'!$F$14+СВЦЭМ!$D$10+'СЕТ СН'!$F$6-'СЕТ СН'!$F$26</f>
        <v>768.33627754999998</v>
      </c>
      <c r="U67" s="36">
        <f>SUMIFS(СВЦЭМ!$D$33:$D$776,СВЦЭМ!$A$33:$A$776,$A67,СВЦЭМ!$B$33:$B$776,U$47)+'СЕТ СН'!$F$14+СВЦЭМ!$D$10+'СЕТ СН'!$F$6-'СЕТ СН'!$F$26</f>
        <v>770.32486245999996</v>
      </c>
      <c r="V67" s="36">
        <f>SUMIFS(СВЦЭМ!$D$33:$D$776,СВЦЭМ!$A$33:$A$776,$A67,СВЦЭМ!$B$33:$B$776,V$47)+'СЕТ СН'!$F$14+СВЦЭМ!$D$10+'СЕТ СН'!$F$6-'СЕТ СН'!$F$26</f>
        <v>781.58260467999992</v>
      </c>
      <c r="W67" s="36">
        <f>SUMIFS(СВЦЭМ!$D$33:$D$776,СВЦЭМ!$A$33:$A$776,$A67,СВЦЭМ!$B$33:$B$776,W$47)+'СЕТ СН'!$F$14+СВЦЭМ!$D$10+'СЕТ СН'!$F$6-'СЕТ СН'!$F$26</f>
        <v>792.18563343999995</v>
      </c>
      <c r="X67" s="36">
        <f>SUMIFS(СВЦЭМ!$D$33:$D$776,СВЦЭМ!$A$33:$A$776,$A67,СВЦЭМ!$B$33:$B$776,X$47)+'СЕТ СН'!$F$14+СВЦЭМ!$D$10+'СЕТ СН'!$F$6-'СЕТ СН'!$F$26</f>
        <v>756.57577960999993</v>
      </c>
      <c r="Y67" s="36">
        <f>SUMIFS(СВЦЭМ!$D$33:$D$776,СВЦЭМ!$A$33:$A$776,$A67,СВЦЭМ!$B$33:$B$776,Y$47)+'СЕТ СН'!$F$14+СВЦЭМ!$D$10+'СЕТ СН'!$F$6-'СЕТ СН'!$F$26</f>
        <v>707.49406512999997</v>
      </c>
    </row>
    <row r="68" spans="1:25" ht="15.75" x14ac:dyDescent="0.2">
      <c r="A68" s="35">
        <f t="shared" si="1"/>
        <v>43698</v>
      </c>
      <c r="B68" s="36">
        <f>SUMIFS(СВЦЭМ!$D$33:$D$776,СВЦЭМ!$A$33:$A$776,$A68,СВЦЭМ!$B$33:$B$776,B$47)+'СЕТ СН'!$F$14+СВЦЭМ!$D$10+'СЕТ СН'!$F$6-'СЕТ СН'!$F$26</f>
        <v>771.23296500999993</v>
      </c>
      <c r="C68" s="36">
        <f>SUMIFS(СВЦЭМ!$D$33:$D$776,СВЦЭМ!$A$33:$A$776,$A68,СВЦЭМ!$B$33:$B$776,C$47)+'СЕТ СН'!$F$14+СВЦЭМ!$D$10+'СЕТ СН'!$F$6-'СЕТ СН'!$F$26</f>
        <v>817.52507533999994</v>
      </c>
      <c r="D68" s="36">
        <f>SUMIFS(СВЦЭМ!$D$33:$D$776,СВЦЭМ!$A$33:$A$776,$A68,СВЦЭМ!$B$33:$B$776,D$47)+'СЕТ СН'!$F$14+СВЦЭМ!$D$10+'СЕТ СН'!$F$6-'СЕТ СН'!$F$26</f>
        <v>835.10370668999997</v>
      </c>
      <c r="E68" s="36">
        <f>SUMIFS(СВЦЭМ!$D$33:$D$776,СВЦЭМ!$A$33:$A$776,$A68,СВЦЭМ!$B$33:$B$776,E$47)+'СЕТ СН'!$F$14+СВЦЭМ!$D$10+'СЕТ СН'!$F$6-'СЕТ СН'!$F$26</f>
        <v>842.91775801999995</v>
      </c>
      <c r="F68" s="36">
        <f>SUMIFS(СВЦЭМ!$D$33:$D$776,СВЦЭМ!$A$33:$A$776,$A68,СВЦЭМ!$B$33:$B$776,F$47)+'СЕТ СН'!$F$14+СВЦЭМ!$D$10+'СЕТ СН'!$F$6-'СЕТ СН'!$F$26</f>
        <v>848.54454987999998</v>
      </c>
      <c r="G68" s="36">
        <f>SUMIFS(СВЦЭМ!$D$33:$D$776,СВЦЭМ!$A$33:$A$776,$A68,СВЦЭМ!$B$33:$B$776,G$47)+'СЕТ СН'!$F$14+СВЦЭМ!$D$10+'СЕТ СН'!$F$6-'СЕТ СН'!$F$26</f>
        <v>818.89148691999992</v>
      </c>
      <c r="H68" s="36">
        <f>SUMIFS(СВЦЭМ!$D$33:$D$776,СВЦЭМ!$A$33:$A$776,$A68,СВЦЭМ!$B$33:$B$776,H$47)+'СЕТ СН'!$F$14+СВЦЭМ!$D$10+'СЕТ СН'!$F$6-'СЕТ СН'!$F$26</f>
        <v>772.55293818999996</v>
      </c>
      <c r="I68" s="36">
        <f>SUMIFS(СВЦЭМ!$D$33:$D$776,СВЦЭМ!$A$33:$A$776,$A68,СВЦЭМ!$B$33:$B$776,I$47)+'СЕТ СН'!$F$14+СВЦЭМ!$D$10+'СЕТ СН'!$F$6-'СЕТ СН'!$F$26</f>
        <v>716.99890168999991</v>
      </c>
      <c r="J68" s="36">
        <f>SUMIFS(СВЦЭМ!$D$33:$D$776,СВЦЭМ!$A$33:$A$776,$A68,СВЦЭМ!$B$33:$B$776,J$47)+'СЕТ СН'!$F$14+СВЦЭМ!$D$10+'СЕТ СН'!$F$6-'СЕТ СН'!$F$26</f>
        <v>728.60952751999992</v>
      </c>
      <c r="K68" s="36">
        <f>SUMIFS(СВЦЭМ!$D$33:$D$776,СВЦЭМ!$A$33:$A$776,$A68,СВЦЭМ!$B$33:$B$776,K$47)+'СЕТ СН'!$F$14+СВЦЭМ!$D$10+'СЕТ СН'!$F$6-'СЕТ СН'!$F$26</f>
        <v>756.00268100999995</v>
      </c>
      <c r="L68" s="36">
        <f>SUMIFS(СВЦЭМ!$D$33:$D$776,СВЦЭМ!$A$33:$A$776,$A68,СВЦЭМ!$B$33:$B$776,L$47)+'СЕТ СН'!$F$14+СВЦЭМ!$D$10+'СЕТ СН'!$F$6-'СЕТ СН'!$F$26</f>
        <v>766.10234756</v>
      </c>
      <c r="M68" s="36">
        <f>SUMIFS(СВЦЭМ!$D$33:$D$776,СВЦЭМ!$A$33:$A$776,$A68,СВЦЭМ!$B$33:$B$776,M$47)+'СЕТ СН'!$F$14+СВЦЭМ!$D$10+'СЕТ СН'!$F$6-'СЕТ СН'!$F$26</f>
        <v>763.1969373899999</v>
      </c>
      <c r="N68" s="36">
        <f>SUMIFS(СВЦЭМ!$D$33:$D$776,СВЦЭМ!$A$33:$A$776,$A68,СВЦЭМ!$B$33:$B$776,N$47)+'СЕТ СН'!$F$14+СВЦЭМ!$D$10+'СЕТ СН'!$F$6-'СЕТ СН'!$F$26</f>
        <v>757.35918716999993</v>
      </c>
      <c r="O68" s="36">
        <f>SUMIFS(СВЦЭМ!$D$33:$D$776,СВЦЭМ!$A$33:$A$776,$A68,СВЦЭМ!$B$33:$B$776,O$47)+'СЕТ СН'!$F$14+СВЦЭМ!$D$10+'СЕТ СН'!$F$6-'СЕТ СН'!$F$26</f>
        <v>758.75743550999994</v>
      </c>
      <c r="P68" s="36">
        <f>SUMIFS(СВЦЭМ!$D$33:$D$776,СВЦЭМ!$A$33:$A$776,$A68,СВЦЭМ!$B$33:$B$776,P$47)+'СЕТ СН'!$F$14+СВЦЭМ!$D$10+'СЕТ СН'!$F$6-'СЕТ СН'!$F$26</f>
        <v>761.35302686999989</v>
      </c>
      <c r="Q68" s="36">
        <f>SUMIFS(СВЦЭМ!$D$33:$D$776,СВЦЭМ!$A$33:$A$776,$A68,СВЦЭМ!$B$33:$B$776,Q$47)+'СЕТ СН'!$F$14+СВЦЭМ!$D$10+'СЕТ СН'!$F$6-'СЕТ СН'!$F$26</f>
        <v>768.34113478999996</v>
      </c>
      <c r="R68" s="36">
        <f>SUMIFS(СВЦЭМ!$D$33:$D$776,СВЦЭМ!$A$33:$A$776,$A68,СВЦЭМ!$B$33:$B$776,R$47)+'СЕТ СН'!$F$14+СВЦЭМ!$D$10+'СЕТ СН'!$F$6-'СЕТ СН'!$F$26</f>
        <v>774.00774807999994</v>
      </c>
      <c r="S68" s="36">
        <f>SUMIFS(СВЦЭМ!$D$33:$D$776,СВЦЭМ!$A$33:$A$776,$A68,СВЦЭМ!$B$33:$B$776,S$47)+'СЕТ СН'!$F$14+СВЦЭМ!$D$10+'СЕТ СН'!$F$6-'СЕТ СН'!$F$26</f>
        <v>805.8032844899999</v>
      </c>
      <c r="T68" s="36">
        <f>SUMIFS(СВЦЭМ!$D$33:$D$776,СВЦЭМ!$A$33:$A$776,$A68,СВЦЭМ!$B$33:$B$776,T$47)+'СЕТ СН'!$F$14+СВЦЭМ!$D$10+'СЕТ СН'!$F$6-'СЕТ СН'!$F$26</f>
        <v>775.18359267999995</v>
      </c>
      <c r="U68" s="36">
        <f>SUMIFS(СВЦЭМ!$D$33:$D$776,СВЦЭМ!$A$33:$A$776,$A68,СВЦЭМ!$B$33:$B$776,U$47)+'СЕТ СН'!$F$14+СВЦЭМ!$D$10+'СЕТ СН'!$F$6-'СЕТ СН'!$F$26</f>
        <v>703.58754390999991</v>
      </c>
      <c r="V68" s="36">
        <f>SUMIFS(СВЦЭМ!$D$33:$D$776,СВЦЭМ!$A$33:$A$776,$A68,СВЦЭМ!$B$33:$B$776,V$47)+'СЕТ СН'!$F$14+СВЦЭМ!$D$10+'СЕТ СН'!$F$6-'СЕТ СН'!$F$26</f>
        <v>717.45127360999993</v>
      </c>
      <c r="W68" s="36">
        <f>SUMIFS(СВЦЭМ!$D$33:$D$776,СВЦЭМ!$A$33:$A$776,$A68,СВЦЭМ!$B$33:$B$776,W$47)+'СЕТ СН'!$F$14+СВЦЭМ!$D$10+'СЕТ СН'!$F$6-'СЕТ СН'!$F$26</f>
        <v>718.95710876999999</v>
      </c>
      <c r="X68" s="36">
        <f>SUMIFS(СВЦЭМ!$D$33:$D$776,СВЦЭМ!$A$33:$A$776,$A68,СВЦЭМ!$B$33:$B$776,X$47)+'СЕТ СН'!$F$14+СВЦЭМ!$D$10+'СЕТ СН'!$F$6-'СЕТ СН'!$F$26</f>
        <v>675.3037974099999</v>
      </c>
      <c r="Y68" s="36">
        <f>SUMIFS(СВЦЭМ!$D$33:$D$776,СВЦЭМ!$A$33:$A$776,$A68,СВЦЭМ!$B$33:$B$776,Y$47)+'СЕТ СН'!$F$14+СВЦЭМ!$D$10+'СЕТ СН'!$F$6-'СЕТ СН'!$F$26</f>
        <v>682.00512853999999</v>
      </c>
    </row>
    <row r="69" spans="1:25" ht="15.75" x14ac:dyDescent="0.2">
      <c r="A69" s="35">
        <f t="shared" si="1"/>
        <v>43699</v>
      </c>
      <c r="B69" s="36">
        <f>SUMIFS(СВЦЭМ!$D$33:$D$776,СВЦЭМ!$A$33:$A$776,$A69,СВЦЭМ!$B$33:$B$776,B$47)+'СЕТ СН'!$F$14+СВЦЭМ!$D$10+'СЕТ СН'!$F$6-'СЕТ СН'!$F$26</f>
        <v>801.75793888999999</v>
      </c>
      <c r="C69" s="36">
        <f>SUMIFS(СВЦЭМ!$D$33:$D$776,СВЦЭМ!$A$33:$A$776,$A69,СВЦЭМ!$B$33:$B$776,C$47)+'СЕТ СН'!$F$14+СВЦЭМ!$D$10+'СЕТ СН'!$F$6-'СЕТ СН'!$F$26</f>
        <v>835.61633866999989</v>
      </c>
      <c r="D69" s="36">
        <f>SUMIFS(СВЦЭМ!$D$33:$D$776,СВЦЭМ!$A$33:$A$776,$A69,СВЦЭМ!$B$33:$B$776,D$47)+'СЕТ СН'!$F$14+СВЦЭМ!$D$10+'СЕТ СН'!$F$6-'СЕТ СН'!$F$26</f>
        <v>851.53326550999998</v>
      </c>
      <c r="E69" s="36">
        <f>SUMIFS(СВЦЭМ!$D$33:$D$776,СВЦЭМ!$A$33:$A$776,$A69,СВЦЭМ!$B$33:$B$776,E$47)+'СЕТ СН'!$F$14+СВЦЭМ!$D$10+'СЕТ СН'!$F$6-'СЕТ СН'!$F$26</f>
        <v>862.90870414999995</v>
      </c>
      <c r="F69" s="36">
        <f>SUMIFS(СВЦЭМ!$D$33:$D$776,СВЦЭМ!$A$33:$A$776,$A69,СВЦЭМ!$B$33:$B$776,F$47)+'СЕТ СН'!$F$14+СВЦЭМ!$D$10+'СЕТ СН'!$F$6-'СЕТ СН'!$F$26</f>
        <v>869.37548292999998</v>
      </c>
      <c r="G69" s="36">
        <f>SUMIFS(СВЦЭМ!$D$33:$D$776,СВЦЭМ!$A$33:$A$776,$A69,СВЦЭМ!$B$33:$B$776,G$47)+'СЕТ СН'!$F$14+СВЦЭМ!$D$10+'СЕТ СН'!$F$6-'СЕТ СН'!$F$26</f>
        <v>846.57946218999996</v>
      </c>
      <c r="H69" s="36">
        <f>SUMIFS(СВЦЭМ!$D$33:$D$776,СВЦЭМ!$A$33:$A$776,$A69,СВЦЭМ!$B$33:$B$776,H$47)+'СЕТ СН'!$F$14+СВЦЭМ!$D$10+'СЕТ СН'!$F$6-'СЕТ СН'!$F$26</f>
        <v>815.46768853999993</v>
      </c>
      <c r="I69" s="36">
        <f>SUMIFS(СВЦЭМ!$D$33:$D$776,СВЦЭМ!$A$33:$A$776,$A69,СВЦЭМ!$B$33:$B$776,I$47)+'СЕТ СН'!$F$14+СВЦЭМ!$D$10+'СЕТ СН'!$F$6-'СЕТ СН'!$F$26</f>
        <v>767.02830257999995</v>
      </c>
      <c r="J69" s="36">
        <f>SUMIFS(СВЦЭМ!$D$33:$D$776,СВЦЭМ!$A$33:$A$776,$A69,СВЦЭМ!$B$33:$B$776,J$47)+'СЕТ СН'!$F$14+СВЦЭМ!$D$10+'СЕТ СН'!$F$6-'СЕТ СН'!$F$26</f>
        <v>744.22285891999991</v>
      </c>
      <c r="K69" s="36">
        <f>SUMIFS(СВЦЭМ!$D$33:$D$776,СВЦЭМ!$A$33:$A$776,$A69,СВЦЭМ!$B$33:$B$776,K$47)+'СЕТ СН'!$F$14+СВЦЭМ!$D$10+'СЕТ СН'!$F$6-'СЕТ СН'!$F$26</f>
        <v>753.11602744999993</v>
      </c>
      <c r="L69" s="36">
        <f>SUMIFS(СВЦЭМ!$D$33:$D$776,СВЦЭМ!$A$33:$A$776,$A69,СВЦЭМ!$B$33:$B$776,L$47)+'СЕТ СН'!$F$14+СВЦЭМ!$D$10+'СЕТ СН'!$F$6-'СЕТ СН'!$F$26</f>
        <v>760.23300687999995</v>
      </c>
      <c r="M69" s="36">
        <f>SUMIFS(СВЦЭМ!$D$33:$D$776,СВЦЭМ!$A$33:$A$776,$A69,СВЦЭМ!$B$33:$B$776,M$47)+'СЕТ СН'!$F$14+СВЦЭМ!$D$10+'СЕТ СН'!$F$6-'СЕТ СН'!$F$26</f>
        <v>761.18525822999993</v>
      </c>
      <c r="N69" s="36">
        <f>SUMIFS(СВЦЭМ!$D$33:$D$776,СВЦЭМ!$A$33:$A$776,$A69,СВЦЭМ!$B$33:$B$776,N$47)+'СЕТ СН'!$F$14+СВЦЭМ!$D$10+'СЕТ СН'!$F$6-'СЕТ СН'!$F$26</f>
        <v>747.42445638999993</v>
      </c>
      <c r="O69" s="36">
        <f>SUMIFS(СВЦЭМ!$D$33:$D$776,СВЦЭМ!$A$33:$A$776,$A69,СВЦЭМ!$B$33:$B$776,O$47)+'СЕТ СН'!$F$14+СВЦЭМ!$D$10+'СЕТ СН'!$F$6-'СЕТ СН'!$F$26</f>
        <v>752.87177471999996</v>
      </c>
      <c r="P69" s="36">
        <f>SUMIFS(СВЦЭМ!$D$33:$D$776,СВЦЭМ!$A$33:$A$776,$A69,СВЦЭМ!$B$33:$B$776,P$47)+'СЕТ СН'!$F$14+СВЦЭМ!$D$10+'СЕТ СН'!$F$6-'СЕТ СН'!$F$26</f>
        <v>752.79201009999997</v>
      </c>
      <c r="Q69" s="36">
        <f>SUMIFS(СВЦЭМ!$D$33:$D$776,СВЦЭМ!$A$33:$A$776,$A69,СВЦЭМ!$B$33:$B$776,Q$47)+'СЕТ СН'!$F$14+СВЦЭМ!$D$10+'СЕТ СН'!$F$6-'СЕТ СН'!$F$26</f>
        <v>748.44448968999995</v>
      </c>
      <c r="R69" s="36">
        <f>SUMIFS(СВЦЭМ!$D$33:$D$776,СВЦЭМ!$A$33:$A$776,$A69,СВЦЭМ!$B$33:$B$776,R$47)+'СЕТ СН'!$F$14+СВЦЭМ!$D$10+'СЕТ СН'!$F$6-'СЕТ СН'!$F$26</f>
        <v>705.52853406999998</v>
      </c>
      <c r="S69" s="36">
        <f>SUMIFS(СВЦЭМ!$D$33:$D$776,СВЦЭМ!$A$33:$A$776,$A69,СВЦЭМ!$B$33:$B$776,S$47)+'СЕТ СН'!$F$14+СВЦЭМ!$D$10+'СЕТ СН'!$F$6-'СЕТ СН'!$F$26</f>
        <v>677.83245561999991</v>
      </c>
      <c r="T69" s="36">
        <f>SUMIFS(СВЦЭМ!$D$33:$D$776,СВЦЭМ!$A$33:$A$776,$A69,СВЦЭМ!$B$33:$B$776,T$47)+'СЕТ СН'!$F$14+СВЦЭМ!$D$10+'СЕТ СН'!$F$6-'СЕТ СН'!$F$26</f>
        <v>671.47858582999993</v>
      </c>
      <c r="U69" s="36">
        <f>SUMIFS(СВЦЭМ!$D$33:$D$776,СВЦЭМ!$A$33:$A$776,$A69,СВЦЭМ!$B$33:$B$776,U$47)+'СЕТ СН'!$F$14+СВЦЭМ!$D$10+'СЕТ СН'!$F$6-'СЕТ СН'!$F$26</f>
        <v>673.13823011999989</v>
      </c>
      <c r="V69" s="36">
        <f>SUMIFS(СВЦЭМ!$D$33:$D$776,СВЦЭМ!$A$33:$A$776,$A69,СВЦЭМ!$B$33:$B$776,V$47)+'СЕТ СН'!$F$14+СВЦЭМ!$D$10+'СЕТ СН'!$F$6-'СЕТ СН'!$F$26</f>
        <v>689.27486941999996</v>
      </c>
      <c r="W69" s="36">
        <f>SUMIFS(СВЦЭМ!$D$33:$D$776,СВЦЭМ!$A$33:$A$776,$A69,СВЦЭМ!$B$33:$B$776,W$47)+'СЕТ СН'!$F$14+СВЦЭМ!$D$10+'СЕТ СН'!$F$6-'СЕТ СН'!$F$26</f>
        <v>693.04023970999992</v>
      </c>
      <c r="X69" s="36">
        <f>SUMIFS(СВЦЭМ!$D$33:$D$776,СВЦЭМ!$A$33:$A$776,$A69,СВЦЭМ!$B$33:$B$776,X$47)+'СЕТ СН'!$F$14+СВЦЭМ!$D$10+'СЕТ СН'!$F$6-'СЕТ СН'!$F$26</f>
        <v>645.59702006999999</v>
      </c>
      <c r="Y69" s="36">
        <f>SUMIFS(СВЦЭМ!$D$33:$D$776,СВЦЭМ!$A$33:$A$776,$A69,СВЦЭМ!$B$33:$B$776,Y$47)+'СЕТ СН'!$F$14+СВЦЭМ!$D$10+'СЕТ СН'!$F$6-'СЕТ СН'!$F$26</f>
        <v>671.50946724999994</v>
      </c>
    </row>
    <row r="70" spans="1:25" ht="15.75" x14ac:dyDescent="0.2">
      <c r="A70" s="35">
        <f t="shared" si="1"/>
        <v>43700</v>
      </c>
      <c r="B70" s="36">
        <f>SUMIFS(СВЦЭМ!$D$33:$D$776,СВЦЭМ!$A$33:$A$776,$A70,СВЦЭМ!$B$33:$B$776,B$47)+'СЕТ СН'!$F$14+СВЦЭМ!$D$10+'СЕТ СН'!$F$6-'СЕТ СН'!$F$26</f>
        <v>752.29376050999997</v>
      </c>
      <c r="C70" s="36">
        <f>SUMIFS(СВЦЭМ!$D$33:$D$776,СВЦЭМ!$A$33:$A$776,$A70,СВЦЭМ!$B$33:$B$776,C$47)+'СЕТ СН'!$F$14+СВЦЭМ!$D$10+'СЕТ СН'!$F$6-'СЕТ СН'!$F$26</f>
        <v>786.68751057999998</v>
      </c>
      <c r="D70" s="36">
        <f>SUMIFS(СВЦЭМ!$D$33:$D$776,СВЦЭМ!$A$33:$A$776,$A70,СВЦЭМ!$B$33:$B$776,D$47)+'СЕТ СН'!$F$14+СВЦЭМ!$D$10+'СЕТ СН'!$F$6-'СЕТ СН'!$F$26</f>
        <v>770.32801672999994</v>
      </c>
      <c r="E70" s="36">
        <f>SUMIFS(СВЦЭМ!$D$33:$D$776,СВЦЭМ!$A$33:$A$776,$A70,СВЦЭМ!$B$33:$B$776,E$47)+'СЕТ СН'!$F$14+СВЦЭМ!$D$10+'СЕТ СН'!$F$6-'СЕТ СН'!$F$26</f>
        <v>759.70443626999997</v>
      </c>
      <c r="F70" s="36">
        <f>SUMIFS(СВЦЭМ!$D$33:$D$776,СВЦЭМ!$A$33:$A$776,$A70,СВЦЭМ!$B$33:$B$776,F$47)+'СЕТ СН'!$F$14+СВЦЭМ!$D$10+'СЕТ СН'!$F$6-'СЕТ СН'!$F$26</f>
        <v>760.66162482999994</v>
      </c>
      <c r="G70" s="36">
        <f>SUMIFS(СВЦЭМ!$D$33:$D$776,СВЦЭМ!$A$33:$A$776,$A70,СВЦЭМ!$B$33:$B$776,G$47)+'СЕТ СН'!$F$14+СВЦЭМ!$D$10+'СЕТ СН'!$F$6-'СЕТ СН'!$F$26</f>
        <v>769.5513281399999</v>
      </c>
      <c r="H70" s="36">
        <f>SUMIFS(СВЦЭМ!$D$33:$D$776,СВЦЭМ!$A$33:$A$776,$A70,СВЦЭМ!$B$33:$B$776,H$47)+'СЕТ СН'!$F$14+СВЦЭМ!$D$10+'СЕТ СН'!$F$6-'СЕТ СН'!$F$26</f>
        <v>739.28711085999998</v>
      </c>
      <c r="I70" s="36">
        <f>SUMIFS(СВЦЭМ!$D$33:$D$776,СВЦЭМ!$A$33:$A$776,$A70,СВЦЭМ!$B$33:$B$776,I$47)+'СЕТ СН'!$F$14+СВЦЭМ!$D$10+'СЕТ СН'!$F$6-'СЕТ СН'!$F$26</f>
        <v>733.08707353</v>
      </c>
      <c r="J70" s="36">
        <f>SUMIFS(СВЦЭМ!$D$33:$D$776,СВЦЭМ!$A$33:$A$776,$A70,СВЦЭМ!$B$33:$B$776,J$47)+'СЕТ СН'!$F$14+СВЦЭМ!$D$10+'СЕТ СН'!$F$6-'СЕТ СН'!$F$26</f>
        <v>768.8440905199999</v>
      </c>
      <c r="K70" s="36">
        <f>SUMIFS(СВЦЭМ!$D$33:$D$776,СВЦЭМ!$A$33:$A$776,$A70,СВЦЭМ!$B$33:$B$776,K$47)+'СЕТ СН'!$F$14+СВЦЭМ!$D$10+'СЕТ СН'!$F$6-'СЕТ СН'!$F$26</f>
        <v>790.91797992999989</v>
      </c>
      <c r="L70" s="36">
        <f>SUMIFS(СВЦЭМ!$D$33:$D$776,СВЦЭМ!$A$33:$A$776,$A70,СВЦЭМ!$B$33:$B$776,L$47)+'СЕТ СН'!$F$14+СВЦЭМ!$D$10+'СЕТ СН'!$F$6-'СЕТ СН'!$F$26</f>
        <v>778.47992367999996</v>
      </c>
      <c r="M70" s="36">
        <f>SUMIFS(СВЦЭМ!$D$33:$D$776,СВЦЭМ!$A$33:$A$776,$A70,СВЦЭМ!$B$33:$B$776,M$47)+'СЕТ СН'!$F$14+СВЦЭМ!$D$10+'СЕТ СН'!$F$6-'СЕТ СН'!$F$26</f>
        <v>775.71324891999996</v>
      </c>
      <c r="N70" s="36">
        <f>SUMIFS(СВЦЭМ!$D$33:$D$776,СВЦЭМ!$A$33:$A$776,$A70,СВЦЭМ!$B$33:$B$776,N$47)+'СЕТ СН'!$F$14+СВЦЭМ!$D$10+'СЕТ СН'!$F$6-'СЕТ СН'!$F$26</f>
        <v>776.95026903999997</v>
      </c>
      <c r="O70" s="36">
        <f>SUMIFS(СВЦЭМ!$D$33:$D$776,СВЦЭМ!$A$33:$A$776,$A70,СВЦЭМ!$B$33:$B$776,O$47)+'СЕТ СН'!$F$14+СВЦЭМ!$D$10+'СЕТ СН'!$F$6-'СЕТ СН'!$F$26</f>
        <v>793.88770387999989</v>
      </c>
      <c r="P70" s="36">
        <f>SUMIFS(СВЦЭМ!$D$33:$D$776,СВЦЭМ!$A$33:$A$776,$A70,СВЦЭМ!$B$33:$B$776,P$47)+'СЕТ СН'!$F$14+СВЦЭМ!$D$10+'СЕТ СН'!$F$6-'СЕТ СН'!$F$26</f>
        <v>802.16902709999999</v>
      </c>
      <c r="Q70" s="36">
        <f>SUMIFS(СВЦЭМ!$D$33:$D$776,СВЦЭМ!$A$33:$A$776,$A70,СВЦЭМ!$B$33:$B$776,Q$47)+'СЕТ СН'!$F$14+СВЦЭМ!$D$10+'СЕТ СН'!$F$6-'СЕТ СН'!$F$26</f>
        <v>799.35453572999995</v>
      </c>
      <c r="R70" s="36">
        <f>SUMIFS(СВЦЭМ!$D$33:$D$776,СВЦЭМ!$A$33:$A$776,$A70,СВЦЭМ!$B$33:$B$776,R$47)+'СЕТ СН'!$F$14+СВЦЭМ!$D$10+'СЕТ СН'!$F$6-'СЕТ СН'!$F$26</f>
        <v>781.00960372999998</v>
      </c>
      <c r="S70" s="36">
        <f>SUMIFS(СВЦЭМ!$D$33:$D$776,СВЦЭМ!$A$33:$A$776,$A70,СВЦЭМ!$B$33:$B$776,S$47)+'СЕТ СН'!$F$14+СВЦЭМ!$D$10+'СЕТ СН'!$F$6-'СЕТ СН'!$F$26</f>
        <v>763.56381792999991</v>
      </c>
      <c r="T70" s="36">
        <f>SUMIFS(СВЦЭМ!$D$33:$D$776,СВЦЭМ!$A$33:$A$776,$A70,СВЦЭМ!$B$33:$B$776,T$47)+'СЕТ СН'!$F$14+СВЦЭМ!$D$10+'СЕТ СН'!$F$6-'СЕТ СН'!$F$26</f>
        <v>754.91816455999992</v>
      </c>
      <c r="U70" s="36">
        <f>SUMIFS(СВЦЭМ!$D$33:$D$776,СВЦЭМ!$A$33:$A$776,$A70,СВЦЭМ!$B$33:$B$776,U$47)+'СЕТ СН'!$F$14+СВЦЭМ!$D$10+'СЕТ СН'!$F$6-'СЕТ СН'!$F$26</f>
        <v>742.13423176999993</v>
      </c>
      <c r="V70" s="36">
        <f>SUMIFS(СВЦЭМ!$D$33:$D$776,СВЦЭМ!$A$33:$A$776,$A70,СВЦЭМ!$B$33:$B$776,V$47)+'СЕТ СН'!$F$14+СВЦЭМ!$D$10+'СЕТ СН'!$F$6-'СЕТ СН'!$F$26</f>
        <v>725.63604080999994</v>
      </c>
      <c r="W70" s="36">
        <f>SUMIFS(СВЦЭМ!$D$33:$D$776,СВЦЭМ!$A$33:$A$776,$A70,СВЦЭМ!$B$33:$B$776,W$47)+'СЕТ СН'!$F$14+СВЦЭМ!$D$10+'СЕТ СН'!$F$6-'СЕТ СН'!$F$26</f>
        <v>730.67102321999994</v>
      </c>
      <c r="X70" s="36">
        <f>SUMIFS(СВЦЭМ!$D$33:$D$776,СВЦЭМ!$A$33:$A$776,$A70,СВЦЭМ!$B$33:$B$776,X$47)+'СЕТ СН'!$F$14+СВЦЭМ!$D$10+'СЕТ СН'!$F$6-'СЕТ СН'!$F$26</f>
        <v>736.37344188999998</v>
      </c>
      <c r="Y70" s="36">
        <f>SUMIFS(СВЦЭМ!$D$33:$D$776,СВЦЭМ!$A$33:$A$776,$A70,СВЦЭМ!$B$33:$B$776,Y$47)+'СЕТ СН'!$F$14+СВЦЭМ!$D$10+'СЕТ СН'!$F$6-'СЕТ СН'!$F$26</f>
        <v>779.34781633999989</v>
      </c>
    </row>
    <row r="71" spans="1:25" ht="15.75" x14ac:dyDescent="0.2">
      <c r="A71" s="35">
        <f t="shared" si="1"/>
        <v>43701</v>
      </c>
      <c r="B71" s="36">
        <f>SUMIFS(СВЦЭМ!$D$33:$D$776,СВЦЭМ!$A$33:$A$776,$A71,СВЦЭМ!$B$33:$B$776,B$47)+'СЕТ СН'!$F$14+СВЦЭМ!$D$10+'СЕТ СН'!$F$6-'СЕТ СН'!$F$26</f>
        <v>788.44193510999992</v>
      </c>
      <c r="C71" s="36">
        <f>SUMIFS(СВЦЭМ!$D$33:$D$776,СВЦЭМ!$A$33:$A$776,$A71,СВЦЭМ!$B$33:$B$776,C$47)+'СЕТ СН'!$F$14+СВЦЭМ!$D$10+'СЕТ СН'!$F$6-'СЕТ СН'!$F$26</f>
        <v>826.55486944999996</v>
      </c>
      <c r="D71" s="36">
        <f>SUMIFS(СВЦЭМ!$D$33:$D$776,СВЦЭМ!$A$33:$A$776,$A71,СВЦЭМ!$B$33:$B$776,D$47)+'СЕТ СН'!$F$14+СВЦЭМ!$D$10+'СЕТ СН'!$F$6-'СЕТ СН'!$F$26</f>
        <v>848.40408946999992</v>
      </c>
      <c r="E71" s="36">
        <f>SUMIFS(СВЦЭМ!$D$33:$D$776,СВЦЭМ!$A$33:$A$776,$A71,СВЦЭМ!$B$33:$B$776,E$47)+'СЕТ СН'!$F$14+СВЦЭМ!$D$10+'СЕТ СН'!$F$6-'СЕТ СН'!$F$26</f>
        <v>869.74082135999993</v>
      </c>
      <c r="F71" s="36">
        <f>SUMIFS(СВЦЭМ!$D$33:$D$776,СВЦЭМ!$A$33:$A$776,$A71,СВЦЭМ!$B$33:$B$776,F$47)+'СЕТ СН'!$F$14+СВЦЭМ!$D$10+'СЕТ СН'!$F$6-'СЕТ СН'!$F$26</f>
        <v>871.35102777999998</v>
      </c>
      <c r="G71" s="36">
        <f>SUMIFS(СВЦЭМ!$D$33:$D$776,СВЦЭМ!$A$33:$A$776,$A71,СВЦЭМ!$B$33:$B$776,G$47)+'СЕТ СН'!$F$14+СВЦЭМ!$D$10+'СЕТ СН'!$F$6-'СЕТ СН'!$F$26</f>
        <v>866.2071264299999</v>
      </c>
      <c r="H71" s="36">
        <f>SUMIFS(СВЦЭМ!$D$33:$D$776,СВЦЭМ!$A$33:$A$776,$A71,СВЦЭМ!$B$33:$B$776,H$47)+'СЕТ СН'!$F$14+СВЦЭМ!$D$10+'СЕТ СН'!$F$6-'СЕТ СН'!$F$26</f>
        <v>839.35208338999996</v>
      </c>
      <c r="I71" s="36">
        <f>SUMIFS(СВЦЭМ!$D$33:$D$776,СВЦЭМ!$A$33:$A$776,$A71,СВЦЭМ!$B$33:$B$776,I$47)+'СЕТ СН'!$F$14+СВЦЭМ!$D$10+'СЕТ СН'!$F$6-'СЕТ СН'!$F$26</f>
        <v>799.89772125999991</v>
      </c>
      <c r="J71" s="36">
        <f>SUMIFS(СВЦЭМ!$D$33:$D$776,СВЦЭМ!$A$33:$A$776,$A71,СВЦЭМ!$B$33:$B$776,J$47)+'СЕТ СН'!$F$14+СВЦЭМ!$D$10+'СЕТ СН'!$F$6-'СЕТ СН'!$F$26</f>
        <v>746.00386049999997</v>
      </c>
      <c r="K71" s="36">
        <f>SUMIFS(СВЦЭМ!$D$33:$D$776,СВЦЭМ!$A$33:$A$776,$A71,СВЦЭМ!$B$33:$B$776,K$47)+'СЕТ СН'!$F$14+СВЦЭМ!$D$10+'СЕТ СН'!$F$6-'СЕТ СН'!$F$26</f>
        <v>696.95317538999996</v>
      </c>
      <c r="L71" s="36">
        <f>SUMIFS(СВЦЭМ!$D$33:$D$776,СВЦЭМ!$A$33:$A$776,$A71,СВЦЭМ!$B$33:$B$776,L$47)+'СЕТ СН'!$F$14+СВЦЭМ!$D$10+'СЕТ СН'!$F$6-'СЕТ СН'!$F$26</f>
        <v>689.89757161</v>
      </c>
      <c r="M71" s="36">
        <f>SUMIFS(СВЦЭМ!$D$33:$D$776,СВЦЭМ!$A$33:$A$776,$A71,СВЦЭМ!$B$33:$B$776,M$47)+'СЕТ СН'!$F$14+СВЦЭМ!$D$10+'СЕТ СН'!$F$6-'СЕТ СН'!$F$26</f>
        <v>686.2339310399999</v>
      </c>
      <c r="N71" s="36">
        <f>SUMIFS(СВЦЭМ!$D$33:$D$776,СВЦЭМ!$A$33:$A$776,$A71,СВЦЭМ!$B$33:$B$776,N$47)+'СЕТ СН'!$F$14+СВЦЭМ!$D$10+'СЕТ СН'!$F$6-'СЕТ СН'!$F$26</f>
        <v>702.44706459999998</v>
      </c>
      <c r="O71" s="36">
        <f>SUMIFS(СВЦЭМ!$D$33:$D$776,СВЦЭМ!$A$33:$A$776,$A71,СВЦЭМ!$B$33:$B$776,O$47)+'СЕТ СН'!$F$14+СВЦЭМ!$D$10+'СЕТ СН'!$F$6-'СЕТ СН'!$F$26</f>
        <v>714.96436040999993</v>
      </c>
      <c r="P71" s="36">
        <f>SUMIFS(СВЦЭМ!$D$33:$D$776,СВЦЭМ!$A$33:$A$776,$A71,СВЦЭМ!$B$33:$B$776,P$47)+'СЕТ СН'!$F$14+СВЦЭМ!$D$10+'СЕТ СН'!$F$6-'СЕТ СН'!$F$26</f>
        <v>722.83202851999999</v>
      </c>
      <c r="Q71" s="36">
        <f>SUMIFS(СВЦЭМ!$D$33:$D$776,СВЦЭМ!$A$33:$A$776,$A71,СВЦЭМ!$B$33:$B$776,Q$47)+'СЕТ СН'!$F$14+СВЦЭМ!$D$10+'СЕТ СН'!$F$6-'СЕТ СН'!$F$26</f>
        <v>730.98915679999993</v>
      </c>
      <c r="R71" s="36">
        <f>SUMIFS(СВЦЭМ!$D$33:$D$776,СВЦЭМ!$A$33:$A$776,$A71,СВЦЭМ!$B$33:$B$776,R$47)+'СЕТ СН'!$F$14+СВЦЭМ!$D$10+'СЕТ СН'!$F$6-'СЕТ СН'!$F$26</f>
        <v>700.25113800999998</v>
      </c>
      <c r="S71" s="36">
        <f>SUMIFS(СВЦЭМ!$D$33:$D$776,СВЦЭМ!$A$33:$A$776,$A71,СВЦЭМ!$B$33:$B$776,S$47)+'СЕТ СН'!$F$14+СВЦЭМ!$D$10+'СЕТ СН'!$F$6-'СЕТ СН'!$F$26</f>
        <v>665.03187080999999</v>
      </c>
      <c r="T71" s="36">
        <f>SUMIFS(СВЦЭМ!$D$33:$D$776,СВЦЭМ!$A$33:$A$776,$A71,СВЦЭМ!$B$33:$B$776,T$47)+'СЕТ СН'!$F$14+СВЦЭМ!$D$10+'СЕТ СН'!$F$6-'СЕТ СН'!$F$26</f>
        <v>653.84479918999989</v>
      </c>
      <c r="U71" s="36">
        <f>SUMIFS(СВЦЭМ!$D$33:$D$776,СВЦЭМ!$A$33:$A$776,$A71,СВЦЭМ!$B$33:$B$776,U$47)+'СЕТ СН'!$F$14+СВЦЭМ!$D$10+'СЕТ СН'!$F$6-'СЕТ СН'!$F$26</f>
        <v>649.02914149999992</v>
      </c>
      <c r="V71" s="36">
        <f>SUMIFS(СВЦЭМ!$D$33:$D$776,СВЦЭМ!$A$33:$A$776,$A71,СВЦЭМ!$B$33:$B$776,V$47)+'СЕТ СН'!$F$14+СВЦЭМ!$D$10+'СЕТ СН'!$F$6-'СЕТ СН'!$F$26</f>
        <v>657.82427172999996</v>
      </c>
      <c r="W71" s="36">
        <f>SUMIFS(СВЦЭМ!$D$33:$D$776,СВЦЭМ!$A$33:$A$776,$A71,СВЦЭМ!$B$33:$B$776,W$47)+'СЕТ СН'!$F$14+СВЦЭМ!$D$10+'СЕТ СН'!$F$6-'СЕТ СН'!$F$26</f>
        <v>662.93983791999995</v>
      </c>
      <c r="X71" s="36">
        <f>SUMIFS(СВЦЭМ!$D$33:$D$776,СВЦЭМ!$A$33:$A$776,$A71,СВЦЭМ!$B$33:$B$776,X$47)+'СЕТ СН'!$F$14+СВЦЭМ!$D$10+'СЕТ СН'!$F$6-'СЕТ СН'!$F$26</f>
        <v>655.96290120999993</v>
      </c>
      <c r="Y71" s="36">
        <f>SUMIFS(СВЦЭМ!$D$33:$D$776,СВЦЭМ!$A$33:$A$776,$A71,СВЦЭМ!$B$33:$B$776,Y$47)+'СЕТ СН'!$F$14+СВЦЭМ!$D$10+'СЕТ СН'!$F$6-'СЕТ СН'!$F$26</f>
        <v>722.02731820999998</v>
      </c>
    </row>
    <row r="72" spans="1:25" ht="15.75" x14ac:dyDescent="0.2">
      <c r="A72" s="35">
        <f t="shared" si="1"/>
        <v>43702</v>
      </c>
      <c r="B72" s="36">
        <f>SUMIFS(СВЦЭМ!$D$33:$D$776,СВЦЭМ!$A$33:$A$776,$A72,СВЦЭМ!$B$33:$B$776,B$47)+'СЕТ СН'!$F$14+СВЦЭМ!$D$10+'СЕТ СН'!$F$6-'СЕТ СН'!$F$26</f>
        <v>772.3189312799999</v>
      </c>
      <c r="C72" s="36">
        <f>SUMIFS(СВЦЭМ!$D$33:$D$776,СВЦЭМ!$A$33:$A$776,$A72,СВЦЭМ!$B$33:$B$776,C$47)+'СЕТ СН'!$F$14+СВЦЭМ!$D$10+'СЕТ СН'!$F$6-'СЕТ СН'!$F$26</f>
        <v>805.61050155999999</v>
      </c>
      <c r="D72" s="36">
        <f>SUMIFS(СВЦЭМ!$D$33:$D$776,СВЦЭМ!$A$33:$A$776,$A72,СВЦЭМ!$B$33:$B$776,D$47)+'СЕТ СН'!$F$14+СВЦЭМ!$D$10+'СЕТ СН'!$F$6-'СЕТ СН'!$F$26</f>
        <v>812.38848247999999</v>
      </c>
      <c r="E72" s="36">
        <f>SUMIFS(СВЦЭМ!$D$33:$D$776,СВЦЭМ!$A$33:$A$776,$A72,СВЦЭМ!$B$33:$B$776,E$47)+'СЕТ СН'!$F$14+СВЦЭМ!$D$10+'СЕТ СН'!$F$6-'СЕТ СН'!$F$26</f>
        <v>816.01718358999995</v>
      </c>
      <c r="F72" s="36">
        <f>SUMIFS(СВЦЭМ!$D$33:$D$776,СВЦЭМ!$A$33:$A$776,$A72,СВЦЭМ!$B$33:$B$776,F$47)+'СЕТ СН'!$F$14+СВЦЭМ!$D$10+'СЕТ СН'!$F$6-'СЕТ СН'!$F$26</f>
        <v>815.90611725999997</v>
      </c>
      <c r="G72" s="36">
        <f>SUMIFS(СВЦЭМ!$D$33:$D$776,СВЦЭМ!$A$33:$A$776,$A72,СВЦЭМ!$B$33:$B$776,G$47)+'СЕТ СН'!$F$14+СВЦЭМ!$D$10+'СЕТ СН'!$F$6-'СЕТ СН'!$F$26</f>
        <v>814.96963796999989</v>
      </c>
      <c r="H72" s="36">
        <f>SUMIFS(СВЦЭМ!$D$33:$D$776,СВЦЭМ!$A$33:$A$776,$A72,СВЦЭМ!$B$33:$B$776,H$47)+'СЕТ СН'!$F$14+СВЦЭМ!$D$10+'СЕТ СН'!$F$6-'СЕТ СН'!$F$26</f>
        <v>802.84514881999996</v>
      </c>
      <c r="I72" s="36">
        <f>SUMIFS(СВЦЭМ!$D$33:$D$776,СВЦЭМ!$A$33:$A$776,$A72,СВЦЭМ!$B$33:$B$776,I$47)+'СЕТ СН'!$F$14+СВЦЭМ!$D$10+'СЕТ СН'!$F$6-'СЕТ СН'!$F$26</f>
        <v>793.38773042999992</v>
      </c>
      <c r="J72" s="36">
        <f>SUMIFS(СВЦЭМ!$D$33:$D$776,СВЦЭМ!$A$33:$A$776,$A72,СВЦЭМ!$B$33:$B$776,J$47)+'СЕТ СН'!$F$14+СВЦЭМ!$D$10+'СЕТ СН'!$F$6-'СЕТ СН'!$F$26</f>
        <v>758.00718060999998</v>
      </c>
      <c r="K72" s="36">
        <f>SUMIFS(СВЦЭМ!$D$33:$D$776,СВЦЭМ!$A$33:$A$776,$A72,СВЦЭМ!$B$33:$B$776,K$47)+'СЕТ СН'!$F$14+СВЦЭМ!$D$10+'СЕТ СН'!$F$6-'СЕТ СН'!$F$26</f>
        <v>716.95083973999999</v>
      </c>
      <c r="L72" s="36">
        <f>SUMIFS(СВЦЭМ!$D$33:$D$776,СВЦЭМ!$A$33:$A$776,$A72,СВЦЭМ!$B$33:$B$776,L$47)+'СЕТ СН'!$F$14+СВЦЭМ!$D$10+'СЕТ СН'!$F$6-'СЕТ СН'!$F$26</f>
        <v>685.15875599999993</v>
      </c>
      <c r="M72" s="36">
        <f>SUMIFS(СВЦЭМ!$D$33:$D$776,СВЦЭМ!$A$33:$A$776,$A72,СВЦЭМ!$B$33:$B$776,M$47)+'СЕТ СН'!$F$14+СВЦЭМ!$D$10+'СЕТ СН'!$F$6-'СЕТ СН'!$F$26</f>
        <v>685.55493292999995</v>
      </c>
      <c r="N72" s="36">
        <f>SUMIFS(СВЦЭМ!$D$33:$D$776,СВЦЭМ!$A$33:$A$776,$A72,СВЦЭМ!$B$33:$B$776,N$47)+'СЕТ СН'!$F$14+СВЦЭМ!$D$10+'СЕТ СН'!$F$6-'СЕТ СН'!$F$26</f>
        <v>701.65675008999995</v>
      </c>
      <c r="O72" s="36">
        <f>SUMIFS(СВЦЭМ!$D$33:$D$776,СВЦЭМ!$A$33:$A$776,$A72,СВЦЭМ!$B$33:$B$776,O$47)+'СЕТ СН'!$F$14+СВЦЭМ!$D$10+'СЕТ СН'!$F$6-'СЕТ СН'!$F$26</f>
        <v>719.51355070999989</v>
      </c>
      <c r="P72" s="36">
        <f>SUMIFS(СВЦЭМ!$D$33:$D$776,СВЦЭМ!$A$33:$A$776,$A72,СВЦЭМ!$B$33:$B$776,P$47)+'СЕТ СН'!$F$14+СВЦЭМ!$D$10+'СЕТ СН'!$F$6-'СЕТ СН'!$F$26</f>
        <v>732.07748218999996</v>
      </c>
      <c r="Q72" s="36">
        <f>SUMIFS(СВЦЭМ!$D$33:$D$776,СВЦЭМ!$A$33:$A$776,$A72,СВЦЭМ!$B$33:$B$776,Q$47)+'СЕТ СН'!$F$14+СВЦЭМ!$D$10+'СЕТ СН'!$F$6-'СЕТ СН'!$F$26</f>
        <v>744.3807892399999</v>
      </c>
      <c r="R72" s="36">
        <f>SUMIFS(СВЦЭМ!$D$33:$D$776,СВЦЭМ!$A$33:$A$776,$A72,СВЦЭМ!$B$33:$B$776,R$47)+'СЕТ СН'!$F$14+СВЦЭМ!$D$10+'СЕТ СН'!$F$6-'СЕТ СН'!$F$26</f>
        <v>709.73731585999997</v>
      </c>
      <c r="S72" s="36">
        <f>SUMIFS(СВЦЭМ!$D$33:$D$776,СВЦЭМ!$A$33:$A$776,$A72,СВЦЭМ!$B$33:$B$776,S$47)+'СЕТ СН'!$F$14+СВЦЭМ!$D$10+'СЕТ СН'!$F$6-'СЕТ СН'!$F$26</f>
        <v>673.82349044</v>
      </c>
      <c r="T72" s="36">
        <f>SUMIFS(СВЦЭМ!$D$33:$D$776,СВЦЭМ!$A$33:$A$776,$A72,СВЦЭМ!$B$33:$B$776,T$47)+'СЕТ СН'!$F$14+СВЦЭМ!$D$10+'СЕТ СН'!$F$6-'СЕТ СН'!$F$26</f>
        <v>685.60961201999999</v>
      </c>
      <c r="U72" s="36">
        <f>SUMIFS(СВЦЭМ!$D$33:$D$776,СВЦЭМ!$A$33:$A$776,$A72,СВЦЭМ!$B$33:$B$776,U$47)+'СЕТ СН'!$F$14+СВЦЭМ!$D$10+'СЕТ СН'!$F$6-'СЕТ СН'!$F$26</f>
        <v>689.02473179999993</v>
      </c>
      <c r="V72" s="36">
        <f>SUMIFS(СВЦЭМ!$D$33:$D$776,СВЦЭМ!$A$33:$A$776,$A72,СВЦЭМ!$B$33:$B$776,V$47)+'СЕТ СН'!$F$14+СВЦЭМ!$D$10+'СЕТ СН'!$F$6-'СЕТ СН'!$F$26</f>
        <v>664.21313249999992</v>
      </c>
      <c r="W72" s="36">
        <f>SUMIFS(СВЦЭМ!$D$33:$D$776,СВЦЭМ!$A$33:$A$776,$A72,СВЦЭМ!$B$33:$B$776,W$47)+'СЕТ СН'!$F$14+СВЦЭМ!$D$10+'СЕТ СН'!$F$6-'СЕТ СН'!$F$26</f>
        <v>668.41357438999989</v>
      </c>
      <c r="X72" s="36">
        <f>SUMIFS(СВЦЭМ!$D$33:$D$776,СВЦЭМ!$A$33:$A$776,$A72,СВЦЭМ!$B$33:$B$776,X$47)+'СЕТ СН'!$F$14+СВЦЭМ!$D$10+'СЕТ СН'!$F$6-'СЕТ СН'!$F$26</f>
        <v>679.09712569999999</v>
      </c>
      <c r="Y72" s="36">
        <f>SUMIFS(СВЦЭМ!$D$33:$D$776,СВЦЭМ!$A$33:$A$776,$A72,СВЦЭМ!$B$33:$B$776,Y$47)+'СЕТ СН'!$F$14+СВЦЭМ!$D$10+'СЕТ СН'!$F$6-'СЕТ СН'!$F$26</f>
        <v>750.01411408999991</v>
      </c>
    </row>
    <row r="73" spans="1:25" ht="15.75" x14ac:dyDescent="0.2">
      <c r="A73" s="35">
        <f t="shared" si="1"/>
        <v>43703</v>
      </c>
      <c r="B73" s="36">
        <f>SUMIFS(СВЦЭМ!$D$33:$D$776,СВЦЭМ!$A$33:$A$776,$A73,СВЦЭМ!$B$33:$B$776,B$47)+'СЕТ СН'!$F$14+СВЦЭМ!$D$10+'СЕТ СН'!$F$6-'СЕТ СН'!$F$26</f>
        <v>857.29157352999994</v>
      </c>
      <c r="C73" s="36">
        <f>SUMIFS(СВЦЭМ!$D$33:$D$776,СВЦЭМ!$A$33:$A$776,$A73,СВЦЭМ!$B$33:$B$776,C$47)+'СЕТ СН'!$F$14+СВЦЭМ!$D$10+'СЕТ СН'!$F$6-'СЕТ СН'!$F$26</f>
        <v>909.33903220999991</v>
      </c>
      <c r="D73" s="36">
        <f>SUMIFS(СВЦЭМ!$D$33:$D$776,СВЦЭМ!$A$33:$A$776,$A73,СВЦЭМ!$B$33:$B$776,D$47)+'СЕТ СН'!$F$14+СВЦЭМ!$D$10+'СЕТ СН'!$F$6-'СЕТ СН'!$F$26</f>
        <v>926.65313749999996</v>
      </c>
      <c r="E73" s="36">
        <f>SUMIFS(СВЦЭМ!$D$33:$D$776,СВЦЭМ!$A$33:$A$776,$A73,СВЦЭМ!$B$33:$B$776,E$47)+'СЕТ СН'!$F$14+СВЦЭМ!$D$10+'СЕТ СН'!$F$6-'СЕТ СН'!$F$26</f>
        <v>937.35515099999998</v>
      </c>
      <c r="F73" s="36">
        <f>SUMIFS(СВЦЭМ!$D$33:$D$776,СВЦЭМ!$A$33:$A$776,$A73,СВЦЭМ!$B$33:$B$776,F$47)+'СЕТ СН'!$F$14+СВЦЭМ!$D$10+'СЕТ СН'!$F$6-'СЕТ СН'!$F$26</f>
        <v>924.37147961999995</v>
      </c>
      <c r="G73" s="36">
        <f>SUMIFS(СВЦЭМ!$D$33:$D$776,СВЦЭМ!$A$33:$A$776,$A73,СВЦЭМ!$B$33:$B$776,G$47)+'СЕТ СН'!$F$14+СВЦЭМ!$D$10+'СЕТ СН'!$F$6-'СЕТ СН'!$F$26</f>
        <v>892.82211068999993</v>
      </c>
      <c r="H73" s="36">
        <f>SUMIFS(СВЦЭМ!$D$33:$D$776,СВЦЭМ!$A$33:$A$776,$A73,СВЦЭМ!$B$33:$B$776,H$47)+'СЕТ СН'!$F$14+СВЦЭМ!$D$10+'СЕТ СН'!$F$6-'СЕТ СН'!$F$26</f>
        <v>866.02086138999994</v>
      </c>
      <c r="I73" s="36">
        <f>SUMIFS(СВЦЭМ!$D$33:$D$776,СВЦЭМ!$A$33:$A$776,$A73,СВЦЭМ!$B$33:$B$776,I$47)+'СЕТ СН'!$F$14+СВЦЭМ!$D$10+'СЕТ СН'!$F$6-'СЕТ СН'!$F$26</f>
        <v>814.39364347999992</v>
      </c>
      <c r="J73" s="36">
        <f>SUMIFS(СВЦЭМ!$D$33:$D$776,СВЦЭМ!$A$33:$A$776,$A73,СВЦЭМ!$B$33:$B$776,J$47)+'СЕТ СН'!$F$14+СВЦЭМ!$D$10+'СЕТ СН'!$F$6-'СЕТ СН'!$F$26</f>
        <v>773.12039505999996</v>
      </c>
      <c r="K73" s="36">
        <f>SUMIFS(СВЦЭМ!$D$33:$D$776,СВЦЭМ!$A$33:$A$776,$A73,СВЦЭМ!$B$33:$B$776,K$47)+'СЕТ СН'!$F$14+СВЦЭМ!$D$10+'СЕТ СН'!$F$6-'СЕТ СН'!$F$26</f>
        <v>744.01264827999989</v>
      </c>
      <c r="L73" s="36">
        <f>SUMIFS(СВЦЭМ!$D$33:$D$776,СВЦЭМ!$A$33:$A$776,$A73,СВЦЭМ!$B$33:$B$776,L$47)+'СЕТ СН'!$F$14+СВЦЭМ!$D$10+'СЕТ СН'!$F$6-'СЕТ СН'!$F$26</f>
        <v>726.98067657999991</v>
      </c>
      <c r="M73" s="36">
        <f>SUMIFS(СВЦЭМ!$D$33:$D$776,СВЦЭМ!$A$33:$A$776,$A73,СВЦЭМ!$B$33:$B$776,M$47)+'СЕТ СН'!$F$14+СВЦЭМ!$D$10+'СЕТ СН'!$F$6-'СЕТ СН'!$F$26</f>
        <v>722.83892039999989</v>
      </c>
      <c r="N73" s="36">
        <f>SUMIFS(СВЦЭМ!$D$33:$D$776,СВЦЭМ!$A$33:$A$776,$A73,СВЦЭМ!$B$33:$B$776,N$47)+'СЕТ СН'!$F$14+СВЦЭМ!$D$10+'СЕТ СН'!$F$6-'СЕТ СН'!$F$26</f>
        <v>721.49046389</v>
      </c>
      <c r="O73" s="36">
        <f>SUMIFS(СВЦЭМ!$D$33:$D$776,СВЦЭМ!$A$33:$A$776,$A73,СВЦЭМ!$B$33:$B$776,O$47)+'СЕТ СН'!$F$14+СВЦЭМ!$D$10+'СЕТ СН'!$F$6-'СЕТ СН'!$F$26</f>
        <v>721.33518034999997</v>
      </c>
      <c r="P73" s="36">
        <f>SUMIFS(СВЦЭМ!$D$33:$D$776,СВЦЭМ!$A$33:$A$776,$A73,СВЦЭМ!$B$33:$B$776,P$47)+'СЕТ СН'!$F$14+СВЦЭМ!$D$10+'СЕТ СН'!$F$6-'СЕТ СН'!$F$26</f>
        <v>717.55746509999994</v>
      </c>
      <c r="Q73" s="36">
        <f>SUMIFS(СВЦЭМ!$D$33:$D$776,СВЦЭМ!$A$33:$A$776,$A73,СВЦЭМ!$B$33:$B$776,Q$47)+'СЕТ СН'!$F$14+СВЦЭМ!$D$10+'СЕТ СН'!$F$6-'СЕТ СН'!$F$26</f>
        <v>725.59929720999992</v>
      </c>
      <c r="R73" s="36">
        <f>SUMIFS(СВЦЭМ!$D$33:$D$776,СВЦЭМ!$A$33:$A$776,$A73,СВЦЭМ!$B$33:$B$776,R$47)+'СЕТ СН'!$F$14+СВЦЭМ!$D$10+'СЕТ СН'!$F$6-'СЕТ СН'!$F$26</f>
        <v>697.81074980999995</v>
      </c>
      <c r="S73" s="36">
        <f>SUMIFS(СВЦЭМ!$D$33:$D$776,СВЦЭМ!$A$33:$A$776,$A73,СВЦЭМ!$B$33:$B$776,S$47)+'СЕТ СН'!$F$14+СВЦЭМ!$D$10+'СЕТ СН'!$F$6-'СЕТ СН'!$F$26</f>
        <v>725.97245696999994</v>
      </c>
      <c r="T73" s="36">
        <f>SUMIFS(СВЦЭМ!$D$33:$D$776,СВЦЭМ!$A$33:$A$776,$A73,СВЦЭМ!$B$33:$B$776,T$47)+'СЕТ СН'!$F$14+СВЦЭМ!$D$10+'СЕТ СН'!$F$6-'СЕТ СН'!$F$26</f>
        <v>730.75213804999999</v>
      </c>
      <c r="U73" s="36">
        <f>SUMIFS(СВЦЭМ!$D$33:$D$776,СВЦЭМ!$A$33:$A$776,$A73,СВЦЭМ!$B$33:$B$776,U$47)+'СЕТ СН'!$F$14+СВЦЭМ!$D$10+'СЕТ СН'!$F$6-'СЕТ СН'!$F$26</f>
        <v>733.78885889999992</v>
      </c>
      <c r="V73" s="36">
        <f>SUMIFS(СВЦЭМ!$D$33:$D$776,СВЦЭМ!$A$33:$A$776,$A73,СВЦЭМ!$B$33:$B$776,V$47)+'СЕТ СН'!$F$14+СВЦЭМ!$D$10+'СЕТ СН'!$F$6-'СЕТ СН'!$F$26</f>
        <v>745.23418975999994</v>
      </c>
      <c r="W73" s="36">
        <f>SUMIFS(СВЦЭМ!$D$33:$D$776,СВЦЭМ!$A$33:$A$776,$A73,СВЦЭМ!$B$33:$B$776,W$47)+'СЕТ СН'!$F$14+СВЦЭМ!$D$10+'СЕТ СН'!$F$6-'СЕТ СН'!$F$26</f>
        <v>747.60887246999994</v>
      </c>
      <c r="X73" s="36">
        <f>SUMIFS(СВЦЭМ!$D$33:$D$776,СВЦЭМ!$A$33:$A$776,$A73,СВЦЭМ!$B$33:$B$776,X$47)+'СЕТ СН'!$F$14+СВЦЭМ!$D$10+'СЕТ СН'!$F$6-'СЕТ СН'!$F$26</f>
        <v>710.41326664999997</v>
      </c>
      <c r="Y73" s="36">
        <f>SUMIFS(СВЦЭМ!$D$33:$D$776,СВЦЭМ!$A$33:$A$776,$A73,СВЦЭМ!$B$33:$B$776,Y$47)+'СЕТ СН'!$F$14+СВЦЭМ!$D$10+'СЕТ СН'!$F$6-'СЕТ СН'!$F$26</f>
        <v>759.84424731999991</v>
      </c>
    </row>
    <row r="74" spans="1:25" ht="15.75" x14ac:dyDescent="0.2">
      <c r="A74" s="35">
        <f t="shared" si="1"/>
        <v>43704</v>
      </c>
      <c r="B74" s="36">
        <f>SUMIFS(СВЦЭМ!$D$33:$D$776,СВЦЭМ!$A$33:$A$776,$A74,СВЦЭМ!$B$33:$B$776,B$47)+'СЕТ СН'!$F$14+СВЦЭМ!$D$10+'СЕТ СН'!$F$6-'СЕТ СН'!$F$26</f>
        <v>727.8715476399999</v>
      </c>
      <c r="C74" s="36">
        <f>SUMIFS(СВЦЭМ!$D$33:$D$776,СВЦЭМ!$A$33:$A$776,$A74,СВЦЭМ!$B$33:$B$776,C$47)+'СЕТ СН'!$F$14+СВЦЭМ!$D$10+'СЕТ СН'!$F$6-'СЕТ СН'!$F$26</f>
        <v>774.58356460999994</v>
      </c>
      <c r="D74" s="36">
        <f>SUMIFS(СВЦЭМ!$D$33:$D$776,СВЦЭМ!$A$33:$A$776,$A74,СВЦЭМ!$B$33:$B$776,D$47)+'СЕТ СН'!$F$14+СВЦЭМ!$D$10+'СЕТ СН'!$F$6-'СЕТ СН'!$F$26</f>
        <v>811.87611447999996</v>
      </c>
      <c r="E74" s="36">
        <f>SUMIFS(СВЦЭМ!$D$33:$D$776,СВЦЭМ!$A$33:$A$776,$A74,СВЦЭМ!$B$33:$B$776,E$47)+'СЕТ СН'!$F$14+СВЦЭМ!$D$10+'СЕТ СН'!$F$6-'СЕТ СН'!$F$26</f>
        <v>821.36527805999992</v>
      </c>
      <c r="F74" s="36">
        <f>SUMIFS(СВЦЭМ!$D$33:$D$776,СВЦЭМ!$A$33:$A$776,$A74,СВЦЭМ!$B$33:$B$776,F$47)+'СЕТ СН'!$F$14+СВЦЭМ!$D$10+'СЕТ СН'!$F$6-'СЕТ СН'!$F$26</f>
        <v>811.47268219</v>
      </c>
      <c r="G74" s="36">
        <f>SUMIFS(СВЦЭМ!$D$33:$D$776,СВЦЭМ!$A$33:$A$776,$A74,СВЦЭМ!$B$33:$B$776,G$47)+'СЕТ СН'!$F$14+СВЦЭМ!$D$10+'СЕТ СН'!$F$6-'СЕТ СН'!$F$26</f>
        <v>786.52556818999994</v>
      </c>
      <c r="H74" s="36">
        <f>SUMIFS(СВЦЭМ!$D$33:$D$776,СВЦЭМ!$A$33:$A$776,$A74,СВЦЭМ!$B$33:$B$776,H$47)+'СЕТ СН'!$F$14+СВЦЭМ!$D$10+'СЕТ СН'!$F$6-'СЕТ СН'!$F$26</f>
        <v>778.93526745999998</v>
      </c>
      <c r="I74" s="36">
        <f>SUMIFS(СВЦЭМ!$D$33:$D$776,СВЦЭМ!$A$33:$A$776,$A74,СВЦЭМ!$B$33:$B$776,I$47)+'СЕТ СН'!$F$14+СВЦЭМ!$D$10+'СЕТ СН'!$F$6-'СЕТ СН'!$F$26</f>
        <v>736.49214751</v>
      </c>
      <c r="J74" s="36">
        <f>SUMIFS(СВЦЭМ!$D$33:$D$776,СВЦЭМ!$A$33:$A$776,$A74,СВЦЭМ!$B$33:$B$776,J$47)+'СЕТ СН'!$F$14+СВЦЭМ!$D$10+'СЕТ СН'!$F$6-'СЕТ СН'!$F$26</f>
        <v>786.48968301999992</v>
      </c>
      <c r="K74" s="36">
        <f>SUMIFS(СВЦЭМ!$D$33:$D$776,СВЦЭМ!$A$33:$A$776,$A74,СВЦЭМ!$B$33:$B$776,K$47)+'СЕТ СН'!$F$14+СВЦЭМ!$D$10+'СЕТ СН'!$F$6-'СЕТ СН'!$F$26</f>
        <v>808.87811540999996</v>
      </c>
      <c r="L74" s="36">
        <f>SUMIFS(СВЦЭМ!$D$33:$D$776,СВЦЭМ!$A$33:$A$776,$A74,СВЦЭМ!$B$33:$B$776,L$47)+'СЕТ СН'!$F$14+СВЦЭМ!$D$10+'СЕТ СН'!$F$6-'СЕТ СН'!$F$26</f>
        <v>810.95357763999993</v>
      </c>
      <c r="M74" s="36">
        <f>SUMIFS(СВЦЭМ!$D$33:$D$776,СВЦЭМ!$A$33:$A$776,$A74,СВЦЭМ!$B$33:$B$776,M$47)+'СЕТ СН'!$F$14+СВЦЭМ!$D$10+'СЕТ СН'!$F$6-'СЕТ СН'!$F$26</f>
        <v>812.88084420999996</v>
      </c>
      <c r="N74" s="36">
        <f>SUMIFS(СВЦЭМ!$D$33:$D$776,СВЦЭМ!$A$33:$A$776,$A74,СВЦЭМ!$B$33:$B$776,N$47)+'СЕТ СН'!$F$14+СВЦЭМ!$D$10+'СЕТ СН'!$F$6-'СЕТ СН'!$F$26</f>
        <v>817.25086355999997</v>
      </c>
      <c r="O74" s="36">
        <f>SUMIFS(СВЦЭМ!$D$33:$D$776,СВЦЭМ!$A$33:$A$776,$A74,СВЦЭМ!$B$33:$B$776,O$47)+'СЕТ СН'!$F$14+СВЦЭМ!$D$10+'СЕТ СН'!$F$6-'СЕТ СН'!$F$26</f>
        <v>816.35901660999991</v>
      </c>
      <c r="P74" s="36">
        <f>SUMIFS(СВЦЭМ!$D$33:$D$776,СВЦЭМ!$A$33:$A$776,$A74,СВЦЭМ!$B$33:$B$776,P$47)+'СЕТ СН'!$F$14+СВЦЭМ!$D$10+'СЕТ СН'!$F$6-'СЕТ СН'!$F$26</f>
        <v>819.93402569999989</v>
      </c>
      <c r="Q74" s="36">
        <f>SUMIFS(СВЦЭМ!$D$33:$D$776,СВЦЭМ!$A$33:$A$776,$A74,СВЦЭМ!$B$33:$B$776,Q$47)+'СЕТ СН'!$F$14+СВЦЭМ!$D$10+'СЕТ СН'!$F$6-'СЕТ СН'!$F$26</f>
        <v>821.84536882999998</v>
      </c>
      <c r="R74" s="36">
        <f>SUMIFS(СВЦЭМ!$D$33:$D$776,СВЦЭМ!$A$33:$A$776,$A74,СВЦЭМ!$B$33:$B$776,R$47)+'СЕТ СН'!$F$14+СВЦЭМ!$D$10+'СЕТ СН'!$F$6-'СЕТ СН'!$F$26</f>
        <v>826.78137339</v>
      </c>
      <c r="S74" s="36">
        <f>SUMIFS(СВЦЭМ!$D$33:$D$776,СВЦЭМ!$A$33:$A$776,$A74,СВЦЭМ!$B$33:$B$776,S$47)+'СЕТ СН'!$F$14+СВЦЭМ!$D$10+'СЕТ СН'!$F$6-'СЕТ СН'!$F$26</f>
        <v>867.45997057999989</v>
      </c>
      <c r="T74" s="36">
        <f>SUMIFS(СВЦЭМ!$D$33:$D$776,СВЦЭМ!$A$33:$A$776,$A74,СВЦЭМ!$B$33:$B$776,T$47)+'СЕТ СН'!$F$14+СВЦЭМ!$D$10+'СЕТ СН'!$F$6-'СЕТ СН'!$F$26</f>
        <v>872.30718436999996</v>
      </c>
      <c r="U74" s="36">
        <f>SUMIFS(СВЦЭМ!$D$33:$D$776,СВЦЭМ!$A$33:$A$776,$A74,СВЦЭМ!$B$33:$B$776,U$47)+'СЕТ СН'!$F$14+СВЦЭМ!$D$10+'СЕТ СН'!$F$6-'СЕТ СН'!$F$26</f>
        <v>875.1954721699999</v>
      </c>
      <c r="V74" s="36">
        <f>SUMIFS(СВЦЭМ!$D$33:$D$776,СВЦЭМ!$A$33:$A$776,$A74,СВЦЭМ!$B$33:$B$776,V$47)+'СЕТ СН'!$F$14+СВЦЭМ!$D$10+'СЕТ СН'!$F$6-'СЕТ СН'!$F$26</f>
        <v>889.00215243999992</v>
      </c>
      <c r="W74" s="36">
        <f>SUMIFS(СВЦЭМ!$D$33:$D$776,СВЦЭМ!$A$33:$A$776,$A74,СВЦЭМ!$B$33:$B$776,W$47)+'СЕТ СН'!$F$14+СВЦЭМ!$D$10+'СЕТ СН'!$F$6-'СЕТ СН'!$F$26</f>
        <v>889.43836370999998</v>
      </c>
      <c r="X74" s="36">
        <f>SUMIFS(СВЦЭМ!$D$33:$D$776,СВЦЭМ!$A$33:$A$776,$A74,СВЦЭМ!$B$33:$B$776,X$47)+'СЕТ СН'!$F$14+СВЦЭМ!$D$10+'СЕТ СН'!$F$6-'СЕТ СН'!$F$26</f>
        <v>860.99911419</v>
      </c>
      <c r="Y74" s="36">
        <f>SUMIFS(СВЦЭМ!$D$33:$D$776,СВЦЭМ!$A$33:$A$776,$A74,СВЦЭМ!$B$33:$B$776,Y$47)+'СЕТ СН'!$F$14+СВЦЭМ!$D$10+'СЕТ СН'!$F$6-'СЕТ СН'!$F$26</f>
        <v>798.00776917999997</v>
      </c>
    </row>
    <row r="75" spans="1:25" ht="15.75" x14ac:dyDescent="0.2">
      <c r="A75" s="35">
        <f t="shared" si="1"/>
        <v>43705</v>
      </c>
      <c r="B75" s="36">
        <f>SUMIFS(СВЦЭМ!$D$33:$D$776,СВЦЭМ!$A$33:$A$776,$A75,СВЦЭМ!$B$33:$B$776,B$47)+'СЕТ СН'!$F$14+СВЦЭМ!$D$10+'СЕТ СН'!$F$6-'СЕТ СН'!$F$26</f>
        <v>768.8301977299999</v>
      </c>
      <c r="C75" s="36">
        <f>SUMIFS(СВЦЭМ!$D$33:$D$776,СВЦЭМ!$A$33:$A$776,$A75,СВЦЭМ!$B$33:$B$776,C$47)+'СЕТ СН'!$F$14+СВЦЭМ!$D$10+'СЕТ СН'!$F$6-'СЕТ СН'!$F$26</f>
        <v>794.68743587999995</v>
      </c>
      <c r="D75" s="36">
        <f>SUMIFS(СВЦЭМ!$D$33:$D$776,СВЦЭМ!$A$33:$A$776,$A75,СВЦЭМ!$B$33:$B$776,D$47)+'СЕТ СН'!$F$14+СВЦЭМ!$D$10+'СЕТ СН'!$F$6-'СЕТ СН'!$F$26</f>
        <v>825.26169284999992</v>
      </c>
      <c r="E75" s="36">
        <f>SUMIFS(СВЦЭМ!$D$33:$D$776,СВЦЭМ!$A$33:$A$776,$A75,СВЦЭМ!$B$33:$B$776,E$47)+'СЕТ СН'!$F$14+СВЦЭМ!$D$10+'СЕТ СН'!$F$6-'СЕТ СН'!$F$26</f>
        <v>833.58469293999997</v>
      </c>
      <c r="F75" s="36">
        <f>SUMIFS(СВЦЭМ!$D$33:$D$776,СВЦЭМ!$A$33:$A$776,$A75,СВЦЭМ!$B$33:$B$776,F$47)+'СЕТ СН'!$F$14+СВЦЭМ!$D$10+'СЕТ СН'!$F$6-'СЕТ СН'!$F$26</f>
        <v>833.62644492999993</v>
      </c>
      <c r="G75" s="36">
        <f>SUMIFS(СВЦЭМ!$D$33:$D$776,СВЦЭМ!$A$33:$A$776,$A75,СВЦЭМ!$B$33:$B$776,G$47)+'СЕТ СН'!$F$14+СВЦЭМ!$D$10+'СЕТ СН'!$F$6-'СЕТ СН'!$F$26</f>
        <v>812.62976415999992</v>
      </c>
      <c r="H75" s="36">
        <f>SUMIFS(СВЦЭМ!$D$33:$D$776,СВЦЭМ!$A$33:$A$776,$A75,СВЦЭМ!$B$33:$B$776,H$47)+'СЕТ СН'!$F$14+СВЦЭМ!$D$10+'СЕТ СН'!$F$6-'СЕТ СН'!$F$26</f>
        <v>780.96385191999991</v>
      </c>
      <c r="I75" s="36">
        <f>SUMIFS(СВЦЭМ!$D$33:$D$776,СВЦЭМ!$A$33:$A$776,$A75,СВЦЭМ!$B$33:$B$776,I$47)+'СЕТ СН'!$F$14+СВЦЭМ!$D$10+'СЕТ СН'!$F$6-'СЕТ СН'!$F$26</f>
        <v>778.35302082999999</v>
      </c>
      <c r="J75" s="36">
        <f>SUMIFS(СВЦЭМ!$D$33:$D$776,СВЦЭМ!$A$33:$A$776,$A75,СВЦЭМ!$B$33:$B$776,J$47)+'СЕТ СН'!$F$14+СВЦЭМ!$D$10+'СЕТ СН'!$F$6-'СЕТ СН'!$F$26</f>
        <v>774.85483841999996</v>
      </c>
      <c r="K75" s="36">
        <f>SUMIFS(СВЦЭМ!$D$33:$D$776,СВЦЭМ!$A$33:$A$776,$A75,СВЦЭМ!$B$33:$B$776,K$47)+'СЕТ СН'!$F$14+СВЦЭМ!$D$10+'СЕТ СН'!$F$6-'СЕТ СН'!$F$26</f>
        <v>809.28868296999997</v>
      </c>
      <c r="L75" s="36">
        <f>SUMIFS(СВЦЭМ!$D$33:$D$776,СВЦЭМ!$A$33:$A$776,$A75,СВЦЭМ!$B$33:$B$776,L$47)+'СЕТ СН'!$F$14+СВЦЭМ!$D$10+'СЕТ СН'!$F$6-'СЕТ СН'!$F$26</f>
        <v>826.78256576999991</v>
      </c>
      <c r="M75" s="36">
        <f>SUMIFS(СВЦЭМ!$D$33:$D$776,СВЦЭМ!$A$33:$A$776,$A75,СВЦЭМ!$B$33:$B$776,M$47)+'СЕТ СН'!$F$14+СВЦЭМ!$D$10+'СЕТ СН'!$F$6-'СЕТ СН'!$F$26</f>
        <v>828.97754014999998</v>
      </c>
      <c r="N75" s="36">
        <f>SUMIFS(СВЦЭМ!$D$33:$D$776,СВЦЭМ!$A$33:$A$776,$A75,СВЦЭМ!$B$33:$B$776,N$47)+'СЕТ СН'!$F$14+СВЦЭМ!$D$10+'СЕТ СН'!$F$6-'СЕТ СН'!$F$26</f>
        <v>820.23863899999992</v>
      </c>
      <c r="O75" s="36">
        <f>SUMIFS(СВЦЭМ!$D$33:$D$776,СВЦЭМ!$A$33:$A$776,$A75,СВЦЭМ!$B$33:$B$776,O$47)+'СЕТ СН'!$F$14+СВЦЭМ!$D$10+'СЕТ СН'!$F$6-'СЕТ СН'!$F$26</f>
        <v>816.54233070999999</v>
      </c>
      <c r="P75" s="36">
        <f>SUMIFS(СВЦЭМ!$D$33:$D$776,СВЦЭМ!$A$33:$A$776,$A75,СВЦЭМ!$B$33:$B$776,P$47)+'СЕТ СН'!$F$14+СВЦЭМ!$D$10+'СЕТ СН'!$F$6-'СЕТ СН'!$F$26</f>
        <v>817.09617657999991</v>
      </c>
      <c r="Q75" s="36">
        <f>SUMIFS(СВЦЭМ!$D$33:$D$776,СВЦЭМ!$A$33:$A$776,$A75,СВЦЭМ!$B$33:$B$776,Q$47)+'СЕТ СН'!$F$14+СВЦЭМ!$D$10+'СЕТ СН'!$F$6-'СЕТ СН'!$F$26</f>
        <v>815.30597810999996</v>
      </c>
      <c r="R75" s="36">
        <f>SUMIFS(СВЦЭМ!$D$33:$D$776,СВЦЭМ!$A$33:$A$776,$A75,СВЦЭМ!$B$33:$B$776,R$47)+'СЕТ СН'!$F$14+СВЦЭМ!$D$10+'СЕТ СН'!$F$6-'СЕТ СН'!$F$26</f>
        <v>848.0636161299999</v>
      </c>
      <c r="S75" s="36">
        <f>SUMIFS(СВЦЭМ!$D$33:$D$776,СВЦЭМ!$A$33:$A$776,$A75,СВЦЭМ!$B$33:$B$776,S$47)+'СЕТ СН'!$F$14+СВЦЭМ!$D$10+'СЕТ СН'!$F$6-'СЕТ СН'!$F$26</f>
        <v>889.72600127999999</v>
      </c>
      <c r="T75" s="36">
        <f>SUMIFS(СВЦЭМ!$D$33:$D$776,СВЦЭМ!$A$33:$A$776,$A75,СВЦЭМ!$B$33:$B$776,T$47)+'СЕТ СН'!$F$14+СВЦЭМ!$D$10+'СЕТ СН'!$F$6-'СЕТ СН'!$F$26</f>
        <v>892.71074783999995</v>
      </c>
      <c r="U75" s="36">
        <f>SUMIFS(СВЦЭМ!$D$33:$D$776,СВЦЭМ!$A$33:$A$776,$A75,СВЦЭМ!$B$33:$B$776,U$47)+'СЕТ СН'!$F$14+СВЦЭМ!$D$10+'СЕТ СН'!$F$6-'СЕТ СН'!$F$26</f>
        <v>890.33373617999996</v>
      </c>
      <c r="V75" s="36">
        <f>SUMIFS(СВЦЭМ!$D$33:$D$776,СВЦЭМ!$A$33:$A$776,$A75,СВЦЭМ!$B$33:$B$776,V$47)+'СЕТ СН'!$F$14+СВЦЭМ!$D$10+'СЕТ СН'!$F$6-'СЕТ СН'!$F$26</f>
        <v>894.65463020999994</v>
      </c>
      <c r="W75" s="36">
        <f>SUMIFS(СВЦЭМ!$D$33:$D$776,СВЦЭМ!$A$33:$A$776,$A75,СВЦЭМ!$B$33:$B$776,W$47)+'СЕТ СН'!$F$14+СВЦЭМ!$D$10+'СЕТ СН'!$F$6-'СЕТ СН'!$F$26</f>
        <v>902.91106757</v>
      </c>
      <c r="X75" s="36">
        <f>SUMIFS(СВЦЭМ!$D$33:$D$776,СВЦЭМ!$A$33:$A$776,$A75,СВЦЭМ!$B$33:$B$776,X$47)+'СЕТ СН'!$F$14+СВЦЭМ!$D$10+'СЕТ СН'!$F$6-'СЕТ СН'!$F$26</f>
        <v>878.39010869999993</v>
      </c>
      <c r="Y75" s="36">
        <f>SUMIFS(СВЦЭМ!$D$33:$D$776,СВЦЭМ!$A$33:$A$776,$A75,СВЦЭМ!$B$33:$B$776,Y$47)+'СЕТ СН'!$F$14+СВЦЭМ!$D$10+'СЕТ СН'!$F$6-'СЕТ СН'!$F$26</f>
        <v>785.19694756999991</v>
      </c>
    </row>
    <row r="76" spans="1:25" ht="15.75" x14ac:dyDescent="0.2">
      <c r="A76" s="35">
        <f t="shared" si="1"/>
        <v>43706</v>
      </c>
      <c r="B76" s="36">
        <f>SUMIFS(СВЦЭМ!$D$33:$D$776,СВЦЭМ!$A$33:$A$776,$A76,СВЦЭМ!$B$33:$B$776,B$47)+'СЕТ СН'!$F$14+СВЦЭМ!$D$10+'СЕТ СН'!$F$6-'СЕТ СН'!$F$26</f>
        <v>776.40881793999995</v>
      </c>
      <c r="C76" s="36">
        <f>SUMIFS(СВЦЭМ!$D$33:$D$776,СВЦЭМ!$A$33:$A$776,$A76,СВЦЭМ!$B$33:$B$776,C$47)+'СЕТ СН'!$F$14+СВЦЭМ!$D$10+'СЕТ СН'!$F$6-'СЕТ СН'!$F$26</f>
        <v>804.63143515999991</v>
      </c>
      <c r="D76" s="36">
        <f>SUMIFS(СВЦЭМ!$D$33:$D$776,СВЦЭМ!$A$33:$A$776,$A76,СВЦЭМ!$B$33:$B$776,D$47)+'СЕТ СН'!$F$14+СВЦЭМ!$D$10+'СЕТ СН'!$F$6-'СЕТ СН'!$F$26</f>
        <v>829.7546811599999</v>
      </c>
      <c r="E76" s="36">
        <f>SUMIFS(СВЦЭМ!$D$33:$D$776,СВЦЭМ!$A$33:$A$776,$A76,СВЦЭМ!$B$33:$B$776,E$47)+'СЕТ СН'!$F$14+СВЦЭМ!$D$10+'СЕТ СН'!$F$6-'СЕТ СН'!$F$26</f>
        <v>844.61620475999996</v>
      </c>
      <c r="F76" s="36">
        <f>SUMIFS(СВЦЭМ!$D$33:$D$776,СВЦЭМ!$A$33:$A$776,$A76,СВЦЭМ!$B$33:$B$776,F$47)+'СЕТ СН'!$F$14+СВЦЭМ!$D$10+'СЕТ СН'!$F$6-'СЕТ СН'!$F$26</f>
        <v>858.53134449999993</v>
      </c>
      <c r="G76" s="36">
        <f>SUMIFS(СВЦЭМ!$D$33:$D$776,СВЦЭМ!$A$33:$A$776,$A76,СВЦЭМ!$B$33:$B$776,G$47)+'СЕТ СН'!$F$14+СВЦЭМ!$D$10+'СЕТ СН'!$F$6-'СЕТ СН'!$F$26</f>
        <v>839.38594393999995</v>
      </c>
      <c r="H76" s="36">
        <f>SUMIFS(СВЦЭМ!$D$33:$D$776,СВЦЭМ!$A$33:$A$776,$A76,СВЦЭМ!$B$33:$B$776,H$47)+'СЕТ СН'!$F$14+СВЦЭМ!$D$10+'СЕТ СН'!$F$6-'СЕТ СН'!$F$26</f>
        <v>810.84191489999989</v>
      </c>
      <c r="I76" s="36">
        <f>SUMIFS(СВЦЭМ!$D$33:$D$776,СВЦЭМ!$A$33:$A$776,$A76,СВЦЭМ!$B$33:$B$776,I$47)+'СЕТ СН'!$F$14+СВЦЭМ!$D$10+'СЕТ СН'!$F$6-'СЕТ СН'!$F$26</f>
        <v>777.71353554999996</v>
      </c>
      <c r="J76" s="36">
        <f>SUMIFS(СВЦЭМ!$D$33:$D$776,СВЦЭМ!$A$33:$A$776,$A76,СВЦЭМ!$B$33:$B$776,J$47)+'СЕТ СН'!$F$14+СВЦЭМ!$D$10+'СЕТ СН'!$F$6-'СЕТ СН'!$F$26</f>
        <v>788.06092949999993</v>
      </c>
      <c r="K76" s="36">
        <f>SUMIFS(СВЦЭМ!$D$33:$D$776,СВЦЭМ!$A$33:$A$776,$A76,СВЦЭМ!$B$33:$B$776,K$47)+'СЕТ СН'!$F$14+СВЦЭМ!$D$10+'СЕТ СН'!$F$6-'СЕТ СН'!$F$26</f>
        <v>801.19610283999998</v>
      </c>
      <c r="L76" s="36">
        <f>SUMIFS(СВЦЭМ!$D$33:$D$776,СВЦЭМ!$A$33:$A$776,$A76,СВЦЭМ!$B$33:$B$776,L$47)+'СЕТ СН'!$F$14+СВЦЭМ!$D$10+'СЕТ СН'!$F$6-'СЕТ СН'!$F$26</f>
        <v>817.96246436999991</v>
      </c>
      <c r="M76" s="36">
        <f>SUMIFS(СВЦЭМ!$D$33:$D$776,СВЦЭМ!$A$33:$A$776,$A76,СВЦЭМ!$B$33:$B$776,M$47)+'СЕТ СН'!$F$14+СВЦЭМ!$D$10+'СЕТ СН'!$F$6-'СЕТ СН'!$F$26</f>
        <v>817.30241422999995</v>
      </c>
      <c r="N76" s="36">
        <f>SUMIFS(СВЦЭМ!$D$33:$D$776,СВЦЭМ!$A$33:$A$776,$A76,СВЦЭМ!$B$33:$B$776,N$47)+'СЕТ СН'!$F$14+СВЦЭМ!$D$10+'СЕТ СН'!$F$6-'СЕТ СН'!$F$26</f>
        <v>807.91455014999997</v>
      </c>
      <c r="O76" s="36">
        <f>SUMIFS(СВЦЭМ!$D$33:$D$776,СВЦЭМ!$A$33:$A$776,$A76,СВЦЭМ!$B$33:$B$776,O$47)+'СЕТ СН'!$F$14+СВЦЭМ!$D$10+'СЕТ СН'!$F$6-'СЕТ СН'!$F$26</f>
        <v>807.79486341999996</v>
      </c>
      <c r="P76" s="36">
        <f>SUMIFS(СВЦЭМ!$D$33:$D$776,СВЦЭМ!$A$33:$A$776,$A76,СВЦЭМ!$B$33:$B$776,P$47)+'СЕТ СН'!$F$14+СВЦЭМ!$D$10+'СЕТ СН'!$F$6-'СЕТ СН'!$F$26</f>
        <v>808.92338528999994</v>
      </c>
      <c r="Q76" s="36">
        <f>SUMIFS(СВЦЭМ!$D$33:$D$776,СВЦЭМ!$A$33:$A$776,$A76,СВЦЭМ!$B$33:$B$776,Q$47)+'СЕТ СН'!$F$14+СВЦЭМ!$D$10+'СЕТ СН'!$F$6-'СЕТ СН'!$F$26</f>
        <v>808.29247186999999</v>
      </c>
      <c r="R76" s="36">
        <f>SUMIFS(СВЦЭМ!$D$33:$D$776,СВЦЭМ!$A$33:$A$776,$A76,СВЦЭМ!$B$33:$B$776,R$47)+'СЕТ СН'!$F$14+СВЦЭМ!$D$10+'СЕТ СН'!$F$6-'СЕТ СН'!$F$26</f>
        <v>833.17922323999994</v>
      </c>
      <c r="S76" s="36">
        <f>SUMIFS(СВЦЭМ!$D$33:$D$776,СВЦЭМ!$A$33:$A$776,$A76,СВЦЭМ!$B$33:$B$776,S$47)+'СЕТ СН'!$F$14+СВЦЭМ!$D$10+'СЕТ СН'!$F$6-'СЕТ СН'!$F$26</f>
        <v>867.65592802999993</v>
      </c>
      <c r="T76" s="36">
        <f>SUMIFS(СВЦЭМ!$D$33:$D$776,СВЦЭМ!$A$33:$A$776,$A76,СВЦЭМ!$B$33:$B$776,T$47)+'СЕТ СН'!$F$14+СВЦЭМ!$D$10+'СЕТ СН'!$F$6-'СЕТ СН'!$F$26</f>
        <v>869.60666305999996</v>
      </c>
      <c r="U76" s="36">
        <f>SUMIFS(СВЦЭМ!$D$33:$D$776,СВЦЭМ!$A$33:$A$776,$A76,СВЦЭМ!$B$33:$B$776,U$47)+'СЕТ СН'!$F$14+СВЦЭМ!$D$10+'СЕТ СН'!$F$6-'СЕТ СН'!$F$26</f>
        <v>871.6812686799999</v>
      </c>
      <c r="V76" s="36">
        <f>SUMIFS(СВЦЭМ!$D$33:$D$776,СВЦЭМ!$A$33:$A$776,$A76,СВЦЭМ!$B$33:$B$776,V$47)+'СЕТ СН'!$F$14+СВЦЭМ!$D$10+'СЕТ СН'!$F$6-'СЕТ СН'!$F$26</f>
        <v>881.32587023999997</v>
      </c>
      <c r="W76" s="36">
        <f>SUMIFS(СВЦЭМ!$D$33:$D$776,СВЦЭМ!$A$33:$A$776,$A76,СВЦЭМ!$B$33:$B$776,W$47)+'СЕТ СН'!$F$14+СВЦЭМ!$D$10+'СЕТ СН'!$F$6-'СЕТ СН'!$F$26</f>
        <v>882.20542521999994</v>
      </c>
      <c r="X76" s="36">
        <f>SUMIFS(СВЦЭМ!$D$33:$D$776,СВЦЭМ!$A$33:$A$776,$A76,СВЦЭМ!$B$33:$B$776,X$47)+'СЕТ СН'!$F$14+СВЦЭМ!$D$10+'СЕТ СН'!$F$6-'СЕТ СН'!$F$26</f>
        <v>841.78079266999998</v>
      </c>
      <c r="Y76" s="36">
        <f>SUMIFS(СВЦЭМ!$D$33:$D$776,СВЦЭМ!$A$33:$A$776,$A76,СВЦЭМ!$B$33:$B$776,Y$47)+'СЕТ СН'!$F$14+СВЦЭМ!$D$10+'СЕТ СН'!$F$6-'СЕТ СН'!$F$26</f>
        <v>773.44370382999989</v>
      </c>
    </row>
    <row r="77" spans="1:25" ht="15.75" x14ac:dyDescent="0.2">
      <c r="A77" s="35">
        <f t="shared" si="1"/>
        <v>43707</v>
      </c>
      <c r="B77" s="36">
        <f>SUMIFS(СВЦЭМ!$D$33:$D$776,СВЦЭМ!$A$33:$A$776,$A77,СВЦЭМ!$B$33:$B$776,B$47)+'СЕТ СН'!$F$14+СВЦЭМ!$D$10+'СЕТ СН'!$F$6-'СЕТ СН'!$F$26</f>
        <v>829.4955926099999</v>
      </c>
      <c r="C77" s="36">
        <f>SUMIFS(СВЦЭМ!$D$33:$D$776,СВЦЭМ!$A$33:$A$776,$A77,СВЦЭМ!$B$33:$B$776,C$47)+'СЕТ СН'!$F$14+СВЦЭМ!$D$10+'СЕТ СН'!$F$6-'СЕТ СН'!$F$26</f>
        <v>837.27244270999995</v>
      </c>
      <c r="D77" s="36">
        <f>SUMIFS(СВЦЭМ!$D$33:$D$776,СВЦЭМ!$A$33:$A$776,$A77,СВЦЭМ!$B$33:$B$776,D$47)+'СЕТ СН'!$F$14+СВЦЭМ!$D$10+'СЕТ СН'!$F$6-'СЕТ СН'!$F$26</f>
        <v>870.56781498999999</v>
      </c>
      <c r="E77" s="36">
        <f>SUMIFS(СВЦЭМ!$D$33:$D$776,СВЦЭМ!$A$33:$A$776,$A77,СВЦЭМ!$B$33:$B$776,E$47)+'СЕТ СН'!$F$14+СВЦЭМ!$D$10+'СЕТ СН'!$F$6-'СЕТ СН'!$F$26</f>
        <v>888.0752812799999</v>
      </c>
      <c r="F77" s="36">
        <f>SUMIFS(СВЦЭМ!$D$33:$D$776,СВЦЭМ!$A$33:$A$776,$A77,СВЦЭМ!$B$33:$B$776,F$47)+'СЕТ СН'!$F$14+СВЦЭМ!$D$10+'СЕТ СН'!$F$6-'СЕТ СН'!$F$26</f>
        <v>900.44105951999995</v>
      </c>
      <c r="G77" s="36">
        <f>SUMIFS(СВЦЭМ!$D$33:$D$776,СВЦЭМ!$A$33:$A$776,$A77,СВЦЭМ!$B$33:$B$776,G$47)+'СЕТ СН'!$F$14+СВЦЭМ!$D$10+'СЕТ СН'!$F$6-'СЕТ СН'!$F$26</f>
        <v>880.48046246999991</v>
      </c>
      <c r="H77" s="36">
        <f>SUMIFS(СВЦЭМ!$D$33:$D$776,СВЦЭМ!$A$33:$A$776,$A77,СВЦЭМ!$B$33:$B$776,H$47)+'СЕТ СН'!$F$14+СВЦЭМ!$D$10+'СЕТ СН'!$F$6-'СЕТ СН'!$F$26</f>
        <v>833.40377481999997</v>
      </c>
      <c r="I77" s="36">
        <f>SUMIFS(СВЦЭМ!$D$33:$D$776,СВЦЭМ!$A$33:$A$776,$A77,СВЦЭМ!$B$33:$B$776,I$47)+'СЕТ СН'!$F$14+СВЦЭМ!$D$10+'СЕТ СН'!$F$6-'СЕТ СН'!$F$26</f>
        <v>775.03143223999996</v>
      </c>
      <c r="J77" s="36">
        <f>SUMIFS(СВЦЭМ!$D$33:$D$776,СВЦЭМ!$A$33:$A$776,$A77,СВЦЭМ!$B$33:$B$776,J$47)+'СЕТ СН'!$F$14+СВЦЭМ!$D$10+'СЕТ СН'!$F$6-'СЕТ СН'!$F$26</f>
        <v>745.64634655999998</v>
      </c>
      <c r="K77" s="36">
        <f>SUMIFS(СВЦЭМ!$D$33:$D$776,СВЦЭМ!$A$33:$A$776,$A77,СВЦЭМ!$B$33:$B$776,K$47)+'СЕТ СН'!$F$14+СВЦЭМ!$D$10+'СЕТ СН'!$F$6-'СЕТ СН'!$F$26</f>
        <v>763.23112288999994</v>
      </c>
      <c r="L77" s="36">
        <f>SUMIFS(СВЦЭМ!$D$33:$D$776,СВЦЭМ!$A$33:$A$776,$A77,СВЦЭМ!$B$33:$B$776,L$47)+'СЕТ СН'!$F$14+СВЦЭМ!$D$10+'СЕТ СН'!$F$6-'СЕТ СН'!$F$26</f>
        <v>779.70682655999997</v>
      </c>
      <c r="M77" s="36">
        <f>SUMIFS(СВЦЭМ!$D$33:$D$776,СВЦЭМ!$A$33:$A$776,$A77,СВЦЭМ!$B$33:$B$776,M$47)+'СЕТ СН'!$F$14+СВЦЭМ!$D$10+'СЕТ СН'!$F$6-'СЕТ СН'!$F$26</f>
        <v>782.22100435999994</v>
      </c>
      <c r="N77" s="36">
        <f>SUMIFS(СВЦЭМ!$D$33:$D$776,СВЦЭМ!$A$33:$A$776,$A77,СВЦЭМ!$B$33:$B$776,N$47)+'СЕТ СН'!$F$14+СВЦЭМ!$D$10+'СЕТ СН'!$F$6-'СЕТ СН'!$F$26</f>
        <v>776.1658028899999</v>
      </c>
      <c r="O77" s="36">
        <f>SUMIFS(СВЦЭМ!$D$33:$D$776,СВЦЭМ!$A$33:$A$776,$A77,СВЦЭМ!$B$33:$B$776,O$47)+'СЕТ СН'!$F$14+СВЦЭМ!$D$10+'СЕТ СН'!$F$6-'СЕТ СН'!$F$26</f>
        <v>783.36824594999996</v>
      </c>
      <c r="P77" s="36">
        <f>SUMIFS(СВЦЭМ!$D$33:$D$776,СВЦЭМ!$A$33:$A$776,$A77,СВЦЭМ!$B$33:$B$776,P$47)+'СЕТ СН'!$F$14+СВЦЭМ!$D$10+'СЕТ СН'!$F$6-'СЕТ СН'!$F$26</f>
        <v>788.26515449999999</v>
      </c>
      <c r="Q77" s="36">
        <f>SUMIFS(СВЦЭМ!$D$33:$D$776,СВЦЭМ!$A$33:$A$776,$A77,СВЦЭМ!$B$33:$B$776,Q$47)+'СЕТ СН'!$F$14+СВЦЭМ!$D$10+'СЕТ СН'!$F$6-'СЕТ СН'!$F$26</f>
        <v>781.5275426799999</v>
      </c>
      <c r="R77" s="36">
        <f>SUMIFS(СВЦЭМ!$D$33:$D$776,СВЦЭМ!$A$33:$A$776,$A77,СВЦЭМ!$B$33:$B$776,R$47)+'СЕТ СН'!$F$14+СВЦЭМ!$D$10+'СЕТ СН'!$F$6-'СЕТ СН'!$F$26</f>
        <v>809.74081059999992</v>
      </c>
      <c r="S77" s="36">
        <f>SUMIFS(СВЦЭМ!$D$33:$D$776,СВЦЭМ!$A$33:$A$776,$A77,СВЦЭМ!$B$33:$B$776,S$47)+'СЕТ СН'!$F$14+СВЦЭМ!$D$10+'СЕТ СН'!$F$6-'СЕТ СН'!$F$26</f>
        <v>850.41468748999989</v>
      </c>
      <c r="T77" s="36">
        <f>SUMIFS(СВЦЭМ!$D$33:$D$776,СВЦЭМ!$A$33:$A$776,$A77,СВЦЭМ!$B$33:$B$776,T$47)+'СЕТ СН'!$F$14+СВЦЭМ!$D$10+'СЕТ СН'!$F$6-'СЕТ СН'!$F$26</f>
        <v>850.19434025999999</v>
      </c>
      <c r="U77" s="36">
        <f>SUMIFS(СВЦЭМ!$D$33:$D$776,СВЦЭМ!$A$33:$A$776,$A77,СВЦЭМ!$B$33:$B$776,U$47)+'СЕТ СН'!$F$14+СВЦЭМ!$D$10+'СЕТ СН'!$F$6-'СЕТ СН'!$F$26</f>
        <v>844.63400854999998</v>
      </c>
      <c r="V77" s="36">
        <f>SUMIFS(СВЦЭМ!$D$33:$D$776,СВЦЭМ!$A$33:$A$776,$A77,СВЦЭМ!$B$33:$B$776,V$47)+'СЕТ СН'!$F$14+СВЦЭМ!$D$10+'СЕТ СН'!$F$6-'СЕТ СН'!$F$26</f>
        <v>848.11019599999997</v>
      </c>
      <c r="W77" s="36">
        <f>SUMIFS(СВЦЭМ!$D$33:$D$776,СВЦЭМ!$A$33:$A$776,$A77,СВЦЭМ!$B$33:$B$776,W$47)+'СЕТ СН'!$F$14+СВЦЭМ!$D$10+'СЕТ СН'!$F$6-'СЕТ СН'!$F$26</f>
        <v>862.3552860399999</v>
      </c>
      <c r="X77" s="36">
        <f>SUMIFS(СВЦЭМ!$D$33:$D$776,СВЦЭМ!$A$33:$A$776,$A77,СВЦЭМ!$B$33:$B$776,X$47)+'СЕТ СН'!$F$14+СВЦЭМ!$D$10+'СЕТ СН'!$F$6-'СЕТ СН'!$F$26</f>
        <v>832.4291649999999</v>
      </c>
      <c r="Y77" s="36">
        <f>SUMIFS(СВЦЭМ!$D$33:$D$776,СВЦЭМ!$A$33:$A$776,$A77,СВЦЭМ!$B$33:$B$776,Y$47)+'СЕТ СН'!$F$14+СВЦЭМ!$D$10+'СЕТ СН'!$F$6-'СЕТ СН'!$F$26</f>
        <v>743.53926113999989</v>
      </c>
    </row>
    <row r="78" spans="1:25" ht="15.75" x14ac:dyDescent="0.2">
      <c r="A78" s="35">
        <f t="shared" si="1"/>
        <v>43708</v>
      </c>
      <c r="B78" s="36">
        <f>SUMIFS(СВЦЭМ!$D$33:$D$776,СВЦЭМ!$A$33:$A$776,$A78,СВЦЭМ!$B$33:$B$776,B$47)+'СЕТ СН'!$F$14+СВЦЭМ!$D$10+'СЕТ СН'!$F$6-'СЕТ СН'!$F$26</f>
        <v>797.73578967999993</v>
      </c>
      <c r="C78" s="36">
        <f>SUMIFS(СВЦЭМ!$D$33:$D$776,СВЦЭМ!$A$33:$A$776,$A78,СВЦЭМ!$B$33:$B$776,C$47)+'СЕТ СН'!$F$14+СВЦЭМ!$D$10+'СЕТ СН'!$F$6-'СЕТ СН'!$F$26</f>
        <v>836.77630161999991</v>
      </c>
      <c r="D78" s="36">
        <f>SUMIFS(СВЦЭМ!$D$33:$D$776,СВЦЭМ!$A$33:$A$776,$A78,СВЦЭМ!$B$33:$B$776,D$47)+'СЕТ СН'!$F$14+СВЦЭМ!$D$10+'СЕТ СН'!$F$6-'СЕТ СН'!$F$26</f>
        <v>862.76310924999996</v>
      </c>
      <c r="E78" s="36">
        <f>SUMIFS(СВЦЭМ!$D$33:$D$776,СВЦЭМ!$A$33:$A$776,$A78,СВЦЭМ!$B$33:$B$776,E$47)+'СЕТ СН'!$F$14+СВЦЭМ!$D$10+'СЕТ СН'!$F$6-'СЕТ СН'!$F$26</f>
        <v>874.77442525999993</v>
      </c>
      <c r="F78" s="36">
        <f>SUMIFS(СВЦЭМ!$D$33:$D$776,СВЦЭМ!$A$33:$A$776,$A78,СВЦЭМ!$B$33:$B$776,F$47)+'СЕТ СН'!$F$14+СВЦЭМ!$D$10+'СЕТ СН'!$F$6-'СЕТ СН'!$F$26</f>
        <v>884.50471131999996</v>
      </c>
      <c r="G78" s="36">
        <f>SUMIFS(СВЦЭМ!$D$33:$D$776,СВЦЭМ!$A$33:$A$776,$A78,СВЦЭМ!$B$33:$B$776,G$47)+'СЕТ СН'!$F$14+СВЦЭМ!$D$10+'СЕТ СН'!$F$6-'СЕТ СН'!$F$26</f>
        <v>874.01526887999989</v>
      </c>
      <c r="H78" s="36">
        <f>SUMIFS(СВЦЭМ!$D$33:$D$776,СВЦЭМ!$A$33:$A$776,$A78,СВЦЭМ!$B$33:$B$776,H$47)+'СЕТ СН'!$F$14+СВЦЭМ!$D$10+'СЕТ СН'!$F$6-'СЕТ СН'!$F$26</f>
        <v>860.17368885999997</v>
      </c>
      <c r="I78" s="36">
        <f>SUMIFS(СВЦЭМ!$D$33:$D$776,СВЦЭМ!$A$33:$A$776,$A78,СВЦЭМ!$B$33:$B$776,I$47)+'СЕТ СН'!$F$14+СВЦЭМ!$D$10+'СЕТ СН'!$F$6-'СЕТ СН'!$F$26</f>
        <v>812.07415330999993</v>
      </c>
      <c r="J78" s="36">
        <f>SUMIFS(СВЦЭМ!$D$33:$D$776,СВЦЭМ!$A$33:$A$776,$A78,СВЦЭМ!$B$33:$B$776,J$47)+'СЕТ СН'!$F$14+СВЦЭМ!$D$10+'СЕТ СН'!$F$6-'СЕТ СН'!$F$26</f>
        <v>747.48234688999992</v>
      </c>
      <c r="K78" s="36">
        <f>SUMIFS(СВЦЭМ!$D$33:$D$776,СВЦЭМ!$A$33:$A$776,$A78,СВЦЭМ!$B$33:$B$776,K$47)+'СЕТ СН'!$F$14+СВЦЭМ!$D$10+'СЕТ СН'!$F$6-'СЕТ СН'!$F$26</f>
        <v>694.7912915899999</v>
      </c>
      <c r="L78" s="36">
        <f>SUMIFS(СВЦЭМ!$D$33:$D$776,СВЦЭМ!$A$33:$A$776,$A78,СВЦЭМ!$B$33:$B$776,L$47)+'СЕТ СН'!$F$14+СВЦЭМ!$D$10+'СЕТ СН'!$F$6-'СЕТ СН'!$F$26</f>
        <v>683.97931139999992</v>
      </c>
      <c r="M78" s="36">
        <f>SUMIFS(СВЦЭМ!$D$33:$D$776,СВЦЭМ!$A$33:$A$776,$A78,СВЦЭМ!$B$33:$B$776,M$47)+'СЕТ СН'!$F$14+СВЦЭМ!$D$10+'СЕТ СН'!$F$6-'СЕТ СН'!$F$26</f>
        <v>680.39065910999989</v>
      </c>
      <c r="N78" s="36">
        <f>SUMIFS(СВЦЭМ!$D$33:$D$776,СВЦЭМ!$A$33:$A$776,$A78,СВЦЭМ!$B$33:$B$776,N$47)+'СЕТ СН'!$F$14+СВЦЭМ!$D$10+'СЕТ СН'!$F$6-'СЕТ СН'!$F$26</f>
        <v>680.29250761999992</v>
      </c>
      <c r="O78" s="36">
        <f>SUMIFS(СВЦЭМ!$D$33:$D$776,СВЦЭМ!$A$33:$A$776,$A78,СВЦЭМ!$B$33:$B$776,O$47)+'СЕТ СН'!$F$14+СВЦЭМ!$D$10+'СЕТ СН'!$F$6-'СЕТ СН'!$F$26</f>
        <v>681.3031011999999</v>
      </c>
      <c r="P78" s="36">
        <f>SUMIFS(СВЦЭМ!$D$33:$D$776,СВЦЭМ!$A$33:$A$776,$A78,СВЦЭМ!$B$33:$B$776,P$47)+'СЕТ СН'!$F$14+СВЦЭМ!$D$10+'СЕТ СН'!$F$6-'СЕТ СН'!$F$26</f>
        <v>686.18093937999993</v>
      </c>
      <c r="Q78" s="36">
        <f>SUMIFS(СВЦЭМ!$D$33:$D$776,СВЦЭМ!$A$33:$A$776,$A78,СВЦЭМ!$B$33:$B$776,Q$47)+'СЕТ СН'!$F$14+СВЦЭМ!$D$10+'СЕТ СН'!$F$6-'СЕТ СН'!$F$26</f>
        <v>692.49731709999992</v>
      </c>
      <c r="R78" s="36">
        <f>SUMIFS(СВЦЭМ!$D$33:$D$776,СВЦЭМ!$A$33:$A$776,$A78,СВЦЭМ!$B$33:$B$776,R$47)+'СЕТ СН'!$F$14+СВЦЭМ!$D$10+'СЕТ СН'!$F$6-'СЕТ СН'!$F$26</f>
        <v>654.6249882599999</v>
      </c>
      <c r="S78" s="36">
        <f>SUMIFS(СВЦЭМ!$D$33:$D$776,СВЦЭМ!$A$33:$A$776,$A78,СВЦЭМ!$B$33:$B$776,S$47)+'СЕТ СН'!$F$14+СВЦЭМ!$D$10+'СЕТ СН'!$F$6-'СЕТ СН'!$F$26</f>
        <v>616.37717457999997</v>
      </c>
      <c r="T78" s="36">
        <f>SUMIFS(СВЦЭМ!$D$33:$D$776,СВЦЭМ!$A$33:$A$776,$A78,СВЦЭМ!$B$33:$B$776,T$47)+'СЕТ СН'!$F$14+СВЦЭМ!$D$10+'СЕТ СН'!$F$6-'СЕТ СН'!$F$26</f>
        <v>609.64649324999993</v>
      </c>
      <c r="U78" s="36">
        <f>SUMIFS(СВЦЭМ!$D$33:$D$776,СВЦЭМ!$A$33:$A$776,$A78,СВЦЭМ!$B$33:$B$776,U$47)+'СЕТ СН'!$F$14+СВЦЭМ!$D$10+'СЕТ СН'!$F$6-'СЕТ СН'!$F$26</f>
        <v>605.50991821999992</v>
      </c>
      <c r="V78" s="36">
        <f>SUMIFS(СВЦЭМ!$D$33:$D$776,СВЦЭМ!$A$33:$A$776,$A78,СВЦЭМ!$B$33:$B$776,V$47)+'СЕТ СН'!$F$14+СВЦЭМ!$D$10+'СЕТ СН'!$F$6-'СЕТ СН'!$F$26</f>
        <v>605.46055778999994</v>
      </c>
      <c r="W78" s="36">
        <f>SUMIFS(СВЦЭМ!$D$33:$D$776,СВЦЭМ!$A$33:$A$776,$A78,СВЦЭМ!$B$33:$B$776,W$47)+'СЕТ СН'!$F$14+СВЦЭМ!$D$10+'СЕТ СН'!$F$6-'СЕТ СН'!$F$26</f>
        <v>600.17460677999998</v>
      </c>
      <c r="X78" s="36">
        <f>SUMIFS(СВЦЭМ!$D$33:$D$776,СВЦЭМ!$A$33:$A$776,$A78,СВЦЭМ!$B$33:$B$776,X$47)+'СЕТ СН'!$F$14+СВЦЭМ!$D$10+'СЕТ СН'!$F$6-'СЕТ СН'!$F$26</f>
        <v>618.12445348999995</v>
      </c>
      <c r="Y78" s="36">
        <f>SUMIFS(СВЦЭМ!$D$33:$D$776,СВЦЭМ!$A$33:$A$776,$A78,СВЦЭМ!$B$33:$B$776,Y$47)+'СЕТ СН'!$F$14+СВЦЭМ!$D$10+'СЕТ СН'!$F$6-'СЕТ СН'!$F$26</f>
        <v>693.55884495999999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СН'!$G$14+СВЦЭМ!$D$10+'СЕТ СН'!$G$6-'СЕТ СН'!$G$26</f>
        <v>1293.65141146</v>
      </c>
      <c r="C84" s="36">
        <f>SUMIFS(СВЦЭМ!$D$33:$D$776,СВЦЭМ!$A$33:$A$776,$A84,СВЦЭМ!$B$33:$B$776,C$83)+'СЕТ СН'!$G$14+СВЦЭМ!$D$10+'СЕТ СН'!$G$6-'СЕТ СН'!$G$26</f>
        <v>1393.7938175899999</v>
      </c>
      <c r="D84" s="36">
        <f>SUMIFS(СВЦЭМ!$D$33:$D$776,СВЦЭМ!$A$33:$A$776,$A84,СВЦЭМ!$B$33:$B$776,D$83)+'СЕТ СН'!$G$14+СВЦЭМ!$D$10+'СЕТ СН'!$G$6-'СЕТ СН'!$G$26</f>
        <v>1432.2353228900001</v>
      </c>
      <c r="E84" s="36">
        <f>SUMIFS(СВЦЭМ!$D$33:$D$776,СВЦЭМ!$A$33:$A$776,$A84,СВЦЭМ!$B$33:$B$776,E$83)+'СЕТ СН'!$G$14+СВЦЭМ!$D$10+'СЕТ СН'!$G$6-'СЕТ СН'!$G$26</f>
        <v>1474.3730199699999</v>
      </c>
      <c r="F84" s="36">
        <f>SUMIFS(СВЦЭМ!$D$33:$D$776,СВЦЭМ!$A$33:$A$776,$A84,СВЦЭМ!$B$33:$B$776,F$83)+'СЕТ СН'!$G$14+СВЦЭМ!$D$10+'СЕТ СН'!$G$6-'СЕТ СН'!$G$26</f>
        <v>1492.62982945</v>
      </c>
      <c r="G84" s="36">
        <f>SUMIFS(СВЦЭМ!$D$33:$D$776,СВЦЭМ!$A$33:$A$776,$A84,СВЦЭМ!$B$33:$B$776,G$83)+'СЕТ СН'!$G$14+СВЦЭМ!$D$10+'СЕТ СН'!$G$6-'СЕТ СН'!$G$26</f>
        <v>1460.4368323200001</v>
      </c>
      <c r="H84" s="36">
        <f>SUMIFS(СВЦЭМ!$D$33:$D$776,СВЦЭМ!$A$33:$A$776,$A84,СВЦЭМ!$B$33:$B$776,H$83)+'СЕТ СН'!$G$14+СВЦЭМ!$D$10+'СЕТ СН'!$G$6-'СЕТ СН'!$G$26</f>
        <v>1401.40390841</v>
      </c>
      <c r="I84" s="36">
        <f>SUMIFS(СВЦЭМ!$D$33:$D$776,СВЦЭМ!$A$33:$A$776,$A84,СВЦЭМ!$B$33:$B$776,I$83)+'СЕТ СН'!$G$14+СВЦЭМ!$D$10+'СЕТ СН'!$G$6-'СЕТ СН'!$G$26</f>
        <v>1362.8416960899999</v>
      </c>
      <c r="J84" s="36">
        <f>SUMIFS(СВЦЭМ!$D$33:$D$776,СВЦЭМ!$A$33:$A$776,$A84,СВЦЭМ!$B$33:$B$776,J$83)+'СЕТ СН'!$G$14+СВЦЭМ!$D$10+'СЕТ СН'!$G$6-'СЕТ СН'!$G$26</f>
        <v>1399.0053356600001</v>
      </c>
      <c r="K84" s="36">
        <f>SUMIFS(СВЦЭМ!$D$33:$D$776,СВЦЭМ!$A$33:$A$776,$A84,СВЦЭМ!$B$33:$B$776,K$83)+'СЕТ СН'!$G$14+СВЦЭМ!$D$10+'СЕТ СН'!$G$6-'СЕТ СН'!$G$26</f>
        <v>1410.7889026400001</v>
      </c>
      <c r="L84" s="36">
        <f>SUMIFS(СВЦЭМ!$D$33:$D$776,СВЦЭМ!$A$33:$A$776,$A84,СВЦЭМ!$B$33:$B$776,L$83)+'СЕТ СН'!$G$14+СВЦЭМ!$D$10+'СЕТ СН'!$G$6-'СЕТ СН'!$G$26</f>
        <v>1419.50604342</v>
      </c>
      <c r="M84" s="36">
        <f>SUMIFS(СВЦЭМ!$D$33:$D$776,СВЦЭМ!$A$33:$A$776,$A84,СВЦЭМ!$B$33:$B$776,M$83)+'СЕТ СН'!$G$14+СВЦЭМ!$D$10+'СЕТ СН'!$G$6-'СЕТ СН'!$G$26</f>
        <v>1419.44230528</v>
      </c>
      <c r="N84" s="36">
        <f>SUMIFS(СВЦЭМ!$D$33:$D$776,СВЦЭМ!$A$33:$A$776,$A84,СВЦЭМ!$B$33:$B$776,N$83)+'СЕТ СН'!$G$14+СВЦЭМ!$D$10+'СЕТ СН'!$G$6-'СЕТ СН'!$G$26</f>
        <v>1417.49035865</v>
      </c>
      <c r="O84" s="36">
        <f>SUMIFS(СВЦЭМ!$D$33:$D$776,СВЦЭМ!$A$33:$A$776,$A84,СВЦЭМ!$B$33:$B$776,O$83)+'СЕТ СН'!$G$14+СВЦЭМ!$D$10+'СЕТ СН'!$G$6-'СЕТ СН'!$G$26</f>
        <v>1421.0489360199999</v>
      </c>
      <c r="P84" s="36">
        <f>SUMIFS(СВЦЭМ!$D$33:$D$776,СВЦЭМ!$A$33:$A$776,$A84,СВЦЭМ!$B$33:$B$776,P$83)+'СЕТ СН'!$G$14+СВЦЭМ!$D$10+'СЕТ СН'!$G$6-'СЕТ СН'!$G$26</f>
        <v>1421.0189081799999</v>
      </c>
      <c r="Q84" s="36">
        <f>SUMIFS(СВЦЭМ!$D$33:$D$776,СВЦЭМ!$A$33:$A$776,$A84,СВЦЭМ!$B$33:$B$776,Q$83)+'СЕТ СН'!$G$14+СВЦЭМ!$D$10+'СЕТ СН'!$G$6-'СЕТ СН'!$G$26</f>
        <v>1425.6566032199999</v>
      </c>
      <c r="R84" s="36">
        <f>SUMIFS(СВЦЭМ!$D$33:$D$776,СВЦЭМ!$A$33:$A$776,$A84,СВЦЭМ!$B$33:$B$776,R$83)+'СЕТ СН'!$G$14+СВЦЭМ!$D$10+'СЕТ СН'!$G$6-'СЕТ СН'!$G$26</f>
        <v>1429.59885919</v>
      </c>
      <c r="S84" s="36">
        <f>SUMIFS(СВЦЭМ!$D$33:$D$776,СВЦЭМ!$A$33:$A$776,$A84,СВЦЭМ!$B$33:$B$776,S$83)+'СЕТ СН'!$G$14+СВЦЭМ!$D$10+'СЕТ СН'!$G$6-'СЕТ СН'!$G$26</f>
        <v>1428.2600329900001</v>
      </c>
      <c r="T84" s="36">
        <f>SUMIFS(СВЦЭМ!$D$33:$D$776,СВЦЭМ!$A$33:$A$776,$A84,СВЦЭМ!$B$33:$B$776,T$83)+'СЕТ СН'!$G$14+СВЦЭМ!$D$10+'СЕТ СН'!$G$6-'СЕТ СН'!$G$26</f>
        <v>1420.0210397400001</v>
      </c>
      <c r="U84" s="36">
        <f>SUMIFS(СВЦЭМ!$D$33:$D$776,СВЦЭМ!$A$33:$A$776,$A84,СВЦЭМ!$B$33:$B$776,U$83)+'СЕТ СН'!$G$14+СВЦЭМ!$D$10+'СЕТ СН'!$G$6-'СЕТ СН'!$G$26</f>
        <v>1413.0410138</v>
      </c>
      <c r="V84" s="36">
        <f>SUMIFS(СВЦЭМ!$D$33:$D$776,СВЦЭМ!$A$33:$A$776,$A84,СВЦЭМ!$B$33:$B$776,V$83)+'СЕТ СН'!$G$14+СВЦЭМ!$D$10+'СЕТ СН'!$G$6-'СЕТ СН'!$G$26</f>
        <v>1410.22630564</v>
      </c>
      <c r="W84" s="36">
        <f>SUMIFS(СВЦЭМ!$D$33:$D$776,СВЦЭМ!$A$33:$A$776,$A84,СВЦЭМ!$B$33:$B$776,W$83)+'СЕТ СН'!$G$14+СВЦЭМ!$D$10+'СЕТ СН'!$G$6-'СЕТ СН'!$G$26</f>
        <v>1413.08033366</v>
      </c>
      <c r="X84" s="36">
        <f>SUMIFS(СВЦЭМ!$D$33:$D$776,СВЦЭМ!$A$33:$A$776,$A84,СВЦЭМ!$B$33:$B$776,X$83)+'СЕТ СН'!$G$14+СВЦЭМ!$D$10+'СЕТ СН'!$G$6-'СЕТ СН'!$G$26</f>
        <v>1390.07740629</v>
      </c>
      <c r="Y84" s="36">
        <f>SUMIFS(СВЦЭМ!$D$33:$D$776,СВЦЭМ!$A$33:$A$776,$A84,СВЦЭМ!$B$33:$B$776,Y$83)+'СЕТ СН'!$G$14+СВЦЭМ!$D$10+'СЕТ СН'!$G$6-'СЕТ СН'!$G$26</f>
        <v>1357.02655179</v>
      </c>
      <c r="AA84" s="45"/>
    </row>
    <row r="85" spans="1:27" ht="15.75" x14ac:dyDescent="0.2">
      <c r="A85" s="35">
        <f>A84+1</f>
        <v>43679</v>
      </c>
      <c r="B85" s="36">
        <f>SUMIFS(СВЦЭМ!$D$33:$D$776,СВЦЭМ!$A$33:$A$776,$A85,СВЦЭМ!$B$33:$B$776,B$83)+'СЕТ СН'!$G$14+СВЦЭМ!$D$10+'СЕТ СН'!$G$6-'СЕТ СН'!$G$26</f>
        <v>1338.6680076299999</v>
      </c>
      <c r="C85" s="36">
        <f>SUMIFS(СВЦЭМ!$D$33:$D$776,СВЦЭМ!$A$33:$A$776,$A85,СВЦЭМ!$B$33:$B$776,C$83)+'СЕТ СН'!$G$14+СВЦЭМ!$D$10+'СЕТ СН'!$G$6-'СЕТ СН'!$G$26</f>
        <v>1357.25226634</v>
      </c>
      <c r="D85" s="36">
        <f>SUMIFS(СВЦЭМ!$D$33:$D$776,СВЦЭМ!$A$33:$A$776,$A85,СВЦЭМ!$B$33:$B$776,D$83)+'СЕТ СН'!$G$14+СВЦЭМ!$D$10+'СЕТ СН'!$G$6-'СЕТ СН'!$G$26</f>
        <v>1380.9734773800001</v>
      </c>
      <c r="E85" s="36">
        <f>SUMIFS(СВЦЭМ!$D$33:$D$776,СВЦЭМ!$A$33:$A$776,$A85,СВЦЭМ!$B$33:$B$776,E$83)+'СЕТ СН'!$G$14+СВЦЭМ!$D$10+'СЕТ СН'!$G$6-'СЕТ СН'!$G$26</f>
        <v>1399.49327647</v>
      </c>
      <c r="F85" s="36">
        <f>SUMIFS(СВЦЭМ!$D$33:$D$776,СВЦЭМ!$A$33:$A$776,$A85,СВЦЭМ!$B$33:$B$776,F$83)+'СЕТ СН'!$G$14+СВЦЭМ!$D$10+'СЕТ СН'!$G$6-'СЕТ СН'!$G$26</f>
        <v>1401.23451858</v>
      </c>
      <c r="G85" s="36">
        <f>SUMIFS(СВЦЭМ!$D$33:$D$776,СВЦЭМ!$A$33:$A$776,$A85,СВЦЭМ!$B$33:$B$776,G$83)+'СЕТ СН'!$G$14+СВЦЭМ!$D$10+'СЕТ СН'!$G$6-'СЕТ СН'!$G$26</f>
        <v>1385.98353279</v>
      </c>
      <c r="H85" s="36">
        <f>SUMIFS(СВЦЭМ!$D$33:$D$776,СВЦЭМ!$A$33:$A$776,$A85,СВЦЭМ!$B$33:$B$776,H$83)+'СЕТ СН'!$G$14+СВЦЭМ!$D$10+'СЕТ СН'!$G$6-'СЕТ СН'!$G$26</f>
        <v>1348.2094218100001</v>
      </c>
      <c r="I85" s="36">
        <f>SUMIFS(СВЦЭМ!$D$33:$D$776,СВЦЭМ!$A$33:$A$776,$A85,СВЦЭМ!$B$33:$B$776,I$83)+'СЕТ СН'!$G$14+СВЦЭМ!$D$10+'СЕТ СН'!$G$6-'СЕТ СН'!$G$26</f>
        <v>1355.2480311700001</v>
      </c>
      <c r="J85" s="36">
        <f>SUMIFS(СВЦЭМ!$D$33:$D$776,СВЦЭМ!$A$33:$A$776,$A85,СВЦЭМ!$B$33:$B$776,J$83)+'СЕТ СН'!$G$14+СВЦЭМ!$D$10+'СЕТ СН'!$G$6-'СЕТ СН'!$G$26</f>
        <v>1393.92454075</v>
      </c>
      <c r="K85" s="36">
        <f>SUMIFS(СВЦЭМ!$D$33:$D$776,СВЦЭМ!$A$33:$A$776,$A85,СВЦЭМ!$B$33:$B$776,K$83)+'СЕТ СН'!$G$14+СВЦЭМ!$D$10+'СЕТ СН'!$G$6-'СЕТ СН'!$G$26</f>
        <v>1420.0658329</v>
      </c>
      <c r="L85" s="36">
        <f>SUMIFS(СВЦЭМ!$D$33:$D$776,СВЦЭМ!$A$33:$A$776,$A85,СВЦЭМ!$B$33:$B$776,L$83)+'СЕТ СН'!$G$14+СВЦЭМ!$D$10+'СЕТ СН'!$G$6-'СЕТ СН'!$G$26</f>
        <v>1409.9951915300001</v>
      </c>
      <c r="M85" s="36">
        <f>SUMIFS(СВЦЭМ!$D$33:$D$776,СВЦЭМ!$A$33:$A$776,$A85,СВЦЭМ!$B$33:$B$776,M$83)+'СЕТ СН'!$G$14+СВЦЭМ!$D$10+'СЕТ СН'!$G$6-'СЕТ СН'!$G$26</f>
        <v>1411.0012108999999</v>
      </c>
      <c r="N85" s="36">
        <f>SUMIFS(СВЦЭМ!$D$33:$D$776,СВЦЭМ!$A$33:$A$776,$A85,СВЦЭМ!$B$33:$B$776,N$83)+'СЕТ СН'!$G$14+СВЦЭМ!$D$10+'СЕТ СН'!$G$6-'СЕТ СН'!$G$26</f>
        <v>1408.21125641</v>
      </c>
      <c r="O85" s="36">
        <f>SUMIFS(СВЦЭМ!$D$33:$D$776,СВЦЭМ!$A$33:$A$776,$A85,СВЦЭМ!$B$33:$B$776,O$83)+'СЕТ СН'!$G$14+СВЦЭМ!$D$10+'СЕТ СН'!$G$6-'СЕТ СН'!$G$26</f>
        <v>1415.32534661</v>
      </c>
      <c r="P85" s="36">
        <f>SUMIFS(СВЦЭМ!$D$33:$D$776,СВЦЭМ!$A$33:$A$776,$A85,СВЦЭМ!$B$33:$B$776,P$83)+'СЕТ СН'!$G$14+СВЦЭМ!$D$10+'СЕТ СН'!$G$6-'СЕТ СН'!$G$26</f>
        <v>1412.9237144200001</v>
      </c>
      <c r="Q85" s="36">
        <f>SUMIFS(СВЦЭМ!$D$33:$D$776,СВЦЭМ!$A$33:$A$776,$A85,СВЦЭМ!$B$33:$B$776,Q$83)+'СЕТ СН'!$G$14+СВЦЭМ!$D$10+'СЕТ СН'!$G$6-'СЕТ СН'!$G$26</f>
        <v>1411.8491167299999</v>
      </c>
      <c r="R85" s="36">
        <f>SUMIFS(СВЦЭМ!$D$33:$D$776,СВЦЭМ!$A$33:$A$776,$A85,СВЦЭМ!$B$33:$B$776,R$83)+'СЕТ СН'!$G$14+СВЦЭМ!$D$10+'СЕТ СН'!$G$6-'СЕТ СН'!$G$26</f>
        <v>1405.9265065099999</v>
      </c>
      <c r="S85" s="36">
        <f>SUMIFS(СВЦЭМ!$D$33:$D$776,СВЦЭМ!$A$33:$A$776,$A85,СВЦЭМ!$B$33:$B$776,S$83)+'СЕТ СН'!$G$14+СВЦЭМ!$D$10+'СЕТ СН'!$G$6-'СЕТ СН'!$G$26</f>
        <v>1402.99590324</v>
      </c>
      <c r="T85" s="36">
        <f>SUMIFS(СВЦЭМ!$D$33:$D$776,СВЦЭМ!$A$33:$A$776,$A85,СВЦЭМ!$B$33:$B$776,T$83)+'СЕТ СН'!$G$14+СВЦЭМ!$D$10+'СЕТ СН'!$G$6-'СЕТ СН'!$G$26</f>
        <v>1397.71148842</v>
      </c>
      <c r="U85" s="36">
        <f>SUMIFS(СВЦЭМ!$D$33:$D$776,СВЦЭМ!$A$33:$A$776,$A85,СВЦЭМ!$B$33:$B$776,U$83)+'СЕТ СН'!$G$14+СВЦЭМ!$D$10+'СЕТ СН'!$G$6-'СЕТ СН'!$G$26</f>
        <v>1394.7676278600002</v>
      </c>
      <c r="V85" s="36">
        <f>SUMIFS(СВЦЭМ!$D$33:$D$776,СВЦЭМ!$A$33:$A$776,$A85,СВЦЭМ!$B$33:$B$776,V$83)+'СЕТ СН'!$G$14+СВЦЭМ!$D$10+'СЕТ СН'!$G$6-'СЕТ СН'!$G$26</f>
        <v>1398.51908177</v>
      </c>
      <c r="W85" s="36">
        <f>SUMIFS(СВЦЭМ!$D$33:$D$776,СВЦЭМ!$A$33:$A$776,$A85,СВЦЭМ!$B$33:$B$776,W$83)+'СЕТ СН'!$G$14+СВЦЭМ!$D$10+'СЕТ СН'!$G$6-'СЕТ СН'!$G$26</f>
        <v>1399.9373502399999</v>
      </c>
      <c r="X85" s="36">
        <f>SUMIFS(СВЦЭМ!$D$33:$D$776,СВЦЭМ!$A$33:$A$776,$A85,СВЦЭМ!$B$33:$B$776,X$83)+'СЕТ СН'!$G$14+СВЦЭМ!$D$10+'СЕТ СН'!$G$6-'СЕТ СН'!$G$26</f>
        <v>1380.6923421400002</v>
      </c>
      <c r="Y85" s="36">
        <f>SUMIFS(СВЦЭМ!$D$33:$D$776,СВЦЭМ!$A$33:$A$776,$A85,СВЦЭМ!$B$33:$B$776,Y$83)+'СЕТ СН'!$G$14+СВЦЭМ!$D$10+'СЕТ СН'!$G$6-'СЕТ СН'!$G$26</f>
        <v>1348.3351723999999</v>
      </c>
    </row>
    <row r="86" spans="1:27" ht="15.75" x14ac:dyDescent="0.2">
      <c r="A86" s="35">
        <f t="shared" ref="A86:A114" si="2">A85+1</f>
        <v>43680</v>
      </c>
      <c r="B86" s="36">
        <f>SUMIFS(СВЦЭМ!$D$33:$D$776,СВЦЭМ!$A$33:$A$776,$A86,СВЦЭМ!$B$33:$B$776,B$83)+'СЕТ СН'!$G$14+СВЦЭМ!$D$10+'СЕТ СН'!$G$6-'СЕТ СН'!$G$26</f>
        <v>1330.89220662</v>
      </c>
      <c r="C86" s="36">
        <f>SUMIFS(СВЦЭМ!$D$33:$D$776,СВЦЭМ!$A$33:$A$776,$A86,СВЦЭМ!$B$33:$B$776,C$83)+'СЕТ СН'!$G$14+СВЦЭМ!$D$10+'СЕТ СН'!$G$6-'СЕТ СН'!$G$26</f>
        <v>1349.56939356</v>
      </c>
      <c r="D86" s="36">
        <f>SUMIFS(СВЦЭМ!$D$33:$D$776,СВЦЭМ!$A$33:$A$776,$A86,СВЦЭМ!$B$33:$B$776,D$83)+'СЕТ СН'!$G$14+СВЦЭМ!$D$10+'СЕТ СН'!$G$6-'СЕТ СН'!$G$26</f>
        <v>1384.85515887</v>
      </c>
      <c r="E86" s="36">
        <f>SUMIFS(СВЦЭМ!$D$33:$D$776,СВЦЭМ!$A$33:$A$776,$A86,СВЦЭМ!$B$33:$B$776,E$83)+'СЕТ СН'!$G$14+СВЦЭМ!$D$10+'СЕТ СН'!$G$6-'СЕТ СН'!$G$26</f>
        <v>1389.3111212899998</v>
      </c>
      <c r="F86" s="36">
        <f>SUMIFS(СВЦЭМ!$D$33:$D$776,СВЦЭМ!$A$33:$A$776,$A86,СВЦЭМ!$B$33:$B$776,F$83)+'СЕТ СН'!$G$14+СВЦЭМ!$D$10+'СЕТ СН'!$G$6-'СЕТ СН'!$G$26</f>
        <v>1396.3807193100001</v>
      </c>
      <c r="G86" s="36">
        <f>SUMIFS(СВЦЭМ!$D$33:$D$776,СВЦЭМ!$A$33:$A$776,$A86,СВЦЭМ!$B$33:$B$776,G$83)+'СЕТ СН'!$G$14+СВЦЭМ!$D$10+'СЕТ СН'!$G$6-'СЕТ СН'!$G$26</f>
        <v>1383.3780267699999</v>
      </c>
      <c r="H86" s="36">
        <f>SUMIFS(СВЦЭМ!$D$33:$D$776,СВЦЭМ!$A$33:$A$776,$A86,СВЦЭМ!$B$33:$B$776,H$83)+'СЕТ СН'!$G$14+СВЦЭМ!$D$10+'СЕТ СН'!$G$6-'СЕТ СН'!$G$26</f>
        <v>1374.1755306800001</v>
      </c>
      <c r="I86" s="36">
        <f>SUMIFS(СВЦЭМ!$D$33:$D$776,СВЦЭМ!$A$33:$A$776,$A86,СВЦЭМ!$B$33:$B$776,I$83)+'СЕТ СН'!$G$14+СВЦЭМ!$D$10+'СЕТ СН'!$G$6-'СЕТ СН'!$G$26</f>
        <v>1334.6094086399999</v>
      </c>
      <c r="J86" s="36">
        <f>SUMIFS(СВЦЭМ!$D$33:$D$776,СВЦЭМ!$A$33:$A$776,$A86,СВЦЭМ!$B$33:$B$776,J$83)+'СЕТ СН'!$G$14+СВЦЭМ!$D$10+'СЕТ СН'!$G$6-'СЕТ СН'!$G$26</f>
        <v>1267.0736613200002</v>
      </c>
      <c r="K86" s="36">
        <f>SUMIFS(СВЦЭМ!$D$33:$D$776,СВЦЭМ!$A$33:$A$776,$A86,СВЦЭМ!$B$33:$B$776,K$83)+'СЕТ СН'!$G$14+СВЦЭМ!$D$10+'СЕТ СН'!$G$6-'СЕТ СН'!$G$26</f>
        <v>1265.0232130300001</v>
      </c>
      <c r="L86" s="36">
        <f>SUMIFS(СВЦЭМ!$D$33:$D$776,СВЦЭМ!$A$33:$A$776,$A86,СВЦЭМ!$B$33:$B$776,L$83)+'СЕТ СН'!$G$14+СВЦЭМ!$D$10+'СЕТ СН'!$G$6-'СЕТ СН'!$G$26</f>
        <v>1281.85580409</v>
      </c>
      <c r="M86" s="36">
        <f>SUMIFS(СВЦЭМ!$D$33:$D$776,СВЦЭМ!$A$33:$A$776,$A86,СВЦЭМ!$B$33:$B$776,M$83)+'СЕТ СН'!$G$14+СВЦЭМ!$D$10+'СЕТ СН'!$G$6-'СЕТ СН'!$G$26</f>
        <v>1282.49897904</v>
      </c>
      <c r="N86" s="36">
        <f>SUMIFS(СВЦЭМ!$D$33:$D$776,СВЦЭМ!$A$33:$A$776,$A86,СВЦЭМ!$B$33:$B$776,N$83)+'СЕТ СН'!$G$14+СВЦЭМ!$D$10+'СЕТ СН'!$G$6-'СЕТ СН'!$G$26</f>
        <v>1285.7535667699999</v>
      </c>
      <c r="O86" s="36">
        <f>SUMIFS(СВЦЭМ!$D$33:$D$776,СВЦЭМ!$A$33:$A$776,$A86,СВЦЭМ!$B$33:$B$776,O$83)+'СЕТ СН'!$G$14+СВЦЭМ!$D$10+'СЕТ СН'!$G$6-'СЕТ СН'!$G$26</f>
        <v>1286.8719976900002</v>
      </c>
      <c r="P86" s="36">
        <f>SUMIFS(СВЦЭМ!$D$33:$D$776,СВЦЭМ!$A$33:$A$776,$A86,СВЦЭМ!$B$33:$B$776,P$83)+'СЕТ СН'!$G$14+СВЦЭМ!$D$10+'СЕТ СН'!$G$6-'СЕТ СН'!$G$26</f>
        <v>1285.8385868599999</v>
      </c>
      <c r="Q86" s="36">
        <f>SUMIFS(СВЦЭМ!$D$33:$D$776,СВЦЭМ!$A$33:$A$776,$A86,СВЦЭМ!$B$33:$B$776,Q$83)+'СЕТ СН'!$G$14+СВЦЭМ!$D$10+'СЕТ СН'!$G$6-'СЕТ СН'!$G$26</f>
        <v>1289.91062575</v>
      </c>
      <c r="R86" s="36">
        <f>SUMIFS(СВЦЭМ!$D$33:$D$776,СВЦЭМ!$A$33:$A$776,$A86,СВЦЭМ!$B$33:$B$776,R$83)+'СЕТ СН'!$G$14+СВЦЭМ!$D$10+'СЕТ СН'!$G$6-'СЕТ СН'!$G$26</f>
        <v>1286.06563323</v>
      </c>
      <c r="S86" s="36">
        <f>SUMIFS(СВЦЭМ!$D$33:$D$776,СВЦЭМ!$A$33:$A$776,$A86,СВЦЭМ!$B$33:$B$776,S$83)+'СЕТ СН'!$G$14+СВЦЭМ!$D$10+'СЕТ СН'!$G$6-'СЕТ СН'!$G$26</f>
        <v>1284.54711959</v>
      </c>
      <c r="T86" s="36">
        <f>SUMIFS(СВЦЭМ!$D$33:$D$776,СВЦЭМ!$A$33:$A$776,$A86,СВЦЭМ!$B$33:$B$776,T$83)+'СЕТ СН'!$G$14+СВЦЭМ!$D$10+'СЕТ СН'!$G$6-'СЕТ СН'!$G$26</f>
        <v>1286.65861212</v>
      </c>
      <c r="U86" s="36">
        <f>SUMIFS(СВЦЭМ!$D$33:$D$776,СВЦЭМ!$A$33:$A$776,$A86,СВЦЭМ!$B$33:$B$776,U$83)+'СЕТ СН'!$G$14+СВЦЭМ!$D$10+'СЕТ СН'!$G$6-'СЕТ СН'!$G$26</f>
        <v>1284.60792391</v>
      </c>
      <c r="V86" s="36">
        <f>SUMIFS(СВЦЭМ!$D$33:$D$776,СВЦЭМ!$A$33:$A$776,$A86,СВЦЭМ!$B$33:$B$776,V$83)+'СЕТ СН'!$G$14+СВЦЭМ!$D$10+'СЕТ СН'!$G$6-'СЕТ СН'!$G$26</f>
        <v>1278.4306420200001</v>
      </c>
      <c r="W86" s="36">
        <f>SUMIFS(СВЦЭМ!$D$33:$D$776,СВЦЭМ!$A$33:$A$776,$A86,СВЦЭМ!$B$33:$B$776,W$83)+'СЕТ СН'!$G$14+СВЦЭМ!$D$10+'СЕТ СН'!$G$6-'СЕТ СН'!$G$26</f>
        <v>1287.40172418</v>
      </c>
      <c r="X86" s="36">
        <f>SUMIFS(СВЦЭМ!$D$33:$D$776,СВЦЭМ!$A$33:$A$776,$A86,СВЦЭМ!$B$33:$B$776,X$83)+'СЕТ СН'!$G$14+СВЦЭМ!$D$10+'СЕТ СН'!$G$6-'СЕТ СН'!$G$26</f>
        <v>1267.2798650899999</v>
      </c>
      <c r="Y86" s="36">
        <f>SUMIFS(СВЦЭМ!$D$33:$D$776,СВЦЭМ!$A$33:$A$776,$A86,СВЦЭМ!$B$33:$B$776,Y$83)+'СЕТ СН'!$G$14+СВЦЭМ!$D$10+'СЕТ СН'!$G$6-'СЕТ СН'!$G$26</f>
        <v>1284.3317811900001</v>
      </c>
    </row>
    <row r="87" spans="1:27" ht="15.75" x14ac:dyDescent="0.2">
      <c r="A87" s="35">
        <f t="shared" si="2"/>
        <v>43681</v>
      </c>
      <c r="B87" s="36">
        <f>SUMIFS(СВЦЭМ!$D$33:$D$776,СВЦЭМ!$A$33:$A$776,$A87,СВЦЭМ!$B$33:$B$776,B$83)+'СЕТ СН'!$G$14+СВЦЭМ!$D$10+'СЕТ СН'!$G$6-'СЕТ СН'!$G$26</f>
        <v>1286.11315537</v>
      </c>
      <c r="C87" s="36">
        <f>SUMIFS(СВЦЭМ!$D$33:$D$776,СВЦЭМ!$A$33:$A$776,$A87,СВЦЭМ!$B$33:$B$776,C$83)+'СЕТ СН'!$G$14+СВЦЭМ!$D$10+'СЕТ СН'!$G$6-'СЕТ СН'!$G$26</f>
        <v>1321.6899339400002</v>
      </c>
      <c r="D87" s="36">
        <f>SUMIFS(СВЦЭМ!$D$33:$D$776,СВЦЭМ!$A$33:$A$776,$A87,СВЦЭМ!$B$33:$B$776,D$83)+'СЕТ СН'!$G$14+СВЦЭМ!$D$10+'СЕТ СН'!$G$6-'СЕТ СН'!$G$26</f>
        <v>1339.627759</v>
      </c>
      <c r="E87" s="36">
        <f>SUMIFS(СВЦЭМ!$D$33:$D$776,СВЦЭМ!$A$33:$A$776,$A87,СВЦЭМ!$B$33:$B$776,E$83)+'СЕТ СН'!$G$14+СВЦЭМ!$D$10+'СЕТ СН'!$G$6-'СЕТ СН'!$G$26</f>
        <v>1366.2464821600001</v>
      </c>
      <c r="F87" s="36">
        <f>SUMIFS(СВЦЭМ!$D$33:$D$776,СВЦЭМ!$A$33:$A$776,$A87,СВЦЭМ!$B$33:$B$776,F$83)+'СЕТ СН'!$G$14+СВЦЭМ!$D$10+'СЕТ СН'!$G$6-'СЕТ СН'!$G$26</f>
        <v>1368.1364886199999</v>
      </c>
      <c r="G87" s="36">
        <f>SUMIFS(СВЦЭМ!$D$33:$D$776,СВЦЭМ!$A$33:$A$776,$A87,СВЦЭМ!$B$33:$B$776,G$83)+'СЕТ СН'!$G$14+СВЦЭМ!$D$10+'СЕТ СН'!$G$6-'СЕТ СН'!$G$26</f>
        <v>1380.4275026</v>
      </c>
      <c r="H87" s="36">
        <f>SUMIFS(СВЦЭМ!$D$33:$D$776,СВЦЭМ!$A$33:$A$776,$A87,СВЦЭМ!$B$33:$B$776,H$83)+'СЕТ СН'!$G$14+СВЦЭМ!$D$10+'СЕТ СН'!$G$6-'СЕТ СН'!$G$26</f>
        <v>1356.1585251400002</v>
      </c>
      <c r="I87" s="36">
        <f>SUMIFS(СВЦЭМ!$D$33:$D$776,СВЦЭМ!$A$33:$A$776,$A87,СВЦЭМ!$B$33:$B$776,I$83)+'СЕТ СН'!$G$14+СВЦЭМ!$D$10+'СЕТ СН'!$G$6-'СЕТ СН'!$G$26</f>
        <v>1326.1789686299999</v>
      </c>
      <c r="J87" s="36">
        <f>SUMIFS(СВЦЭМ!$D$33:$D$776,СВЦЭМ!$A$33:$A$776,$A87,СВЦЭМ!$B$33:$B$776,J$83)+'СЕТ СН'!$G$14+СВЦЭМ!$D$10+'СЕТ СН'!$G$6-'СЕТ СН'!$G$26</f>
        <v>1279.0680900900002</v>
      </c>
      <c r="K87" s="36">
        <f>SUMIFS(СВЦЭМ!$D$33:$D$776,СВЦЭМ!$A$33:$A$776,$A87,СВЦЭМ!$B$33:$B$776,K$83)+'СЕТ СН'!$G$14+СВЦЭМ!$D$10+'СЕТ СН'!$G$6-'СЕТ СН'!$G$26</f>
        <v>1279.24064716</v>
      </c>
      <c r="L87" s="36">
        <f>SUMIFS(СВЦЭМ!$D$33:$D$776,СВЦЭМ!$A$33:$A$776,$A87,СВЦЭМ!$B$33:$B$776,L$83)+'СЕТ СН'!$G$14+СВЦЭМ!$D$10+'СЕТ СН'!$G$6-'СЕТ СН'!$G$26</f>
        <v>1303.69272467</v>
      </c>
      <c r="M87" s="36">
        <f>SUMIFS(СВЦЭМ!$D$33:$D$776,СВЦЭМ!$A$33:$A$776,$A87,СВЦЭМ!$B$33:$B$776,M$83)+'СЕТ СН'!$G$14+СВЦЭМ!$D$10+'СЕТ СН'!$G$6-'СЕТ СН'!$G$26</f>
        <v>1305.8063352899999</v>
      </c>
      <c r="N87" s="36">
        <f>SUMIFS(СВЦЭМ!$D$33:$D$776,СВЦЭМ!$A$33:$A$776,$A87,СВЦЭМ!$B$33:$B$776,N$83)+'СЕТ СН'!$G$14+СВЦЭМ!$D$10+'СЕТ СН'!$G$6-'СЕТ СН'!$G$26</f>
        <v>1303.2445370800001</v>
      </c>
      <c r="O87" s="36">
        <f>SUMIFS(СВЦЭМ!$D$33:$D$776,СВЦЭМ!$A$33:$A$776,$A87,СВЦЭМ!$B$33:$B$776,O$83)+'СЕТ СН'!$G$14+СВЦЭМ!$D$10+'СЕТ СН'!$G$6-'СЕТ СН'!$G$26</f>
        <v>1295.4437121800001</v>
      </c>
      <c r="P87" s="36">
        <f>SUMIFS(СВЦЭМ!$D$33:$D$776,СВЦЭМ!$A$33:$A$776,$A87,СВЦЭМ!$B$33:$B$776,P$83)+'СЕТ СН'!$G$14+СВЦЭМ!$D$10+'СЕТ СН'!$G$6-'СЕТ СН'!$G$26</f>
        <v>1296.54180464</v>
      </c>
      <c r="Q87" s="36">
        <f>SUMIFS(СВЦЭМ!$D$33:$D$776,СВЦЭМ!$A$33:$A$776,$A87,СВЦЭМ!$B$33:$B$776,Q$83)+'СЕТ СН'!$G$14+СВЦЭМ!$D$10+'СЕТ СН'!$G$6-'СЕТ СН'!$G$26</f>
        <v>1294.98342862</v>
      </c>
      <c r="R87" s="36">
        <f>SUMIFS(СВЦЭМ!$D$33:$D$776,СВЦЭМ!$A$33:$A$776,$A87,СВЦЭМ!$B$33:$B$776,R$83)+'СЕТ СН'!$G$14+СВЦЭМ!$D$10+'СЕТ СН'!$G$6-'СЕТ СН'!$G$26</f>
        <v>1253.7041688499999</v>
      </c>
      <c r="S87" s="36">
        <f>SUMIFS(СВЦЭМ!$D$33:$D$776,СВЦЭМ!$A$33:$A$776,$A87,СВЦЭМ!$B$33:$B$776,S$83)+'СЕТ СН'!$G$14+СВЦЭМ!$D$10+'СЕТ СН'!$G$6-'СЕТ СН'!$G$26</f>
        <v>1220.9512387099999</v>
      </c>
      <c r="T87" s="36">
        <f>SUMIFS(СВЦЭМ!$D$33:$D$776,СВЦЭМ!$A$33:$A$776,$A87,СВЦЭМ!$B$33:$B$776,T$83)+'СЕТ СН'!$G$14+СВЦЭМ!$D$10+'СЕТ СН'!$G$6-'СЕТ СН'!$G$26</f>
        <v>1214.3883581800001</v>
      </c>
      <c r="U87" s="36">
        <f>SUMIFS(СВЦЭМ!$D$33:$D$776,СВЦЭМ!$A$33:$A$776,$A87,СВЦЭМ!$B$33:$B$776,U$83)+'СЕТ СН'!$G$14+СВЦЭМ!$D$10+'СЕТ СН'!$G$6-'СЕТ СН'!$G$26</f>
        <v>1213.77659838</v>
      </c>
      <c r="V87" s="36">
        <f>SUMIFS(СВЦЭМ!$D$33:$D$776,СВЦЭМ!$A$33:$A$776,$A87,СВЦЭМ!$B$33:$B$776,V$83)+'СЕТ СН'!$G$14+СВЦЭМ!$D$10+'СЕТ СН'!$G$6-'СЕТ СН'!$G$26</f>
        <v>1213.2663284300002</v>
      </c>
      <c r="W87" s="36">
        <f>SUMIFS(СВЦЭМ!$D$33:$D$776,СВЦЭМ!$A$33:$A$776,$A87,СВЦЭМ!$B$33:$B$776,W$83)+'СЕТ СН'!$G$14+СВЦЭМ!$D$10+'СЕТ СН'!$G$6-'СЕТ СН'!$G$26</f>
        <v>1223.5927350699999</v>
      </c>
      <c r="X87" s="36">
        <f>SUMIFS(СВЦЭМ!$D$33:$D$776,СВЦЭМ!$A$33:$A$776,$A87,СВЦЭМ!$B$33:$B$776,X$83)+'СЕТ СН'!$G$14+СВЦЭМ!$D$10+'СЕТ СН'!$G$6-'СЕТ СН'!$G$26</f>
        <v>1198.11721029</v>
      </c>
      <c r="Y87" s="36">
        <f>SUMIFS(СВЦЭМ!$D$33:$D$776,СВЦЭМ!$A$33:$A$776,$A87,СВЦЭМ!$B$33:$B$776,Y$83)+'СЕТ СН'!$G$14+СВЦЭМ!$D$10+'СЕТ СН'!$G$6-'СЕТ СН'!$G$26</f>
        <v>1190.6671334100001</v>
      </c>
    </row>
    <row r="88" spans="1:27" ht="15.75" x14ac:dyDescent="0.2">
      <c r="A88" s="35">
        <f t="shared" si="2"/>
        <v>43682</v>
      </c>
      <c r="B88" s="36">
        <f>SUMIFS(СВЦЭМ!$D$33:$D$776,СВЦЭМ!$A$33:$A$776,$A88,СВЦЭМ!$B$33:$B$776,B$83)+'СЕТ СН'!$G$14+СВЦЭМ!$D$10+'СЕТ СН'!$G$6-'СЕТ СН'!$G$26</f>
        <v>1281.8449169400001</v>
      </c>
      <c r="C88" s="36">
        <f>SUMIFS(СВЦЭМ!$D$33:$D$776,СВЦЭМ!$A$33:$A$776,$A88,СВЦЭМ!$B$33:$B$776,C$83)+'СЕТ СН'!$G$14+СВЦЭМ!$D$10+'СЕТ СН'!$G$6-'СЕТ СН'!$G$26</f>
        <v>1314.1631510299999</v>
      </c>
      <c r="D88" s="36">
        <f>SUMIFS(СВЦЭМ!$D$33:$D$776,СВЦЭМ!$A$33:$A$776,$A88,СВЦЭМ!$B$33:$B$776,D$83)+'СЕТ СН'!$G$14+СВЦЭМ!$D$10+'СЕТ СН'!$G$6-'СЕТ СН'!$G$26</f>
        <v>1343.3570753200001</v>
      </c>
      <c r="E88" s="36">
        <f>SUMIFS(СВЦЭМ!$D$33:$D$776,СВЦЭМ!$A$33:$A$776,$A88,СВЦЭМ!$B$33:$B$776,E$83)+'СЕТ СН'!$G$14+СВЦЭМ!$D$10+'СЕТ СН'!$G$6-'СЕТ СН'!$G$26</f>
        <v>1352.2763643399999</v>
      </c>
      <c r="F88" s="36">
        <f>SUMIFS(СВЦЭМ!$D$33:$D$776,СВЦЭМ!$A$33:$A$776,$A88,СВЦЭМ!$B$33:$B$776,F$83)+'СЕТ СН'!$G$14+СВЦЭМ!$D$10+'СЕТ СН'!$G$6-'СЕТ СН'!$G$26</f>
        <v>1352.16367145</v>
      </c>
      <c r="G88" s="36">
        <f>SUMIFS(СВЦЭМ!$D$33:$D$776,СВЦЭМ!$A$33:$A$776,$A88,СВЦЭМ!$B$33:$B$776,G$83)+'СЕТ СН'!$G$14+СВЦЭМ!$D$10+'СЕТ СН'!$G$6-'СЕТ СН'!$G$26</f>
        <v>1337.67520814</v>
      </c>
      <c r="H88" s="36">
        <f>SUMIFS(СВЦЭМ!$D$33:$D$776,СВЦЭМ!$A$33:$A$776,$A88,СВЦЭМ!$B$33:$B$776,H$83)+'СЕТ СН'!$G$14+СВЦЭМ!$D$10+'СЕТ СН'!$G$6-'СЕТ СН'!$G$26</f>
        <v>1301.19198987</v>
      </c>
      <c r="I88" s="36">
        <f>SUMIFS(СВЦЭМ!$D$33:$D$776,СВЦЭМ!$A$33:$A$776,$A88,СВЦЭМ!$B$33:$B$776,I$83)+'СЕТ СН'!$G$14+СВЦЭМ!$D$10+'СЕТ СН'!$G$6-'СЕТ СН'!$G$26</f>
        <v>1287.76716078</v>
      </c>
      <c r="J88" s="36">
        <f>SUMIFS(СВЦЭМ!$D$33:$D$776,СВЦЭМ!$A$33:$A$776,$A88,СВЦЭМ!$B$33:$B$776,J$83)+'СЕТ СН'!$G$14+СВЦЭМ!$D$10+'СЕТ СН'!$G$6-'СЕТ СН'!$G$26</f>
        <v>1280.30680678</v>
      </c>
      <c r="K88" s="36">
        <f>SUMIFS(СВЦЭМ!$D$33:$D$776,СВЦЭМ!$A$33:$A$776,$A88,СВЦЭМ!$B$33:$B$776,K$83)+'СЕТ СН'!$G$14+СВЦЭМ!$D$10+'СЕТ СН'!$G$6-'СЕТ СН'!$G$26</f>
        <v>1302.2183774</v>
      </c>
      <c r="L88" s="36">
        <f>SUMIFS(СВЦЭМ!$D$33:$D$776,СВЦЭМ!$A$33:$A$776,$A88,СВЦЭМ!$B$33:$B$776,L$83)+'СЕТ СН'!$G$14+СВЦЭМ!$D$10+'СЕТ СН'!$G$6-'СЕТ СН'!$G$26</f>
        <v>1303.52115297</v>
      </c>
      <c r="M88" s="36">
        <f>SUMIFS(СВЦЭМ!$D$33:$D$776,СВЦЭМ!$A$33:$A$776,$A88,СВЦЭМ!$B$33:$B$776,M$83)+'СЕТ СН'!$G$14+СВЦЭМ!$D$10+'СЕТ СН'!$G$6-'СЕТ СН'!$G$26</f>
        <v>1310.70172611</v>
      </c>
      <c r="N88" s="36">
        <f>SUMIFS(СВЦЭМ!$D$33:$D$776,СВЦЭМ!$A$33:$A$776,$A88,СВЦЭМ!$B$33:$B$776,N$83)+'СЕТ СН'!$G$14+СВЦЭМ!$D$10+'СЕТ СН'!$G$6-'СЕТ СН'!$G$26</f>
        <v>1307.93156651</v>
      </c>
      <c r="O88" s="36">
        <f>SUMIFS(СВЦЭМ!$D$33:$D$776,СВЦЭМ!$A$33:$A$776,$A88,СВЦЭМ!$B$33:$B$776,O$83)+'СЕТ СН'!$G$14+СВЦЭМ!$D$10+'СЕТ СН'!$G$6-'СЕТ СН'!$G$26</f>
        <v>1314.4755535200002</v>
      </c>
      <c r="P88" s="36">
        <f>SUMIFS(СВЦЭМ!$D$33:$D$776,СВЦЭМ!$A$33:$A$776,$A88,СВЦЭМ!$B$33:$B$776,P$83)+'СЕТ СН'!$G$14+СВЦЭМ!$D$10+'СЕТ СН'!$G$6-'СЕТ СН'!$G$26</f>
        <v>1320.0059819799999</v>
      </c>
      <c r="Q88" s="36">
        <f>SUMIFS(СВЦЭМ!$D$33:$D$776,СВЦЭМ!$A$33:$A$776,$A88,СВЦЭМ!$B$33:$B$776,Q$83)+'СЕТ СН'!$G$14+СВЦЭМ!$D$10+'СЕТ СН'!$G$6-'СЕТ СН'!$G$26</f>
        <v>1318.5351272799999</v>
      </c>
      <c r="R88" s="36">
        <f>SUMIFS(СВЦЭМ!$D$33:$D$776,СВЦЭМ!$A$33:$A$776,$A88,СВЦЭМ!$B$33:$B$776,R$83)+'СЕТ СН'!$G$14+СВЦЭМ!$D$10+'СЕТ СН'!$G$6-'СЕТ СН'!$G$26</f>
        <v>1287.2894891599999</v>
      </c>
      <c r="S88" s="36">
        <f>SUMIFS(СВЦЭМ!$D$33:$D$776,СВЦЭМ!$A$33:$A$776,$A88,СВЦЭМ!$B$33:$B$776,S$83)+'СЕТ СН'!$G$14+СВЦЭМ!$D$10+'СЕТ СН'!$G$6-'СЕТ СН'!$G$26</f>
        <v>1243.8763582400002</v>
      </c>
      <c r="T88" s="36">
        <f>SUMIFS(СВЦЭМ!$D$33:$D$776,СВЦЭМ!$A$33:$A$776,$A88,СВЦЭМ!$B$33:$B$776,T$83)+'СЕТ СН'!$G$14+СВЦЭМ!$D$10+'СЕТ СН'!$G$6-'СЕТ СН'!$G$26</f>
        <v>1234.7023157200001</v>
      </c>
      <c r="U88" s="36">
        <f>SUMIFS(СВЦЭМ!$D$33:$D$776,СВЦЭМ!$A$33:$A$776,$A88,СВЦЭМ!$B$33:$B$776,U$83)+'СЕТ СН'!$G$14+СВЦЭМ!$D$10+'СЕТ СН'!$G$6-'СЕТ СН'!$G$26</f>
        <v>1229.74609306</v>
      </c>
      <c r="V88" s="36">
        <f>SUMIFS(СВЦЭМ!$D$33:$D$776,СВЦЭМ!$A$33:$A$776,$A88,СВЦЭМ!$B$33:$B$776,V$83)+'СЕТ СН'!$G$14+СВЦЭМ!$D$10+'СЕТ СН'!$G$6-'СЕТ СН'!$G$26</f>
        <v>1227.53765559</v>
      </c>
      <c r="W88" s="36">
        <f>SUMIFS(СВЦЭМ!$D$33:$D$776,СВЦЭМ!$A$33:$A$776,$A88,СВЦЭМ!$B$33:$B$776,W$83)+'СЕТ СН'!$G$14+СВЦЭМ!$D$10+'СЕТ СН'!$G$6-'СЕТ СН'!$G$26</f>
        <v>1241.0045714799999</v>
      </c>
      <c r="X88" s="36">
        <f>SUMIFS(СВЦЭМ!$D$33:$D$776,СВЦЭМ!$A$33:$A$776,$A88,СВЦЭМ!$B$33:$B$776,X$83)+'СЕТ СН'!$G$14+СВЦЭМ!$D$10+'СЕТ СН'!$G$6-'СЕТ СН'!$G$26</f>
        <v>1221.33474632</v>
      </c>
      <c r="Y88" s="36">
        <f>SUMIFS(СВЦЭМ!$D$33:$D$776,СВЦЭМ!$A$33:$A$776,$A88,СВЦЭМ!$B$33:$B$776,Y$83)+'СЕТ СН'!$G$14+СВЦЭМ!$D$10+'СЕТ СН'!$G$6-'СЕТ СН'!$G$26</f>
        <v>1227.30249271</v>
      </c>
    </row>
    <row r="89" spans="1:27" ht="15.75" x14ac:dyDescent="0.2">
      <c r="A89" s="35">
        <f t="shared" si="2"/>
        <v>43683</v>
      </c>
      <c r="B89" s="36">
        <f>SUMIFS(СВЦЭМ!$D$33:$D$776,СВЦЭМ!$A$33:$A$776,$A89,СВЦЭМ!$B$33:$B$776,B$83)+'СЕТ СН'!$G$14+СВЦЭМ!$D$10+'СЕТ СН'!$G$6-'СЕТ СН'!$G$26</f>
        <v>1285.6721360500001</v>
      </c>
      <c r="C89" s="36">
        <f>SUMIFS(СВЦЭМ!$D$33:$D$776,СВЦЭМ!$A$33:$A$776,$A89,СВЦЭМ!$B$33:$B$776,C$83)+'СЕТ СН'!$G$14+СВЦЭМ!$D$10+'СЕТ СН'!$G$6-'СЕТ СН'!$G$26</f>
        <v>1318.23703647</v>
      </c>
      <c r="D89" s="36">
        <f>SUMIFS(СВЦЭМ!$D$33:$D$776,СВЦЭМ!$A$33:$A$776,$A89,СВЦЭМ!$B$33:$B$776,D$83)+'СЕТ СН'!$G$14+СВЦЭМ!$D$10+'СЕТ СН'!$G$6-'СЕТ СН'!$G$26</f>
        <v>1340.40291161</v>
      </c>
      <c r="E89" s="36">
        <f>SUMIFS(СВЦЭМ!$D$33:$D$776,СВЦЭМ!$A$33:$A$776,$A89,СВЦЭМ!$B$33:$B$776,E$83)+'СЕТ СН'!$G$14+СВЦЭМ!$D$10+'СЕТ СН'!$G$6-'СЕТ СН'!$G$26</f>
        <v>1350.33677261</v>
      </c>
      <c r="F89" s="36">
        <f>SUMIFS(СВЦЭМ!$D$33:$D$776,СВЦЭМ!$A$33:$A$776,$A89,СВЦЭМ!$B$33:$B$776,F$83)+'СЕТ СН'!$G$14+СВЦЭМ!$D$10+'СЕТ СН'!$G$6-'СЕТ СН'!$G$26</f>
        <v>1359.3159276900001</v>
      </c>
      <c r="G89" s="36">
        <f>SUMIFS(СВЦЭМ!$D$33:$D$776,СВЦЭМ!$A$33:$A$776,$A89,СВЦЭМ!$B$33:$B$776,G$83)+'СЕТ СН'!$G$14+СВЦЭМ!$D$10+'СЕТ СН'!$G$6-'СЕТ СН'!$G$26</f>
        <v>1336.0647514299999</v>
      </c>
      <c r="H89" s="36">
        <f>SUMIFS(СВЦЭМ!$D$33:$D$776,СВЦЭМ!$A$33:$A$776,$A89,СВЦЭМ!$B$33:$B$776,H$83)+'СЕТ СН'!$G$14+СВЦЭМ!$D$10+'СЕТ СН'!$G$6-'СЕТ СН'!$G$26</f>
        <v>1301.9199985599998</v>
      </c>
      <c r="I89" s="36">
        <f>SUMIFS(СВЦЭМ!$D$33:$D$776,СВЦЭМ!$A$33:$A$776,$A89,СВЦЭМ!$B$33:$B$776,I$83)+'СЕТ СН'!$G$14+СВЦЭМ!$D$10+'СЕТ СН'!$G$6-'СЕТ СН'!$G$26</f>
        <v>1258.02109288</v>
      </c>
      <c r="J89" s="36">
        <f>SUMIFS(СВЦЭМ!$D$33:$D$776,СВЦЭМ!$A$33:$A$776,$A89,СВЦЭМ!$B$33:$B$776,J$83)+'СЕТ СН'!$G$14+СВЦЭМ!$D$10+'СЕТ СН'!$G$6-'СЕТ СН'!$G$26</f>
        <v>1290.4130636700002</v>
      </c>
      <c r="K89" s="36">
        <f>SUMIFS(СВЦЭМ!$D$33:$D$776,СВЦЭМ!$A$33:$A$776,$A89,СВЦЭМ!$B$33:$B$776,K$83)+'СЕТ СН'!$G$14+СВЦЭМ!$D$10+'СЕТ СН'!$G$6-'СЕТ СН'!$G$26</f>
        <v>1324.7855827799999</v>
      </c>
      <c r="L89" s="36">
        <f>SUMIFS(СВЦЭМ!$D$33:$D$776,СВЦЭМ!$A$33:$A$776,$A89,СВЦЭМ!$B$33:$B$776,L$83)+'СЕТ СН'!$G$14+СВЦЭМ!$D$10+'СЕТ СН'!$G$6-'СЕТ СН'!$G$26</f>
        <v>1328.9298205099999</v>
      </c>
      <c r="M89" s="36">
        <f>SUMIFS(СВЦЭМ!$D$33:$D$776,СВЦЭМ!$A$33:$A$776,$A89,СВЦЭМ!$B$33:$B$776,M$83)+'СЕТ СН'!$G$14+СВЦЭМ!$D$10+'СЕТ СН'!$G$6-'СЕТ СН'!$G$26</f>
        <v>1327.9157346100001</v>
      </c>
      <c r="N89" s="36">
        <f>SUMIFS(СВЦЭМ!$D$33:$D$776,СВЦЭМ!$A$33:$A$776,$A89,СВЦЭМ!$B$33:$B$776,N$83)+'СЕТ СН'!$G$14+СВЦЭМ!$D$10+'СЕТ СН'!$G$6-'СЕТ СН'!$G$26</f>
        <v>1328.2745448800001</v>
      </c>
      <c r="O89" s="36">
        <f>SUMIFS(СВЦЭМ!$D$33:$D$776,СВЦЭМ!$A$33:$A$776,$A89,СВЦЭМ!$B$33:$B$776,O$83)+'СЕТ СН'!$G$14+СВЦЭМ!$D$10+'СЕТ СН'!$G$6-'СЕТ СН'!$G$26</f>
        <v>1328.52630443</v>
      </c>
      <c r="P89" s="36">
        <f>SUMIFS(СВЦЭМ!$D$33:$D$776,СВЦЭМ!$A$33:$A$776,$A89,СВЦЭМ!$B$33:$B$776,P$83)+'СЕТ СН'!$G$14+СВЦЭМ!$D$10+'СЕТ СН'!$G$6-'СЕТ СН'!$G$26</f>
        <v>1331.3294156000002</v>
      </c>
      <c r="Q89" s="36">
        <f>SUMIFS(СВЦЭМ!$D$33:$D$776,СВЦЭМ!$A$33:$A$776,$A89,СВЦЭМ!$B$33:$B$776,Q$83)+'СЕТ СН'!$G$14+СВЦЭМ!$D$10+'СЕТ СН'!$G$6-'СЕТ СН'!$G$26</f>
        <v>1333.91737246</v>
      </c>
      <c r="R89" s="36">
        <f>SUMIFS(СВЦЭМ!$D$33:$D$776,СВЦЭМ!$A$33:$A$776,$A89,СВЦЭМ!$B$33:$B$776,R$83)+'СЕТ СН'!$G$14+СВЦЭМ!$D$10+'СЕТ СН'!$G$6-'СЕТ СН'!$G$26</f>
        <v>1284.59382572</v>
      </c>
      <c r="S89" s="36">
        <f>SUMIFS(СВЦЭМ!$D$33:$D$776,СВЦЭМ!$A$33:$A$776,$A89,СВЦЭМ!$B$33:$B$776,S$83)+'СЕТ СН'!$G$14+СВЦЭМ!$D$10+'СЕТ СН'!$G$6-'СЕТ СН'!$G$26</f>
        <v>1239.7724803900001</v>
      </c>
      <c r="T89" s="36">
        <f>SUMIFS(СВЦЭМ!$D$33:$D$776,СВЦЭМ!$A$33:$A$776,$A89,СВЦЭМ!$B$33:$B$776,T$83)+'СЕТ СН'!$G$14+СВЦЭМ!$D$10+'СЕТ СН'!$G$6-'СЕТ СН'!$G$26</f>
        <v>1228.43731564</v>
      </c>
      <c r="U89" s="36">
        <f>SUMIFS(СВЦЭМ!$D$33:$D$776,СВЦЭМ!$A$33:$A$776,$A89,СВЦЭМ!$B$33:$B$776,U$83)+'СЕТ СН'!$G$14+СВЦЭМ!$D$10+'СЕТ СН'!$G$6-'СЕТ СН'!$G$26</f>
        <v>1233.19790865</v>
      </c>
      <c r="V89" s="36">
        <f>SUMIFS(СВЦЭМ!$D$33:$D$776,СВЦЭМ!$A$33:$A$776,$A89,СВЦЭМ!$B$33:$B$776,V$83)+'СЕТ СН'!$G$14+СВЦЭМ!$D$10+'СЕТ СН'!$G$6-'СЕТ СН'!$G$26</f>
        <v>1231.3176873800001</v>
      </c>
      <c r="W89" s="36">
        <f>SUMIFS(СВЦЭМ!$D$33:$D$776,СВЦЭМ!$A$33:$A$776,$A89,СВЦЭМ!$B$33:$B$776,W$83)+'СЕТ СН'!$G$14+СВЦЭМ!$D$10+'СЕТ СН'!$G$6-'СЕТ СН'!$G$26</f>
        <v>1233.0552634199998</v>
      </c>
      <c r="X89" s="36">
        <f>SUMIFS(СВЦЭМ!$D$33:$D$776,СВЦЭМ!$A$33:$A$776,$A89,СВЦЭМ!$B$33:$B$776,X$83)+'СЕТ СН'!$G$14+СВЦЭМ!$D$10+'СЕТ СН'!$G$6-'СЕТ СН'!$G$26</f>
        <v>1213.4444007500001</v>
      </c>
      <c r="Y89" s="36">
        <f>SUMIFS(СВЦЭМ!$D$33:$D$776,СВЦЭМ!$A$33:$A$776,$A89,СВЦЭМ!$B$33:$B$776,Y$83)+'СЕТ СН'!$G$14+СВЦЭМ!$D$10+'СЕТ СН'!$G$6-'СЕТ СН'!$G$26</f>
        <v>1222.1743058</v>
      </c>
    </row>
    <row r="90" spans="1:27" ht="15.75" x14ac:dyDescent="0.2">
      <c r="A90" s="35">
        <f t="shared" si="2"/>
        <v>43684</v>
      </c>
      <c r="B90" s="36">
        <f>SUMIFS(СВЦЭМ!$D$33:$D$776,СВЦЭМ!$A$33:$A$776,$A90,СВЦЭМ!$B$33:$B$776,B$83)+'СЕТ СН'!$G$14+СВЦЭМ!$D$10+'СЕТ СН'!$G$6-'СЕТ СН'!$G$26</f>
        <v>1290.1327599599999</v>
      </c>
      <c r="C90" s="36">
        <f>SUMIFS(СВЦЭМ!$D$33:$D$776,СВЦЭМ!$A$33:$A$776,$A90,СВЦЭМ!$B$33:$B$776,C$83)+'СЕТ СН'!$G$14+СВЦЭМ!$D$10+'СЕТ СН'!$G$6-'СЕТ СН'!$G$26</f>
        <v>1293.9193697800001</v>
      </c>
      <c r="D90" s="36">
        <f>SUMIFS(СВЦЭМ!$D$33:$D$776,СВЦЭМ!$A$33:$A$776,$A90,СВЦЭМ!$B$33:$B$776,D$83)+'СЕТ СН'!$G$14+СВЦЭМ!$D$10+'СЕТ СН'!$G$6-'СЕТ СН'!$G$26</f>
        <v>1318.6300536399999</v>
      </c>
      <c r="E90" s="36">
        <f>SUMIFS(СВЦЭМ!$D$33:$D$776,СВЦЭМ!$A$33:$A$776,$A90,СВЦЭМ!$B$33:$B$776,E$83)+'СЕТ СН'!$G$14+СВЦЭМ!$D$10+'СЕТ СН'!$G$6-'СЕТ СН'!$G$26</f>
        <v>1321.3843817299999</v>
      </c>
      <c r="F90" s="36">
        <f>SUMIFS(СВЦЭМ!$D$33:$D$776,СВЦЭМ!$A$33:$A$776,$A90,СВЦЭМ!$B$33:$B$776,F$83)+'СЕТ СН'!$G$14+СВЦЭМ!$D$10+'СЕТ СН'!$G$6-'СЕТ СН'!$G$26</f>
        <v>1328.42473038</v>
      </c>
      <c r="G90" s="36">
        <f>SUMIFS(СВЦЭМ!$D$33:$D$776,СВЦЭМ!$A$33:$A$776,$A90,СВЦЭМ!$B$33:$B$776,G$83)+'СЕТ СН'!$G$14+СВЦЭМ!$D$10+'СЕТ СН'!$G$6-'СЕТ СН'!$G$26</f>
        <v>1322.1697401199999</v>
      </c>
      <c r="H90" s="36">
        <f>SUMIFS(СВЦЭМ!$D$33:$D$776,СВЦЭМ!$A$33:$A$776,$A90,СВЦЭМ!$B$33:$B$776,H$83)+'СЕТ СН'!$G$14+СВЦЭМ!$D$10+'СЕТ СН'!$G$6-'СЕТ СН'!$G$26</f>
        <v>1286.9478905199999</v>
      </c>
      <c r="I90" s="36">
        <f>SUMIFS(СВЦЭМ!$D$33:$D$776,СВЦЭМ!$A$33:$A$776,$A90,СВЦЭМ!$B$33:$B$776,I$83)+'СЕТ СН'!$G$14+СВЦЭМ!$D$10+'СЕТ СН'!$G$6-'СЕТ СН'!$G$26</f>
        <v>1273.13889221</v>
      </c>
      <c r="J90" s="36">
        <f>SUMIFS(СВЦЭМ!$D$33:$D$776,СВЦЭМ!$A$33:$A$776,$A90,СВЦЭМ!$B$33:$B$776,J$83)+'СЕТ СН'!$G$14+СВЦЭМ!$D$10+'СЕТ СН'!$G$6-'СЕТ СН'!$G$26</f>
        <v>1295.90079317</v>
      </c>
      <c r="K90" s="36">
        <f>SUMIFS(СВЦЭМ!$D$33:$D$776,СВЦЭМ!$A$33:$A$776,$A90,СВЦЭМ!$B$33:$B$776,K$83)+'СЕТ СН'!$G$14+СВЦЭМ!$D$10+'СЕТ СН'!$G$6-'СЕТ СН'!$G$26</f>
        <v>1312.4510844199999</v>
      </c>
      <c r="L90" s="36">
        <f>SUMIFS(СВЦЭМ!$D$33:$D$776,СВЦЭМ!$A$33:$A$776,$A90,СВЦЭМ!$B$33:$B$776,L$83)+'СЕТ СН'!$G$14+СВЦЭМ!$D$10+'СЕТ СН'!$G$6-'СЕТ СН'!$G$26</f>
        <v>1313.0371367299999</v>
      </c>
      <c r="M90" s="36">
        <f>SUMIFS(СВЦЭМ!$D$33:$D$776,СВЦЭМ!$A$33:$A$776,$A90,СВЦЭМ!$B$33:$B$776,M$83)+'СЕТ СН'!$G$14+СВЦЭМ!$D$10+'СЕТ СН'!$G$6-'СЕТ СН'!$G$26</f>
        <v>1316.0403037599999</v>
      </c>
      <c r="N90" s="36">
        <f>SUMIFS(СВЦЭМ!$D$33:$D$776,СВЦЭМ!$A$33:$A$776,$A90,СВЦЭМ!$B$33:$B$776,N$83)+'СЕТ СН'!$G$14+СВЦЭМ!$D$10+'СЕТ СН'!$G$6-'СЕТ СН'!$G$26</f>
        <v>1309.8130612800001</v>
      </c>
      <c r="O90" s="36">
        <f>SUMIFS(СВЦЭМ!$D$33:$D$776,СВЦЭМ!$A$33:$A$776,$A90,СВЦЭМ!$B$33:$B$776,O$83)+'СЕТ СН'!$G$14+СВЦЭМ!$D$10+'СЕТ СН'!$G$6-'СЕТ СН'!$G$26</f>
        <v>1314.8588349900001</v>
      </c>
      <c r="P90" s="36">
        <f>SUMIFS(СВЦЭМ!$D$33:$D$776,СВЦЭМ!$A$33:$A$776,$A90,СВЦЭМ!$B$33:$B$776,P$83)+'СЕТ СН'!$G$14+СВЦЭМ!$D$10+'СЕТ СН'!$G$6-'СЕТ СН'!$G$26</f>
        <v>1318.4930030599999</v>
      </c>
      <c r="Q90" s="36">
        <f>SUMIFS(СВЦЭМ!$D$33:$D$776,СВЦЭМ!$A$33:$A$776,$A90,СВЦЭМ!$B$33:$B$776,Q$83)+'СЕТ СН'!$G$14+СВЦЭМ!$D$10+'СЕТ СН'!$G$6-'СЕТ СН'!$G$26</f>
        <v>1318.31533459</v>
      </c>
      <c r="R90" s="36">
        <f>SUMIFS(СВЦЭМ!$D$33:$D$776,СВЦЭМ!$A$33:$A$776,$A90,СВЦЭМ!$B$33:$B$776,R$83)+'СЕТ СН'!$G$14+СВЦЭМ!$D$10+'СЕТ СН'!$G$6-'СЕТ СН'!$G$26</f>
        <v>1279.7271645000001</v>
      </c>
      <c r="S90" s="36">
        <f>SUMIFS(СВЦЭМ!$D$33:$D$776,СВЦЭМ!$A$33:$A$776,$A90,СВЦЭМ!$B$33:$B$776,S$83)+'СЕТ СН'!$G$14+СВЦЭМ!$D$10+'СЕТ СН'!$G$6-'СЕТ СН'!$G$26</f>
        <v>1237.94658153</v>
      </c>
      <c r="T90" s="36">
        <f>SUMIFS(СВЦЭМ!$D$33:$D$776,СВЦЭМ!$A$33:$A$776,$A90,СВЦЭМ!$B$33:$B$776,T$83)+'СЕТ СН'!$G$14+СВЦЭМ!$D$10+'СЕТ СН'!$G$6-'СЕТ СН'!$G$26</f>
        <v>1226.3428695</v>
      </c>
      <c r="U90" s="36">
        <f>SUMIFS(СВЦЭМ!$D$33:$D$776,СВЦЭМ!$A$33:$A$776,$A90,СВЦЭМ!$B$33:$B$776,U$83)+'СЕТ СН'!$G$14+СВЦЭМ!$D$10+'СЕТ СН'!$G$6-'СЕТ СН'!$G$26</f>
        <v>1227.68936046</v>
      </c>
      <c r="V90" s="36">
        <f>SUMIFS(СВЦЭМ!$D$33:$D$776,СВЦЭМ!$A$33:$A$776,$A90,СВЦЭМ!$B$33:$B$776,V$83)+'СЕТ СН'!$G$14+СВЦЭМ!$D$10+'СЕТ СН'!$G$6-'СЕТ СН'!$G$26</f>
        <v>1223.22983247</v>
      </c>
      <c r="W90" s="36">
        <f>SUMIFS(СВЦЭМ!$D$33:$D$776,СВЦЭМ!$A$33:$A$776,$A90,СВЦЭМ!$B$33:$B$776,W$83)+'СЕТ СН'!$G$14+СВЦЭМ!$D$10+'СЕТ СН'!$G$6-'СЕТ СН'!$G$26</f>
        <v>1231.5238104499999</v>
      </c>
      <c r="X90" s="36">
        <f>SUMIFS(СВЦЭМ!$D$33:$D$776,СВЦЭМ!$A$33:$A$776,$A90,СВЦЭМ!$B$33:$B$776,X$83)+'СЕТ СН'!$G$14+СВЦЭМ!$D$10+'СЕТ СН'!$G$6-'СЕТ СН'!$G$26</f>
        <v>1205.21285534</v>
      </c>
      <c r="Y90" s="36">
        <f>SUMIFS(СВЦЭМ!$D$33:$D$776,СВЦЭМ!$A$33:$A$776,$A90,СВЦЭМ!$B$33:$B$776,Y$83)+'СЕТ СН'!$G$14+СВЦЭМ!$D$10+'СЕТ СН'!$G$6-'СЕТ СН'!$G$26</f>
        <v>1234.17578697</v>
      </c>
    </row>
    <row r="91" spans="1:27" ht="15.75" x14ac:dyDescent="0.2">
      <c r="A91" s="35">
        <f t="shared" si="2"/>
        <v>43685</v>
      </c>
      <c r="B91" s="36">
        <f>SUMIFS(СВЦЭМ!$D$33:$D$776,СВЦЭМ!$A$33:$A$776,$A91,СВЦЭМ!$B$33:$B$776,B$83)+'СЕТ СН'!$G$14+СВЦЭМ!$D$10+'СЕТ СН'!$G$6-'СЕТ СН'!$G$26</f>
        <v>1322.44291804</v>
      </c>
      <c r="C91" s="36">
        <f>SUMIFS(СВЦЭМ!$D$33:$D$776,СВЦЭМ!$A$33:$A$776,$A91,СВЦЭМ!$B$33:$B$776,C$83)+'СЕТ СН'!$G$14+СВЦЭМ!$D$10+'СЕТ СН'!$G$6-'СЕТ СН'!$G$26</f>
        <v>1360.4537778700001</v>
      </c>
      <c r="D91" s="36">
        <f>SUMIFS(СВЦЭМ!$D$33:$D$776,СВЦЭМ!$A$33:$A$776,$A91,СВЦЭМ!$B$33:$B$776,D$83)+'СЕТ СН'!$G$14+СВЦЭМ!$D$10+'СЕТ СН'!$G$6-'СЕТ СН'!$G$26</f>
        <v>1388.3045823800001</v>
      </c>
      <c r="E91" s="36">
        <f>SUMIFS(СВЦЭМ!$D$33:$D$776,СВЦЭМ!$A$33:$A$776,$A91,СВЦЭМ!$B$33:$B$776,E$83)+'СЕТ СН'!$G$14+СВЦЭМ!$D$10+'СЕТ СН'!$G$6-'СЕТ СН'!$G$26</f>
        <v>1409.4027276000002</v>
      </c>
      <c r="F91" s="36">
        <f>SUMIFS(СВЦЭМ!$D$33:$D$776,СВЦЭМ!$A$33:$A$776,$A91,СВЦЭМ!$B$33:$B$776,F$83)+'СЕТ СН'!$G$14+СВЦЭМ!$D$10+'СЕТ СН'!$G$6-'СЕТ СН'!$G$26</f>
        <v>1450.8456903599999</v>
      </c>
      <c r="G91" s="36">
        <f>SUMIFS(СВЦЭМ!$D$33:$D$776,СВЦЭМ!$A$33:$A$776,$A91,СВЦЭМ!$B$33:$B$776,G$83)+'СЕТ СН'!$G$14+СВЦЭМ!$D$10+'СЕТ СН'!$G$6-'СЕТ СН'!$G$26</f>
        <v>1432.1982587299999</v>
      </c>
      <c r="H91" s="36">
        <f>SUMIFS(СВЦЭМ!$D$33:$D$776,СВЦЭМ!$A$33:$A$776,$A91,СВЦЭМ!$B$33:$B$776,H$83)+'СЕТ СН'!$G$14+СВЦЭМ!$D$10+'СЕТ СН'!$G$6-'СЕТ СН'!$G$26</f>
        <v>1391.3961965600001</v>
      </c>
      <c r="I91" s="36">
        <f>SUMIFS(СВЦЭМ!$D$33:$D$776,СВЦЭМ!$A$33:$A$776,$A91,СВЦЭМ!$B$33:$B$776,I$83)+'СЕТ СН'!$G$14+СВЦЭМ!$D$10+'СЕТ СН'!$G$6-'СЕТ СН'!$G$26</f>
        <v>1342.26469853</v>
      </c>
      <c r="J91" s="36">
        <f>SUMIFS(СВЦЭМ!$D$33:$D$776,СВЦЭМ!$A$33:$A$776,$A91,СВЦЭМ!$B$33:$B$776,J$83)+'СЕТ СН'!$G$14+СВЦЭМ!$D$10+'СЕТ СН'!$G$6-'СЕТ СН'!$G$26</f>
        <v>1302.50988547</v>
      </c>
      <c r="K91" s="36">
        <f>SUMIFS(СВЦЭМ!$D$33:$D$776,СВЦЭМ!$A$33:$A$776,$A91,СВЦЭМ!$B$33:$B$776,K$83)+'СЕТ СН'!$G$14+СВЦЭМ!$D$10+'СЕТ СН'!$G$6-'СЕТ СН'!$G$26</f>
        <v>1332.6531284600001</v>
      </c>
      <c r="L91" s="36">
        <f>SUMIFS(СВЦЭМ!$D$33:$D$776,СВЦЭМ!$A$33:$A$776,$A91,СВЦЭМ!$B$33:$B$776,L$83)+'СЕТ СН'!$G$14+СВЦЭМ!$D$10+'СЕТ СН'!$G$6-'СЕТ СН'!$G$26</f>
        <v>1343.3357409</v>
      </c>
      <c r="M91" s="36">
        <f>SUMIFS(СВЦЭМ!$D$33:$D$776,СВЦЭМ!$A$33:$A$776,$A91,СВЦЭМ!$B$33:$B$776,M$83)+'СЕТ СН'!$G$14+СВЦЭМ!$D$10+'СЕТ СН'!$G$6-'СЕТ СН'!$G$26</f>
        <v>1341.02239543</v>
      </c>
      <c r="N91" s="36">
        <f>SUMIFS(СВЦЭМ!$D$33:$D$776,СВЦЭМ!$A$33:$A$776,$A91,СВЦЭМ!$B$33:$B$776,N$83)+'СЕТ СН'!$G$14+СВЦЭМ!$D$10+'СЕТ СН'!$G$6-'СЕТ СН'!$G$26</f>
        <v>1336.6157665199999</v>
      </c>
      <c r="O91" s="36">
        <f>SUMIFS(СВЦЭМ!$D$33:$D$776,СВЦЭМ!$A$33:$A$776,$A91,СВЦЭМ!$B$33:$B$776,O$83)+'СЕТ СН'!$G$14+СВЦЭМ!$D$10+'СЕТ СН'!$G$6-'СЕТ СН'!$G$26</f>
        <v>1342.7213967100001</v>
      </c>
      <c r="P91" s="36">
        <f>SUMIFS(СВЦЭМ!$D$33:$D$776,СВЦЭМ!$A$33:$A$776,$A91,СВЦЭМ!$B$33:$B$776,P$83)+'СЕТ СН'!$G$14+СВЦЭМ!$D$10+'СЕТ СН'!$G$6-'СЕТ СН'!$G$26</f>
        <v>1344.9600354499999</v>
      </c>
      <c r="Q91" s="36">
        <f>SUMIFS(СВЦЭМ!$D$33:$D$776,СВЦЭМ!$A$33:$A$776,$A91,СВЦЭМ!$B$33:$B$776,Q$83)+'СЕТ СН'!$G$14+СВЦЭМ!$D$10+'СЕТ СН'!$G$6-'СЕТ СН'!$G$26</f>
        <v>1349.3219936</v>
      </c>
      <c r="R91" s="36">
        <f>SUMIFS(СВЦЭМ!$D$33:$D$776,СВЦЭМ!$A$33:$A$776,$A91,СВЦЭМ!$B$33:$B$776,R$83)+'СЕТ СН'!$G$14+СВЦЭМ!$D$10+'СЕТ СН'!$G$6-'СЕТ СН'!$G$26</f>
        <v>1298.14850043</v>
      </c>
      <c r="S91" s="36">
        <f>SUMIFS(СВЦЭМ!$D$33:$D$776,СВЦЭМ!$A$33:$A$776,$A91,СВЦЭМ!$B$33:$B$776,S$83)+'СЕТ СН'!$G$14+СВЦЭМ!$D$10+'СЕТ СН'!$G$6-'СЕТ СН'!$G$26</f>
        <v>1281.38799135</v>
      </c>
      <c r="T91" s="36">
        <f>SUMIFS(СВЦЭМ!$D$33:$D$776,СВЦЭМ!$A$33:$A$776,$A91,СВЦЭМ!$B$33:$B$776,T$83)+'СЕТ СН'!$G$14+СВЦЭМ!$D$10+'СЕТ СН'!$G$6-'СЕТ СН'!$G$26</f>
        <v>1281.0005406999999</v>
      </c>
      <c r="U91" s="36">
        <f>SUMIFS(СВЦЭМ!$D$33:$D$776,СВЦЭМ!$A$33:$A$776,$A91,СВЦЭМ!$B$33:$B$776,U$83)+'СЕТ СН'!$G$14+СВЦЭМ!$D$10+'СЕТ СН'!$G$6-'СЕТ СН'!$G$26</f>
        <v>1245.5316287099999</v>
      </c>
      <c r="V91" s="36">
        <f>SUMIFS(СВЦЭМ!$D$33:$D$776,СВЦЭМ!$A$33:$A$776,$A91,СВЦЭМ!$B$33:$B$776,V$83)+'СЕТ СН'!$G$14+СВЦЭМ!$D$10+'СЕТ СН'!$G$6-'СЕТ СН'!$G$26</f>
        <v>1244.77637119</v>
      </c>
      <c r="W91" s="36">
        <f>SUMIFS(СВЦЭМ!$D$33:$D$776,СВЦЭМ!$A$33:$A$776,$A91,СВЦЭМ!$B$33:$B$776,W$83)+'СЕТ СН'!$G$14+СВЦЭМ!$D$10+'СЕТ СН'!$G$6-'СЕТ СН'!$G$26</f>
        <v>1246.2690861999999</v>
      </c>
      <c r="X91" s="36">
        <f>SUMIFS(СВЦЭМ!$D$33:$D$776,СВЦЭМ!$A$33:$A$776,$A91,СВЦЭМ!$B$33:$B$776,X$83)+'СЕТ СН'!$G$14+СВЦЭМ!$D$10+'СЕТ СН'!$G$6-'СЕТ СН'!$G$26</f>
        <v>1223.8694571599999</v>
      </c>
      <c r="Y91" s="36">
        <f>SUMIFS(СВЦЭМ!$D$33:$D$776,СВЦЭМ!$A$33:$A$776,$A91,СВЦЭМ!$B$33:$B$776,Y$83)+'СЕТ СН'!$G$14+СВЦЭМ!$D$10+'СЕТ СН'!$G$6-'СЕТ СН'!$G$26</f>
        <v>1252.7871934899999</v>
      </c>
    </row>
    <row r="92" spans="1:27" ht="15.75" x14ac:dyDescent="0.2">
      <c r="A92" s="35">
        <f t="shared" si="2"/>
        <v>43686</v>
      </c>
      <c r="B92" s="36">
        <f>SUMIFS(СВЦЭМ!$D$33:$D$776,СВЦЭМ!$A$33:$A$776,$A92,СВЦЭМ!$B$33:$B$776,B$83)+'СЕТ СН'!$G$14+СВЦЭМ!$D$10+'СЕТ СН'!$G$6-'СЕТ СН'!$G$26</f>
        <v>1343.3442907600001</v>
      </c>
      <c r="C92" s="36">
        <f>SUMIFS(СВЦЭМ!$D$33:$D$776,СВЦЭМ!$A$33:$A$776,$A92,СВЦЭМ!$B$33:$B$776,C$83)+'СЕТ СН'!$G$14+СВЦЭМ!$D$10+'СЕТ СН'!$G$6-'СЕТ СН'!$G$26</f>
        <v>1380.47555248</v>
      </c>
      <c r="D92" s="36">
        <f>SUMIFS(СВЦЭМ!$D$33:$D$776,СВЦЭМ!$A$33:$A$776,$A92,СВЦЭМ!$B$33:$B$776,D$83)+'СЕТ СН'!$G$14+СВЦЭМ!$D$10+'СЕТ СН'!$G$6-'СЕТ СН'!$G$26</f>
        <v>1404.8472852499999</v>
      </c>
      <c r="E92" s="36">
        <f>SUMIFS(СВЦЭМ!$D$33:$D$776,СВЦЭМ!$A$33:$A$776,$A92,СВЦЭМ!$B$33:$B$776,E$83)+'СЕТ СН'!$G$14+СВЦЭМ!$D$10+'СЕТ СН'!$G$6-'СЕТ СН'!$G$26</f>
        <v>1421.78060121</v>
      </c>
      <c r="F92" s="36">
        <f>SUMIFS(СВЦЭМ!$D$33:$D$776,СВЦЭМ!$A$33:$A$776,$A92,СВЦЭМ!$B$33:$B$776,F$83)+'СЕТ СН'!$G$14+СВЦЭМ!$D$10+'СЕТ СН'!$G$6-'СЕТ СН'!$G$26</f>
        <v>1432.8310330700001</v>
      </c>
      <c r="G92" s="36">
        <f>SUMIFS(СВЦЭМ!$D$33:$D$776,СВЦЭМ!$A$33:$A$776,$A92,СВЦЭМ!$B$33:$B$776,G$83)+'СЕТ СН'!$G$14+СВЦЭМ!$D$10+'СЕТ СН'!$G$6-'СЕТ СН'!$G$26</f>
        <v>1420.32660216</v>
      </c>
      <c r="H92" s="36">
        <f>SUMIFS(СВЦЭМ!$D$33:$D$776,СВЦЭМ!$A$33:$A$776,$A92,СВЦЭМ!$B$33:$B$776,H$83)+'СЕТ СН'!$G$14+СВЦЭМ!$D$10+'СЕТ СН'!$G$6-'СЕТ СН'!$G$26</f>
        <v>1393.6887186700001</v>
      </c>
      <c r="I92" s="36">
        <f>SUMIFS(СВЦЭМ!$D$33:$D$776,СВЦЭМ!$A$33:$A$776,$A92,СВЦЭМ!$B$33:$B$776,I$83)+'СЕТ СН'!$G$14+СВЦЭМ!$D$10+'СЕТ СН'!$G$6-'СЕТ СН'!$G$26</f>
        <v>1359.6284963000001</v>
      </c>
      <c r="J92" s="36">
        <f>SUMIFS(СВЦЭМ!$D$33:$D$776,СВЦЭМ!$A$33:$A$776,$A92,СВЦЭМ!$B$33:$B$776,J$83)+'СЕТ СН'!$G$14+СВЦЭМ!$D$10+'СЕТ СН'!$G$6-'СЕТ СН'!$G$26</f>
        <v>1315.24062746</v>
      </c>
      <c r="K92" s="36">
        <f>SUMIFS(СВЦЭМ!$D$33:$D$776,СВЦЭМ!$A$33:$A$776,$A92,СВЦЭМ!$B$33:$B$776,K$83)+'СЕТ СН'!$G$14+СВЦЭМ!$D$10+'СЕТ СН'!$G$6-'СЕТ СН'!$G$26</f>
        <v>1333.32535766</v>
      </c>
      <c r="L92" s="36">
        <f>SUMIFS(СВЦЭМ!$D$33:$D$776,СВЦЭМ!$A$33:$A$776,$A92,СВЦЭМ!$B$33:$B$776,L$83)+'СЕТ СН'!$G$14+СВЦЭМ!$D$10+'СЕТ СН'!$G$6-'СЕТ СН'!$G$26</f>
        <v>1343.51448568</v>
      </c>
      <c r="M92" s="36">
        <f>SUMIFS(СВЦЭМ!$D$33:$D$776,СВЦЭМ!$A$33:$A$776,$A92,СВЦЭМ!$B$33:$B$776,M$83)+'СЕТ СН'!$G$14+СВЦЭМ!$D$10+'СЕТ СН'!$G$6-'СЕТ СН'!$G$26</f>
        <v>1342.28499186</v>
      </c>
      <c r="N92" s="36">
        <f>SUMIFS(СВЦЭМ!$D$33:$D$776,СВЦЭМ!$A$33:$A$776,$A92,СВЦЭМ!$B$33:$B$776,N$83)+'СЕТ СН'!$G$14+СВЦЭМ!$D$10+'СЕТ СН'!$G$6-'СЕТ СН'!$G$26</f>
        <v>1336.1865971299999</v>
      </c>
      <c r="O92" s="36">
        <f>SUMIFS(СВЦЭМ!$D$33:$D$776,СВЦЭМ!$A$33:$A$776,$A92,СВЦЭМ!$B$33:$B$776,O$83)+'СЕТ СН'!$G$14+СВЦЭМ!$D$10+'СЕТ СН'!$G$6-'СЕТ СН'!$G$26</f>
        <v>1340.7100882499999</v>
      </c>
      <c r="P92" s="36">
        <f>SUMIFS(СВЦЭМ!$D$33:$D$776,СВЦЭМ!$A$33:$A$776,$A92,СВЦЭМ!$B$33:$B$776,P$83)+'СЕТ СН'!$G$14+СВЦЭМ!$D$10+'СЕТ СН'!$G$6-'СЕТ СН'!$G$26</f>
        <v>1364.18741492</v>
      </c>
      <c r="Q92" s="36">
        <f>SUMIFS(СВЦЭМ!$D$33:$D$776,СВЦЭМ!$A$33:$A$776,$A92,СВЦЭМ!$B$33:$B$776,Q$83)+'СЕТ СН'!$G$14+СВЦЭМ!$D$10+'СЕТ СН'!$G$6-'СЕТ СН'!$G$26</f>
        <v>1364.95562808</v>
      </c>
      <c r="R92" s="36">
        <f>SUMIFS(СВЦЭМ!$D$33:$D$776,СВЦЭМ!$A$33:$A$776,$A92,СВЦЭМ!$B$33:$B$776,R$83)+'СЕТ СН'!$G$14+СВЦЭМ!$D$10+'СЕТ СН'!$G$6-'СЕТ СН'!$G$26</f>
        <v>1323.5104912900001</v>
      </c>
      <c r="S92" s="36">
        <f>SUMIFS(СВЦЭМ!$D$33:$D$776,СВЦЭМ!$A$33:$A$776,$A92,СВЦЭМ!$B$33:$B$776,S$83)+'СЕТ СН'!$G$14+СВЦЭМ!$D$10+'СЕТ СН'!$G$6-'СЕТ СН'!$G$26</f>
        <v>1278.3414805900002</v>
      </c>
      <c r="T92" s="36">
        <f>SUMIFS(СВЦЭМ!$D$33:$D$776,СВЦЭМ!$A$33:$A$776,$A92,СВЦЭМ!$B$33:$B$776,T$83)+'СЕТ СН'!$G$14+СВЦЭМ!$D$10+'СЕТ СН'!$G$6-'СЕТ СН'!$G$26</f>
        <v>1267.9583456800001</v>
      </c>
      <c r="U92" s="36">
        <f>SUMIFS(СВЦЭМ!$D$33:$D$776,СВЦЭМ!$A$33:$A$776,$A92,СВЦЭМ!$B$33:$B$776,U$83)+'СЕТ СН'!$G$14+СВЦЭМ!$D$10+'СЕТ СН'!$G$6-'СЕТ СН'!$G$26</f>
        <v>1265.12688329</v>
      </c>
      <c r="V92" s="36">
        <f>SUMIFS(СВЦЭМ!$D$33:$D$776,СВЦЭМ!$A$33:$A$776,$A92,СВЦЭМ!$B$33:$B$776,V$83)+'СЕТ СН'!$G$14+СВЦЭМ!$D$10+'СЕТ СН'!$G$6-'СЕТ СН'!$G$26</f>
        <v>1242.6415669</v>
      </c>
      <c r="W92" s="36">
        <f>SUMIFS(СВЦЭМ!$D$33:$D$776,СВЦЭМ!$A$33:$A$776,$A92,СВЦЭМ!$B$33:$B$776,W$83)+'СЕТ СН'!$G$14+СВЦЭМ!$D$10+'СЕТ СН'!$G$6-'СЕТ СН'!$G$26</f>
        <v>1249.4221971500001</v>
      </c>
      <c r="X92" s="36">
        <f>SUMIFS(СВЦЭМ!$D$33:$D$776,СВЦЭМ!$A$33:$A$776,$A92,СВЦЭМ!$B$33:$B$776,X$83)+'СЕТ СН'!$G$14+СВЦЭМ!$D$10+'СЕТ СН'!$G$6-'СЕТ СН'!$G$26</f>
        <v>1226.23423963</v>
      </c>
      <c r="Y92" s="36">
        <f>SUMIFS(СВЦЭМ!$D$33:$D$776,СВЦЭМ!$A$33:$A$776,$A92,СВЦЭМ!$B$33:$B$776,Y$83)+'СЕТ СН'!$G$14+СВЦЭМ!$D$10+'СЕТ СН'!$G$6-'СЕТ СН'!$G$26</f>
        <v>1279.59211729</v>
      </c>
    </row>
    <row r="93" spans="1:27" ht="15.75" x14ac:dyDescent="0.2">
      <c r="A93" s="35">
        <f t="shared" si="2"/>
        <v>43687</v>
      </c>
      <c r="B93" s="36">
        <f>SUMIFS(СВЦЭМ!$D$33:$D$776,СВЦЭМ!$A$33:$A$776,$A93,СВЦЭМ!$B$33:$B$776,B$83)+'СЕТ СН'!$G$14+СВЦЭМ!$D$10+'СЕТ СН'!$G$6-'СЕТ СН'!$G$26</f>
        <v>1401.9858564900001</v>
      </c>
      <c r="C93" s="36">
        <f>SUMIFS(СВЦЭМ!$D$33:$D$776,СВЦЭМ!$A$33:$A$776,$A93,СВЦЭМ!$B$33:$B$776,C$83)+'СЕТ СН'!$G$14+СВЦЭМ!$D$10+'СЕТ СН'!$G$6-'СЕТ СН'!$G$26</f>
        <v>1411.1602444999999</v>
      </c>
      <c r="D93" s="36">
        <f>SUMIFS(СВЦЭМ!$D$33:$D$776,СВЦЭМ!$A$33:$A$776,$A93,СВЦЭМ!$B$33:$B$776,D$83)+'СЕТ СН'!$G$14+СВЦЭМ!$D$10+'СЕТ СН'!$G$6-'СЕТ СН'!$G$26</f>
        <v>1423.6202606299998</v>
      </c>
      <c r="E93" s="36">
        <f>SUMIFS(СВЦЭМ!$D$33:$D$776,СВЦЭМ!$A$33:$A$776,$A93,СВЦЭМ!$B$33:$B$776,E$83)+'СЕТ СН'!$G$14+СВЦЭМ!$D$10+'СЕТ СН'!$G$6-'СЕТ СН'!$G$26</f>
        <v>1442.64336979</v>
      </c>
      <c r="F93" s="36">
        <f>SUMIFS(СВЦЭМ!$D$33:$D$776,СВЦЭМ!$A$33:$A$776,$A93,СВЦЭМ!$B$33:$B$776,F$83)+'СЕТ СН'!$G$14+СВЦЭМ!$D$10+'СЕТ СН'!$G$6-'СЕТ СН'!$G$26</f>
        <v>1461.8854160000001</v>
      </c>
      <c r="G93" s="36">
        <f>SUMIFS(СВЦЭМ!$D$33:$D$776,СВЦЭМ!$A$33:$A$776,$A93,СВЦЭМ!$B$33:$B$776,G$83)+'СЕТ СН'!$G$14+СВЦЭМ!$D$10+'СЕТ СН'!$G$6-'СЕТ СН'!$G$26</f>
        <v>1436.07336085</v>
      </c>
      <c r="H93" s="36">
        <f>SUMIFS(СВЦЭМ!$D$33:$D$776,СВЦЭМ!$A$33:$A$776,$A93,СВЦЭМ!$B$33:$B$776,H$83)+'СЕТ СН'!$G$14+СВЦЭМ!$D$10+'СЕТ СН'!$G$6-'СЕТ СН'!$G$26</f>
        <v>1396.84194617</v>
      </c>
      <c r="I93" s="36">
        <f>SUMIFS(СВЦЭМ!$D$33:$D$776,СВЦЭМ!$A$33:$A$776,$A93,СВЦЭМ!$B$33:$B$776,I$83)+'СЕТ СН'!$G$14+СВЦЭМ!$D$10+'СЕТ СН'!$G$6-'СЕТ СН'!$G$26</f>
        <v>1412.9590806900001</v>
      </c>
      <c r="J93" s="36">
        <f>SUMIFS(СВЦЭМ!$D$33:$D$776,СВЦЭМ!$A$33:$A$776,$A93,СВЦЭМ!$B$33:$B$776,J$83)+'СЕТ СН'!$G$14+СВЦЭМ!$D$10+'СЕТ СН'!$G$6-'СЕТ СН'!$G$26</f>
        <v>1319.7563836100001</v>
      </c>
      <c r="K93" s="36">
        <f>SUMIFS(СВЦЭМ!$D$33:$D$776,СВЦЭМ!$A$33:$A$776,$A93,СВЦЭМ!$B$33:$B$776,K$83)+'СЕТ СН'!$G$14+СВЦЭМ!$D$10+'СЕТ СН'!$G$6-'СЕТ СН'!$G$26</f>
        <v>1339.8828838700001</v>
      </c>
      <c r="L93" s="36">
        <f>SUMIFS(СВЦЭМ!$D$33:$D$776,СВЦЭМ!$A$33:$A$776,$A93,СВЦЭМ!$B$33:$B$776,L$83)+'СЕТ СН'!$G$14+СВЦЭМ!$D$10+'СЕТ СН'!$G$6-'СЕТ СН'!$G$26</f>
        <v>1355.61965588</v>
      </c>
      <c r="M93" s="36">
        <f>SUMIFS(СВЦЭМ!$D$33:$D$776,СВЦЭМ!$A$33:$A$776,$A93,СВЦЭМ!$B$33:$B$776,M$83)+'СЕТ СН'!$G$14+СВЦЭМ!$D$10+'СЕТ СН'!$G$6-'СЕТ СН'!$G$26</f>
        <v>1350.8248195900001</v>
      </c>
      <c r="N93" s="36">
        <f>SUMIFS(СВЦЭМ!$D$33:$D$776,СВЦЭМ!$A$33:$A$776,$A93,СВЦЭМ!$B$33:$B$776,N$83)+'СЕТ СН'!$G$14+СВЦЭМ!$D$10+'СЕТ СН'!$G$6-'СЕТ СН'!$G$26</f>
        <v>1343.91202426</v>
      </c>
      <c r="O93" s="36">
        <f>SUMIFS(СВЦЭМ!$D$33:$D$776,СВЦЭМ!$A$33:$A$776,$A93,СВЦЭМ!$B$33:$B$776,O$83)+'СЕТ СН'!$G$14+СВЦЭМ!$D$10+'СЕТ СН'!$G$6-'СЕТ СН'!$G$26</f>
        <v>1344.6107211200001</v>
      </c>
      <c r="P93" s="36">
        <f>SUMIFS(СВЦЭМ!$D$33:$D$776,СВЦЭМ!$A$33:$A$776,$A93,СВЦЭМ!$B$33:$B$776,P$83)+'СЕТ СН'!$G$14+СВЦЭМ!$D$10+'СЕТ СН'!$G$6-'СЕТ СН'!$G$26</f>
        <v>1344.9283173399999</v>
      </c>
      <c r="Q93" s="36">
        <f>SUMIFS(СВЦЭМ!$D$33:$D$776,СВЦЭМ!$A$33:$A$776,$A93,СВЦЭМ!$B$33:$B$776,Q$83)+'СЕТ СН'!$G$14+СВЦЭМ!$D$10+'СЕТ СН'!$G$6-'СЕТ СН'!$G$26</f>
        <v>1354.94213932</v>
      </c>
      <c r="R93" s="36">
        <f>SUMIFS(СВЦЭМ!$D$33:$D$776,СВЦЭМ!$A$33:$A$776,$A93,СВЦЭМ!$B$33:$B$776,R$83)+'СЕТ СН'!$G$14+СВЦЭМ!$D$10+'СЕТ СН'!$G$6-'СЕТ СН'!$G$26</f>
        <v>1303.4113737299999</v>
      </c>
      <c r="S93" s="36">
        <f>SUMIFS(СВЦЭМ!$D$33:$D$776,СВЦЭМ!$A$33:$A$776,$A93,СВЦЭМ!$B$33:$B$776,S$83)+'СЕТ СН'!$G$14+СВЦЭМ!$D$10+'СЕТ СН'!$G$6-'СЕТ СН'!$G$26</f>
        <v>1301.07025903</v>
      </c>
      <c r="T93" s="36">
        <f>SUMIFS(СВЦЭМ!$D$33:$D$776,СВЦЭМ!$A$33:$A$776,$A93,СВЦЭМ!$B$33:$B$776,T$83)+'СЕТ СН'!$G$14+СВЦЭМ!$D$10+'СЕТ СН'!$G$6-'СЕТ СН'!$G$26</f>
        <v>1298.96548691</v>
      </c>
      <c r="U93" s="36">
        <f>SUMIFS(СВЦЭМ!$D$33:$D$776,СВЦЭМ!$A$33:$A$776,$A93,СВЦЭМ!$B$33:$B$776,U$83)+'СЕТ СН'!$G$14+СВЦЭМ!$D$10+'СЕТ СН'!$G$6-'СЕТ СН'!$G$26</f>
        <v>1289.2891383000001</v>
      </c>
      <c r="V93" s="36">
        <f>SUMIFS(СВЦЭМ!$D$33:$D$776,СВЦЭМ!$A$33:$A$776,$A93,СВЦЭМ!$B$33:$B$776,V$83)+'СЕТ СН'!$G$14+СВЦЭМ!$D$10+'СЕТ СН'!$G$6-'СЕТ СН'!$G$26</f>
        <v>1294.91185389</v>
      </c>
      <c r="W93" s="36">
        <f>SUMIFS(СВЦЭМ!$D$33:$D$776,СВЦЭМ!$A$33:$A$776,$A93,СВЦЭМ!$B$33:$B$776,W$83)+'СЕТ СН'!$G$14+СВЦЭМ!$D$10+'СЕТ СН'!$G$6-'СЕТ СН'!$G$26</f>
        <v>1314.4272779399998</v>
      </c>
      <c r="X93" s="36">
        <f>SUMIFS(СВЦЭМ!$D$33:$D$776,СВЦЭМ!$A$33:$A$776,$A93,СВЦЭМ!$B$33:$B$776,X$83)+'СЕТ СН'!$G$14+СВЦЭМ!$D$10+'СЕТ СН'!$G$6-'СЕТ СН'!$G$26</f>
        <v>1290.35290493</v>
      </c>
      <c r="Y93" s="36">
        <f>SUMIFS(СВЦЭМ!$D$33:$D$776,СВЦЭМ!$A$33:$A$776,$A93,СВЦЭМ!$B$33:$B$776,Y$83)+'СЕТ СН'!$G$14+СВЦЭМ!$D$10+'СЕТ СН'!$G$6-'СЕТ СН'!$G$26</f>
        <v>1286.5388229999999</v>
      </c>
    </row>
    <row r="94" spans="1:27" ht="15.75" x14ac:dyDescent="0.2">
      <c r="A94" s="35">
        <f t="shared" si="2"/>
        <v>43688</v>
      </c>
      <c r="B94" s="36">
        <f>SUMIFS(СВЦЭМ!$D$33:$D$776,СВЦЭМ!$A$33:$A$776,$A94,СВЦЭМ!$B$33:$B$776,B$83)+'СЕТ СН'!$G$14+СВЦЭМ!$D$10+'СЕТ СН'!$G$6-'СЕТ СН'!$G$26</f>
        <v>1390.5227529399999</v>
      </c>
      <c r="C94" s="36">
        <f>SUMIFS(СВЦЭМ!$D$33:$D$776,СВЦЭМ!$A$33:$A$776,$A94,СВЦЭМ!$B$33:$B$776,C$83)+'СЕТ СН'!$G$14+СВЦЭМ!$D$10+'СЕТ СН'!$G$6-'СЕТ СН'!$G$26</f>
        <v>1420.0457396699999</v>
      </c>
      <c r="D94" s="36">
        <f>SUMIFS(СВЦЭМ!$D$33:$D$776,СВЦЭМ!$A$33:$A$776,$A94,СВЦЭМ!$B$33:$B$776,D$83)+'СЕТ СН'!$G$14+СВЦЭМ!$D$10+'СЕТ СН'!$G$6-'СЕТ СН'!$G$26</f>
        <v>1445.3243423399999</v>
      </c>
      <c r="E94" s="36">
        <f>SUMIFS(СВЦЭМ!$D$33:$D$776,СВЦЭМ!$A$33:$A$776,$A94,СВЦЭМ!$B$33:$B$776,E$83)+'СЕТ СН'!$G$14+СВЦЭМ!$D$10+'СЕТ СН'!$G$6-'СЕТ СН'!$G$26</f>
        <v>1453.8332080999999</v>
      </c>
      <c r="F94" s="36">
        <f>SUMIFS(СВЦЭМ!$D$33:$D$776,СВЦЭМ!$A$33:$A$776,$A94,СВЦЭМ!$B$33:$B$776,F$83)+'СЕТ СН'!$G$14+СВЦЭМ!$D$10+'СЕТ СН'!$G$6-'СЕТ СН'!$G$26</f>
        <v>1473.2417172099999</v>
      </c>
      <c r="G94" s="36">
        <f>SUMIFS(СВЦЭМ!$D$33:$D$776,СВЦЭМ!$A$33:$A$776,$A94,СВЦЭМ!$B$33:$B$776,G$83)+'СЕТ СН'!$G$14+СВЦЭМ!$D$10+'СЕТ СН'!$G$6-'СЕТ СН'!$G$26</f>
        <v>1460.5387230599999</v>
      </c>
      <c r="H94" s="36">
        <f>SUMIFS(СВЦЭМ!$D$33:$D$776,СВЦЭМ!$A$33:$A$776,$A94,СВЦЭМ!$B$33:$B$776,H$83)+'СЕТ СН'!$G$14+СВЦЭМ!$D$10+'СЕТ СН'!$G$6-'СЕТ СН'!$G$26</f>
        <v>1446.0881021600001</v>
      </c>
      <c r="I94" s="36">
        <f>SUMIFS(СВЦЭМ!$D$33:$D$776,СВЦЭМ!$A$33:$A$776,$A94,СВЦЭМ!$B$33:$B$776,I$83)+'СЕТ СН'!$G$14+СВЦЭМ!$D$10+'СЕТ СН'!$G$6-'СЕТ СН'!$G$26</f>
        <v>1417.95090504</v>
      </c>
      <c r="J94" s="36">
        <f>SUMIFS(СВЦЭМ!$D$33:$D$776,СВЦЭМ!$A$33:$A$776,$A94,СВЦЭМ!$B$33:$B$776,J$83)+'СЕТ СН'!$G$14+СВЦЭМ!$D$10+'СЕТ СН'!$G$6-'СЕТ СН'!$G$26</f>
        <v>1349.72972409</v>
      </c>
      <c r="K94" s="36">
        <f>SUMIFS(СВЦЭМ!$D$33:$D$776,СВЦЭМ!$A$33:$A$776,$A94,СВЦЭМ!$B$33:$B$776,K$83)+'СЕТ СН'!$G$14+СВЦЭМ!$D$10+'СЕТ СН'!$G$6-'СЕТ СН'!$G$26</f>
        <v>1323.69426099</v>
      </c>
      <c r="L94" s="36">
        <f>SUMIFS(СВЦЭМ!$D$33:$D$776,СВЦЭМ!$A$33:$A$776,$A94,СВЦЭМ!$B$33:$B$776,L$83)+'СЕТ СН'!$G$14+СВЦЭМ!$D$10+'СЕТ СН'!$G$6-'СЕТ СН'!$G$26</f>
        <v>1339.44737478</v>
      </c>
      <c r="M94" s="36">
        <f>SUMIFS(СВЦЭМ!$D$33:$D$776,СВЦЭМ!$A$33:$A$776,$A94,СВЦЭМ!$B$33:$B$776,M$83)+'СЕТ СН'!$G$14+СВЦЭМ!$D$10+'СЕТ СН'!$G$6-'СЕТ СН'!$G$26</f>
        <v>1339.2515151299999</v>
      </c>
      <c r="N94" s="36">
        <f>SUMIFS(СВЦЭМ!$D$33:$D$776,СВЦЭМ!$A$33:$A$776,$A94,СВЦЭМ!$B$33:$B$776,N$83)+'СЕТ СН'!$G$14+СВЦЭМ!$D$10+'СЕТ СН'!$G$6-'СЕТ СН'!$G$26</f>
        <v>1336.7925046800001</v>
      </c>
      <c r="O94" s="36">
        <f>SUMIFS(СВЦЭМ!$D$33:$D$776,СВЦЭМ!$A$33:$A$776,$A94,СВЦЭМ!$B$33:$B$776,O$83)+'СЕТ СН'!$G$14+СВЦЭМ!$D$10+'СЕТ СН'!$G$6-'СЕТ СН'!$G$26</f>
        <v>1338.3725021400001</v>
      </c>
      <c r="P94" s="36">
        <f>SUMIFS(СВЦЭМ!$D$33:$D$776,СВЦЭМ!$A$33:$A$776,$A94,СВЦЭМ!$B$33:$B$776,P$83)+'СЕТ СН'!$G$14+СВЦЭМ!$D$10+'СЕТ СН'!$G$6-'СЕТ СН'!$G$26</f>
        <v>1339.06577184</v>
      </c>
      <c r="Q94" s="36">
        <f>SUMIFS(СВЦЭМ!$D$33:$D$776,СВЦЭМ!$A$33:$A$776,$A94,СВЦЭМ!$B$33:$B$776,Q$83)+'СЕТ СН'!$G$14+СВЦЭМ!$D$10+'СЕТ СН'!$G$6-'СЕТ СН'!$G$26</f>
        <v>1332.2224008200001</v>
      </c>
      <c r="R94" s="36">
        <f>SUMIFS(СВЦЭМ!$D$33:$D$776,СВЦЭМ!$A$33:$A$776,$A94,СВЦЭМ!$B$33:$B$776,R$83)+'СЕТ СН'!$G$14+СВЦЭМ!$D$10+'СЕТ СН'!$G$6-'СЕТ СН'!$G$26</f>
        <v>1299.4611592199999</v>
      </c>
      <c r="S94" s="36">
        <f>SUMIFS(СВЦЭМ!$D$33:$D$776,СВЦЭМ!$A$33:$A$776,$A94,СВЦЭМ!$B$33:$B$776,S$83)+'СЕТ СН'!$G$14+СВЦЭМ!$D$10+'СЕТ СН'!$G$6-'СЕТ СН'!$G$26</f>
        <v>1297.7368003199999</v>
      </c>
      <c r="T94" s="36">
        <f>SUMIFS(СВЦЭМ!$D$33:$D$776,СВЦЭМ!$A$33:$A$776,$A94,СВЦЭМ!$B$33:$B$776,T$83)+'СЕТ СН'!$G$14+СВЦЭМ!$D$10+'СЕТ СН'!$G$6-'СЕТ СН'!$G$26</f>
        <v>1305.5472367299999</v>
      </c>
      <c r="U94" s="36">
        <f>SUMIFS(СВЦЭМ!$D$33:$D$776,СВЦЭМ!$A$33:$A$776,$A94,СВЦЭМ!$B$33:$B$776,U$83)+'СЕТ СН'!$G$14+СВЦЭМ!$D$10+'СЕТ СН'!$G$6-'СЕТ СН'!$G$26</f>
        <v>1310.2572386100001</v>
      </c>
      <c r="V94" s="36">
        <f>SUMIFS(СВЦЭМ!$D$33:$D$776,СВЦЭМ!$A$33:$A$776,$A94,СВЦЭМ!$B$33:$B$776,V$83)+'СЕТ СН'!$G$14+СВЦЭМ!$D$10+'СЕТ СН'!$G$6-'СЕТ СН'!$G$26</f>
        <v>1318.15130813</v>
      </c>
      <c r="W94" s="36">
        <f>SUMIFS(СВЦЭМ!$D$33:$D$776,СВЦЭМ!$A$33:$A$776,$A94,СВЦЭМ!$B$33:$B$776,W$83)+'СЕТ СН'!$G$14+СВЦЭМ!$D$10+'СЕТ СН'!$G$6-'СЕТ СН'!$G$26</f>
        <v>1332.70856215</v>
      </c>
      <c r="X94" s="36">
        <f>SUMIFS(СВЦЭМ!$D$33:$D$776,СВЦЭМ!$A$33:$A$776,$A94,СВЦЭМ!$B$33:$B$776,X$83)+'СЕТ СН'!$G$14+СВЦЭМ!$D$10+'СЕТ СН'!$G$6-'СЕТ СН'!$G$26</f>
        <v>1299.41247187</v>
      </c>
      <c r="Y94" s="36">
        <f>SUMIFS(СВЦЭМ!$D$33:$D$776,СВЦЭМ!$A$33:$A$776,$A94,СВЦЭМ!$B$33:$B$776,Y$83)+'СЕТ СН'!$G$14+СВЦЭМ!$D$10+'СЕТ СН'!$G$6-'СЕТ СН'!$G$26</f>
        <v>1282.9047272</v>
      </c>
    </row>
    <row r="95" spans="1:27" ht="15.75" x14ac:dyDescent="0.2">
      <c r="A95" s="35">
        <f t="shared" si="2"/>
        <v>43689</v>
      </c>
      <c r="B95" s="36">
        <f>SUMIFS(СВЦЭМ!$D$33:$D$776,СВЦЭМ!$A$33:$A$776,$A95,СВЦЭМ!$B$33:$B$776,B$83)+'СЕТ СН'!$G$14+СВЦЭМ!$D$10+'СЕТ СН'!$G$6-'СЕТ СН'!$G$26</f>
        <v>1362.6222777600001</v>
      </c>
      <c r="C95" s="36">
        <f>SUMIFS(СВЦЭМ!$D$33:$D$776,СВЦЭМ!$A$33:$A$776,$A95,СВЦЭМ!$B$33:$B$776,C$83)+'СЕТ СН'!$G$14+СВЦЭМ!$D$10+'СЕТ СН'!$G$6-'СЕТ СН'!$G$26</f>
        <v>1399.5626643199998</v>
      </c>
      <c r="D95" s="36">
        <f>SUMIFS(СВЦЭМ!$D$33:$D$776,СВЦЭМ!$A$33:$A$776,$A95,СВЦЭМ!$B$33:$B$776,D$83)+'СЕТ СН'!$G$14+СВЦЭМ!$D$10+'СЕТ СН'!$G$6-'СЕТ СН'!$G$26</f>
        <v>1447.06596666</v>
      </c>
      <c r="E95" s="36">
        <f>SUMIFS(СВЦЭМ!$D$33:$D$776,СВЦЭМ!$A$33:$A$776,$A95,СВЦЭМ!$B$33:$B$776,E$83)+'СЕТ СН'!$G$14+СВЦЭМ!$D$10+'СЕТ СН'!$G$6-'СЕТ СН'!$G$26</f>
        <v>1457.29539578</v>
      </c>
      <c r="F95" s="36">
        <f>SUMIFS(СВЦЭМ!$D$33:$D$776,СВЦЭМ!$A$33:$A$776,$A95,СВЦЭМ!$B$33:$B$776,F$83)+'СЕТ СН'!$G$14+СВЦЭМ!$D$10+'СЕТ СН'!$G$6-'СЕТ СН'!$G$26</f>
        <v>1468.6547584099999</v>
      </c>
      <c r="G95" s="36">
        <f>SUMIFS(СВЦЭМ!$D$33:$D$776,СВЦЭМ!$A$33:$A$776,$A95,СВЦЭМ!$B$33:$B$776,G$83)+'СЕТ СН'!$G$14+СВЦЭМ!$D$10+'СЕТ СН'!$G$6-'СЕТ СН'!$G$26</f>
        <v>1447.9181008200001</v>
      </c>
      <c r="H95" s="36">
        <f>SUMIFS(СВЦЭМ!$D$33:$D$776,СВЦЭМ!$A$33:$A$776,$A95,СВЦЭМ!$B$33:$B$776,H$83)+'СЕТ СН'!$G$14+СВЦЭМ!$D$10+'СЕТ СН'!$G$6-'СЕТ СН'!$G$26</f>
        <v>1412.0508441699999</v>
      </c>
      <c r="I95" s="36">
        <f>SUMIFS(СВЦЭМ!$D$33:$D$776,СВЦЭМ!$A$33:$A$776,$A95,СВЦЭМ!$B$33:$B$776,I$83)+'СЕТ СН'!$G$14+СВЦЭМ!$D$10+'СЕТ СН'!$G$6-'СЕТ СН'!$G$26</f>
        <v>1369.1811901000001</v>
      </c>
      <c r="J95" s="36">
        <f>SUMIFS(СВЦЭМ!$D$33:$D$776,СВЦЭМ!$A$33:$A$776,$A95,СВЦЭМ!$B$33:$B$776,J$83)+'СЕТ СН'!$G$14+СВЦЭМ!$D$10+'СЕТ СН'!$G$6-'СЕТ СН'!$G$26</f>
        <v>1344.2867333899999</v>
      </c>
      <c r="K95" s="36">
        <f>SUMIFS(СВЦЭМ!$D$33:$D$776,СВЦЭМ!$A$33:$A$776,$A95,СВЦЭМ!$B$33:$B$776,K$83)+'СЕТ СН'!$G$14+СВЦЭМ!$D$10+'СЕТ СН'!$G$6-'СЕТ СН'!$G$26</f>
        <v>1364.06859304</v>
      </c>
      <c r="L95" s="36">
        <f>SUMIFS(СВЦЭМ!$D$33:$D$776,СВЦЭМ!$A$33:$A$776,$A95,СВЦЭМ!$B$33:$B$776,L$83)+'СЕТ СН'!$G$14+СВЦЭМ!$D$10+'СЕТ СН'!$G$6-'СЕТ СН'!$G$26</f>
        <v>1363.96537085</v>
      </c>
      <c r="M95" s="36">
        <f>SUMIFS(СВЦЭМ!$D$33:$D$776,СВЦЭМ!$A$33:$A$776,$A95,СВЦЭМ!$B$33:$B$776,M$83)+'СЕТ СН'!$G$14+СВЦЭМ!$D$10+'СЕТ СН'!$G$6-'СЕТ СН'!$G$26</f>
        <v>1371.2912645000001</v>
      </c>
      <c r="N95" s="36">
        <f>SUMIFS(СВЦЭМ!$D$33:$D$776,СВЦЭМ!$A$33:$A$776,$A95,СВЦЭМ!$B$33:$B$776,N$83)+'СЕТ СН'!$G$14+СВЦЭМ!$D$10+'СЕТ СН'!$G$6-'СЕТ СН'!$G$26</f>
        <v>1367.4343042099999</v>
      </c>
      <c r="O95" s="36">
        <f>SUMIFS(СВЦЭМ!$D$33:$D$776,СВЦЭМ!$A$33:$A$776,$A95,СВЦЭМ!$B$33:$B$776,O$83)+'СЕТ СН'!$G$14+СВЦЭМ!$D$10+'СЕТ СН'!$G$6-'СЕТ СН'!$G$26</f>
        <v>1367.3365811799999</v>
      </c>
      <c r="P95" s="36">
        <f>SUMIFS(СВЦЭМ!$D$33:$D$776,СВЦЭМ!$A$33:$A$776,$A95,СВЦЭМ!$B$33:$B$776,P$83)+'СЕТ СН'!$G$14+СВЦЭМ!$D$10+'СЕТ СН'!$G$6-'СЕТ СН'!$G$26</f>
        <v>1370.92939912</v>
      </c>
      <c r="Q95" s="36">
        <f>SUMIFS(СВЦЭМ!$D$33:$D$776,СВЦЭМ!$A$33:$A$776,$A95,СВЦЭМ!$B$33:$B$776,Q$83)+'СЕТ СН'!$G$14+СВЦЭМ!$D$10+'СЕТ СН'!$G$6-'СЕТ СН'!$G$26</f>
        <v>1366.85535402</v>
      </c>
      <c r="R95" s="36">
        <f>SUMIFS(СВЦЭМ!$D$33:$D$776,СВЦЭМ!$A$33:$A$776,$A95,СВЦЭМ!$B$33:$B$776,R$83)+'СЕТ СН'!$G$14+СВЦЭМ!$D$10+'СЕТ СН'!$G$6-'СЕТ СН'!$G$26</f>
        <v>1323.2960764700001</v>
      </c>
      <c r="S95" s="36">
        <f>SUMIFS(СВЦЭМ!$D$33:$D$776,СВЦЭМ!$A$33:$A$776,$A95,СВЦЭМ!$B$33:$B$776,S$83)+'СЕТ СН'!$G$14+СВЦЭМ!$D$10+'СЕТ СН'!$G$6-'СЕТ СН'!$G$26</f>
        <v>1314.9995133500001</v>
      </c>
      <c r="T95" s="36">
        <f>SUMIFS(СВЦЭМ!$D$33:$D$776,СВЦЭМ!$A$33:$A$776,$A95,СВЦЭМ!$B$33:$B$776,T$83)+'СЕТ СН'!$G$14+СВЦЭМ!$D$10+'СЕТ СН'!$G$6-'СЕТ СН'!$G$26</f>
        <v>1311.2121442500002</v>
      </c>
      <c r="U95" s="36">
        <f>SUMIFS(СВЦЭМ!$D$33:$D$776,СВЦЭМ!$A$33:$A$776,$A95,СВЦЭМ!$B$33:$B$776,U$83)+'СЕТ СН'!$G$14+СВЦЭМ!$D$10+'СЕТ СН'!$G$6-'СЕТ СН'!$G$26</f>
        <v>1306.91653159</v>
      </c>
      <c r="V95" s="36">
        <f>SUMIFS(СВЦЭМ!$D$33:$D$776,СВЦЭМ!$A$33:$A$776,$A95,СВЦЭМ!$B$33:$B$776,V$83)+'СЕТ СН'!$G$14+СВЦЭМ!$D$10+'СЕТ СН'!$G$6-'СЕТ СН'!$G$26</f>
        <v>1307.89328424</v>
      </c>
      <c r="W95" s="36">
        <f>SUMIFS(СВЦЭМ!$D$33:$D$776,СВЦЭМ!$A$33:$A$776,$A95,СВЦЭМ!$B$33:$B$776,W$83)+'СЕТ СН'!$G$14+СВЦЭМ!$D$10+'СЕТ СН'!$G$6-'СЕТ СН'!$G$26</f>
        <v>1315.5458690300002</v>
      </c>
      <c r="X95" s="36">
        <f>SUMIFS(СВЦЭМ!$D$33:$D$776,СВЦЭМ!$A$33:$A$776,$A95,СВЦЭМ!$B$33:$B$776,X$83)+'СЕТ СН'!$G$14+СВЦЭМ!$D$10+'СЕТ СН'!$G$6-'СЕТ СН'!$G$26</f>
        <v>1285.83544523</v>
      </c>
      <c r="Y95" s="36">
        <f>SUMIFS(СВЦЭМ!$D$33:$D$776,СВЦЭМ!$A$33:$A$776,$A95,СВЦЭМ!$B$33:$B$776,Y$83)+'СЕТ СН'!$G$14+СВЦЭМ!$D$10+'СЕТ СН'!$G$6-'СЕТ СН'!$G$26</f>
        <v>1311.1009023300001</v>
      </c>
    </row>
    <row r="96" spans="1:27" ht="15.75" x14ac:dyDescent="0.2">
      <c r="A96" s="35">
        <f t="shared" si="2"/>
        <v>43690</v>
      </c>
      <c r="B96" s="36">
        <f>SUMIFS(СВЦЭМ!$D$33:$D$776,СВЦЭМ!$A$33:$A$776,$A96,СВЦЭМ!$B$33:$B$776,B$83)+'СЕТ СН'!$G$14+СВЦЭМ!$D$10+'СЕТ СН'!$G$6-'СЕТ СН'!$G$26</f>
        <v>1395.2799444100001</v>
      </c>
      <c r="C96" s="36">
        <f>SUMIFS(СВЦЭМ!$D$33:$D$776,СВЦЭМ!$A$33:$A$776,$A96,СВЦЭМ!$B$33:$B$776,C$83)+'СЕТ СН'!$G$14+СВЦЭМ!$D$10+'СЕТ СН'!$G$6-'СЕТ СН'!$G$26</f>
        <v>1437.43318793</v>
      </c>
      <c r="D96" s="36">
        <f>SUMIFS(СВЦЭМ!$D$33:$D$776,СВЦЭМ!$A$33:$A$776,$A96,СВЦЭМ!$B$33:$B$776,D$83)+'СЕТ СН'!$G$14+СВЦЭМ!$D$10+'СЕТ СН'!$G$6-'СЕТ СН'!$G$26</f>
        <v>1460.8477730099999</v>
      </c>
      <c r="E96" s="36">
        <f>SUMIFS(СВЦЭМ!$D$33:$D$776,СВЦЭМ!$A$33:$A$776,$A96,СВЦЭМ!$B$33:$B$776,E$83)+'СЕТ СН'!$G$14+СВЦЭМ!$D$10+'СЕТ СН'!$G$6-'СЕТ СН'!$G$26</f>
        <v>1471.7925824399999</v>
      </c>
      <c r="F96" s="36">
        <f>SUMIFS(СВЦЭМ!$D$33:$D$776,СВЦЭМ!$A$33:$A$776,$A96,СВЦЭМ!$B$33:$B$776,F$83)+'СЕТ СН'!$G$14+СВЦЭМ!$D$10+'СЕТ СН'!$G$6-'СЕТ СН'!$G$26</f>
        <v>1478.37560465</v>
      </c>
      <c r="G96" s="36">
        <f>SUMIFS(СВЦЭМ!$D$33:$D$776,СВЦЭМ!$A$33:$A$776,$A96,СВЦЭМ!$B$33:$B$776,G$83)+'СЕТ СН'!$G$14+СВЦЭМ!$D$10+'СЕТ СН'!$G$6-'СЕТ СН'!$G$26</f>
        <v>1469.4901560600001</v>
      </c>
      <c r="H96" s="36">
        <f>SUMIFS(СВЦЭМ!$D$33:$D$776,СВЦЭМ!$A$33:$A$776,$A96,СВЦЭМ!$B$33:$B$776,H$83)+'СЕТ СН'!$G$14+СВЦЭМ!$D$10+'СЕТ СН'!$G$6-'СЕТ СН'!$G$26</f>
        <v>1433.7450801999998</v>
      </c>
      <c r="I96" s="36">
        <f>SUMIFS(СВЦЭМ!$D$33:$D$776,СВЦЭМ!$A$33:$A$776,$A96,СВЦЭМ!$B$33:$B$776,I$83)+'СЕТ СН'!$G$14+СВЦЭМ!$D$10+'СЕТ СН'!$G$6-'СЕТ СН'!$G$26</f>
        <v>1394.4608835500001</v>
      </c>
      <c r="J96" s="36">
        <f>SUMIFS(СВЦЭМ!$D$33:$D$776,СВЦЭМ!$A$33:$A$776,$A96,СВЦЭМ!$B$33:$B$776,J$83)+'СЕТ СН'!$G$14+СВЦЭМ!$D$10+'СЕТ СН'!$G$6-'СЕТ СН'!$G$26</f>
        <v>1368.64773188</v>
      </c>
      <c r="K96" s="36">
        <f>SUMIFS(СВЦЭМ!$D$33:$D$776,СВЦЭМ!$A$33:$A$776,$A96,СВЦЭМ!$B$33:$B$776,K$83)+'СЕТ СН'!$G$14+СВЦЭМ!$D$10+'СЕТ СН'!$G$6-'СЕТ СН'!$G$26</f>
        <v>1331.25363717</v>
      </c>
      <c r="L96" s="36">
        <f>SUMIFS(СВЦЭМ!$D$33:$D$776,СВЦЭМ!$A$33:$A$776,$A96,СВЦЭМ!$B$33:$B$776,L$83)+'СЕТ СН'!$G$14+СВЦЭМ!$D$10+'СЕТ СН'!$G$6-'СЕТ СН'!$G$26</f>
        <v>1336.08924067</v>
      </c>
      <c r="M96" s="36">
        <f>SUMIFS(СВЦЭМ!$D$33:$D$776,СВЦЭМ!$A$33:$A$776,$A96,СВЦЭМ!$B$33:$B$776,M$83)+'СЕТ СН'!$G$14+СВЦЭМ!$D$10+'СЕТ СН'!$G$6-'СЕТ СН'!$G$26</f>
        <v>1335.6419321799999</v>
      </c>
      <c r="N96" s="36">
        <f>SUMIFS(СВЦЭМ!$D$33:$D$776,СВЦЭМ!$A$33:$A$776,$A96,СВЦЭМ!$B$33:$B$776,N$83)+'СЕТ СН'!$G$14+СВЦЭМ!$D$10+'СЕТ СН'!$G$6-'СЕТ СН'!$G$26</f>
        <v>1326.7003609799999</v>
      </c>
      <c r="O96" s="36">
        <f>SUMIFS(СВЦЭМ!$D$33:$D$776,СВЦЭМ!$A$33:$A$776,$A96,СВЦЭМ!$B$33:$B$776,O$83)+'СЕТ СН'!$G$14+СВЦЭМ!$D$10+'СЕТ СН'!$G$6-'СЕТ СН'!$G$26</f>
        <v>1336.4790746900001</v>
      </c>
      <c r="P96" s="36">
        <f>SUMIFS(СВЦЭМ!$D$33:$D$776,СВЦЭМ!$A$33:$A$776,$A96,СВЦЭМ!$B$33:$B$776,P$83)+'СЕТ СН'!$G$14+СВЦЭМ!$D$10+'СЕТ СН'!$G$6-'СЕТ СН'!$G$26</f>
        <v>1335.4379803100001</v>
      </c>
      <c r="Q96" s="36">
        <f>SUMIFS(СВЦЭМ!$D$33:$D$776,СВЦЭМ!$A$33:$A$776,$A96,СВЦЭМ!$B$33:$B$776,Q$83)+'СЕТ СН'!$G$14+СВЦЭМ!$D$10+'СЕТ СН'!$G$6-'СЕТ СН'!$G$26</f>
        <v>1332.8931095600001</v>
      </c>
      <c r="R96" s="36">
        <f>SUMIFS(СВЦЭМ!$D$33:$D$776,СВЦЭМ!$A$33:$A$776,$A96,СВЦЭМ!$B$33:$B$776,R$83)+'СЕТ СН'!$G$14+СВЦЭМ!$D$10+'СЕТ СН'!$G$6-'СЕТ СН'!$G$26</f>
        <v>1288.90641379</v>
      </c>
      <c r="S96" s="36">
        <f>SUMIFS(СВЦЭМ!$D$33:$D$776,СВЦЭМ!$A$33:$A$776,$A96,СВЦЭМ!$B$33:$B$776,S$83)+'СЕТ СН'!$G$14+СВЦЭМ!$D$10+'СЕТ СН'!$G$6-'СЕТ СН'!$G$26</f>
        <v>1287.3228469599999</v>
      </c>
      <c r="T96" s="36">
        <f>SUMIFS(СВЦЭМ!$D$33:$D$776,СВЦЭМ!$A$33:$A$776,$A96,СВЦЭМ!$B$33:$B$776,T$83)+'СЕТ СН'!$G$14+СВЦЭМ!$D$10+'СЕТ СН'!$G$6-'СЕТ СН'!$G$26</f>
        <v>1293.27825659</v>
      </c>
      <c r="U96" s="36">
        <f>SUMIFS(СВЦЭМ!$D$33:$D$776,СВЦЭМ!$A$33:$A$776,$A96,СВЦЭМ!$B$33:$B$776,U$83)+'СЕТ СН'!$G$14+СВЦЭМ!$D$10+'СЕТ СН'!$G$6-'СЕТ СН'!$G$26</f>
        <v>1290.2041363799999</v>
      </c>
      <c r="V96" s="36">
        <f>SUMIFS(СВЦЭМ!$D$33:$D$776,СВЦЭМ!$A$33:$A$776,$A96,СВЦЭМ!$B$33:$B$776,V$83)+'СЕТ СН'!$G$14+СВЦЭМ!$D$10+'СЕТ СН'!$G$6-'СЕТ СН'!$G$26</f>
        <v>1294.9928641900001</v>
      </c>
      <c r="W96" s="36">
        <f>SUMIFS(СВЦЭМ!$D$33:$D$776,СВЦЭМ!$A$33:$A$776,$A96,СВЦЭМ!$B$33:$B$776,W$83)+'СЕТ СН'!$G$14+СВЦЭМ!$D$10+'СЕТ СН'!$G$6-'СЕТ СН'!$G$26</f>
        <v>1296.7130769400001</v>
      </c>
      <c r="X96" s="36">
        <f>SUMIFS(СВЦЭМ!$D$33:$D$776,СВЦЭМ!$A$33:$A$776,$A96,СВЦЭМ!$B$33:$B$776,X$83)+'СЕТ СН'!$G$14+СВЦЭМ!$D$10+'СЕТ СН'!$G$6-'СЕТ СН'!$G$26</f>
        <v>1264.2071401000001</v>
      </c>
      <c r="Y96" s="36">
        <f>SUMIFS(СВЦЭМ!$D$33:$D$776,СВЦЭМ!$A$33:$A$776,$A96,СВЦЭМ!$B$33:$B$776,Y$83)+'СЕТ СН'!$G$14+СВЦЭМ!$D$10+'СЕТ СН'!$G$6-'СЕТ СН'!$G$26</f>
        <v>1289.72698575</v>
      </c>
    </row>
    <row r="97" spans="1:25" ht="15.75" x14ac:dyDescent="0.2">
      <c r="A97" s="35">
        <f t="shared" si="2"/>
        <v>43691</v>
      </c>
      <c r="B97" s="36">
        <f>SUMIFS(СВЦЭМ!$D$33:$D$776,СВЦЭМ!$A$33:$A$776,$A97,СВЦЭМ!$B$33:$B$776,B$83)+'СЕТ СН'!$G$14+СВЦЭМ!$D$10+'СЕТ СН'!$G$6-'СЕТ СН'!$G$26</f>
        <v>1383.39083117</v>
      </c>
      <c r="C97" s="36">
        <f>SUMIFS(СВЦЭМ!$D$33:$D$776,СВЦЭМ!$A$33:$A$776,$A97,СВЦЭМ!$B$33:$B$776,C$83)+'СЕТ СН'!$G$14+СВЦЭМ!$D$10+'СЕТ СН'!$G$6-'СЕТ СН'!$G$26</f>
        <v>1396.16197003</v>
      </c>
      <c r="D97" s="36">
        <f>SUMIFS(СВЦЭМ!$D$33:$D$776,СВЦЭМ!$A$33:$A$776,$A97,СВЦЭМ!$B$33:$B$776,D$83)+'СЕТ СН'!$G$14+СВЦЭМ!$D$10+'СЕТ СН'!$G$6-'СЕТ СН'!$G$26</f>
        <v>1393.0873575000001</v>
      </c>
      <c r="E97" s="36">
        <f>SUMIFS(СВЦЭМ!$D$33:$D$776,СВЦЭМ!$A$33:$A$776,$A97,СВЦЭМ!$B$33:$B$776,E$83)+'СЕТ СН'!$G$14+СВЦЭМ!$D$10+'СЕТ СН'!$G$6-'СЕТ СН'!$G$26</f>
        <v>1397.77750186</v>
      </c>
      <c r="F97" s="36">
        <f>SUMIFS(СВЦЭМ!$D$33:$D$776,СВЦЭМ!$A$33:$A$776,$A97,СВЦЭМ!$B$33:$B$776,F$83)+'СЕТ СН'!$G$14+СВЦЭМ!$D$10+'СЕТ СН'!$G$6-'СЕТ СН'!$G$26</f>
        <v>1395.77980675</v>
      </c>
      <c r="G97" s="36">
        <f>SUMIFS(СВЦЭМ!$D$33:$D$776,СВЦЭМ!$A$33:$A$776,$A97,СВЦЭМ!$B$33:$B$776,G$83)+'СЕТ СН'!$G$14+СВЦЭМ!$D$10+'СЕТ СН'!$G$6-'СЕТ СН'!$G$26</f>
        <v>1380.06351227</v>
      </c>
      <c r="H97" s="36">
        <f>SUMIFS(СВЦЭМ!$D$33:$D$776,СВЦЭМ!$A$33:$A$776,$A97,СВЦЭМ!$B$33:$B$776,H$83)+'СЕТ СН'!$G$14+СВЦЭМ!$D$10+'СЕТ СН'!$G$6-'СЕТ СН'!$G$26</f>
        <v>1359.14300966</v>
      </c>
      <c r="I97" s="36">
        <f>SUMIFS(СВЦЭМ!$D$33:$D$776,СВЦЭМ!$A$33:$A$776,$A97,СВЦЭМ!$B$33:$B$776,I$83)+'СЕТ СН'!$G$14+СВЦЭМ!$D$10+'СЕТ СН'!$G$6-'СЕТ СН'!$G$26</f>
        <v>1304.8703409499999</v>
      </c>
      <c r="J97" s="36">
        <f>SUMIFS(СВЦЭМ!$D$33:$D$776,СВЦЭМ!$A$33:$A$776,$A97,СВЦЭМ!$B$33:$B$776,J$83)+'СЕТ СН'!$G$14+СВЦЭМ!$D$10+'СЕТ СН'!$G$6-'СЕТ СН'!$G$26</f>
        <v>1297.6164976</v>
      </c>
      <c r="K97" s="36">
        <f>SUMIFS(СВЦЭМ!$D$33:$D$776,СВЦЭМ!$A$33:$A$776,$A97,СВЦЭМ!$B$33:$B$776,K$83)+'СЕТ СН'!$G$14+СВЦЭМ!$D$10+'СЕТ СН'!$G$6-'СЕТ СН'!$G$26</f>
        <v>1321.4683109299999</v>
      </c>
      <c r="L97" s="36">
        <f>SUMIFS(СВЦЭМ!$D$33:$D$776,СВЦЭМ!$A$33:$A$776,$A97,СВЦЭМ!$B$33:$B$776,L$83)+'СЕТ СН'!$G$14+СВЦЭМ!$D$10+'СЕТ СН'!$G$6-'СЕТ СН'!$G$26</f>
        <v>1322.67342274</v>
      </c>
      <c r="M97" s="36">
        <f>SUMIFS(СВЦЭМ!$D$33:$D$776,СВЦЭМ!$A$33:$A$776,$A97,СВЦЭМ!$B$33:$B$776,M$83)+'СЕТ СН'!$G$14+СВЦЭМ!$D$10+'СЕТ СН'!$G$6-'СЕТ СН'!$G$26</f>
        <v>1329.92079397</v>
      </c>
      <c r="N97" s="36">
        <f>SUMIFS(СВЦЭМ!$D$33:$D$776,СВЦЭМ!$A$33:$A$776,$A97,СВЦЭМ!$B$33:$B$776,N$83)+'СЕТ СН'!$G$14+СВЦЭМ!$D$10+'СЕТ СН'!$G$6-'СЕТ СН'!$G$26</f>
        <v>1311.0034088699999</v>
      </c>
      <c r="O97" s="36">
        <f>SUMIFS(СВЦЭМ!$D$33:$D$776,СВЦЭМ!$A$33:$A$776,$A97,СВЦЭМ!$B$33:$B$776,O$83)+'СЕТ СН'!$G$14+СВЦЭМ!$D$10+'СЕТ СН'!$G$6-'СЕТ СН'!$G$26</f>
        <v>1336.31656602</v>
      </c>
      <c r="P97" s="36">
        <f>SUMIFS(СВЦЭМ!$D$33:$D$776,СВЦЭМ!$A$33:$A$776,$A97,СВЦЭМ!$B$33:$B$776,P$83)+'СЕТ СН'!$G$14+СВЦЭМ!$D$10+'СЕТ СН'!$G$6-'СЕТ СН'!$G$26</f>
        <v>1312.4717289099999</v>
      </c>
      <c r="Q97" s="36">
        <f>SUMIFS(СВЦЭМ!$D$33:$D$776,СВЦЭМ!$A$33:$A$776,$A97,СВЦЭМ!$B$33:$B$776,Q$83)+'СЕТ СН'!$G$14+СВЦЭМ!$D$10+'СЕТ СН'!$G$6-'СЕТ СН'!$G$26</f>
        <v>1316.42679537</v>
      </c>
      <c r="R97" s="36">
        <f>SUMIFS(СВЦЭМ!$D$33:$D$776,СВЦЭМ!$A$33:$A$776,$A97,СВЦЭМ!$B$33:$B$776,R$83)+'СЕТ СН'!$G$14+СВЦЭМ!$D$10+'СЕТ СН'!$G$6-'СЕТ СН'!$G$26</f>
        <v>1281.33488012</v>
      </c>
      <c r="S97" s="36">
        <f>SUMIFS(СВЦЭМ!$D$33:$D$776,СВЦЭМ!$A$33:$A$776,$A97,СВЦЭМ!$B$33:$B$776,S$83)+'СЕТ СН'!$G$14+СВЦЭМ!$D$10+'СЕТ СН'!$G$6-'СЕТ СН'!$G$26</f>
        <v>1289.4037852900001</v>
      </c>
      <c r="T97" s="36">
        <f>SUMIFS(СВЦЭМ!$D$33:$D$776,СВЦЭМ!$A$33:$A$776,$A97,СВЦЭМ!$B$33:$B$776,T$83)+'СЕТ СН'!$G$14+СВЦЭМ!$D$10+'СЕТ СН'!$G$6-'СЕТ СН'!$G$26</f>
        <v>1293.5284267500001</v>
      </c>
      <c r="U97" s="36">
        <f>SUMIFS(СВЦЭМ!$D$33:$D$776,СВЦЭМ!$A$33:$A$776,$A97,СВЦЭМ!$B$33:$B$776,U$83)+'СЕТ СН'!$G$14+СВЦЭМ!$D$10+'СЕТ СН'!$G$6-'СЕТ СН'!$G$26</f>
        <v>1287.9312163499999</v>
      </c>
      <c r="V97" s="36">
        <f>SUMIFS(СВЦЭМ!$D$33:$D$776,СВЦЭМ!$A$33:$A$776,$A97,СВЦЭМ!$B$33:$B$776,V$83)+'СЕТ СН'!$G$14+СВЦЭМ!$D$10+'СЕТ СН'!$G$6-'СЕТ СН'!$G$26</f>
        <v>1300.5023855099998</v>
      </c>
      <c r="W97" s="36">
        <f>SUMIFS(СВЦЭМ!$D$33:$D$776,СВЦЭМ!$A$33:$A$776,$A97,СВЦЭМ!$B$33:$B$776,W$83)+'СЕТ СН'!$G$14+СВЦЭМ!$D$10+'СЕТ СН'!$G$6-'СЕТ СН'!$G$26</f>
        <v>1312.8038273900002</v>
      </c>
      <c r="X97" s="36">
        <f>SUMIFS(СВЦЭМ!$D$33:$D$776,СВЦЭМ!$A$33:$A$776,$A97,СВЦЭМ!$B$33:$B$776,X$83)+'СЕТ СН'!$G$14+СВЦЭМ!$D$10+'СЕТ СН'!$G$6-'СЕТ СН'!$G$26</f>
        <v>1276.71819557</v>
      </c>
      <c r="Y97" s="36">
        <f>SUMIFS(СВЦЭМ!$D$33:$D$776,СВЦЭМ!$A$33:$A$776,$A97,СВЦЭМ!$B$33:$B$776,Y$83)+'СЕТ СН'!$G$14+СВЦЭМ!$D$10+'СЕТ СН'!$G$6-'СЕТ СН'!$G$26</f>
        <v>1257.97215727</v>
      </c>
    </row>
    <row r="98" spans="1:25" ht="15.75" x14ac:dyDescent="0.2">
      <c r="A98" s="35">
        <f t="shared" si="2"/>
        <v>43692</v>
      </c>
      <c r="B98" s="36">
        <f>SUMIFS(СВЦЭМ!$D$33:$D$776,СВЦЭМ!$A$33:$A$776,$A98,СВЦЭМ!$B$33:$B$776,B$83)+'СЕТ СН'!$G$14+СВЦЭМ!$D$10+'СЕТ СН'!$G$6-'СЕТ СН'!$G$26</f>
        <v>1274.7213599199999</v>
      </c>
      <c r="C98" s="36">
        <f>SUMIFS(СВЦЭМ!$D$33:$D$776,СВЦЭМ!$A$33:$A$776,$A98,СВЦЭМ!$B$33:$B$776,C$83)+'СЕТ СН'!$G$14+СВЦЭМ!$D$10+'СЕТ СН'!$G$6-'СЕТ СН'!$G$26</f>
        <v>1321.52398475</v>
      </c>
      <c r="D98" s="36">
        <f>SUMIFS(СВЦЭМ!$D$33:$D$776,СВЦЭМ!$A$33:$A$776,$A98,СВЦЭМ!$B$33:$B$776,D$83)+'СЕТ СН'!$G$14+СВЦЭМ!$D$10+'СЕТ СН'!$G$6-'СЕТ СН'!$G$26</f>
        <v>1338.5610108000001</v>
      </c>
      <c r="E98" s="36">
        <f>SUMIFS(СВЦЭМ!$D$33:$D$776,СВЦЭМ!$A$33:$A$776,$A98,СВЦЭМ!$B$33:$B$776,E$83)+'СЕТ СН'!$G$14+СВЦЭМ!$D$10+'СЕТ СН'!$G$6-'СЕТ СН'!$G$26</f>
        <v>1348.76653936</v>
      </c>
      <c r="F98" s="36">
        <f>SUMIFS(СВЦЭМ!$D$33:$D$776,СВЦЭМ!$A$33:$A$776,$A98,СВЦЭМ!$B$33:$B$776,F$83)+'СЕТ СН'!$G$14+СВЦЭМ!$D$10+'СЕТ СН'!$G$6-'СЕТ СН'!$G$26</f>
        <v>1350.7039542299999</v>
      </c>
      <c r="G98" s="36">
        <f>SUMIFS(СВЦЭМ!$D$33:$D$776,СВЦЭМ!$A$33:$A$776,$A98,СВЦЭМ!$B$33:$B$776,G$83)+'СЕТ СН'!$G$14+СВЦЭМ!$D$10+'СЕТ СН'!$G$6-'СЕТ СН'!$G$26</f>
        <v>1338.00416049</v>
      </c>
      <c r="H98" s="36">
        <f>SUMIFS(СВЦЭМ!$D$33:$D$776,СВЦЭМ!$A$33:$A$776,$A98,СВЦЭМ!$B$33:$B$776,H$83)+'СЕТ СН'!$G$14+СВЦЭМ!$D$10+'СЕТ СН'!$G$6-'СЕТ СН'!$G$26</f>
        <v>1306.3668284300002</v>
      </c>
      <c r="I98" s="36">
        <f>SUMIFS(СВЦЭМ!$D$33:$D$776,СВЦЭМ!$A$33:$A$776,$A98,СВЦЭМ!$B$33:$B$776,I$83)+'СЕТ СН'!$G$14+СВЦЭМ!$D$10+'СЕТ СН'!$G$6-'СЕТ СН'!$G$26</f>
        <v>1276.7742434199999</v>
      </c>
      <c r="J98" s="36">
        <f>SUMIFS(СВЦЭМ!$D$33:$D$776,СВЦЭМ!$A$33:$A$776,$A98,СВЦЭМ!$B$33:$B$776,J$83)+'СЕТ СН'!$G$14+СВЦЭМ!$D$10+'СЕТ СН'!$G$6-'СЕТ СН'!$G$26</f>
        <v>1284.29551277</v>
      </c>
      <c r="K98" s="36">
        <f>SUMIFS(СВЦЭМ!$D$33:$D$776,СВЦЭМ!$A$33:$A$776,$A98,СВЦЭМ!$B$33:$B$776,K$83)+'СЕТ СН'!$G$14+СВЦЭМ!$D$10+'СЕТ СН'!$G$6-'СЕТ СН'!$G$26</f>
        <v>1295.29596451</v>
      </c>
      <c r="L98" s="36">
        <f>SUMIFS(СВЦЭМ!$D$33:$D$776,СВЦЭМ!$A$33:$A$776,$A98,СВЦЭМ!$B$33:$B$776,L$83)+'СЕТ СН'!$G$14+СВЦЭМ!$D$10+'СЕТ СН'!$G$6-'СЕТ СН'!$G$26</f>
        <v>1298.1149835199999</v>
      </c>
      <c r="M98" s="36">
        <f>SUMIFS(СВЦЭМ!$D$33:$D$776,СВЦЭМ!$A$33:$A$776,$A98,СВЦЭМ!$B$33:$B$776,M$83)+'СЕТ СН'!$G$14+СВЦЭМ!$D$10+'СЕТ СН'!$G$6-'СЕТ СН'!$G$26</f>
        <v>1294.0390115099999</v>
      </c>
      <c r="N98" s="36">
        <f>SUMIFS(СВЦЭМ!$D$33:$D$776,СВЦЭМ!$A$33:$A$776,$A98,СВЦЭМ!$B$33:$B$776,N$83)+'СЕТ СН'!$G$14+СВЦЭМ!$D$10+'СЕТ СН'!$G$6-'СЕТ СН'!$G$26</f>
        <v>1287.6542407299999</v>
      </c>
      <c r="O98" s="36">
        <f>SUMIFS(СВЦЭМ!$D$33:$D$776,СВЦЭМ!$A$33:$A$776,$A98,СВЦЭМ!$B$33:$B$776,O$83)+'СЕТ СН'!$G$14+СВЦЭМ!$D$10+'СЕТ СН'!$G$6-'СЕТ СН'!$G$26</f>
        <v>1303.4215225200001</v>
      </c>
      <c r="P98" s="36">
        <f>SUMIFS(СВЦЭМ!$D$33:$D$776,СВЦЭМ!$A$33:$A$776,$A98,СВЦЭМ!$B$33:$B$776,P$83)+'СЕТ СН'!$G$14+СВЦЭМ!$D$10+'СЕТ СН'!$G$6-'СЕТ СН'!$G$26</f>
        <v>1308.0986513600001</v>
      </c>
      <c r="Q98" s="36">
        <f>SUMIFS(СВЦЭМ!$D$33:$D$776,СВЦЭМ!$A$33:$A$776,$A98,СВЦЭМ!$B$33:$B$776,Q$83)+'СЕТ СН'!$G$14+СВЦЭМ!$D$10+'СЕТ СН'!$G$6-'СЕТ СН'!$G$26</f>
        <v>1312.6415633500001</v>
      </c>
      <c r="R98" s="36">
        <f>SUMIFS(СВЦЭМ!$D$33:$D$776,СВЦЭМ!$A$33:$A$776,$A98,СВЦЭМ!$B$33:$B$776,R$83)+'СЕТ СН'!$G$14+СВЦЭМ!$D$10+'СЕТ СН'!$G$6-'СЕТ СН'!$G$26</f>
        <v>1321.09108816</v>
      </c>
      <c r="S98" s="36">
        <f>SUMIFS(СВЦЭМ!$D$33:$D$776,СВЦЭМ!$A$33:$A$776,$A98,СВЦЭМ!$B$33:$B$776,S$83)+'СЕТ СН'!$G$14+СВЦЭМ!$D$10+'СЕТ СН'!$G$6-'СЕТ СН'!$G$26</f>
        <v>1331.37685732</v>
      </c>
      <c r="T98" s="36">
        <f>SUMIFS(СВЦЭМ!$D$33:$D$776,СВЦЭМ!$A$33:$A$776,$A98,СВЦЭМ!$B$33:$B$776,T$83)+'СЕТ СН'!$G$14+СВЦЭМ!$D$10+'СЕТ СН'!$G$6-'СЕТ СН'!$G$26</f>
        <v>1335.01393392</v>
      </c>
      <c r="U98" s="36">
        <f>SUMIFS(СВЦЭМ!$D$33:$D$776,СВЦЭМ!$A$33:$A$776,$A98,СВЦЭМ!$B$33:$B$776,U$83)+'СЕТ СН'!$G$14+СВЦЭМ!$D$10+'СЕТ СН'!$G$6-'СЕТ СН'!$G$26</f>
        <v>1336.60482847</v>
      </c>
      <c r="V98" s="36">
        <f>SUMIFS(СВЦЭМ!$D$33:$D$776,СВЦЭМ!$A$33:$A$776,$A98,СВЦЭМ!$B$33:$B$776,V$83)+'СЕТ СН'!$G$14+СВЦЭМ!$D$10+'СЕТ СН'!$G$6-'СЕТ СН'!$G$26</f>
        <v>1344.7355407099999</v>
      </c>
      <c r="W98" s="36">
        <f>SUMIFS(СВЦЭМ!$D$33:$D$776,СВЦЭМ!$A$33:$A$776,$A98,СВЦЭМ!$B$33:$B$776,W$83)+'СЕТ СН'!$G$14+СВЦЭМ!$D$10+'СЕТ СН'!$G$6-'СЕТ СН'!$G$26</f>
        <v>1349.6519139699999</v>
      </c>
      <c r="X98" s="36">
        <f>SUMIFS(СВЦЭМ!$D$33:$D$776,СВЦЭМ!$A$33:$A$776,$A98,СВЦЭМ!$B$33:$B$776,X$83)+'СЕТ СН'!$G$14+СВЦЭМ!$D$10+'СЕТ СН'!$G$6-'СЕТ СН'!$G$26</f>
        <v>1313.3812912200001</v>
      </c>
      <c r="Y98" s="36">
        <f>SUMIFS(СВЦЭМ!$D$33:$D$776,СВЦЭМ!$A$33:$A$776,$A98,СВЦЭМ!$B$33:$B$776,Y$83)+'СЕТ СН'!$G$14+СВЦЭМ!$D$10+'СЕТ СН'!$G$6-'СЕТ СН'!$G$26</f>
        <v>1256.09965485</v>
      </c>
    </row>
    <row r="99" spans="1:25" ht="15.75" x14ac:dyDescent="0.2">
      <c r="A99" s="35">
        <f t="shared" si="2"/>
        <v>43693</v>
      </c>
      <c r="B99" s="36">
        <f>SUMIFS(СВЦЭМ!$D$33:$D$776,СВЦЭМ!$A$33:$A$776,$A99,СВЦЭМ!$B$33:$B$776,B$83)+'СЕТ СН'!$G$14+СВЦЭМ!$D$10+'СЕТ СН'!$G$6-'СЕТ СН'!$G$26</f>
        <v>1363.25751782</v>
      </c>
      <c r="C99" s="36">
        <f>SUMIFS(СВЦЭМ!$D$33:$D$776,СВЦЭМ!$A$33:$A$776,$A99,СВЦЭМ!$B$33:$B$776,C$83)+'СЕТ СН'!$G$14+СВЦЭМ!$D$10+'СЕТ СН'!$G$6-'СЕТ СН'!$G$26</f>
        <v>1406.3203588400002</v>
      </c>
      <c r="D99" s="36">
        <f>SUMIFS(СВЦЭМ!$D$33:$D$776,СВЦЭМ!$A$33:$A$776,$A99,СВЦЭМ!$B$33:$B$776,D$83)+'СЕТ СН'!$G$14+СВЦЭМ!$D$10+'СЕТ СН'!$G$6-'СЕТ СН'!$G$26</f>
        <v>1435.75859412</v>
      </c>
      <c r="E99" s="36">
        <f>SUMIFS(СВЦЭМ!$D$33:$D$776,СВЦЭМ!$A$33:$A$776,$A99,СВЦЭМ!$B$33:$B$776,E$83)+'СЕТ СН'!$G$14+СВЦЭМ!$D$10+'СЕТ СН'!$G$6-'СЕТ СН'!$G$26</f>
        <v>1446.6890558499999</v>
      </c>
      <c r="F99" s="36">
        <f>SUMIFS(СВЦЭМ!$D$33:$D$776,СВЦЭМ!$A$33:$A$776,$A99,СВЦЭМ!$B$33:$B$776,F$83)+'СЕТ СН'!$G$14+СВЦЭМ!$D$10+'СЕТ СН'!$G$6-'СЕТ СН'!$G$26</f>
        <v>1439.93198861</v>
      </c>
      <c r="G99" s="36">
        <f>SUMIFS(СВЦЭМ!$D$33:$D$776,СВЦЭМ!$A$33:$A$776,$A99,СВЦЭМ!$B$33:$B$776,G$83)+'СЕТ СН'!$G$14+СВЦЭМ!$D$10+'СЕТ СН'!$G$6-'СЕТ СН'!$G$26</f>
        <v>1412.9708568599999</v>
      </c>
      <c r="H99" s="36">
        <f>SUMIFS(СВЦЭМ!$D$33:$D$776,СВЦЭМ!$A$33:$A$776,$A99,СВЦЭМ!$B$33:$B$776,H$83)+'СЕТ СН'!$G$14+СВЦЭМ!$D$10+'СЕТ СН'!$G$6-'СЕТ СН'!$G$26</f>
        <v>1383.9345326299999</v>
      </c>
      <c r="I99" s="36">
        <f>SUMIFS(СВЦЭМ!$D$33:$D$776,СВЦЭМ!$A$33:$A$776,$A99,СВЦЭМ!$B$33:$B$776,I$83)+'СЕТ СН'!$G$14+СВЦЭМ!$D$10+'СЕТ СН'!$G$6-'СЕТ СН'!$G$26</f>
        <v>1323.56658988</v>
      </c>
      <c r="J99" s="36">
        <f>SUMIFS(СВЦЭМ!$D$33:$D$776,СВЦЭМ!$A$33:$A$776,$A99,СВЦЭМ!$B$33:$B$776,J$83)+'СЕТ СН'!$G$14+СВЦЭМ!$D$10+'СЕТ СН'!$G$6-'СЕТ СН'!$G$26</f>
        <v>1303.54657378</v>
      </c>
      <c r="K99" s="36">
        <f>SUMIFS(СВЦЭМ!$D$33:$D$776,СВЦЭМ!$A$33:$A$776,$A99,СВЦЭМ!$B$33:$B$776,K$83)+'СЕТ СН'!$G$14+СВЦЭМ!$D$10+'СЕТ СН'!$G$6-'СЕТ СН'!$G$26</f>
        <v>1322.95545064</v>
      </c>
      <c r="L99" s="36">
        <f>SUMIFS(СВЦЭМ!$D$33:$D$776,СВЦЭМ!$A$33:$A$776,$A99,СВЦЭМ!$B$33:$B$776,L$83)+'СЕТ СН'!$G$14+СВЦЭМ!$D$10+'СЕТ СН'!$G$6-'СЕТ СН'!$G$26</f>
        <v>1321.75557473</v>
      </c>
      <c r="M99" s="36">
        <f>SUMIFS(СВЦЭМ!$D$33:$D$776,СВЦЭМ!$A$33:$A$776,$A99,СВЦЭМ!$B$33:$B$776,M$83)+'СЕТ СН'!$G$14+СВЦЭМ!$D$10+'СЕТ СН'!$G$6-'СЕТ СН'!$G$26</f>
        <v>1309.8002146200001</v>
      </c>
      <c r="N99" s="36">
        <f>SUMIFS(СВЦЭМ!$D$33:$D$776,СВЦЭМ!$A$33:$A$776,$A99,СВЦЭМ!$B$33:$B$776,N$83)+'СЕТ СН'!$G$14+СВЦЭМ!$D$10+'СЕТ СН'!$G$6-'СЕТ СН'!$G$26</f>
        <v>1300.60296156</v>
      </c>
      <c r="O99" s="36">
        <f>SUMIFS(СВЦЭМ!$D$33:$D$776,СВЦЭМ!$A$33:$A$776,$A99,СВЦЭМ!$B$33:$B$776,O$83)+'СЕТ СН'!$G$14+СВЦЭМ!$D$10+'СЕТ СН'!$G$6-'СЕТ СН'!$G$26</f>
        <v>1309.47407942</v>
      </c>
      <c r="P99" s="36">
        <f>SUMIFS(СВЦЭМ!$D$33:$D$776,СВЦЭМ!$A$33:$A$776,$A99,СВЦЭМ!$B$33:$B$776,P$83)+'СЕТ СН'!$G$14+СВЦЭМ!$D$10+'СЕТ СН'!$G$6-'СЕТ СН'!$G$26</f>
        <v>1323.1727387800001</v>
      </c>
      <c r="Q99" s="36">
        <f>SUMIFS(СВЦЭМ!$D$33:$D$776,СВЦЭМ!$A$33:$A$776,$A99,СВЦЭМ!$B$33:$B$776,Q$83)+'СЕТ СН'!$G$14+СВЦЭМ!$D$10+'СЕТ СН'!$G$6-'СЕТ СН'!$G$26</f>
        <v>1323.18451669</v>
      </c>
      <c r="R99" s="36">
        <f>SUMIFS(СВЦЭМ!$D$33:$D$776,СВЦЭМ!$A$33:$A$776,$A99,СВЦЭМ!$B$33:$B$776,R$83)+'СЕТ СН'!$G$14+СВЦЭМ!$D$10+'СЕТ СН'!$G$6-'СЕТ СН'!$G$26</f>
        <v>1291.45572548</v>
      </c>
      <c r="S99" s="36">
        <f>SUMIFS(СВЦЭМ!$D$33:$D$776,СВЦЭМ!$A$33:$A$776,$A99,СВЦЭМ!$B$33:$B$776,S$83)+'СЕТ СН'!$G$14+СВЦЭМ!$D$10+'СЕТ СН'!$G$6-'СЕТ СН'!$G$26</f>
        <v>1279.4452231800001</v>
      </c>
      <c r="T99" s="36">
        <f>SUMIFS(СВЦЭМ!$D$33:$D$776,СВЦЭМ!$A$33:$A$776,$A99,СВЦЭМ!$B$33:$B$776,T$83)+'СЕТ СН'!$G$14+СВЦЭМ!$D$10+'СЕТ СН'!$G$6-'СЕТ СН'!$G$26</f>
        <v>1287.4738306499999</v>
      </c>
      <c r="U99" s="36">
        <f>SUMIFS(СВЦЭМ!$D$33:$D$776,СВЦЭМ!$A$33:$A$776,$A99,СВЦЭМ!$B$33:$B$776,U$83)+'СЕТ СН'!$G$14+СВЦЭМ!$D$10+'СЕТ СН'!$G$6-'СЕТ СН'!$G$26</f>
        <v>1286.7535988</v>
      </c>
      <c r="V99" s="36">
        <f>SUMIFS(СВЦЭМ!$D$33:$D$776,СВЦЭМ!$A$33:$A$776,$A99,СВЦЭМ!$B$33:$B$776,V$83)+'СЕТ СН'!$G$14+СВЦЭМ!$D$10+'СЕТ СН'!$G$6-'СЕТ СН'!$G$26</f>
        <v>1294.07239514</v>
      </c>
      <c r="W99" s="36">
        <f>SUMIFS(СВЦЭМ!$D$33:$D$776,СВЦЭМ!$A$33:$A$776,$A99,СВЦЭМ!$B$33:$B$776,W$83)+'СЕТ СН'!$G$14+СВЦЭМ!$D$10+'СЕТ СН'!$G$6-'СЕТ СН'!$G$26</f>
        <v>1291.8189339599999</v>
      </c>
      <c r="X99" s="36">
        <f>SUMIFS(СВЦЭМ!$D$33:$D$776,СВЦЭМ!$A$33:$A$776,$A99,СВЦЭМ!$B$33:$B$776,X$83)+'СЕТ СН'!$G$14+СВЦЭМ!$D$10+'СЕТ СН'!$G$6-'СЕТ СН'!$G$26</f>
        <v>1264.5171124399999</v>
      </c>
      <c r="Y99" s="36">
        <f>SUMIFS(СВЦЭМ!$D$33:$D$776,СВЦЭМ!$A$33:$A$776,$A99,СВЦЭМ!$B$33:$B$776,Y$83)+'СЕТ СН'!$G$14+СВЦЭМ!$D$10+'СЕТ СН'!$G$6-'СЕТ СН'!$G$26</f>
        <v>1244.96091905</v>
      </c>
    </row>
    <row r="100" spans="1:25" ht="15.75" x14ac:dyDescent="0.2">
      <c r="A100" s="35">
        <f t="shared" si="2"/>
        <v>43694</v>
      </c>
      <c r="B100" s="36">
        <f>SUMIFS(СВЦЭМ!$D$33:$D$776,СВЦЭМ!$A$33:$A$776,$A100,СВЦЭМ!$B$33:$B$776,B$83)+'СЕТ СН'!$G$14+СВЦЭМ!$D$10+'СЕТ СН'!$G$6-'СЕТ СН'!$G$26</f>
        <v>1410.8833614300001</v>
      </c>
      <c r="C100" s="36">
        <f>SUMIFS(СВЦЭМ!$D$33:$D$776,СВЦЭМ!$A$33:$A$776,$A100,СВЦЭМ!$B$33:$B$776,C$83)+'СЕТ СН'!$G$14+СВЦЭМ!$D$10+'СЕТ СН'!$G$6-'СЕТ СН'!$G$26</f>
        <v>1494.7835551000001</v>
      </c>
      <c r="D100" s="36">
        <f>SUMIFS(СВЦЭМ!$D$33:$D$776,СВЦЭМ!$A$33:$A$776,$A100,СВЦЭМ!$B$33:$B$776,D$83)+'СЕТ СН'!$G$14+СВЦЭМ!$D$10+'СЕТ СН'!$G$6-'СЕТ СН'!$G$26</f>
        <v>1509.8974614799999</v>
      </c>
      <c r="E100" s="36">
        <f>SUMIFS(СВЦЭМ!$D$33:$D$776,СВЦЭМ!$A$33:$A$776,$A100,СВЦЭМ!$B$33:$B$776,E$83)+'СЕТ СН'!$G$14+СВЦЭМ!$D$10+'СЕТ СН'!$G$6-'СЕТ СН'!$G$26</f>
        <v>1541.8713162500001</v>
      </c>
      <c r="F100" s="36">
        <f>SUMIFS(СВЦЭМ!$D$33:$D$776,СВЦЭМ!$A$33:$A$776,$A100,СВЦЭМ!$B$33:$B$776,F$83)+'СЕТ СН'!$G$14+СВЦЭМ!$D$10+'СЕТ СН'!$G$6-'СЕТ СН'!$G$26</f>
        <v>1538.1900584099999</v>
      </c>
      <c r="G100" s="36">
        <f>SUMIFS(СВЦЭМ!$D$33:$D$776,СВЦЭМ!$A$33:$A$776,$A100,СВЦЭМ!$B$33:$B$776,G$83)+'СЕТ СН'!$G$14+СВЦЭМ!$D$10+'СЕТ СН'!$G$6-'СЕТ СН'!$G$26</f>
        <v>1513.7548633199999</v>
      </c>
      <c r="H100" s="36">
        <f>SUMIFS(СВЦЭМ!$D$33:$D$776,СВЦЭМ!$A$33:$A$776,$A100,СВЦЭМ!$B$33:$B$776,H$83)+'СЕТ СН'!$G$14+СВЦЭМ!$D$10+'СЕТ СН'!$G$6-'СЕТ СН'!$G$26</f>
        <v>1479.89167215</v>
      </c>
      <c r="I100" s="36">
        <f>SUMIFS(СВЦЭМ!$D$33:$D$776,СВЦЭМ!$A$33:$A$776,$A100,СВЦЭМ!$B$33:$B$776,I$83)+'СЕТ СН'!$G$14+СВЦЭМ!$D$10+'СЕТ СН'!$G$6-'СЕТ СН'!$G$26</f>
        <v>1404.6447801899999</v>
      </c>
      <c r="J100" s="36">
        <f>SUMIFS(СВЦЭМ!$D$33:$D$776,СВЦЭМ!$A$33:$A$776,$A100,СВЦЭМ!$B$33:$B$776,J$83)+'СЕТ СН'!$G$14+СВЦЭМ!$D$10+'СЕТ СН'!$G$6-'СЕТ СН'!$G$26</f>
        <v>1321.00996988</v>
      </c>
      <c r="K100" s="36">
        <f>SUMIFS(СВЦЭМ!$D$33:$D$776,СВЦЭМ!$A$33:$A$776,$A100,СВЦЭМ!$B$33:$B$776,K$83)+'СЕТ СН'!$G$14+СВЦЭМ!$D$10+'СЕТ СН'!$G$6-'СЕТ СН'!$G$26</f>
        <v>1279.22489296</v>
      </c>
      <c r="L100" s="36">
        <f>SUMIFS(СВЦЭМ!$D$33:$D$776,СВЦЭМ!$A$33:$A$776,$A100,СВЦЭМ!$B$33:$B$776,L$83)+'СЕТ СН'!$G$14+СВЦЭМ!$D$10+'СЕТ СН'!$G$6-'СЕТ СН'!$G$26</f>
        <v>1285.6397015100001</v>
      </c>
      <c r="M100" s="36">
        <f>SUMIFS(СВЦЭМ!$D$33:$D$776,СВЦЭМ!$A$33:$A$776,$A100,СВЦЭМ!$B$33:$B$776,M$83)+'СЕТ СН'!$G$14+СВЦЭМ!$D$10+'СЕТ СН'!$G$6-'СЕТ СН'!$G$26</f>
        <v>1284.7352378800001</v>
      </c>
      <c r="N100" s="36">
        <f>SUMIFS(СВЦЭМ!$D$33:$D$776,СВЦЭМ!$A$33:$A$776,$A100,СВЦЭМ!$B$33:$B$776,N$83)+'СЕТ СН'!$G$14+СВЦЭМ!$D$10+'СЕТ СН'!$G$6-'СЕТ СН'!$G$26</f>
        <v>1277.61436592</v>
      </c>
      <c r="O100" s="36">
        <f>SUMIFS(СВЦЭМ!$D$33:$D$776,СВЦЭМ!$A$33:$A$776,$A100,СВЦЭМ!$B$33:$B$776,O$83)+'СЕТ СН'!$G$14+СВЦЭМ!$D$10+'СЕТ СН'!$G$6-'СЕТ СН'!$G$26</f>
        <v>1282.5427637100001</v>
      </c>
      <c r="P100" s="36">
        <f>SUMIFS(СВЦЭМ!$D$33:$D$776,СВЦЭМ!$A$33:$A$776,$A100,СВЦЭМ!$B$33:$B$776,P$83)+'СЕТ СН'!$G$14+СВЦЭМ!$D$10+'СЕТ СН'!$G$6-'СЕТ СН'!$G$26</f>
        <v>1279.99898822</v>
      </c>
      <c r="Q100" s="36">
        <f>SUMIFS(СВЦЭМ!$D$33:$D$776,СВЦЭМ!$A$33:$A$776,$A100,СВЦЭМ!$B$33:$B$776,Q$83)+'СЕТ СН'!$G$14+СВЦЭМ!$D$10+'СЕТ СН'!$G$6-'СЕТ СН'!$G$26</f>
        <v>1287.20725563</v>
      </c>
      <c r="R100" s="36">
        <f>SUMIFS(СВЦЭМ!$D$33:$D$776,СВЦЭМ!$A$33:$A$776,$A100,СВЦЭМ!$B$33:$B$776,R$83)+'СЕТ СН'!$G$14+СВЦЭМ!$D$10+'СЕТ СН'!$G$6-'СЕТ СН'!$G$26</f>
        <v>1241.32953879</v>
      </c>
      <c r="S100" s="36">
        <f>SUMIFS(СВЦЭМ!$D$33:$D$776,СВЦЭМ!$A$33:$A$776,$A100,СВЦЭМ!$B$33:$B$776,S$83)+'СЕТ СН'!$G$14+СВЦЭМ!$D$10+'СЕТ СН'!$G$6-'СЕТ СН'!$G$26</f>
        <v>1240.6140432900002</v>
      </c>
      <c r="T100" s="36">
        <f>SUMIFS(СВЦЭМ!$D$33:$D$776,СВЦЭМ!$A$33:$A$776,$A100,СВЦЭМ!$B$33:$B$776,T$83)+'СЕТ СН'!$G$14+СВЦЭМ!$D$10+'СЕТ СН'!$G$6-'СЕТ СН'!$G$26</f>
        <v>1249.2212802500001</v>
      </c>
      <c r="U100" s="36">
        <f>SUMIFS(СВЦЭМ!$D$33:$D$776,СВЦЭМ!$A$33:$A$776,$A100,СВЦЭМ!$B$33:$B$776,U$83)+'СЕТ СН'!$G$14+СВЦЭМ!$D$10+'СЕТ СН'!$G$6-'СЕТ СН'!$G$26</f>
        <v>1250.03543092</v>
      </c>
      <c r="V100" s="36">
        <f>SUMIFS(СВЦЭМ!$D$33:$D$776,СВЦЭМ!$A$33:$A$776,$A100,СВЦЭМ!$B$33:$B$776,V$83)+'СЕТ СН'!$G$14+СВЦЭМ!$D$10+'СЕТ СН'!$G$6-'СЕТ СН'!$G$26</f>
        <v>1259.9306475200001</v>
      </c>
      <c r="W100" s="36">
        <f>SUMIFS(СВЦЭМ!$D$33:$D$776,СВЦЭМ!$A$33:$A$776,$A100,СВЦЭМ!$B$33:$B$776,W$83)+'СЕТ СН'!$G$14+СВЦЭМ!$D$10+'СЕТ СН'!$G$6-'СЕТ СН'!$G$26</f>
        <v>1266.2661187799999</v>
      </c>
      <c r="X100" s="36">
        <f>SUMIFS(СВЦЭМ!$D$33:$D$776,СВЦЭМ!$A$33:$A$776,$A100,СВЦЭМ!$B$33:$B$776,X$83)+'СЕТ СН'!$G$14+СВЦЭМ!$D$10+'СЕТ СН'!$G$6-'СЕТ СН'!$G$26</f>
        <v>1228.1870632600001</v>
      </c>
      <c r="Y100" s="36">
        <f>SUMIFS(СВЦЭМ!$D$33:$D$776,СВЦЭМ!$A$33:$A$776,$A100,СВЦЭМ!$B$33:$B$776,Y$83)+'СЕТ СН'!$G$14+СВЦЭМ!$D$10+'СЕТ СН'!$G$6-'СЕТ СН'!$G$26</f>
        <v>1216.63599415</v>
      </c>
    </row>
    <row r="101" spans="1:25" ht="15.75" x14ac:dyDescent="0.2">
      <c r="A101" s="35">
        <f t="shared" si="2"/>
        <v>43695</v>
      </c>
      <c r="B101" s="36">
        <f>SUMIFS(СВЦЭМ!$D$33:$D$776,СВЦЭМ!$A$33:$A$776,$A101,СВЦЭМ!$B$33:$B$776,B$83)+'СЕТ СН'!$G$14+СВЦЭМ!$D$10+'СЕТ СН'!$G$6-'СЕТ СН'!$G$26</f>
        <v>1283.54024658</v>
      </c>
      <c r="C101" s="36">
        <f>SUMIFS(СВЦЭМ!$D$33:$D$776,СВЦЭМ!$A$33:$A$776,$A101,СВЦЭМ!$B$33:$B$776,C$83)+'СЕТ СН'!$G$14+СВЦЭМ!$D$10+'СЕТ СН'!$G$6-'СЕТ СН'!$G$26</f>
        <v>1313.92597327</v>
      </c>
      <c r="D101" s="36">
        <f>SUMIFS(СВЦЭМ!$D$33:$D$776,СВЦЭМ!$A$33:$A$776,$A101,СВЦЭМ!$B$33:$B$776,D$83)+'СЕТ СН'!$G$14+СВЦЭМ!$D$10+'СЕТ СН'!$G$6-'СЕТ СН'!$G$26</f>
        <v>1355.85165955</v>
      </c>
      <c r="E101" s="36">
        <f>SUMIFS(СВЦЭМ!$D$33:$D$776,СВЦЭМ!$A$33:$A$776,$A101,СВЦЭМ!$B$33:$B$776,E$83)+'СЕТ СН'!$G$14+СВЦЭМ!$D$10+'СЕТ СН'!$G$6-'СЕТ СН'!$G$26</f>
        <v>1363.3045514599999</v>
      </c>
      <c r="F101" s="36">
        <f>SUMIFS(СВЦЭМ!$D$33:$D$776,СВЦЭМ!$A$33:$A$776,$A101,СВЦЭМ!$B$33:$B$776,F$83)+'СЕТ СН'!$G$14+СВЦЭМ!$D$10+'СЕТ СН'!$G$6-'СЕТ СН'!$G$26</f>
        <v>1364.03987117</v>
      </c>
      <c r="G101" s="36">
        <f>SUMIFS(СВЦЭМ!$D$33:$D$776,СВЦЭМ!$A$33:$A$776,$A101,СВЦЭМ!$B$33:$B$776,G$83)+'СЕТ СН'!$G$14+СВЦЭМ!$D$10+'СЕТ СН'!$G$6-'СЕТ СН'!$G$26</f>
        <v>1360.2396529600001</v>
      </c>
      <c r="H101" s="36">
        <f>SUMIFS(СВЦЭМ!$D$33:$D$776,СВЦЭМ!$A$33:$A$776,$A101,СВЦЭМ!$B$33:$B$776,H$83)+'СЕТ СН'!$G$14+СВЦЭМ!$D$10+'СЕТ СН'!$G$6-'СЕТ СН'!$G$26</f>
        <v>1356.80419269</v>
      </c>
      <c r="I101" s="36">
        <f>SUMIFS(СВЦЭМ!$D$33:$D$776,СВЦЭМ!$A$33:$A$776,$A101,СВЦЭМ!$B$33:$B$776,I$83)+'СЕТ СН'!$G$14+СВЦЭМ!$D$10+'СЕТ СН'!$G$6-'СЕТ СН'!$G$26</f>
        <v>1341.45286328</v>
      </c>
      <c r="J101" s="36">
        <f>SUMIFS(СВЦЭМ!$D$33:$D$776,СВЦЭМ!$A$33:$A$776,$A101,СВЦЭМ!$B$33:$B$776,J$83)+'СЕТ СН'!$G$14+СВЦЭМ!$D$10+'СЕТ СН'!$G$6-'СЕТ СН'!$G$26</f>
        <v>1330.0269546099998</v>
      </c>
      <c r="K101" s="36">
        <f>SUMIFS(СВЦЭМ!$D$33:$D$776,СВЦЭМ!$A$33:$A$776,$A101,СВЦЭМ!$B$33:$B$776,K$83)+'СЕТ СН'!$G$14+СВЦЭМ!$D$10+'СЕТ СН'!$G$6-'СЕТ СН'!$G$26</f>
        <v>1284.36368597</v>
      </c>
      <c r="L101" s="36">
        <f>SUMIFS(СВЦЭМ!$D$33:$D$776,СВЦЭМ!$A$33:$A$776,$A101,СВЦЭМ!$B$33:$B$776,L$83)+'СЕТ СН'!$G$14+СВЦЭМ!$D$10+'СЕТ СН'!$G$6-'СЕТ СН'!$G$26</f>
        <v>1286.30308646</v>
      </c>
      <c r="M101" s="36">
        <f>SUMIFS(СВЦЭМ!$D$33:$D$776,СВЦЭМ!$A$33:$A$776,$A101,СВЦЭМ!$B$33:$B$776,M$83)+'СЕТ СН'!$G$14+СВЦЭМ!$D$10+'СЕТ СН'!$G$6-'СЕТ СН'!$G$26</f>
        <v>1285.0722332599998</v>
      </c>
      <c r="N101" s="36">
        <f>SUMIFS(СВЦЭМ!$D$33:$D$776,СВЦЭМ!$A$33:$A$776,$A101,СВЦЭМ!$B$33:$B$776,N$83)+'СЕТ СН'!$G$14+СВЦЭМ!$D$10+'СЕТ СН'!$G$6-'СЕТ СН'!$G$26</f>
        <v>1273.6868976599999</v>
      </c>
      <c r="O101" s="36">
        <f>SUMIFS(СВЦЭМ!$D$33:$D$776,СВЦЭМ!$A$33:$A$776,$A101,СВЦЭМ!$B$33:$B$776,O$83)+'СЕТ СН'!$G$14+СВЦЭМ!$D$10+'СЕТ СН'!$G$6-'СЕТ СН'!$G$26</f>
        <v>1273.19780311</v>
      </c>
      <c r="P101" s="36">
        <f>SUMIFS(СВЦЭМ!$D$33:$D$776,СВЦЭМ!$A$33:$A$776,$A101,СВЦЭМ!$B$33:$B$776,P$83)+'СЕТ СН'!$G$14+СВЦЭМ!$D$10+'СЕТ СН'!$G$6-'СЕТ СН'!$G$26</f>
        <v>1263.0639113699999</v>
      </c>
      <c r="Q101" s="36">
        <f>SUMIFS(СВЦЭМ!$D$33:$D$776,СВЦЭМ!$A$33:$A$776,$A101,СВЦЭМ!$B$33:$B$776,Q$83)+'СЕТ СН'!$G$14+СВЦЭМ!$D$10+'СЕТ СН'!$G$6-'СЕТ СН'!$G$26</f>
        <v>1267.3835282499999</v>
      </c>
      <c r="R101" s="36">
        <f>SUMIFS(СВЦЭМ!$D$33:$D$776,СВЦЭМ!$A$33:$A$776,$A101,СВЦЭМ!$B$33:$B$776,R$83)+'СЕТ СН'!$G$14+СВЦЭМ!$D$10+'СЕТ СН'!$G$6-'СЕТ СН'!$G$26</f>
        <v>1235.99318126</v>
      </c>
      <c r="S101" s="36">
        <f>SUMIFS(СВЦЭМ!$D$33:$D$776,СВЦЭМ!$A$33:$A$776,$A101,СВЦЭМ!$B$33:$B$776,S$83)+'СЕТ СН'!$G$14+СВЦЭМ!$D$10+'СЕТ СН'!$G$6-'СЕТ СН'!$G$26</f>
        <v>1248.50565555</v>
      </c>
      <c r="T101" s="36">
        <f>SUMIFS(СВЦЭМ!$D$33:$D$776,СВЦЭМ!$A$33:$A$776,$A101,СВЦЭМ!$B$33:$B$776,T$83)+'СЕТ СН'!$G$14+СВЦЭМ!$D$10+'СЕТ СН'!$G$6-'СЕТ СН'!$G$26</f>
        <v>1261.4744858700001</v>
      </c>
      <c r="U101" s="36">
        <f>SUMIFS(СВЦЭМ!$D$33:$D$776,СВЦЭМ!$A$33:$A$776,$A101,СВЦЭМ!$B$33:$B$776,U$83)+'СЕТ СН'!$G$14+СВЦЭМ!$D$10+'СЕТ СН'!$G$6-'СЕТ СН'!$G$26</f>
        <v>1265.2042959999999</v>
      </c>
      <c r="V101" s="36">
        <f>SUMIFS(СВЦЭМ!$D$33:$D$776,СВЦЭМ!$A$33:$A$776,$A101,СВЦЭМ!$B$33:$B$776,V$83)+'СЕТ СН'!$G$14+СВЦЭМ!$D$10+'СЕТ СН'!$G$6-'СЕТ СН'!$G$26</f>
        <v>1271.33924295</v>
      </c>
      <c r="W101" s="36">
        <f>SUMIFS(СВЦЭМ!$D$33:$D$776,СВЦЭМ!$A$33:$A$776,$A101,СВЦЭМ!$B$33:$B$776,W$83)+'СЕТ СН'!$G$14+СВЦЭМ!$D$10+'СЕТ СН'!$G$6-'СЕТ СН'!$G$26</f>
        <v>1283.5411355400001</v>
      </c>
      <c r="X101" s="36">
        <f>SUMIFS(СВЦЭМ!$D$33:$D$776,СВЦЭМ!$A$33:$A$776,$A101,СВЦЭМ!$B$33:$B$776,X$83)+'СЕТ СН'!$G$14+СВЦЭМ!$D$10+'СЕТ СН'!$G$6-'СЕТ СН'!$G$26</f>
        <v>1253.2149174400001</v>
      </c>
      <c r="Y101" s="36">
        <f>SUMIFS(СВЦЭМ!$D$33:$D$776,СВЦЭМ!$A$33:$A$776,$A101,СВЦЭМ!$B$33:$B$776,Y$83)+'СЕТ СН'!$G$14+СВЦЭМ!$D$10+'СЕТ СН'!$G$6-'СЕТ СН'!$G$26</f>
        <v>1283.3917909500001</v>
      </c>
    </row>
    <row r="102" spans="1:25" ht="15.75" x14ac:dyDescent="0.2">
      <c r="A102" s="35">
        <f t="shared" si="2"/>
        <v>43696</v>
      </c>
      <c r="B102" s="36">
        <f>SUMIFS(СВЦЭМ!$D$33:$D$776,СВЦЭМ!$A$33:$A$776,$A102,СВЦЭМ!$B$33:$B$776,B$83)+'СЕТ СН'!$G$14+СВЦЭМ!$D$10+'СЕТ СН'!$G$6-'СЕТ СН'!$G$26</f>
        <v>1324.8896307499999</v>
      </c>
      <c r="C102" s="36">
        <f>SUMIFS(СВЦЭМ!$D$33:$D$776,СВЦЭМ!$A$33:$A$776,$A102,СВЦЭМ!$B$33:$B$776,C$83)+'СЕТ СН'!$G$14+СВЦЭМ!$D$10+'СЕТ СН'!$G$6-'СЕТ СН'!$G$26</f>
        <v>1366.2091475900002</v>
      </c>
      <c r="D102" s="36">
        <f>SUMIFS(СВЦЭМ!$D$33:$D$776,СВЦЭМ!$A$33:$A$776,$A102,СВЦЭМ!$B$33:$B$776,D$83)+'СЕТ СН'!$G$14+СВЦЭМ!$D$10+'СЕТ СН'!$G$6-'СЕТ СН'!$G$26</f>
        <v>1397.2392199199999</v>
      </c>
      <c r="E102" s="36">
        <f>SUMIFS(СВЦЭМ!$D$33:$D$776,СВЦЭМ!$A$33:$A$776,$A102,СВЦЭМ!$B$33:$B$776,E$83)+'СЕТ СН'!$G$14+СВЦЭМ!$D$10+'СЕТ СН'!$G$6-'СЕТ СН'!$G$26</f>
        <v>1411.6450106900002</v>
      </c>
      <c r="F102" s="36">
        <f>SUMIFS(СВЦЭМ!$D$33:$D$776,СВЦЭМ!$A$33:$A$776,$A102,СВЦЭМ!$B$33:$B$776,F$83)+'СЕТ СН'!$G$14+СВЦЭМ!$D$10+'СЕТ СН'!$G$6-'СЕТ СН'!$G$26</f>
        <v>1412.1831018799999</v>
      </c>
      <c r="G102" s="36">
        <f>SUMIFS(СВЦЭМ!$D$33:$D$776,СВЦЭМ!$A$33:$A$776,$A102,СВЦЭМ!$B$33:$B$776,G$83)+'СЕТ СН'!$G$14+СВЦЭМ!$D$10+'СЕТ СН'!$G$6-'СЕТ СН'!$G$26</f>
        <v>1389.3048444599999</v>
      </c>
      <c r="H102" s="36">
        <f>SUMIFS(СВЦЭМ!$D$33:$D$776,СВЦЭМ!$A$33:$A$776,$A102,СВЦЭМ!$B$33:$B$776,H$83)+'СЕТ СН'!$G$14+СВЦЭМ!$D$10+'СЕТ СН'!$G$6-'СЕТ СН'!$G$26</f>
        <v>1349.06504363</v>
      </c>
      <c r="I102" s="36">
        <f>SUMIFS(СВЦЭМ!$D$33:$D$776,СВЦЭМ!$A$33:$A$776,$A102,СВЦЭМ!$B$33:$B$776,I$83)+'СЕТ СН'!$G$14+СВЦЭМ!$D$10+'СЕТ СН'!$G$6-'СЕТ СН'!$G$26</f>
        <v>1299.7043688799999</v>
      </c>
      <c r="J102" s="36">
        <f>SUMIFS(СВЦЭМ!$D$33:$D$776,СВЦЭМ!$A$33:$A$776,$A102,СВЦЭМ!$B$33:$B$776,J$83)+'СЕТ СН'!$G$14+СВЦЭМ!$D$10+'СЕТ СН'!$G$6-'СЕТ СН'!$G$26</f>
        <v>1331.4380388099999</v>
      </c>
      <c r="K102" s="36">
        <f>SUMIFS(СВЦЭМ!$D$33:$D$776,СВЦЭМ!$A$33:$A$776,$A102,СВЦЭМ!$B$33:$B$776,K$83)+'СЕТ СН'!$G$14+СВЦЭМ!$D$10+'СЕТ СН'!$G$6-'СЕТ СН'!$G$26</f>
        <v>1373.6892618100001</v>
      </c>
      <c r="L102" s="36">
        <f>SUMIFS(СВЦЭМ!$D$33:$D$776,СВЦЭМ!$A$33:$A$776,$A102,СВЦЭМ!$B$33:$B$776,L$83)+'СЕТ СН'!$G$14+СВЦЭМ!$D$10+'СЕТ СН'!$G$6-'СЕТ СН'!$G$26</f>
        <v>1372.3644531300001</v>
      </c>
      <c r="M102" s="36">
        <f>SUMIFS(СВЦЭМ!$D$33:$D$776,СВЦЭМ!$A$33:$A$776,$A102,СВЦЭМ!$B$33:$B$776,M$83)+'СЕТ СН'!$G$14+СВЦЭМ!$D$10+'СЕТ СН'!$G$6-'СЕТ СН'!$G$26</f>
        <v>1367.5715395699999</v>
      </c>
      <c r="N102" s="36">
        <f>SUMIFS(СВЦЭМ!$D$33:$D$776,СВЦЭМ!$A$33:$A$776,$A102,СВЦЭМ!$B$33:$B$776,N$83)+'СЕТ СН'!$G$14+СВЦЭМ!$D$10+'СЕТ СН'!$G$6-'СЕТ СН'!$G$26</f>
        <v>1364.7216876800001</v>
      </c>
      <c r="O102" s="36">
        <f>SUMIFS(СВЦЭМ!$D$33:$D$776,СВЦЭМ!$A$33:$A$776,$A102,СВЦЭМ!$B$33:$B$776,O$83)+'СЕТ СН'!$G$14+СВЦЭМ!$D$10+'СЕТ СН'!$G$6-'СЕТ СН'!$G$26</f>
        <v>1375.2698219899999</v>
      </c>
      <c r="P102" s="36">
        <f>SUMIFS(СВЦЭМ!$D$33:$D$776,СВЦЭМ!$A$33:$A$776,$A102,СВЦЭМ!$B$33:$B$776,P$83)+'СЕТ СН'!$G$14+СВЦЭМ!$D$10+'СЕТ СН'!$G$6-'СЕТ СН'!$G$26</f>
        <v>1377.94849163</v>
      </c>
      <c r="Q102" s="36">
        <f>SUMIFS(СВЦЭМ!$D$33:$D$776,СВЦЭМ!$A$33:$A$776,$A102,СВЦЭМ!$B$33:$B$776,Q$83)+'СЕТ СН'!$G$14+СВЦЭМ!$D$10+'СЕТ СН'!$G$6-'СЕТ СН'!$G$26</f>
        <v>1370.0381379300002</v>
      </c>
      <c r="R102" s="36">
        <f>SUMIFS(СВЦЭМ!$D$33:$D$776,СВЦЭМ!$A$33:$A$776,$A102,СВЦЭМ!$B$33:$B$776,R$83)+'СЕТ СН'!$G$14+СВЦЭМ!$D$10+'СЕТ СН'!$G$6-'СЕТ СН'!$G$26</f>
        <v>1396.25965587</v>
      </c>
      <c r="S102" s="36">
        <f>SUMIFS(СВЦЭМ!$D$33:$D$776,СВЦЭМ!$A$33:$A$776,$A102,СВЦЭМ!$B$33:$B$776,S$83)+'СЕТ СН'!$G$14+СВЦЭМ!$D$10+'СЕТ СН'!$G$6-'СЕТ СН'!$G$26</f>
        <v>1435.4114582699999</v>
      </c>
      <c r="T102" s="36">
        <f>SUMIFS(СВЦЭМ!$D$33:$D$776,СВЦЭМ!$A$33:$A$776,$A102,СВЦЭМ!$B$33:$B$776,T$83)+'СЕТ СН'!$G$14+СВЦЭМ!$D$10+'СЕТ СН'!$G$6-'СЕТ СН'!$G$26</f>
        <v>1435.25195801</v>
      </c>
      <c r="U102" s="36">
        <f>SUMIFS(СВЦЭМ!$D$33:$D$776,СВЦЭМ!$A$33:$A$776,$A102,СВЦЭМ!$B$33:$B$776,U$83)+'СЕТ СН'!$G$14+СВЦЭМ!$D$10+'СЕТ СН'!$G$6-'СЕТ СН'!$G$26</f>
        <v>1431.53431836</v>
      </c>
      <c r="V102" s="36">
        <f>SUMIFS(СВЦЭМ!$D$33:$D$776,СВЦЭМ!$A$33:$A$776,$A102,СВЦЭМ!$B$33:$B$776,V$83)+'СЕТ СН'!$G$14+СВЦЭМ!$D$10+'СЕТ СН'!$G$6-'СЕТ СН'!$G$26</f>
        <v>1425.65557139</v>
      </c>
      <c r="W102" s="36">
        <f>SUMIFS(СВЦЭМ!$D$33:$D$776,СВЦЭМ!$A$33:$A$776,$A102,СВЦЭМ!$B$33:$B$776,W$83)+'СЕТ СН'!$G$14+СВЦЭМ!$D$10+'СЕТ СН'!$G$6-'СЕТ СН'!$G$26</f>
        <v>1437.24645766</v>
      </c>
      <c r="X102" s="36">
        <f>SUMIFS(СВЦЭМ!$D$33:$D$776,СВЦЭМ!$A$33:$A$776,$A102,СВЦЭМ!$B$33:$B$776,X$83)+'СЕТ СН'!$G$14+СВЦЭМ!$D$10+'СЕТ СН'!$G$6-'СЕТ СН'!$G$26</f>
        <v>1505.0939262900001</v>
      </c>
      <c r="Y102" s="36">
        <f>SUMIFS(СВЦЭМ!$D$33:$D$776,СВЦЭМ!$A$33:$A$776,$A102,СВЦЭМ!$B$33:$B$776,Y$83)+'СЕТ СН'!$G$14+СВЦЭМ!$D$10+'СЕТ СН'!$G$6-'СЕТ СН'!$G$26</f>
        <v>1429.1099056100002</v>
      </c>
    </row>
    <row r="103" spans="1:25" ht="15.75" x14ac:dyDescent="0.2">
      <c r="A103" s="35">
        <f t="shared" si="2"/>
        <v>43697</v>
      </c>
      <c r="B103" s="36">
        <f>SUMIFS(СВЦЭМ!$D$33:$D$776,СВЦЭМ!$A$33:$A$776,$A103,СВЦЭМ!$B$33:$B$776,B$83)+'СЕТ СН'!$G$14+СВЦЭМ!$D$10+'СЕТ СН'!$G$6-'СЕТ СН'!$G$26</f>
        <v>1292.2833823999999</v>
      </c>
      <c r="C103" s="36">
        <f>SUMIFS(СВЦЭМ!$D$33:$D$776,СВЦЭМ!$A$33:$A$776,$A103,СВЦЭМ!$B$33:$B$776,C$83)+'СЕТ СН'!$G$14+СВЦЭМ!$D$10+'СЕТ СН'!$G$6-'СЕТ СН'!$G$26</f>
        <v>1323.41646386</v>
      </c>
      <c r="D103" s="36">
        <f>SUMIFS(СВЦЭМ!$D$33:$D$776,СВЦЭМ!$A$33:$A$776,$A103,СВЦЭМ!$B$33:$B$776,D$83)+'СЕТ СН'!$G$14+СВЦЭМ!$D$10+'СЕТ СН'!$G$6-'СЕТ СН'!$G$26</f>
        <v>1358.67133182</v>
      </c>
      <c r="E103" s="36">
        <f>SUMIFS(СВЦЭМ!$D$33:$D$776,СВЦЭМ!$A$33:$A$776,$A103,СВЦЭМ!$B$33:$B$776,E$83)+'СЕТ СН'!$G$14+СВЦЭМ!$D$10+'СЕТ СН'!$G$6-'СЕТ СН'!$G$26</f>
        <v>1373.38831602</v>
      </c>
      <c r="F103" s="36">
        <f>SUMIFS(СВЦЭМ!$D$33:$D$776,СВЦЭМ!$A$33:$A$776,$A103,СВЦЭМ!$B$33:$B$776,F$83)+'СЕТ СН'!$G$14+СВЦЭМ!$D$10+'СЕТ СН'!$G$6-'СЕТ СН'!$G$26</f>
        <v>1381.88419626</v>
      </c>
      <c r="G103" s="36">
        <f>SUMIFS(СВЦЭМ!$D$33:$D$776,СВЦЭМ!$A$33:$A$776,$A103,СВЦЭМ!$B$33:$B$776,G$83)+'СЕТ СН'!$G$14+СВЦЭМ!$D$10+'СЕТ СН'!$G$6-'СЕТ СН'!$G$26</f>
        <v>1360.12966779</v>
      </c>
      <c r="H103" s="36">
        <f>SUMIFS(СВЦЭМ!$D$33:$D$776,СВЦЭМ!$A$33:$A$776,$A103,СВЦЭМ!$B$33:$B$776,H$83)+'СЕТ СН'!$G$14+СВЦЭМ!$D$10+'СЕТ СН'!$G$6-'СЕТ СН'!$G$26</f>
        <v>1324.90455522</v>
      </c>
      <c r="I103" s="36">
        <f>SUMIFS(СВЦЭМ!$D$33:$D$776,СВЦЭМ!$A$33:$A$776,$A103,СВЦЭМ!$B$33:$B$776,I$83)+'СЕТ СН'!$G$14+СВЦЭМ!$D$10+'СЕТ СН'!$G$6-'СЕТ СН'!$G$26</f>
        <v>1277.5642832799999</v>
      </c>
      <c r="J103" s="36">
        <f>SUMIFS(СВЦЭМ!$D$33:$D$776,СВЦЭМ!$A$33:$A$776,$A103,СВЦЭМ!$B$33:$B$776,J$83)+'СЕТ СН'!$G$14+СВЦЭМ!$D$10+'СЕТ СН'!$G$6-'СЕТ СН'!$G$26</f>
        <v>1269.8861440800001</v>
      </c>
      <c r="K103" s="36">
        <f>SUMIFS(СВЦЭМ!$D$33:$D$776,СВЦЭМ!$A$33:$A$776,$A103,СВЦЭМ!$B$33:$B$776,K$83)+'СЕТ СН'!$G$14+СВЦЭМ!$D$10+'СЕТ СН'!$G$6-'СЕТ СН'!$G$26</f>
        <v>1292.0277476700001</v>
      </c>
      <c r="L103" s="36">
        <f>SUMIFS(СВЦЭМ!$D$33:$D$776,СВЦЭМ!$A$33:$A$776,$A103,СВЦЭМ!$B$33:$B$776,L$83)+'СЕТ СН'!$G$14+СВЦЭМ!$D$10+'СЕТ СН'!$G$6-'СЕТ СН'!$G$26</f>
        <v>1288.64013544</v>
      </c>
      <c r="M103" s="36">
        <f>SUMIFS(СВЦЭМ!$D$33:$D$776,СВЦЭМ!$A$33:$A$776,$A103,СВЦЭМ!$B$33:$B$776,M$83)+'СЕТ СН'!$G$14+СВЦЭМ!$D$10+'СЕТ СН'!$G$6-'СЕТ СН'!$G$26</f>
        <v>1286.73518057</v>
      </c>
      <c r="N103" s="36">
        <f>SUMIFS(СВЦЭМ!$D$33:$D$776,СВЦЭМ!$A$33:$A$776,$A103,СВЦЭМ!$B$33:$B$776,N$83)+'СЕТ СН'!$G$14+СВЦЭМ!$D$10+'СЕТ СН'!$G$6-'СЕТ СН'!$G$26</f>
        <v>1276.44269807</v>
      </c>
      <c r="O103" s="36">
        <f>SUMIFS(СВЦЭМ!$D$33:$D$776,СВЦЭМ!$A$33:$A$776,$A103,СВЦЭМ!$B$33:$B$776,O$83)+'СЕТ СН'!$G$14+СВЦЭМ!$D$10+'СЕТ СН'!$G$6-'СЕТ СН'!$G$26</f>
        <v>1279.5331483099999</v>
      </c>
      <c r="P103" s="36">
        <f>SUMIFS(СВЦЭМ!$D$33:$D$776,СВЦЭМ!$A$33:$A$776,$A103,СВЦЭМ!$B$33:$B$776,P$83)+'СЕТ СН'!$G$14+СВЦЭМ!$D$10+'СЕТ СН'!$G$6-'СЕТ СН'!$G$26</f>
        <v>1287.74318217</v>
      </c>
      <c r="Q103" s="36">
        <f>SUMIFS(СВЦЭМ!$D$33:$D$776,СВЦЭМ!$A$33:$A$776,$A103,СВЦЭМ!$B$33:$B$776,Q$83)+'СЕТ СН'!$G$14+СВЦЭМ!$D$10+'СЕТ СН'!$G$6-'СЕТ СН'!$G$26</f>
        <v>1289.86529464</v>
      </c>
      <c r="R103" s="36">
        <f>SUMIFS(СВЦЭМ!$D$33:$D$776,СВЦЭМ!$A$33:$A$776,$A103,СВЦЭМ!$B$33:$B$776,R$83)+'СЕТ СН'!$G$14+СВЦЭМ!$D$10+'СЕТ СН'!$G$6-'СЕТ СН'!$G$26</f>
        <v>1354.0283294199999</v>
      </c>
      <c r="S103" s="36">
        <f>SUMIFS(СВЦЭМ!$D$33:$D$776,СВЦЭМ!$A$33:$A$776,$A103,СВЦЭМ!$B$33:$B$776,S$83)+'СЕТ СН'!$G$14+СВЦЭМ!$D$10+'СЕТ СН'!$G$6-'СЕТ СН'!$G$26</f>
        <v>1269.55671551</v>
      </c>
      <c r="T103" s="36">
        <f>SUMIFS(СВЦЭМ!$D$33:$D$776,СВЦЭМ!$A$33:$A$776,$A103,СВЦЭМ!$B$33:$B$776,T$83)+'СЕТ СН'!$G$14+СВЦЭМ!$D$10+'СЕТ СН'!$G$6-'СЕТ СН'!$G$26</f>
        <v>1275.51627755</v>
      </c>
      <c r="U103" s="36">
        <f>SUMIFS(СВЦЭМ!$D$33:$D$776,СВЦЭМ!$A$33:$A$776,$A103,СВЦЭМ!$B$33:$B$776,U$83)+'СЕТ СН'!$G$14+СВЦЭМ!$D$10+'СЕТ СН'!$G$6-'СЕТ СН'!$G$26</f>
        <v>1277.5048624599999</v>
      </c>
      <c r="V103" s="36">
        <f>SUMIFS(СВЦЭМ!$D$33:$D$776,СВЦЭМ!$A$33:$A$776,$A103,СВЦЭМ!$B$33:$B$776,V$83)+'СЕТ СН'!$G$14+СВЦЭМ!$D$10+'СЕТ СН'!$G$6-'СЕТ СН'!$G$26</f>
        <v>1288.7626046800001</v>
      </c>
      <c r="W103" s="36">
        <f>SUMIFS(СВЦЭМ!$D$33:$D$776,СВЦЭМ!$A$33:$A$776,$A103,СВЦЭМ!$B$33:$B$776,W$83)+'СЕТ СН'!$G$14+СВЦЭМ!$D$10+'СЕТ СН'!$G$6-'СЕТ СН'!$G$26</f>
        <v>1299.36563344</v>
      </c>
      <c r="X103" s="36">
        <f>SUMIFS(СВЦЭМ!$D$33:$D$776,СВЦЭМ!$A$33:$A$776,$A103,СВЦЭМ!$B$33:$B$776,X$83)+'СЕТ СН'!$G$14+СВЦЭМ!$D$10+'СЕТ СН'!$G$6-'СЕТ СН'!$G$26</f>
        <v>1263.75577961</v>
      </c>
      <c r="Y103" s="36">
        <f>SUMIFS(СВЦЭМ!$D$33:$D$776,СВЦЭМ!$A$33:$A$776,$A103,СВЦЭМ!$B$33:$B$776,Y$83)+'СЕТ СН'!$G$14+СВЦЭМ!$D$10+'СЕТ СН'!$G$6-'СЕТ СН'!$G$26</f>
        <v>1214.6740651300001</v>
      </c>
    </row>
    <row r="104" spans="1:25" ht="15.75" x14ac:dyDescent="0.2">
      <c r="A104" s="35">
        <f t="shared" si="2"/>
        <v>43698</v>
      </c>
      <c r="B104" s="36">
        <f>SUMIFS(СВЦЭМ!$D$33:$D$776,СВЦЭМ!$A$33:$A$776,$A104,СВЦЭМ!$B$33:$B$776,B$83)+'СЕТ СН'!$G$14+СВЦЭМ!$D$10+'СЕТ СН'!$G$6-'СЕТ СН'!$G$26</f>
        <v>1278.4129650099999</v>
      </c>
      <c r="C104" s="36">
        <f>SUMIFS(СВЦЭМ!$D$33:$D$776,СВЦЭМ!$A$33:$A$776,$A104,СВЦЭМ!$B$33:$B$776,C$83)+'СЕТ СН'!$G$14+СВЦЭМ!$D$10+'СЕТ СН'!$G$6-'СЕТ СН'!$G$26</f>
        <v>1324.7050753399999</v>
      </c>
      <c r="D104" s="36">
        <f>SUMIFS(СВЦЭМ!$D$33:$D$776,СВЦЭМ!$A$33:$A$776,$A104,СВЦЭМ!$B$33:$B$776,D$83)+'СЕТ СН'!$G$14+СВЦЭМ!$D$10+'СЕТ СН'!$G$6-'СЕТ СН'!$G$26</f>
        <v>1342.2837066900001</v>
      </c>
      <c r="E104" s="36">
        <f>SUMIFS(СВЦЭМ!$D$33:$D$776,СВЦЭМ!$A$33:$A$776,$A104,СВЦЭМ!$B$33:$B$776,E$83)+'СЕТ СН'!$G$14+СВЦЭМ!$D$10+'СЕТ СН'!$G$6-'СЕТ СН'!$G$26</f>
        <v>1350.0977580200001</v>
      </c>
      <c r="F104" s="36">
        <f>SUMIFS(СВЦЭМ!$D$33:$D$776,СВЦЭМ!$A$33:$A$776,$A104,СВЦЭМ!$B$33:$B$776,F$83)+'СЕТ СН'!$G$14+СВЦЭМ!$D$10+'СЕТ СН'!$G$6-'СЕТ СН'!$G$26</f>
        <v>1355.72454988</v>
      </c>
      <c r="G104" s="36">
        <f>SUMIFS(СВЦЭМ!$D$33:$D$776,СВЦЭМ!$A$33:$A$776,$A104,СВЦЭМ!$B$33:$B$776,G$83)+'СЕТ СН'!$G$14+СВЦЭМ!$D$10+'СЕТ СН'!$G$6-'СЕТ СН'!$G$26</f>
        <v>1326.0714869200001</v>
      </c>
      <c r="H104" s="36">
        <f>SUMIFS(СВЦЭМ!$D$33:$D$776,СВЦЭМ!$A$33:$A$776,$A104,СВЦЭМ!$B$33:$B$776,H$83)+'СЕТ СН'!$G$14+СВЦЭМ!$D$10+'СЕТ СН'!$G$6-'СЕТ СН'!$G$26</f>
        <v>1279.7329381899999</v>
      </c>
      <c r="I104" s="36">
        <f>SUMIFS(СВЦЭМ!$D$33:$D$776,СВЦЭМ!$A$33:$A$776,$A104,СВЦЭМ!$B$33:$B$776,I$83)+'СЕТ СН'!$G$14+СВЦЭМ!$D$10+'СЕТ СН'!$G$6-'СЕТ СН'!$G$26</f>
        <v>1224.17890169</v>
      </c>
      <c r="J104" s="36">
        <f>SUMIFS(СВЦЭМ!$D$33:$D$776,СВЦЭМ!$A$33:$A$776,$A104,СВЦЭМ!$B$33:$B$776,J$83)+'СЕТ СН'!$G$14+СВЦЭМ!$D$10+'СЕТ СН'!$G$6-'СЕТ СН'!$G$26</f>
        <v>1235.7895275199999</v>
      </c>
      <c r="K104" s="36">
        <f>SUMIFS(СВЦЭМ!$D$33:$D$776,СВЦЭМ!$A$33:$A$776,$A104,СВЦЭМ!$B$33:$B$776,K$83)+'СЕТ СН'!$G$14+СВЦЭМ!$D$10+'СЕТ СН'!$G$6-'СЕТ СН'!$G$26</f>
        <v>1263.1826810100001</v>
      </c>
      <c r="L104" s="36">
        <f>SUMIFS(СВЦЭМ!$D$33:$D$776,СВЦЭМ!$A$33:$A$776,$A104,СВЦЭМ!$B$33:$B$776,L$83)+'СЕТ СН'!$G$14+СВЦЭМ!$D$10+'СЕТ СН'!$G$6-'СЕТ СН'!$G$26</f>
        <v>1273.2823475600001</v>
      </c>
      <c r="M104" s="36">
        <f>SUMIFS(СВЦЭМ!$D$33:$D$776,СВЦЭМ!$A$33:$A$776,$A104,СВЦЭМ!$B$33:$B$776,M$83)+'СЕТ СН'!$G$14+СВЦЭМ!$D$10+'СЕТ СН'!$G$6-'СЕТ СН'!$G$26</f>
        <v>1270.37693739</v>
      </c>
      <c r="N104" s="36">
        <f>SUMIFS(СВЦЭМ!$D$33:$D$776,СВЦЭМ!$A$33:$A$776,$A104,СВЦЭМ!$B$33:$B$776,N$83)+'СЕТ СН'!$G$14+СВЦЭМ!$D$10+'СЕТ СН'!$G$6-'СЕТ СН'!$G$26</f>
        <v>1264.5391871699999</v>
      </c>
      <c r="O104" s="36">
        <f>SUMIFS(СВЦЭМ!$D$33:$D$776,СВЦЭМ!$A$33:$A$776,$A104,СВЦЭМ!$B$33:$B$776,O$83)+'СЕТ СН'!$G$14+СВЦЭМ!$D$10+'СЕТ СН'!$G$6-'СЕТ СН'!$G$26</f>
        <v>1265.9374355099999</v>
      </c>
      <c r="P104" s="36">
        <f>SUMIFS(СВЦЭМ!$D$33:$D$776,СВЦЭМ!$A$33:$A$776,$A104,СВЦЭМ!$B$33:$B$776,P$83)+'СЕТ СН'!$G$14+СВЦЭМ!$D$10+'СЕТ СН'!$G$6-'СЕТ СН'!$G$26</f>
        <v>1268.53302687</v>
      </c>
      <c r="Q104" s="36">
        <f>SUMIFS(СВЦЭМ!$D$33:$D$776,СВЦЭМ!$A$33:$A$776,$A104,СВЦЭМ!$B$33:$B$776,Q$83)+'СЕТ СН'!$G$14+СВЦЭМ!$D$10+'СЕТ СН'!$G$6-'СЕТ СН'!$G$26</f>
        <v>1275.5211347899999</v>
      </c>
      <c r="R104" s="36">
        <f>SUMIFS(СВЦЭМ!$D$33:$D$776,СВЦЭМ!$A$33:$A$776,$A104,СВЦЭМ!$B$33:$B$776,R$83)+'СЕТ СН'!$G$14+СВЦЭМ!$D$10+'СЕТ СН'!$G$6-'СЕТ СН'!$G$26</f>
        <v>1281.1877480799999</v>
      </c>
      <c r="S104" s="36">
        <f>SUMIFS(СВЦЭМ!$D$33:$D$776,СВЦЭМ!$A$33:$A$776,$A104,СВЦЭМ!$B$33:$B$776,S$83)+'СЕТ СН'!$G$14+СВЦЭМ!$D$10+'СЕТ СН'!$G$6-'СЕТ СН'!$G$26</f>
        <v>1312.98328449</v>
      </c>
      <c r="T104" s="36">
        <f>SUMIFS(СВЦЭМ!$D$33:$D$776,СВЦЭМ!$A$33:$A$776,$A104,СВЦЭМ!$B$33:$B$776,T$83)+'СЕТ СН'!$G$14+СВЦЭМ!$D$10+'СЕТ СН'!$G$6-'СЕТ СН'!$G$26</f>
        <v>1282.36359268</v>
      </c>
      <c r="U104" s="36">
        <f>SUMIFS(СВЦЭМ!$D$33:$D$776,СВЦЭМ!$A$33:$A$776,$A104,СВЦЭМ!$B$33:$B$776,U$83)+'СЕТ СН'!$G$14+СВЦЭМ!$D$10+'СЕТ СН'!$G$6-'СЕТ СН'!$G$26</f>
        <v>1210.7675439099999</v>
      </c>
      <c r="V104" s="36">
        <f>SUMIFS(СВЦЭМ!$D$33:$D$776,СВЦЭМ!$A$33:$A$776,$A104,СВЦЭМ!$B$33:$B$776,V$83)+'СЕТ СН'!$G$14+СВЦЭМ!$D$10+'СЕТ СН'!$G$6-'СЕТ СН'!$G$26</f>
        <v>1224.6312736099999</v>
      </c>
      <c r="W104" s="36">
        <f>SUMIFS(СВЦЭМ!$D$33:$D$776,СВЦЭМ!$A$33:$A$776,$A104,СВЦЭМ!$B$33:$B$776,W$83)+'СЕТ СН'!$G$14+СВЦЭМ!$D$10+'СЕТ СН'!$G$6-'СЕТ СН'!$G$26</f>
        <v>1226.1371087699999</v>
      </c>
      <c r="X104" s="36">
        <f>SUMIFS(СВЦЭМ!$D$33:$D$776,СВЦЭМ!$A$33:$A$776,$A104,СВЦЭМ!$B$33:$B$776,X$83)+'СЕТ СН'!$G$14+СВЦЭМ!$D$10+'СЕТ СН'!$G$6-'СЕТ СН'!$G$26</f>
        <v>1182.4837974100001</v>
      </c>
      <c r="Y104" s="36">
        <f>SUMIFS(СВЦЭМ!$D$33:$D$776,СВЦЭМ!$A$33:$A$776,$A104,СВЦЭМ!$B$33:$B$776,Y$83)+'СЕТ СН'!$G$14+СВЦЭМ!$D$10+'СЕТ СН'!$G$6-'СЕТ СН'!$G$26</f>
        <v>1189.1851285400001</v>
      </c>
    </row>
    <row r="105" spans="1:25" ht="15.75" x14ac:dyDescent="0.2">
      <c r="A105" s="35">
        <f t="shared" si="2"/>
        <v>43699</v>
      </c>
      <c r="B105" s="36">
        <f>SUMIFS(СВЦЭМ!$D$33:$D$776,СВЦЭМ!$A$33:$A$776,$A105,СВЦЭМ!$B$33:$B$776,B$83)+'СЕТ СН'!$G$14+СВЦЭМ!$D$10+'СЕТ СН'!$G$6-'СЕТ СН'!$G$26</f>
        <v>1308.9379388900002</v>
      </c>
      <c r="C105" s="36">
        <f>SUMIFS(СВЦЭМ!$D$33:$D$776,СВЦЭМ!$A$33:$A$776,$A105,СВЦЭМ!$B$33:$B$776,C$83)+'СЕТ СН'!$G$14+СВЦЭМ!$D$10+'СЕТ СН'!$G$6-'СЕТ СН'!$G$26</f>
        <v>1342.7963386699998</v>
      </c>
      <c r="D105" s="36">
        <f>SUMIFS(СВЦЭМ!$D$33:$D$776,СВЦЭМ!$A$33:$A$776,$A105,СВЦЭМ!$B$33:$B$776,D$83)+'СЕТ СН'!$G$14+СВЦЭМ!$D$10+'СЕТ СН'!$G$6-'СЕТ СН'!$G$26</f>
        <v>1358.7132655099999</v>
      </c>
      <c r="E105" s="36">
        <f>SUMIFS(СВЦЭМ!$D$33:$D$776,СВЦЭМ!$A$33:$A$776,$A105,СВЦЭМ!$B$33:$B$776,E$83)+'СЕТ СН'!$G$14+СВЦЭМ!$D$10+'СЕТ СН'!$G$6-'СЕТ СН'!$G$26</f>
        <v>1370.08870415</v>
      </c>
      <c r="F105" s="36">
        <f>SUMIFS(СВЦЭМ!$D$33:$D$776,СВЦЭМ!$A$33:$A$776,$A105,СВЦЭМ!$B$33:$B$776,F$83)+'СЕТ СН'!$G$14+СВЦЭМ!$D$10+'СЕТ СН'!$G$6-'СЕТ СН'!$G$26</f>
        <v>1376.5554829299999</v>
      </c>
      <c r="G105" s="36">
        <f>SUMIFS(СВЦЭМ!$D$33:$D$776,СВЦЭМ!$A$33:$A$776,$A105,СВЦЭМ!$B$33:$B$776,G$83)+'СЕТ СН'!$G$14+СВЦЭМ!$D$10+'СЕТ СН'!$G$6-'СЕТ СН'!$G$26</f>
        <v>1353.75946219</v>
      </c>
      <c r="H105" s="36">
        <f>SUMIFS(СВЦЭМ!$D$33:$D$776,СВЦЭМ!$A$33:$A$776,$A105,СВЦЭМ!$B$33:$B$776,H$83)+'СЕТ СН'!$G$14+СВЦЭМ!$D$10+'СЕТ СН'!$G$6-'СЕТ СН'!$G$26</f>
        <v>1322.64768854</v>
      </c>
      <c r="I105" s="36">
        <f>SUMIFS(СВЦЭМ!$D$33:$D$776,СВЦЭМ!$A$33:$A$776,$A105,СВЦЭМ!$B$33:$B$776,I$83)+'СЕТ СН'!$G$14+СВЦЭМ!$D$10+'СЕТ СН'!$G$6-'СЕТ СН'!$G$26</f>
        <v>1274.20830258</v>
      </c>
      <c r="J105" s="36">
        <f>SUMIFS(СВЦЭМ!$D$33:$D$776,СВЦЭМ!$A$33:$A$776,$A105,СВЦЭМ!$B$33:$B$776,J$83)+'СЕТ СН'!$G$14+СВЦЭМ!$D$10+'СЕТ СН'!$G$6-'СЕТ СН'!$G$26</f>
        <v>1251.40285892</v>
      </c>
      <c r="K105" s="36">
        <f>SUMIFS(СВЦЭМ!$D$33:$D$776,СВЦЭМ!$A$33:$A$776,$A105,СВЦЭМ!$B$33:$B$776,K$83)+'СЕТ СН'!$G$14+СВЦЭМ!$D$10+'СЕТ СН'!$G$6-'СЕТ СН'!$G$26</f>
        <v>1260.2960274500001</v>
      </c>
      <c r="L105" s="36">
        <f>SUMIFS(СВЦЭМ!$D$33:$D$776,СВЦЭМ!$A$33:$A$776,$A105,СВЦЭМ!$B$33:$B$776,L$83)+'СЕТ СН'!$G$14+СВЦЭМ!$D$10+'СЕТ СН'!$G$6-'СЕТ СН'!$G$26</f>
        <v>1267.41300688</v>
      </c>
      <c r="M105" s="36">
        <f>SUMIFS(СВЦЭМ!$D$33:$D$776,СВЦЭМ!$A$33:$A$776,$A105,СВЦЭМ!$B$33:$B$776,M$83)+'СЕТ СН'!$G$14+СВЦЭМ!$D$10+'СЕТ СН'!$G$6-'СЕТ СН'!$G$26</f>
        <v>1268.3652582300001</v>
      </c>
      <c r="N105" s="36">
        <f>SUMIFS(СВЦЭМ!$D$33:$D$776,СВЦЭМ!$A$33:$A$776,$A105,СВЦЭМ!$B$33:$B$776,N$83)+'СЕТ СН'!$G$14+СВЦЭМ!$D$10+'СЕТ СН'!$G$6-'СЕТ СН'!$G$26</f>
        <v>1254.60445639</v>
      </c>
      <c r="O105" s="36">
        <f>SUMIFS(СВЦЭМ!$D$33:$D$776,СВЦЭМ!$A$33:$A$776,$A105,СВЦЭМ!$B$33:$B$776,O$83)+'СЕТ СН'!$G$14+СВЦЭМ!$D$10+'СЕТ СН'!$G$6-'СЕТ СН'!$G$26</f>
        <v>1260.0517747200001</v>
      </c>
      <c r="P105" s="36">
        <f>SUMIFS(СВЦЭМ!$D$33:$D$776,СВЦЭМ!$A$33:$A$776,$A105,СВЦЭМ!$B$33:$B$776,P$83)+'СЕТ СН'!$G$14+СВЦЭМ!$D$10+'СЕТ СН'!$G$6-'СЕТ СН'!$G$26</f>
        <v>1259.9720101</v>
      </c>
      <c r="Q105" s="36">
        <f>SUMIFS(СВЦЭМ!$D$33:$D$776,СВЦЭМ!$A$33:$A$776,$A105,СВЦЭМ!$B$33:$B$776,Q$83)+'СЕТ СН'!$G$14+СВЦЭМ!$D$10+'СЕТ СН'!$G$6-'СЕТ СН'!$G$26</f>
        <v>1255.62448969</v>
      </c>
      <c r="R105" s="36">
        <f>SUMIFS(СВЦЭМ!$D$33:$D$776,СВЦЭМ!$A$33:$A$776,$A105,СВЦЭМ!$B$33:$B$776,R$83)+'СЕТ СН'!$G$14+СВЦЭМ!$D$10+'СЕТ СН'!$G$6-'СЕТ СН'!$G$26</f>
        <v>1212.70853407</v>
      </c>
      <c r="S105" s="36">
        <f>SUMIFS(СВЦЭМ!$D$33:$D$776,СВЦЭМ!$A$33:$A$776,$A105,СВЦЭМ!$B$33:$B$776,S$83)+'СЕТ СН'!$G$14+СВЦЭМ!$D$10+'СЕТ СН'!$G$6-'СЕТ СН'!$G$26</f>
        <v>1185.0124556199999</v>
      </c>
      <c r="T105" s="36">
        <f>SUMIFS(СВЦЭМ!$D$33:$D$776,СВЦЭМ!$A$33:$A$776,$A105,СВЦЭМ!$B$33:$B$776,T$83)+'СЕТ СН'!$G$14+СВЦЭМ!$D$10+'СЕТ СН'!$G$6-'СЕТ СН'!$G$26</f>
        <v>1178.65858583</v>
      </c>
      <c r="U105" s="36">
        <f>SUMIFS(СВЦЭМ!$D$33:$D$776,СВЦЭМ!$A$33:$A$776,$A105,СВЦЭМ!$B$33:$B$776,U$83)+'СЕТ СН'!$G$14+СВЦЭМ!$D$10+'СЕТ СН'!$G$6-'СЕТ СН'!$G$26</f>
        <v>1180.31823012</v>
      </c>
      <c r="V105" s="36">
        <f>SUMIFS(СВЦЭМ!$D$33:$D$776,СВЦЭМ!$A$33:$A$776,$A105,СВЦЭМ!$B$33:$B$776,V$83)+'СЕТ СН'!$G$14+СВЦЭМ!$D$10+'СЕТ СН'!$G$6-'СЕТ СН'!$G$26</f>
        <v>1196.45486942</v>
      </c>
      <c r="W105" s="36">
        <f>SUMIFS(СВЦЭМ!$D$33:$D$776,СВЦЭМ!$A$33:$A$776,$A105,СВЦЭМ!$B$33:$B$776,W$83)+'СЕТ СН'!$G$14+СВЦЭМ!$D$10+'СЕТ СН'!$G$6-'СЕТ СН'!$G$26</f>
        <v>1200.22023971</v>
      </c>
      <c r="X105" s="36">
        <f>SUMIFS(СВЦЭМ!$D$33:$D$776,СВЦЭМ!$A$33:$A$776,$A105,СВЦЭМ!$B$33:$B$776,X$83)+'СЕТ СН'!$G$14+СВЦЭМ!$D$10+'СЕТ СН'!$G$6-'СЕТ СН'!$G$26</f>
        <v>1152.7770200700002</v>
      </c>
      <c r="Y105" s="36">
        <f>SUMIFS(СВЦЭМ!$D$33:$D$776,СВЦЭМ!$A$33:$A$776,$A105,СВЦЭМ!$B$33:$B$776,Y$83)+'СЕТ СН'!$G$14+СВЦЭМ!$D$10+'СЕТ СН'!$G$6-'СЕТ СН'!$G$26</f>
        <v>1178.68946725</v>
      </c>
    </row>
    <row r="106" spans="1:25" ht="15.75" x14ac:dyDescent="0.2">
      <c r="A106" s="35">
        <f t="shared" si="2"/>
        <v>43700</v>
      </c>
      <c r="B106" s="36">
        <f>SUMIFS(СВЦЭМ!$D$33:$D$776,СВЦЭМ!$A$33:$A$776,$A106,СВЦЭМ!$B$33:$B$776,B$83)+'СЕТ СН'!$G$14+СВЦЭМ!$D$10+'СЕТ СН'!$G$6-'СЕТ СН'!$G$26</f>
        <v>1259.4737605099999</v>
      </c>
      <c r="C106" s="36">
        <f>SUMIFS(СВЦЭМ!$D$33:$D$776,СВЦЭМ!$A$33:$A$776,$A106,СВЦЭМ!$B$33:$B$776,C$83)+'СЕТ СН'!$G$14+СВЦЭМ!$D$10+'СЕТ СН'!$G$6-'СЕТ СН'!$G$26</f>
        <v>1293.86751058</v>
      </c>
      <c r="D106" s="36">
        <f>SUMIFS(СВЦЭМ!$D$33:$D$776,СВЦЭМ!$A$33:$A$776,$A106,СВЦЭМ!$B$33:$B$776,D$83)+'СЕТ СН'!$G$14+СВЦЭМ!$D$10+'СЕТ СН'!$G$6-'СЕТ СН'!$G$26</f>
        <v>1277.50801673</v>
      </c>
      <c r="E106" s="36">
        <f>SUMIFS(СВЦЭМ!$D$33:$D$776,СВЦЭМ!$A$33:$A$776,$A106,СВЦЭМ!$B$33:$B$776,E$83)+'СЕТ СН'!$G$14+СВЦЭМ!$D$10+'СЕТ СН'!$G$6-'СЕТ СН'!$G$26</f>
        <v>1266.8844362700002</v>
      </c>
      <c r="F106" s="36">
        <f>SUMIFS(СВЦЭМ!$D$33:$D$776,СВЦЭМ!$A$33:$A$776,$A106,СВЦЭМ!$B$33:$B$776,F$83)+'СЕТ СН'!$G$14+СВЦЭМ!$D$10+'СЕТ СН'!$G$6-'СЕТ СН'!$G$26</f>
        <v>1267.84162483</v>
      </c>
      <c r="G106" s="36">
        <f>SUMIFS(СВЦЭМ!$D$33:$D$776,СВЦЭМ!$A$33:$A$776,$A106,СВЦЭМ!$B$33:$B$776,G$83)+'СЕТ СН'!$G$14+СВЦЭМ!$D$10+'СЕТ СН'!$G$6-'СЕТ СН'!$G$26</f>
        <v>1276.73132814</v>
      </c>
      <c r="H106" s="36">
        <f>SUMIFS(СВЦЭМ!$D$33:$D$776,СВЦЭМ!$A$33:$A$776,$A106,СВЦЭМ!$B$33:$B$776,H$83)+'СЕТ СН'!$G$14+СВЦЭМ!$D$10+'СЕТ СН'!$G$6-'СЕТ СН'!$G$26</f>
        <v>1246.46711086</v>
      </c>
      <c r="I106" s="36">
        <f>SUMIFS(СВЦЭМ!$D$33:$D$776,СВЦЭМ!$A$33:$A$776,$A106,СВЦЭМ!$B$33:$B$776,I$83)+'СЕТ СН'!$G$14+СВЦЭМ!$D$10+'СЕТ СН'!$G$6-'СЕТ СН'!$G$26</f>
        <v>1240.2670735300001</v>
      </c>
      <c r="J106" s="36">
        <f>SUMIFS(СВЦЭМ!$D$33:$D$776,СВЦЭМ!$A$33:$A$776,$A106,СВЦЭМ!$B$33:$B$776,J$83)+'СЕТ СН'!$G$14+СВЦЭМ!$D$10+'СЕТ СН'!$G$6-'СЕТ СН'!$G$26</f>
        <v>1276.0240905199998</v>
      </c>
      <c r="K106" s="36">
        <f>SUMIFS(СВЦЭМ!$D$33:$D$776,СВЦЭМ!$A$33:$A$776,$A106,СВЦЭМ!$B$33:$B$776,K$83)+'СЕТ СН'!$G$14+СВЦЭМ!$D$10+'СЕТ СН'!$G$6-'СЕТ СН'!$G$26</f>
        <v>1298.0979799299998</v>
      </c>
      <c r="L106" s="36">
        <f>SUMIFS(СВЦЭМ!$D$33:$D$776,СВЦЭМ!$A$33:$A$776,$A106,СВЦЭМ!$B$33:$B$776,L$83)+'СЕТ СН'!$G$14+СВЦЭМ!$D$10+'СЕТ СН'!$G$6-'СЕТ СН'!$G$26</f>
        <v>1285.65992368</v>
      </c>
      <c r="M106" s="36">
        <f>SUMIFS(СВЦЭМ!$D$33:$D$776,СВЦЭМ!$A$33:$A$776,$A106,СВЦЭМ!$B$33:$B$776,M$83)+'СЕТ СН'!$G$14+СВЦЭМ!$D$10+'СЕТ СН'!$G$6-'СЕТ СН'!$G$26</f>
        <v>1282.8932489200001</v>
      </c>
      <c r="N106" s="36">
        <f>SUMIFS(СВЦЭМ!$D$33:$D$776,СВЦЭМ!$A$33:$A$776,$A106,СВЦЭМ!$B$33:$B$776,N$83)+'СЕТ СН'!$G$14+СВЦЭМ!$D$10+'СЕТ СН'!$G$6-'СЕТ СН'!$G$26</f>
        <v>1284.13026904</v>
      </c>
      <c r="O106" s="36">
        <f>SUMIFS(СВЦЭМ!$D$33:$D$776,СВЦЭМ!$A$33:$A$776,$A106,СВЦЭМ!$B$33:$B$776,O$83)+'СЕТ СН'!$G$14+СВЦЭМ!$D$10+'СЕТ СН'!$G$6-'СЕТ СН'!$G$26</f>
        <v>1301.06770388</v>
      </c>
      <c r="P106" s="36">
        <f>SUMIFS(СВЦЭМ!$D$33:$D$776,СВЦЭМ!$A$33:$A$776,$A106,СВЦЭМ!$B$33:$B$776,P$83)+'СЕТ СН'!$G$14+СВЦЭМ!$D$10+'СЕТ СН'!$G$6-'СЕТ СН'!$G$26</f>
        <v>1309.3490271000001</v>
      </c>
      <c r="Q106" s="36">
        <f>SUMIFS(СВЦЭМ!$D$33:$D$776,СВЦЭМ!$A$33:$A$776,$A106,СВЦЭМ!$B$33:$B$776,Q$83)+'СЕТ СН'!$G$14+СВЦЭМ!$D$10+'СЕТ СН'!$G$6-'СЕТ СН'!$G$26</f>
        <v>1306.53453573</v>
      </c>
      <c r="R106" s="36">
        <f>SUMIFS(СВЦЭМ!$D$33:$D$776,СВЦЭМ!$A$33:$A$776,$A106,СВЦЭМ!$B$33:$B$776,R$83)+'СЕТ СН'!$G$14+СВЦЭМ!$D$10+'СЕТ СН'!$G$6-'СЕТ СН'!$G$26</f>
        <v>1288.18960373</v>
      </c>
      <c r="S106" s="36">
        <f>SUMIFS(СВЦЭМ!$D$33:$D$776,СВЦЭМ!$A$33:$A$776,$A106,СВЦЭМ!$B$33:$B$776,S$83)+'СЕТ СН'!$G$14+СВЦЭМ!$D$10+'СЕТ СН'!$G$6-'СЕТ СН'!$G$26</f>
        <v>1270.74381793</v>
      </c>
      <c r="T106" s="36">
        <f>SUMIFS(СВЦЭМ!$D$33:$D$776,СВЦЭМ!$A$33:$A$776,$A106,СВЦЭМ!$B$33:$B$776,T$83)+'СЕТ СН'!$G$14+СВЦЭМ!$D$10+'СЕТ СН'!$G$6-'СЕТ СН'!$G$26</f>
        <v>1262.09816456</v>
      </c>
      <c r="U106" s="36">
        <f>SUMIFS(СВЦЭМ!$D$33:$D$776,СВЦЭМ!$A$33:$A$776,$A106,СВЦЭМ!$B$33:$B$776,U$83)+'СЕТ СН'!$G$14+СВЦЭМ!$D$10+'СЕТ СН'!$G$6-'СЕТ СН'!$G$26</f>
        <v>1249.3142317699999</v>
      </c>
      <c r="V106" s="36">
        <f>SUMIFS(СВЦЭМ!$D$33:$D$776,СВЦЭМ!$A$33:$A$776,$A106,СВЦЭМ!$B$33:$B$776,V$83)+'СЕТ СН'!$G$14+СВЦЭМ!$D$10+'СЕТ СН'!$G$6-'СЕТ СН'!$G$26</f>
        <v>1232.81604081</v>
      </c>
      <c r="W106" s="36">
        <f>SUMIFS(СВЦЭМ!$D$33:$D$776,СВЦЭМ!$A$33:$A$776,$A106,СВЦЭМ!$B$33:$B$776,W$83)+'СЕТ СН'!$G$14+СВЦЭМ!$D$10+'СЕТ СН'!$G$6-'СЕТ СН'!$G$26</f>
        <v>1237.8510232200001</v>
      </c>
      <c r="X106" s="36">
        <f>SUMIFS(СВЦЭМ!$D$33:$D$776,СВЦЭМ!$A$33:$A$776,$A106,СВЦЭМ!$B$33:$B$776,X$83)+'СЕТ СН'!$G$14+СВЦЭМ!$D$10+'СЕТ СН'!$G$6-'СЕТ СН'!$G$26</f>
        <v>1243.5534418900002</v>
      </c>
      <c r="Y106" s="36">
        <f>SUMIFS(СВЦЭМ!$D$33:$D$776,СВЦЭМ!$A$33:$A$776,$A106,СВЦЭМ!$B$33:$B$776,Y$83)+'СЕТ СН'!$G$14+СВЦЭМ!$D$10+'СЕТ СН'!$G$6-'СЕТ СН'!$G$26</f>
        <v>1286.5278163399998</v>
      </c>
    </row>
    <row r="107" spans="1:25" ht="15.75" x14ac:dyDescent="0.2">
      <c r="A107" s="35">
        <f t="shared" si="2"/>
        <v>43701</v>
      </c>
      <c r="B107" s="36">
        <f>SUMIFS(СВЦЭМ!$D$33:$D$776,СВЦЭМ!$A$33:$A$776,$A107,СВЦЭМ!$B$33:$B$776,B$83)+'СЕТ СН'!$G$14+СВЦЭМ!$D$10+'СЕТ СН'!$G$6-'СЕТ СН'!$G$26</f>
        <v>1295.6219351099999</v>
      </c>
      <c r="C107" s="36">
        <f>SUMIFS(СВЦЭМ!$D$33:$D$776,СВЦЭМ!$A$33:$A$776,$A107,СВЦЭМ!$B$33:$B$776,C$83)+'СЕТ СН'!$G$14+СВЦЭМ!$D$10+'СЕТ СН'!$G$6-'СЕТ СН'!$G$26</f>
        <v>1333.7348694500001</v>
      </c>
      <c r="D107" s="36">
        <f>SUMIFS(СВЦЭМ!$D$33:$D$776,СВЦЭМ!$A$33:$A$776,$A107,СВЦЭМ!$B$33:$B$776,D$83)+'СЕТ СН'!$G$14+СВЦЭМ!$D$10+'СЕТ СН'!$G$6-'СЕТ СН'!$G$26</f>
        <v>1355.58408947</v>
      </c>
      <c r="E107" s="36">
        <f>SUMIFS(СВЦЭМ!$D$33:$D$776,СВЦЭМ!$A$33:$A$776,$A107,СВЦЭМ!$B$33:$B$776,E$83)+'СЕТ СН'!$G$14+СВЦЭМ!$D$10+'СЕТ СН'!$G$6-'СЕТ СН'!$G$26</f>
        <v>1376.92082136</v>
      </c>
      <c r="F107" s="36">
        <f>SUMIFS(СВЦЭМ!$D$33:$D$776,СВЦЭМ!$A$33:$A$776,$A107,СВЦЭМ!$B$33:$B$776,F$83)+'СЕТ СН'!$G$14+СВЦЭМ!$D$10+'СЕТ СН'!$G$6-'СЕТ СН'!$G$26</f>
        <v>1378.5310277799999</v>
      </c>
      <c r="G107" s="36">
        <f>SUMIFS(СВЦЭМ!$D$33:$D$776,СВЦЭМ!$A$33:$A$776,$A107,СВЦЭМ!$B$33:$B$776,G$83)+'СЕТ СН'!$G$14+СВЦЭМ!$D$10+'СЕТ СН'!$G$6-'СЕТ СН'!$G$26</f>
        <v>1373.3871264300001</v>
      </c>
      <c r="H107" s="36">
        <f>SUMIFS(СВЦЭМ!$D$33:$D$776,СВЦЭМ!$A$33:$A$776,$A107,СВЦЭМ!$B$33:$B$776,H$83)+'СЕТ СН'!$G$14+СВЦЭМ!$D$10+'СЕТ СН'!$G$6-'СЕТ СН'!$G$26</f>
        <v>1346.53208339</v>
      </c>
      <c r="I107" s="36">
        <f>SUMIFS(СВЦЭМ!$D$33:$D$776,СВЦЭМ!$A$33:$A$776,$A107,СВЦЭМ!$B$33:$B$776,I$83)+'СЕТ СН'!$G$14+СВЦЭМ!$D$10+'СЕТ СН'!$G$6-'СЕТ СН'!$G$26</f>
        <v>1307.0777212600001</v>
      </c>
      <c r="J107" s="36">
        <f>SUMIFS(СВЦЭМ!$D$33:$D$776,СВЦЭМ!$A$33:$A$776,$A107,СВЦЭМ!$B$33:$B$776,J$83)+'СЕТ СН'!$G$14+СВЦЭМ!$D$10+'СЕТ СН'!$G$6-'СЕТ СН'!$G$26</f>
        <v>1253.1838605</v>
      </c>
      <c r="K107" s="36">
        <f>SUMIFS(СВЦЭМ!$D$33:$D$776,СВЦЭМ!$A$33:$A$776,$A107,СВЦЭМ!$B$33:$B$776,K$83)+'СЕТ СН'!$G$14+СВЦЭМ!$D$10+'СЕТ СН'!$G$6-'СЕТ СН'!$G$26</f>
        <v>1204.1331753899999</v>
      </c>
      <c r="L107" s="36">
        <f>SUMIFS(СВЦЭМ!$D$33:$D$776,СВЦЭМ!$A$33:$A$776,$A107,СВЦЭМ!$B$33:$B$776,L$83)+'СЕТ СН'!$G$14+СВЦЭМ!$D$10+'СЕТ СН'!$G$6-'СЕТ СН'!$G$26</f>
        <v>1197.0775716100002</v>
      </c>
      <c r="M107" s="36">
        <f>SUMIFS(СВЦЭМ!$D$33:$D$776,СВЦЭМ!$A$33:$A$776,$A107,СВЦЭМ!$B$33:$B$776,M$83)+'СЕТ СН'!$G$14+СВЦЭМ!$D$10+'СЕТ СН'!$G$6-'СЕТ СН'!$G$26</f>
        <v>1193.4139310400001</v>
      </c>
      <c r="N107" s="36">
        <f>SUMIFS(СВЦЭМ!$D$33:$D$776,СВЦЭМ!$A$33:$A$776,$A107,СВЦЭМ!$B$33:$B$776,N$83)+'СЕТ СН'!$G$14+СВЦЭМ!$D$10+'СЕТ СН'!$G$6-'СЕТ СН'!$G$26</f>
        <v>1209.6270646</v>
      </c>
      <c r="O107" s="36">
        <f>SUMIFS(СВЦЭМ!$D$33:$D$776,СВЦЭМ!$A$33:$A$776,$A107,СВЦЭМ!$B$33:$B$776,O$83)+'СЕТ СН'!$G$14+СВЦЭМ!$D$10+'СЕТ СН'!$G$6-'СЕТ СН'!$G$26</f>
        <v>1222.14436041</v>
      </c>
      <c r="P107" s="36">
        <f>SUMIFS(СВЦЭМ!$D$33:$D$776,СВЦЭМ!$A$33:$A$776,$A107,СВЦЭМ!$B$33:$B$776,P$83)+'СЕТ СН'!$G$14+СВЦЭМ!$D$10+'СЕТ СН'!$G$6-'СЕТ СН'!$G$26</f>
        <v>1230.0120285200001</v>
      </c>
      <c r="Q107" s="36">
        <f>SUMIFS(СВЦЭМ!$D$33:$D$776,СВЦЭМ!$A$33:$A$776,$A107,СВЦЭМ!$B$33:$B$776,Q$83)+'СЕТ СН'!$G$14+СВЦЭМ!$D$10+'СЕТ СН'!$G$6-'СЕТ СН'!$G$26</f>
        <v>1238.1691568000001</v>
      </c>
      <c r="R107" s="36">
        <f>SUMIFS(СВЦЭМ!$D$33:$D$776,СВЦЭМ!$A$33:$A$776,$A107,СВЦЭМ!$B$33:$B$776,R$83)+'СЕТ СН'!$G$14+СВЦЭМ!$D$10+'СЕТ СН'!$G$6-'СЕТ СН'!$G$26</f>
        <v>1207.43113801</v>
      </c>
      <c r="S107" s="36">
        <f>SUMIFS(СВЦЭМ!$D$33:$D$776,СВЦЭМ!$A$33:$A$776,$A107,СВЦЭМ!$B$33:$B$776,S$83)+'СЕТ СН'!$G$14+СВЦЭМ!$D$10+'СЕТ СН'!$G$6-'СЕТ СН'!$G$26</f>
        <v>1172.2118708100002</v>
      </c>
      <c r="T107" s="36">
        <f>SUMIFS(СВЦЭМ!$D$33:$D$776,СВЦЭМ!$A$33:$A$776,$A107,СВЦЭМ!$B$33:$B$776,T$83)+'СЕТ СН'!$G$14+СВЦЭМ!$D$10+'СЕТ СН'!$G$6-'СЕТ СН'!$G$26</f>
        <v>1161.0247991900001</v>
      </c>
      <c r="U107" s="36">
        <f>SUMIFS(СВЦЭМ!$D$33:$D$776,СВЦЭМ!$A$33:$A$776,$A107,СВЦЭМ!$B$33:$B$776,U$83)+'СЕТ СН'!$G$14+СВЦЭМ!$D$10+'СЕТ СН'!$G$6-'СЕТ СН'!$G$26</f>
        <v>1156.2091415</v>
      </c>
      <c r="V107" s="36">
        <f>SUMIFS(СВЦЭМ!$D$33:$D$776,СВЦЭМ!$A$33:$A$776,$A107,СВЦЭМ!$B$33:$B$776,V$83)+'СЕТ СН'!$G$14+СВЦЭМ!$D$10+'СЕТ СН'!$G$6-'СЕТ СН'!$G$26</f>
        <v>1165.00427173</v>
      </c>
      <c r="W107" s="36">
        <f>SUMIFS(СВЦЭМ!$D$33:$D$776,СВЦЭМ!$A$33:$A$776,$A107,СВЦЭМ!$B$33:$B$776,W$83)+'СЕТ СН'!$G$14+СВЦЭМ!$D$10+'СЕТ СН'!$G$6-'СЕТ СН'!$G$26</f>
        <v>1170.11983792</v>
      </c>
      <c r="X107" s="36">
        <f>SUMIFS(СВЦЭМ!$D$33:$D$776,СВЦЭМ!$A$33:$A$776,$A107,СВЦЭМ!$B$33:$B$776,X$83)+'СЕТ СН'!$G$14+СВЦЭМ!$D$10+'СЕТ СН'!$G$6-'СЕТ СН'!$G$26</f>
        <v>1163.14290121</v>
      </c>
      <c r="Y107" s="36">
        <f>SUMIFS(СВЦЭМ!$D$33:$D$776,СВЦЭМ!$A$33:$A$776,$A107,СВЦЭМ!$B$33:$B$776,Y$83)+'СЕТ СН'!$G$14+СВЦЭМ!$D$10+'СЕТ СН'!$G$6-'СЕТ СН'!$G$26</f>
        <v>1229.20731821</v>
      </c>
    </row>
    <row r="108" spans="1:25" ht="15.75" x14ac:dyDescent="0.2">
      <c r="A108" s="35">
        <f t="shared" si="2"/>
        <v>43702</v>
      </c>
      <c r="B108" s="36">
        <f>SUMIFS(СВЦЭМ!$D$33:$D$776,СВЦЭМ!$A$33:$A$776,$A108,СВЦЭМ!$B$33:$B$776,B$83)+'СЕТ СН'!$G$14+СВЦЭМ!$D$10+'СЕТ СН'!$G$6-'СЕТ СН'!$G$26</f>
        <v>1279.4989312799999</v>
      </c>
      <c r="C108" s="36">
        <f>SUMIFS(СВЦЭМ!$D$33:$D$776,СВЦЭМ!$A$33:$A$776,$A108,СВЦЭМ!$B$33:$B$776,C$83)+'СЕТ СН'!$G$14+СВЦЭМ!$D$10+'СЕТ СН'!$G$6-'СЕТ СН'!$G$26</f>
        <v>1312.7905015599999</v>
      </c>
      <c r="D108" s="36">
        <f>SUMIFS(СВЦЭМ!$D$33:$D$776,СВЦЭМ!$A$33:$A$776,$A108,СВЦЭМ!$B$33:$B$776,D$83)+'СЕТ СН'!$G$14+СВЦЭМ!$D$10+'СЕТ СН'!$G$6-'СЕТ СН'!$G$26</f>
        <v>1319.5684824800001</v>
      </c>
      <c r="E108" s="36">
        <f>SUMIFS(СВЦЭМ!$D$33:$D$776,СВЦЭМ!$A$33:$A$776,$A108,СВЦЭМ!$B$33:$B$776,E$83)+'СЕТ СН'!$G$14+СВЦЭМ!$D$10+'СЕТ СН'!$G$6-'СЕТ СН'!$G$26</f>
        <v>1323.1971835899999</v>
      </c>
      <c r="F108" s="36">
        <f>SUMIFS(СВЦЭМ!$D$33:$D$776,СВЦЭМ!$A$33:$A$776,$A108,СВЦЭМ!$B$33:$B$776,F$83)+'СЕТ СН'!$G$14+СВЦЭМ!$D$10+'СЕТ СН'!$G$6-'СЕТ СН'!$G$26</f>
        <v>1323.08611726</v>
      </c>
      <c r="G108" s="36">
        <f>SUMIFS(СВЦЭМ!$D$33:$D$776,СВЦЭМ!$A$33:$A$776,$A108,СВЦЭМ!$B$33:$B$776,G$83)+'СЕТ СН'!$G$14+СВЦЭМ!$D$10+'СЕТ СН'!$G$6-'СЕТ СН'!$G$26</f>
        <v>1322.14963797</v>
      </c>
      <c r="H108" s="36">
        <f>SUMIFS(СВЦЭМ!$D$33:$D$776,СВЦЭМ!$A$33:$A$776,$A108,СВЦЭМ!$B$33:$B$776,H$83)+'СЕТ СН'!$G$14+СВЦЭМ!$D$10+'СЕТ СН'!$G$6-'СЕТ СН'!$G$26</f>
        <v>1310.0251488200001</v>
      </c>
      <c r="I108" s="36">
        <f>SUMIFS(СВЦЭМ!$D$33:$D$776,СВЦЭМ!$A$33:$A$776,$A108,СВЦЭМ!$B$33:$B$776,I$83)+'СЕТ СН'!$G$14+СВЦЭМ!$D$10+'СЕТ СН'!$G$6-'СЕТ СН'!$G$26</f>
        <v>1300.56773043</v>
      </c>
      <c r="J108" s="36">
        <f>SUMIFS(СВЦЭМ!$D$33:$D$776,СВЦЭМ!$A$33:$A$776,$A108,СВЦЭМ!$B$33:$B$776,J$83)+'СЕТ СН'!$G$14+СВЦЭМ!$D$10+'СЕТ СН'!$G$6-'СЕТ СН'!$G$26</f>
        <v>1265.18718061</v>
      </c>
      <c r="K108" s="36">
        <f>SUMIFS(СВЦЭМ!$D$33:$D$776,СВЦЭМ!$A$33:$A$776,$A108,СВЦЭМ!$B$33:$B$776,K$83)+'СЕТ СН'!$G$14+СВЦЭМ!$D$10+'СЕТ СН'!$G$6-'СЕТ СН'!$G$26</f>
        <v>1224.1308397400001</v>
      </c>
      <c r="L108" s="36">
        <f>SUMIFS(СВЦЭМ!$D$33:$D$776,СВЦЭМ!$A$33:$A$776,$A108,СВЦЭМ!$B$33:$B$776,L$83)+'СЕТ СН'!$G$14+СВЦЭМ!$D$10+'СЕТ СН'!$G$6-'СЕТ СН'!$G$26</f>
        <v>1192.3387560000001</v>
      </c>
      <c r="M108" s="36">
        <f>SUMIFS(СВЦЭМ!$D$33:$D$776,СВЦЭМ!$A$33:$A$776,$A108,СВЦЭМ!$B$33:$B$776,M$83)+'СЕТ СН'!$G$14+СВЦЭМ!$D$10+'СЕТ СН'!$G$6-'СЕТ СН'!$G$26</f>
        <v>1192.73493293</v>
      </c>
      <c r="N108" s="36">
        <f>SUMIFS(СВЦЭМ!$D$33:$D$776,СВЦЭМ!$A$33:$A$776,$A108,СВЦЭМ!$B$33:$B$776,N$83)+'СЕТ СН'!$G$14+СВЦЭМ!$D$10+'СЕТ СН'!$G$6-'СЕТ СН'!$G$26</f>
        <v>1208.8367500899999</v>
      </c>
      <c r="O108" s="36">
        <f>SUMIFS(СВЦЭМ!$D$33:$D$776,СВЦЭМ!$A$33:$A$776,$A108,СВЦЭМ!$B$33:$B$776,O$83)+'СЕТ СН'!$G$14+СВЦЭМ!$D$10+'СЕТ СН'!$G$6-'СЕТ СН'!$G$26</f>
        <v>1226.69355071</v>
      </c>
      <c r="P108" s="36">
        <f>SUMIFS(СВЦЭМ!$D$33:$D$776,СВЦЭМ!$A$33:$A$776,$A108,СВЦЭМ!$B$33:$B$776,P$83)+'СЕТ СН'!$G$14+СВЦЭМ!$D$10+'СЕТ СН'!$G$6-'СЕТ СН'!$G$26</f>
        <v>1239.25748219</v>
      </c>
      <c r="Q108" s="36">
        <f>SUMIFS(СВЦЭМ!$D$33:$D$776,СВЦЭМ!$A$33:$A$776,$A108,СВЦЭМ!$B$33:$B$776,Q$83)+'СЕТ СН'!$G$14+СВЦЭМ!$D$10+'СЕТ СН'!$G$6-'СЕТ СН'!$G$26</f>
        <v>1251.5607892399998</v>
      </c>
      <c r="R108" s="36">
        <f>SUMIFS(СВЦЭМ!$D$33:$D$776,СВЦЭМ!$A$33:$A$776,$A108,СВЦЭМ!$B$33:$B$776,R$83)+'СЕТ СН'!$G$14+СВЦЭМ!$D$10+'СЕТ СН'!$G$6-'СЕТ СН'!$G$26</f>
        <v>1216.9173158600001</v>
      </c>
      <c r="S108" s="36">
        <f>SUMIFS(СВЦЭМ!$D$33:$D$776,СВЦЭМ!$A$33:$A$776,$A108,СВЦЭМ!$B$33:$B$776,S$83)+'СЕТ СН'!$G$14+СВЦЭМ!$D$10+'СЕТ СН'!$G$6-'СЕТ СН'!$G$26</f>
        <v>1181.00349044</v>
      </c>
      <c r="T108" s="36">
        <f>SUMIFS(СВЦЭМ!$D$33:$D$776,СВЦЭМ!$A$33:$A$776,$A108,СВЦЭМ!$B$33:$B$776,T$83)+'СЕТ СН'!$G$14+СВЦЭМ!$D$10+'СЕТ СН'!$G$6-'СЕТ СН'!$G$26</f>
        <v>1192.78961202</v>
      </c>
      <c r="U108" s="36">
        <f>SUMIFS(СВЦЭМ!$D$33:$D$776,СВЦЭМ!$A$33:$A$776,$A108,СВЦЭМ!$B$33:$B$776,U$83)+'СЕТ СН'!$G$14+СВЦЭМ!$D$10+'СЕТ СН'!$G$6-'СЕТ СН'!$G$26</f>
        <v>1196.2047318</v>
      </c>
      <c r="V108" s="36">
        <f>SUMIFS(СВЦЭМ!$D$33:$D$776,СВЦЭМ!$A$33:$A$776,$A108,СВЦЭМ!$B$33:$B$776,V$83)+'СЕТ СН'!$G$14+СВЦЭМ!$D$10+'СЕТ СН'!$G$6-'СЕТ СН'!$G$26</f>
        <v>1171.3931324999999</v>
      </c>
      <c r="W108" s="36">
        <f>SUMIFS(СВЦЭМ!$D$33:$D$776,СВЦЭМ!$A$33:$A$776,$A108,СВЦЭМ!$B$33:$B$776,W$83)+'СЕТ СН'!$G$14+СВЦЭМ!$D$10+'СЕТ СН'!$G$6-'СЕТ СН'!$G$26</f>
        <v>1175.59357439</v>
      </c>
      <c r="X108" s="36">
        <f>SUMIFS(СВЦЭМ!$D$33:$D$776,СВЦЭМ!$A$33:$A$776,$A108,СВЦЭМ!$B$33:$B$776,X$83)+'СЕТ СН'!$G$14+СВЦЭМ!$D$10+'СЕТ СН'!$G$6-'СЕТ СН'!$G$26</f>
        <v>1186.2771256999999</v>
      </c>
      <c r="Y108" s="36">
        <f>SUMIFS(СВЦЭМ!$D$33:$D$776,СВЦЭМ!$A$33:$A$776,$A108,СВЦЭМ!$B$33:$B$776,Y$83)+'СЕТ СН'!$G$14+СВЦЭМ!$D$10+'СЕТ СН'!$G$6-'СЕТ СН'!$G$26</f>
        <v>1257.1941140899999</v>
      </c>
    </row>
    <row r="109" spans="1:25" ht="15.75" x14ac:dyDescent="0.2">
      <c r="A109" s="35">
        <f t="shared" si="2"/>
        <v>43703</v>
      </c>
      <c r="B109" s="36">
        <f>SUMIFS(СВЦЭМ!$D$33:$D$776,СВЦЭМ!$A$33:$A$776,$A109,СВЦЭМ!$B$33:$B$776,B$83)+'СЕТ СН'!$G$14+СВЦЭМ!$D$10+'СЕТ СН'!$G$6-'СЕТ СН'!$G$26</f>
        <v>1364.4715735300001</v>
      </c>
      <c r="C109" s="36">
        <f>SUMIFS(СВЦЭМ!$D$33:$D$776,СВЦЭМ!$A$33:$A$776,$A109,СВЦЭМ!$B$33:$B$776,C$83)+'СЕТ СН'!$G$14+СВЦЭМ!$D$10+'СЕТ СН'!$G$6-'СЕТ СН'!$G$26</f>
        <v>1416.51903221</v>
      </c>
      <c r="D109" s="36">
        <f>SUMIFS(СВЦЭМ!$D$33:$D$776,СВЦЭМ!$A$33:$A$776,$A109,СВЦЭМ!$B$33:$B$776,D$83)+'СЕТ СН'!$G$14+СВЦЭМ!$D$10+'СЕТ СН'!$G$6-'СЕТ СН'!$G$26</f>
        <v>1433.8331375</v>
      </c>
      <c r="E109" s="36">
        <f>SUMIFS(СВЦЭМ!$D$33:$D$776,СВЦЭМ!$A$33:$A$776,$A109,СВЦЭМ!$B$33:$B$776,E$83)+'СЕТ СН'!$G$14+СВЦЭМ!$D$10+'СЕТ СН'!$G$6-'СЕТ СН'!$G$26</f>
        <v>1444.535151</v>
      </c>
      <c r="F109" s="36">
        <f>SUMIFS(СВЦЭМ!$D$33:$D$776,СВЦЭМ!$A$33:$A$776,$A109,СВЦЭМ!$B$33:$B$776,F$83)+'СЕТ СН'!$G$14+СВЦЭМ!$D$10+'СЕТ СН'!$G$6-'СЕТ СН'!$G$26</f>
        <v>1431.55147962</v>
      </c>
      <c r="G109" s="36">
        <f>SUMIFS(СВЦЭМ!$D$33:$D$776,СВЦЭМ!$A$33:$A$776,$A109,СВЦЭМ!$B$33:$B$776,G$83)+'СЕТ СН'!$G$14+СВЦЭМ!$D$10+'СЕТ СН'!$G$6-'СЕТ СН'!$G$26</f>
        <v>1400.0021106899999</v>
      </c>
      <c r="H109" s="36">
        <f>SUMIFS(СВЦЭМ!$D$33:$D$776,СВЦЭМ!$A$33:$A$776,$A109,СВЦЭМ!$B$33:$B$776,H$83)+'СЕТ СН'!$G$14+СВЦЭМ!$D$10+'СЕТ СН'!$G$6-'СЕТ СН'!$G$26</f>
        <v>1373.20086139</v>
      </c>
      <c r="I109" s="36">
        <f>SUMIFS(СВЦЭМ!$D$33:$D$776,СВЦЭМ!$A$33:$A$776,$A109,СВЦЭМ!$B$33:$B$776,I$83)+'СЕТ СН'!$G$14+СВЦЭМ!$D$10+'СЕТ СН'!$G$6-'СЕТ СН'!$G$26</f>
        <v>1321.5736434800001</v>
      </c>
      <c r="J109" s="36">
        <f>SUMIFS(СВЦЭМ!$D$33:$D$776,СВЦЭМ!$A$33:$A$776,$A109,СВЦЭМ!$B$33:$B$776,J$83)+'СЕТ СН'!$G$14+СВЦЭМ!$D$10+'СЕТ СН'!$G$6-'СЕТ СН'!$G$26</f>
        <v>1280.30039506</v>
      </c>
      <c r="K109" s="36">
        <f>SUMIFS(СВЦЭМ!$D$33:$D$776,СВЦЭМ!$A$33:$A$776,$A109,СВЦЭМ!$B$33:$B$776,K$83)+'СЕТ СН'!$G$14+СВЦЭМ!$D$10+'СЕТ СН'!$G$6-'СЕТ СН'!$G$26</f>
        <v>1251.19264828</v>
      </c>
      <c r="L109" s="36">
        <f>SUMIFS(СВЦЭМ!$D$33:$D$776,СВЦЭМ!$A$33:$A$776,$A109,СВЦЭМ!$B$33:$B$776,L$83)+'СЕТ СН'!$G$14+СВЦЭМ!$D$10+'СЕТ СН'!$G$6-'СЕТ СН'!$G$26</f>
        <v>1234.16067658</v>
      </c>
      <c r="M109" s="36">
        <f>SUMIFS(СВЦЭМ!$D$33:$D$776,СВЦЭМ!$A$33:$A$776,$A109,СВЦЭМ!$B$33:$B$776,M$83)+'СЕТ СН'!$G$14+СВЦЭМ!$D$10+'СЕТ СН'!$G$6-'СЕТ СН'!$G$26</f>
        <v>1230.0189203999998</v>
      </c>
      <c r="N109" s="36">
        <f>SUMIFS(СВЦЭМ!$D$33:$D$776,СВЦЭМ!$A$33:$A$776,$A109,СВЦЭМ!$B$33:$B$776,N$83)+'СЕТ СН'!$G$14+СВЦЭМ!$D$10+'СЕТ СН'!$G$6-'СЕТ СН'!$G$26</f>
        <v>1228.6704638900001</v>
      </c>
      <c r="O109" s="36">
        <f>SUMIFS(СВЦЭМ!$D$33:$D$776,СВЦЭМ!$A$33:$A$776,$A109,СВЦЭМ!$B$33:$B$776,O$83)+'СЕТ СН'!$G$14+СВЦЭМ!$D$10+'СЕТ СН'!$G$6-'СЕТ СН'!$G$26</f>
        <v>1228.51518035</v>
      </c>
      <c r="P109" s="36">
        <f>SUMIFS(СВЦЭМ!$D$33:$D$776,СВЦЭМ!$A$33:$A$776,$A109,СВЦЭМ!$B$33:$B$776,P$83)+'СЕТ СН'!$G$14+СВЦЭМ!$D$10+'СЕТ СН'!$G$6-'СЕТ СН'!$G$26</f>
        <v>1224.7374651</v>
      </c>
      <c r="Q109" s="36">
        <f>SUMIFS(СВЦЭМ!$D$33:$D$776,СВЦЭМ!$A$33:$A$776,$A109,СВЦЭМ!$B$33:$B$776,Q$83)+'СЕТ СН'!$G$14+СВЦЭМ!$D$10+'СЕТ СН'!$G$6-'СЕТ СН'!$G$26</f>
        <v>1232.7792972100001</v>
      </c>
      <c r="R109" s="36">
        <f>SUMIFS(СВЦЭМ!$D$33:$D$776,СВЦЭМ!$A$33:$A$776,$A109,СВЦЭМ!$B$33:$B$776,R$83)+'СЕТ СН'!$G$14+СВЦЭМ!$D$10+'СЕТ СН'!$G$6-'СЕТ СН'!$G$26</f>
        <v>1204.9907498100001</v>
      </c>
      <c r="S109" s="36">
        <f>SUMIFS(СВЦЭМ!$D$33:$D$776,СВЦЭМ!$A$33:$A$776,$A109,СВЦЭМ!$B$33:$B$776,S$83)+'СЕТ СН'!$G$14+СВЦЭМ!$D$10+'СЕТ СН'!$G$6-'СЕТ СН'!$G$26</f>
        <v>1233.15245697</v>
      </c>
      <c r="T109" s="36">
        <f>SUMIFS(СВЦЭМ!$D$33:$D$776,СВЦЭМ!$A$33:$A$776,$A109,СВЦЭМ!$B$33:$B$776,T$83)+'СЕТ СН'!$G$14+СВЦЭМ!$D$10+'СЕТ СН'!$G$6-'СЕТ СН'!$G$26</f>
        <v>1237.93213805</v>
      </c>
      <c r="U109" s="36">
        <f>SUMIFS(СВЦЭМ!$D$33:$D$776,СВЦЭМ!$A$33:$A$776,$A109,СВЦЭМ!$B$33:$B$776,U$83)+'СЕТ СН'!$G$14+СВЦЭМ!$D$10+'СЕТ СН'!$G$6-'СЕТ СН'!$G$26</f>
        <v>1240.9688589</v>
      </c>
      <c r="V109" s="36">
        <f>SUMIFS(СВЦЭМ!$D$33:$D$776,СВЦЭМ!$A$33:$A$776,$A109,СВЦЭМ!$B$33:$B$776,V$83)+'СЕТ СН'!$G$14+СВЦЭМ!$D$10+'СЕТ СН'!$G$6-'СЕТ СН'!$G$26</f>
        <v>1252.41418976</v>
      </c>
      <c r="W109" s="36">
        <f>SUMIFS(СВЦЭМ!$D$33:$D$776,СВЦЭМ!$A$33:$A$776,$A109,СВЦЭМ!$B$33:$B$776,W$83)+'СЕТ СН'!$G$14+СВЦЭМ!$D$10+'СЕТ СН'!$G$6-'СЕТ СН'!$G$26</f>
        <v>1254.7888724700001</v>
      </c>
      <c r="X109" s="36">
        <f>SUMIFS(СВЦЭМ!$D$33:$D$776,СВЦЭМ!$A$33:$A$776,$A109,СВЦЭМ!$B$33:$B$776,X$83)+'СЕТ СН'!$G$14+СВЦЭМ!$D$10+'СЕТ СН'!$G$6-'СЕТ СН'!$G$26</f>
        <v>1217.59326665</v>
      </c>
      <c r="Y109" s="36">
        <f>SUMIFS(СВЦЭМ!$D$33:$D$776,СВЦЭМ!$A$33:$A$776,$A109,СВЦЭМ!$B$33:$B$776,Y$83)+'СЕТ СН'!$G$14+СВЦЭМ!$D$10+'СЕТ СН'!$G$6-'СЕТ СН'!$G$26</f>
        <v>1267.0242473200001</v>
      </c>
    </row>
    <row r="110" spans="1:25" ht="15.75" x14ac:dyDescent="0.2">
      <c r="A110" s="35">
        <f t="shared" si="2"/>
        <v>43704</v>
      </c>
      <c r="B110" s="36">
        <f>SUMIFS(СВЦЭМ!$D$33:$D$776,СВЦЭМ!$A$33:$A$776,$A110,СВЦЭМ!$B$33:$B$776,B$83)+'СЕТ СН'!$G$14+СВЦЭМ!$D$10+'СЕТ СН'!$G$6-'СЕТ СН'!$G$26</f>
        <v>1235.0515476400001</v>
      </c>
      <c r="C110" s="36">
        <f>SUMIFS(СВЦЭМ!$D$33:$D$776,СВЦЭМ!$A$33:$A$776,$A110,СВЦЭМ!$B$33:$B$776,C$83)+'СЕТ СН'!$G$14+СВЦЭМ!$D$10+'СЕТ СН'!$G$6-'СЕТ СН'!$G$26</f>
        <v>1281.76356461</v>
      </c>
      <c r="D110" s="36">
        <f>SUMIFS(СВЦЭМ!$D$33:$D$776,СВЦЭМ!$A$33:$A$776,$A110,СВЦЭМ!$B$33:$B$776,D$83)+'СЕТ СН'!$G$14+СВЦЭМ!$D$10+'СЕТ СН'!$G$6-'СЕТ СН'!$G$26</f>
        <v>1319.0561144799999</v>
      </c>
      <c r="E110" s="36">
        <f>SUMIFS(СВЦЭМ!$D$33:$D$776,СВЦЭМ!$A$33:$A$776,$A110,СВЦЭМ!$B$33:$B$776,E$83)+'СЕТ СН'!$G$14+СВЦЭМ!$D$10+'СЕТ СН'!$G$6-'СЕТ СН'!$G$26</f>
        <v>1328.5452780599999</v>
      </c>
      <c r="F110" s="36">
        <f>SUMIFS(СВЦЭМ!$D$33:$D$776,СВЦЭМ!$A$33:$A$776,$A110,СВЦЭМ!$B$33:$B$776,F$83)+'СЕТ СН'!$G$14+СВЦЭМ!$D$10+'СЕТ СН'!$G$6-'СЕТ СН'!$G$26</f>
        <v>1318.6526821900002</v>
      </c>
      <c r="G110" s="36">
        <f>SUMIFS(СВЦЭМ!$D$33:$D$776,СВЦЭМ!$A$33:$A$776,$A110,СВЦЭМ!$B$33:$B$776,G$83)+'СЕТ СН'!$G$14+СВЦЭМ!$D$10+'СЕТ СН'!$G$6-'СЕТ СН'!$G$26</f>
        <v>1293.7055681900001</v>
      </c>
      <c r="H110" s="36">
        <f>SUMIFS(СВЦЭМ!$D$33:$D$776,СВЦЭМ!$A$33:$A$776,$A110,СВЦЭМ!$B$33:$B$776,H$83)+'СЕТ СН'!$G$14+СВЦЭМ!$D$10+'СЕТ СН'!$G$6-'СЕТ СН'!$G$26</f>
        <v>1286.11526746</v>
      </c>
      <c r="I110" s="36">
        <f>SUMIFS(СВЦЭМ!$D$33:$D$776,СВЦЭМ!$A$33:$A$776,$A110,СВЦЭМ!$B$33:$B$776,I$83)+'СЕТ СН'!$G$14+СВЦЭМ!$D$10+'СЕТ СН'!$G$6-'СЕТ СН'!$G$26</f>
        <v>1243.6721475100001</v>
      </c>
      <c r="J110" s="36">
        <f>SUMIFS(СВЦЭМ!$D$33:$D$776,СВЦЭМ!$A$33:$A$776,$A110,СВЦЭМ!$B$33:$B$776,J$83)+'СЕТ СН'!$G$14+СВЦЭМ!$D$10+'СЕТ СН'!$G$6-'СЕТ СН'!$G$26</f>
        <v>1293.6696830199999</v>
      </c>
      <c r="K110" s="36">
        <f>SUMIFS(СВЦЭМ!$D$33:$D$776,СВЦЭМ!$A$33:$A$776,$A110,СВЦЭМ!$B$33:$B$776,K$83)+'СЕТ СН'!$G$14+СВЦЭМ!$D$10+'СЕТ СН'!$G$6-'СЕТ СН'!$G$26</f>
        <v>1316.05811541</v>
      </c>
      <c r="L110" s="36">
        <f>SUMIFS(СВЦЭМ!$D$33:$D$776,СВЦЭМ!$A$33:$A$776,$A110,СВЦЭМ!$B$33:$B$776,L$83)+'СЕТ СН'!$G$14+СВЦЭМ!$D$10+'СЕТ СН'!$G$6-'СЕТ СН'!$G$26</f>
        <v>1318.1335776400001</v>
      </c>
      <c r="M110" s="36">
        <f>SUMIFS(СВЦЭМ!$D$33:$D$776,СВЦЭМ!$A$33:$A$776,$A110,СВЦЭМ!$B$33:$B$776,M$83)+'СЕТ СН'!$G$14+СВЦЭМ!$D$10+'СЕТ СН'!$G$6-'СЕТ СН'!$G$26</f>
        <v>1320.0608442100001</v>
      </c>
      <c r="N110" s="36">
        <f>SUMIFS(СВЦЭМ!$D$33:$D$776,СВЦЭМ!$A$33:$A$776,$A110,СВЦЭМ!$B$33:$B$776,N$83)+'СЕТ СН'!$G$14+СВЦЭМ!$D$10+'СЕТ СН'!$G$6-'СЕТ СН'!$G$26</f>
        <v>1324.43086356</v>
      </c>
      <c r="O110" s="36">
        <f>SUMIFS(СВЦЭМ!$D$33:$D$776,СВЦЭМ!$A$33:$A$776,$A110,СВЦЭМ!$B$33:$B$776,O$83)+'СЕТ СН'!$G$14+СВЦЭМ!$D$10+'СЕТ СН'!$G$6-'СЕТ СН'!$G$26</f>
        <v>1323.5390166100001</v>
      </c>
      <c r="P110" s="36">
        <f>SUMIFS(СВЦЭМ!$D$33:$D$776,СВЦЭМ!$A$33:$A$776,$A110,СВЦЭМ!$B$33:$B$776,P$83)+'СЕТ СН'!$G$14+СВЦЭМ!$D$10+'СЕТ СН'!$G$6-'СЕТ СН'!$G$26</f>
        <v>1327.1140257</v>
      </c>
      <c r="Q110" s="36">
        <f>SUMIFS(СВЦЭМ!$D$33:$D$776,СВЦЭМ!$A$33:$A$776,$A110,СВЦЭМ!$B$33:$B$776,Q$83)+'СЕТ СН'!$G$14+СВЦЭМ!$D$10+'СЕТ СН'!$G$6-'СЕТ СН'!$G$26</f>
        <v>1329.0253688299999</v>
      </c>
      <c r="R110" s="36">
        <f>SUMIFS(СВЦЭМ!$D$33:$D$776,СВЦЭМ!$A$33:$A$776,$A110,СВЦЭМ!$B$33:$B$776,R$83)+'СЕТ СН'!$G$14+СВЦЭМ!$D$10+'СЕТ СН'!$G$6-'СЕТ СН'!$G$26</f>
        <v>1333.9613733900001</v>
      </c>
      <c r="S110" s="36">
        <f>SUMIFS(СВЦЭМ!$D$33:$D$776,СВЦЭМ!$A$33:$A$776,$A110,СВЦЭМ!$B$33:$B$776,S$83)+'СЕТ СН'!$G$14+СВЦЭМ!$D$10+'СЕТ СН'!$G$6-'СЕТ СН'!$G$26</f>
        <v>1374.63997058</v>
      </c>
      <c r="T110" s="36">
        <f>SUMIFS(СВЦЭМ!$D$33:$D$776,СВЦЭМ!$A$33:$A$776,$A110,СВЦЭМ!$B$33:$B$776,T$83)+'СЕТ СН'!$G$14+СВЦЭМ!$D$10+'СЕТ СН'!$G$6-'СЕТ СН'!$G$26</f>
        <v>1379.48718437</v>
      </c>
      <c r="U110" s="36">
        <f>SUMIFS(СВЦЭМ!$D$33:$D$776,СВЦЭМ!$A$33:$A$776,$A110,СВЦЭМ!$B$33:$B$776,U$83)+'СЕТ СН'!$G$14+СВЦЭМ!$D$10+'СЕТ СН'!$G$6-'СЕТ СН'!$G$26</f>
        <v>1382.37547217</v>
      </c>
      <c r="V110" s="36">
        <f>SUMIFS(СВЦЭМ!$D$33:$D$776,СВЦЭМ!$A$33:$A$776,$A110,СВЦЭМ!$B$33:$B$776,V$83)+'СЕТ СН'!$G$14+СВЦЭМ!$D$10+'СЕТ СН'!$G$6-'СЕТ СН'!$G$26</f>
        <v>1396.18215244</v>
      </c>
      <c r="W110" s="36">
        <f>SUMIFS(СВЦЭМ!$D$33:$D$776,СВЦЭМ!$A$33:$A$776,$A110,СВЦЭМ!$B$33:$B$776,W$83)+'СЕТ СН'!$G$14+СВЦЭМ!$D$10+'СЕТ СН'!$G$6-'СЕТ СН'!$G$26</f>
        <v>1396.61836371</v>
      </c>
      <c r="X110" s="36">
        <f>SUMIFS(СВЦЭМ!$D$33:$D$776,СВЦЭМ!$A$33:$A$776,$A110,СВЦЭМ!$B$33:$B$776,X$83)+'СЕТ СН'!$G$14+СВЦЭМ!$D$10+'СЕТ СН'!$G$6-'СЕТ СН'!$G$26</f>
        <v>1368.1791141900001</v>
      </c>
      <c r="Y110" s="36">
        <f>SUMIFS(СВЦЭМ!$D$33:$D$776,СВЦЭМ!$A$33:$A$776,$A110,СВЦЭМ!$B$33:$B$776,Y$83)+'СЕТ СН'!$G$14+СВЦЭМ!$D$10+'СЕТ СН'!$G$6-'СЕТ СН'!$G$26</f>
        <v>1305.18776918</v>
      </c>
    </row>
    <row r="111" spans="1:25" ht="15.75" x14ac:dyDescent="0.2">
      <c r="A111" s="35">
        <f t="shared" si="2"/>
        <v>43705</v>
      </c>
      <c r="B111" s="36">
        <f>SUMIFS(СВЦЭМ!$D$33:$D$776,СВЦЭМ!$A$33:$A$776,$A111,СВЦЭМ!$B$33:$B$776,B$83)+'СЕТ СН'!$G$14+СВЦЭМ!$D$10+'СЕТ СН'!$G$6-'СЕТ СН'!$G$26</f>
        <v>1276.0101977300001</v>
      </c>
      <c r="C111" s="36">
        <f>SUMIFS(СВЦЭМ!$D$33:$D$776,СВЦЭМ!$A$33:$A$776,$A111,СВЦЭМ!$B$33:$B$776,C$83)+'СЕТ СН'!$G$14+СВЦЭМ!$D$10+'СЕТ СН'!$G$6-'СЕТ СН'!$G$26</f>
        <v>1301.8674358799999</v>
      </c>
      <c r="D111" s="36">
        <f>SUMIFS(СВЦЭМ!$D$33:$D$776,СВЦЭМ!$A$33:$A$776,$A111,СВЦЭМ!$B$33:$B$776,D$83)+'СЕТ СН'!$G$14+СВЦЭМ!$D$10+'СЕТ СН'!$G$6-'СЕТ СН'!$G$26</f>
        <v>1332.44169285</v>
      </c>
      <c r="E111" s="36">
        <f>SUMIFS(СВЦЭМ!$D$33:$D$776,СВЦЭМ!$A$33:$A$776,$A111,СВЦЭМ!$B$33:$B$776,E$83)+'СЕТ СН'!$G$14+СВЦЭМ!$D$10+'СЕТ СН'!$G$6-'СЕТ СН'!$G$26</f>
        <v>1340.76469294</v>
      </c>
      <c r="F111" s="36">
        <f>SUMIFS(СВЦЭМ!$D$33:$D$776,СВЦЭМ!$A$33:$A$776,$A111,СВЦЭМ!$B$33:$B$776,F$83)+'СЕТ СН'!$G$14+СВЦЭМ!$D$10+'СЕТ СН'!$G$6-'СЕТ СН'!$G$26</f>
        <v>1340.80644493</v>
      </c>
      <c r="G111" s="36">
        <f>SUMIFS(СВЦЭМ!$D$33:$D$776,СВЦЭМ!$A$33:$A$776,$A111,СВЦЭМ!$B$33:$B$776,G$83)+'СЕТ СН'!$G$14+СВЦЭМ!$D$10+'СЕТ СН'!$G$6-'СЕТ СН'!$G$26</f>
        <v>1319.80976416</v>
      </c>
      <c r="H111" s="36">
        <f>SUMIFS(СВЦЭМ!$D$33:$D$776,СВЦЭМ!$A$33:$A$776,$A111,СВЦЭМ!$B$33:$B$776,H$83)+'СЕТ СН'!$G$14+СВЦЭМ!$D$10+'СЕТ СН'!$G$6-'СЕТ СН'!$G$26</f>
        <v>1288.1438519200001</v>
      </c>
      <c r="I111" s="36">
        <f>SUMIFS(СВЦЭМ!$D$33:$D$776,СВЦЭМ!$A$33:$A$776,$A111,СВЦЭМ!$B$33:$B$776,I$83)+'СЕТ СН'!$G$14+СВЦЭМ!$D$10+'СЕТ СН'!$G$6-'СЕТ СН'!$G$26</f>
        <v>1285.5330208300002</v>
      </c>
      <c r="J111" s="36">
        <f>SUMIFS(СВЦЭМ!$D$33:$D$776,СВЦЭМ!$A$33:$A$776,$A111,СВЦЭМ!$B$33:$B$776,J$83)+'СЕТ СН'!$G$14+СВЦЭМ!$D$10+'СЕТ СН'!$G$6-'СЕТ СН'!$G$26</f>
        <v>1282.0348384200001</v>
      </c>
      <c r="K111" s="36">
        <f>SUMIFS(СВЦЭМ!$D$33:$D$776,СВЦЭМ!$A$33:$A$776,$A111,СВЦЭМ!$B$33:$B$776,K$83)+'СЕТ СН'!$G$14+СВЦЭМ!$D$10+'СЕТ СН'!$G$6-'СЕТ СН'!$G$26</f>
        <v>1316.4686829699999</v>
      </c>
      <c r="L111" s="36">
        <f>SUMIFS(СВЦЭМ!$D$33:$D$776,СВЦЭМ!$A$33:$A$776,$A111,СВЦЭМ!$B$33:$B$776,L$83)+'СЕТ СН'!$G$14+СВЦЭМ!$D$10+'СЕТ СН'!$G$6-'СЕТ СН'!$G$26</f>
        <v>1333.9625657699999</v>
      </c>
      <c r="M111" s="36">
        <f>SUMIFS(СВЦЭМ!$D$33:$D$776,СВЦЭМ!$A$33:$A$776,$A111,СВЦЭМ!$B$33:$B$776,M$83)+'СЕТ СН'!$G$14+СВЦЭМ!$D$10+'СЕТ СН'!$G$6-'СЕТ СН'!$G$26</f>
        <v>1336.1575401499999</v>
      </c>
      <c r="N111" s="36">
        <f>SUMIFS(СВЦЭМ!$D$33:$D$776,СВЦЭМ!$A$33:$A$776,$A111,СВЦЭМ!$B$33:$B$776,N$83)+'СЕТ СН'!$G$14+СВЦЭМ!$D$10+'СЕТ СН'!$G$6-'СЕТ СН'!$G$26</f>
        <v>1327.418639</v>
      </c>
      <c r="O111" s="36">
        <f>SUMIFS(СВЦЭМ!$D$33:$D$776,СВЦЭМ!$A$33:$A$776,$A111,СВЦЭМ!$B$33:$B$776,O$83)+'СЕТ СН'!$G$14+СВЦЭМ!$D$10+'СЕТ СН'!$G$6-'СЕТ СН'!$G$26</f>
        <v>1323.7223307100001</v>
      </c>
      <c r="P111" s="36">
        <f>SUMIFS(СВЦЭМ!$D$33:$D$776,СВЦЭМ!$A$33:$A$776,$A111,СВЦЭМ!$B$33:$B$776,P$83)+'СЕТ СН'!$G$14+СВЦЭМ!$D$10+'СЕТ СН'!$G$6-'СЕТ СН'!$G$26</f>
        <v>1324.2761765800001</v>
      </c>
      <c r="Q111" s="36">
        <f>SUMIFS(СВЦЭМ!$D$33:$D$776,СВЦЭМ!$A$33:$A$776,$A111,СВЦЭМ!$B$33:$B$776,Q$83)+'СЕТ СН'!$G$14+СВЦЭМ!$D$10+'СЕТ СН'!$G$6-'СЕТ СН'!$G$26</f>
        <v>1322.4859781099999</v>
      </c>
      <c r="R111" s="36">
        <f>SUMIFS(СВЦЭМ!$D$33:$D$776,СВЦЭМ!$A$33:$A$776,$A111,СВЦЭМ!$B$33:$B$776,R$83)+'СЕТ СН'!$G$14+СВЦЭМ!$D$10+'СЕТ СН'!$G$6-'СЕТ СН'!$G$26</f>
        <v>1355.24361613</v>
      </c>
      <c r="S111" s="36">
        <f>SUMIFS(СВЦЭМ!$D$33:$D$776,СВЦЭМ!$A$33:$A$776,$A111,СВЦЭМ!$B$33:$B$776,S$83)+'СЕТ СН'!$G$14+СВЦЭМ!$D$10+'СЕТ СН'!$G$6-'СЕТ СН'!$G$26</f>
        <v>1396.9060012800001</v>
      </c>
      <c r="T111" s="36">
        <f>SUMIFS(СВЦЭМ!$D$33:$D$776,СВЦЭМ!$A$33:$A$776,$A111,СВЦЭМ!$B$33:$B$776,T$83)+'СЕТ СН'!$G$14+СВЦЭМ!$D$10+'СЕТ СН'!$G$6-'СЕТ СН'!$G$26</f>
        <v>1399.8907478400001</v>
      </c>
      <c r="U111" s="36">
        <f>SUMIFS(СВЦЭМ!$D$33:$D$776,СВЦЭМ!$A$33:$A$776,$A111,СВЦЭМ!$B$33:$B$776,U$83)+'СЕТ СН'!$G$14+СВЦЭМ!$D$10+'СЕТ СН'!$G$6-'СЕТ СН'!$G$26</f>
        <v>1397.51373618</v>
      </c>
      <c r="V111" s="36">
        <f>SUMIFS(СВЦЭМ!$D$33:$D$776,СВЦЭМ!$A$33:$A$776,$A111,СВЦЭМ!$B$33:$B$776,V$83)+'СЕТ СН'!$G$14+СВЦЭМ!$D$10+'СЕТ СН'!$G$6-'СЕТ СН'!$G$26</f>
        <v>1401.8346302099999</v>
      </c>
      <c r="W111" s="36">
        <f>SUMIFS(СВЦЭМ!$D$33:$D$776,СВЦЭМ!$A$33:$A$776,$A111,СВЦЭМ!$B$33:$B$776,W$83)+'СЕТ СН'!$G$14+СВЦЭМ!$D$10+'СЕТ СН'!$G$6-'СЕТ СН'!$G$26</f>
        <v>1410.0910675700002</v>
      </c>
      <c r="X111" s="36">
        <f>SUMIFS(СВЦЭМ!$D$33:$D$776,СВЦЭМ!$A$33:$A$776,$A111,СВЦЭМ!$B$33:$B$776,X$83)+'СЕТ СН'!$G$14+СВЦЭМ!$D$10+'СЕТ СН'!$G$6-'СЕТ СН'!$G$26</f>
        <v>1385.5701087</v>
      </c>
      <c r="Y111" s="36">
        <f>SUMIFS(СВЦЭМ!$D$33:$D$776,СВЦЭМ!$A$33:$A$776,$A111,СВЦЭМ!$B$33:$B$776,Y$83)+'СЕТ СН'!$G$14+СВЦЭМ!$D$10+'СЕТ СН'!$G$6-'СЕТ СН'!$G$26</f>
        <v>1292.3769475700001</v>
      </c>
    </row>
    <row r="112" spans="1:25" ht="15.75" x14ac:dyDescent="0.2">
      <c r="A112" s="35">
        <f t="shared" si="2"/>
        <v>43706</v>
      </c>
      <c r="B112" s="36">
        <f>SUMIFS(СВЦЭМ!$D$33:$D$776,СВЦЭМ!$A$33:$A$776,$A112,СВЦЭМ!$B$33:$B$776,B$83)+'СЕТ СН'!$G$14+СВЦЭМ!$D$10+'СЕТ СН'!$G$6-'СЕТ СН'!$G$26</f>
        <v>1283.5888179399999</v>
      </c>
      <c r="C112" s="36">
        <f>SUMIFS(СВЦЭМ!$D$33:$D$776,СВЦЭМ!$A$33:$A$776,$A112,СВЦЭМ!$B$33:$B$776,C$83)+'СЕТ СН'!$G$14+СВЦЭМ!$D$10+'СЕТ СН'!$G$6-'СЕТ СН'!$G$26</f>
        <v>1311.81143516</v>
      </c>
      <c r="D112" s="36">
        <f>SUMIFS(СВЦЭМ!$D$33:$D$776,СВЦЭМ!$A$33:$A$776,$A112,СВЦЭМ!$B$33:$B$776,D$83)+'СЕТ СН'!$G$14+СВЦЭМ!$D$10+'СЕТ СН'!$G$6-'СЕТ СН'!$G$26</f>
        <v>1336.9346811599999</v>
      </c>
      <c r="E112" s="36">
        <f>SUMIFS(СВЦЭМ!$D$33:$D$776,СВЦЭМ!$A$33:$A$776,$A112,СВЦЭМ!$B$33:$B$776,E$83)+'СЕТ СН'!$G$14+СВЦЭМ!$D$10+'СЕТ СН'!$G$6-'СЕТ СН'!$G$26</f>
        <v>1351.7962047599999</v>
      </c>
      <c r="F112" s="36">
        <f>SUMIFS(СВЦЭМ!$D$33:$D$776,СВЦЭМ!$A$33:$A$776,$A112,СВЦЭМ!$B$33:$B$776,F$83)+'СЕТ СН'!$G$14+СВЦЭМ!$D$10+'СЕТ СН'!$G$6-'СЕТ СН'!$G$26</f>
        <v>1365.7113445</v>
      </c>
      <c r="G112" s="36">
        <f>SUMIFS(СВЦЭМ!$D$33:$D$776,СВЦЭМ!$A$33:$A$776,$A112,СВЦЭМ!$B$33:$B$776,G$83)+'СЕТ СН'!$G$14+СВЦЭМ!$D$10+'СЕТ СН'!$G$6-'СЕТ СН'!$G$26</f>
        <v>1346.5659439400001</v>
      </c>
      <c r="H112" s="36">
        <f>SUMIFS(СВЦЭМ!$D$33:$D$776,СВЦЭМ!$A$33:$A$776,$A112,СВЦЭМ!$B$33:$B$776,H$83)+'СЕТ СН'!$G$14+СВЦЭМ!$D$10+'СЕТ СН'!$G$6-'СЕТ СН'!$G$26</f>
        <v>1318.0219149</v>
      </c>
      <c r="I112" s="36">
        <f>SUMIFS(СВЦЭМ!$D$33:$D$776,СВЦЭМ!$A$33:$A$776,$A112,СВЦЭМ!$B$33:$B$776,I$83)+'СЕТ СН'!$G$14+СВЦЭМ!$D$10+'СЕТ СН'!$G$6-'СЕТ СН'!$G$26</f>
        <v>1284.89353555</v>
      </c>
      <c r="J112" s="36">
        <f>SUMIFS(СВЦЭМ!$D$33:$D$776,СВЦЭМ!$A$33:$A$776,$A112,СВЦЭМ!$B$33:$B$776,J$83)+'СЕТ СН'!$G$14+СВЦЭМ!$D$10+'СЕТ СН'!$G$6-'СЕТ СН'!$G$26</f>
        <v>1295.2409295</v>
      </c>
      <c r="K112" s="36">
        <f>SUMIFS(СВЦЭМ!$D$33:$D$776,СВЦЭМ!$A$33:$A$776,$A112,СВЦЭМ!$B$33:$B$776,K$83)+'СЕТ СН'!$G$14+СВЦЭМ!$D$10+'СЕТ СН'!$G$6-'СЕТ СН'!$G$26</f>
        <v>1308.3761028399999</v>
      </c>
      <c r="L112" s="36">
        <f>SUMIFS(СВЦЭМ!$D$33:$D$776,СВЦЭМ!$A$33:$A$776,$A112,СВЦЭМ!$B$33:$B$776,L$83)+'СЕТ СН'!$G$14+СВЦЭМ!$D$10+'СЕТ СН'!$G$6-'СЕТ СН'!$G$26</f>
        <v>1325.14246437</v>
      </c>
      <c r="M112" s="36">
        <f>SUMIFS(СВЦЭМ!$D$33:$D$776,СВЦЭМ!$A$33:$A$776,$A112,СВЦЭМ!$B$33:$B$776,M$83)+'СЕТ СН'!$G$14+СВЦЭМ!$D$10+'СЕТ СН'!$G$6-'СЕТ СН'!$G$26</f>
        <v>1324.4824142299999</v>
      </c>
      <c r="N112" s="36">
        <f>SUMIFS(СВЦЭМ!$D$33:$D$776,СВЦЭМ!$A$33:$A$776,$A112,СВЦЭМ!$B$33:$B$776,N$83)+'СЕТ СН'!$G$14+СВЦЭМ!$D$10+'СЕТ СН'!$G$6-'СЕТ СН'!$G$26</f>
        <v>1315.09455015</v>
      </c>
      <c r="O112" s="36">
        <f>SUMIFS(СВЦЭМ!$D$33:$D$776,СВЦЭМ!$A$33:$A$776,$A112,СВЦЭМ!$B$33:$B$776,O$83)+'СЕТ СН'!$G$14+СВЦЭМ!$D$10+'СЕТ СН'!$G$6-'СЕТ СН'!$G$26</f>
        <v>1314.97486342</v>
      </c>
      <c r="P112" s="36">
        <f>SUMIFS(СВЦЭМ!$D$33:$D$776,СВЦЭМ!$A$33:$A$776,$A112,СВЦЭМ!$B$33:$B$776,P$83)+'СЕТ СН'!$G$14+СВЦЭМ!$D$10+'СЕТ СН'!$G$6-'СЕТ СН'!$G$26</f>
        <v>1316.10338529</v>
      </c>
      <c r="Q112" s="36">
        <f>SUMIFS(СВЦЭМ!$D$33:$D$776,СВЦЭМ!$A$33:$A$776,$A112,СВЦЭМ!$B$33:$B$776,Q$83)+'СЕТ СН'!$G$14+СВЦЭМ!$D$10+'СЕТ СН'!$G$6-'СЕТ СН'!$G$26</f>
        <v>1315.4724718699999</v>
      </c>
      <c r="R112" s="36">
        <f>SUMIFS(СВЦЭМ!$D$33:$D$776,СВЦЭМ!$A$33:$A$776,$A112,СВЦЭМ!$B$33:$B$776,R$83)+'СЕТ СН'!$G$14+СВЦЭМ!$D$10+'СЕТ СН'!$G$6-'СЕТ СН'!$G$26</f>
        <v>1340.3592232400001</v>
      </c>
      <c r="S112" s="36">
        <f>SUMIFS(СВЦЭМ!$D$33:$D$776,СВЦЭМ!$A$33:$A$776,$A112,СВЦЭМ!$B$33:$B$776,S$83)+'СЕТ СН'!$G$14+СВЦЭМ!$D$10+'СЕТ СН'!$G$6-'СЕТ СН'!$G$26</f>
        <v>1374.8359280300001</v>
      </c>
      <c r="T112" s="36">
        <f>SUMIFS(СВЦЭМ!$D$33:$D$776,СВЦЭМ!$A$33:$A$776,$A112,СВЦЭМ!$B$33:$B$776,T$83)+'СЕТ СН'!$G$14+СВЦЭМ!$D$10+'СЕТ СН'!$G$6-'СЕТ СН'!$G$26</f>
        <v>1376.7866630600001</v>
      </c>
      <c r="U112" s="36">
        <f>SUMIFS(СВЦЭМ!$D$33:$D$776,СВЦЭМ!$A$33:$A$776,$A112,СВЦЭМ!$B$33:$B$776,U$83)+'СЕТ СН'!$G$14+СВЦЭМ!$D$10+'СЕТ СН'!$G$6-'СЕТ СН'!$G$26</f>
        <v>1378.86126868</v>
      </c>
      <c r="V112" s="36">
        <f>SUMIFS(СВЦЭМ!$D$33:$D$776,СВЦЭМ!$A$33:$A$776,$A112,СВЦЭМ!$B$33:$B$776,V$83)+'СЕТ СН'!$G$14+СВЦЭМ!$D$10+'СЕТ СН'!$G$6-'СЕТ СН'!$G$26</f>
        <v>1388.5058702400001</v>
      </c>
      <c r="W112" s="36">
        <f>SUMIFS(СВЦЭМ!$D$33:$D$776,СВЦЭМ!$A$33:$A$776,$A112,СВЦЭМ!$B$33:$B$776,W$83)+'СЕТ СН'!$G$14+СВЦЭМ!$D$10+'СЕТ СН'!$G$6-'СЕТ СН'!$G$26</f>
        <v>1389.3854252199999</v>
      </c>
      <c r="X112" s="36">
        <f>SUMIFS(СВЦЭМ!$D$33:$D$776,СВЦЭМ!$A$33:$A$776,$A112,СВЦЭМ!$B$33:$B$776,X$83)+'СЕТ СН'!$G$14+СВЦЭМ!$D$10+'СЕТ СН'!$G$6-'СЕТ СН'!$G$26</f>
        <v>1348.96079267</v>
      </c>
      <c r="Y112" s="36">
        <f>SUMIFS(СВЦЭМ!$D$33:$D$776,СВЦЭМ!$A$33:$A$776,$A112,СВЦЭМ!$B$33:$B$776,Y$83)+'СЕТ СН'!$G$14+СВЦЭМ!$D$10+'СЕТ СН'!$G$6-'СЕТ СН'!$G$26</f>
        <v>1280.6237038300001</v>
      </c>
    </row>
    <row r="113" spans="1:27" ht="15.75" x14ac:dyDescent="0.2">
      <c r="A113" s="35">
        <f t="shared" si="2"/>
        <v>43707</v>
      </c>
      <c r="B113" s="36">
        <f>SUMIFS(СВЦЭМ!$D$33:$D$776,СВЦЭМ!$A$33:$A$776,$A113,СВЦЭМ!$B$33:$B$776,B$83)+'СЕТ СН'!$G$14+СВЦЭМ!$D$10+'СЕТ СН'!$G$6-'СЕТ СН'!$G$26</f>
        <v>1336.67559261</v>
      </c>
      <c r="C113" s="36">
        <f>SUMIFS(СВЦЭМ!$D$33:$D$776,СВЦЭМ!$A$33:$A$776,$A113,СВЦЭМ!$B$33:$B$776,C$83)+'СЕТ СН'!$G$14+СВЦЭМ!$D$10+'СЕТ СН'!$G$6-'СЕТ СН'!$G$26</f>
        <v>1344.45244271</v>
      </c>
      <c r="D113" s="36">
        <f>SUMIFS(СВЦЭМ!$D$33:$D$776,СВЦЭМ!$A$33:$A$776,$A113,СВЦЭМ!$B$33:$B$776,D$83)+'СЕТ СН'!$G$14+СВЦЭМ!$D$10+'СЕТ СН'!$G$6-'СЕТ СН'!$G$26</f>
        <v>1377.7478149900001</v>
      </c>
      <c r="E113" s="36">
        <f>SUMIFS(СВЦЭМ!$D$33:$D$776,СВЦЭМ!$A$33:$A$776,$A113,СВЦЭМ!$B$33:$B$776,E$83)+'СЕТ СН'!$G$14+СВЦЭМ!$D$10+'СЕТ СН'!$G$6-'СЕТ СН'!$G$26</f>
        <v>1395.25528128</v>
      </c>
      <c r="F113" s="36">
        <f>SUMIFS(СВЦЭМ!$D$33:$D$776,СВЦЭМ!$A$33:$A$776,$A113,СВЦЭМ!$B$33:$B$776,F$83)+'СЕТ СН'!$G$14+СВЦЭМ!$D$10+'СЕТ СН'!$G$6-'СЕТ СН'!$G$26</f>
        <v>1407.62105952</v>
      </c>
      <c r="G113" s="36">
        <f>SUMIFS(СВЦЭМ!$D$33:$D$776,СВЦЭМ!$A$33:$A$776,$A113,СВЦЭМ!$B$33:$B$776,G$83)+'СЕТ СН'!$G$14+СВЦЭМ!$D$10+'СЕТ СН'!$G$6-'СЕТ СН'!$G$26</f>
        <v>1387.6604624699999</v>
      </c>
      <c r="H113" s="36">
        <f>SUMIFS(СВЦЭМ!$D$33:$D$776,СВЦЭМ!$A$33:$A$776,$A113,СВЦЭМ!$B$33:$B$776,H$83)+'СЕТ СН'!$G$14+СВЦЭМ!$D$10+'СЕТ СН'!$G$6-'СЕТ СН'!$G$26</f>
        <v>1340.5837748200001</v>
      </c>
      <c r="I113" s="36">
        <f>SUMIFS(СВЦЭМ!$D$33:$D$776,СВЦЭМ!$A$33:$A$776,$A113,СВЦЭМ!$B$33:$B$776,I$83)+'СЕТ СН'!$G$14+СВЦЭМ!$D$10+'СЕТ СН'!$G$6-'СЕТ СН'!$G$26</f>
        <v>1282.21143224</v>
      </c>
      <c r="J113" s="36">
        <f>SUMIFS(СВЦЭМ!$D$33:$D$776,СВЦЭМ!$A$33:$A$776,$A113,СВЦЭМ!$B$33:$B$776,J$83)+'СЕТ СН'!$G$14+СВЦЭМ!$D$10+'СЕТ СН'!$G$6-'СЕТ СН'!$G$26</f>
        <v>1252.82634656</v>
      </c>
      <c r="K113" s="36">
        <f>SUMIFS(СВЦЭМ!$D$33:$D$776,СВЦЭМ!$A$33:$A$776,$A113,СВЦЭМ!$B$33:$B$776,K$83)+'СЕТ СН'!$G$14+СВЦЭМ!$D$10+'СЕТ СН'!$G$6-'СЕТ СН'!$G$26</f>
        <v>1270.4111228900001</v>
      </c>
      <c r="L113" s="36">
        <f>SUMIFS(СВЦЭМ!$D$33:$D$776,СВЦЭМ!$A$33:$A$776,$A113,СВЦЭМ!$B$33:$B$776,L$83)+'СЕТ СН'!$G$14+СВЦЭМ!$D$10+'СЕТ СН'!$G$6-'СЕТ СН'!$G$26</f>
        <v>1286.8868265599999</v>
      </c>
      <c r="M113" s="36">
        <f>SUMIFS(СВЦЭМ!$D$33:$D$776,СВЦЭМ!$A$33:$A$776,$A113,СВЦЭМ!$B$33:$B$776,M$83)+'СЕТ СН'!$G$14+СВЦЭМ!$D$10+'СЕТ СН'!$G$6-'СЕТ СН'!$G$26</f>
        <v>1289.4010043600001</v>
      </c>
      <c r="N113" s="36">
        <f>SUMIFS(СВЦЭМ!$D$33:$D$776,СВЦЭМ!$A$33:$A$776,$A113,СВЦЭМ!$B$33:$B$776,N$83)+'СЕТ СН'!$G$14+СВЦЭМ!$D$10+'СЕТ СН'!$G$6-'СЕТ СН'!$G$26</f>
        <v>1283.34580289</v>
      </c>
      <c r="O113" s="36">
        <f>SUMIFS(СВЦЭМ!$D$33:$D$776,СВЦЭМ!$A$33:$A$776,$A113,СВЦЭМ!$B$33:$B$776,O$83)+'СЕТ СН'!$G$14+СВЦЭМ!$D$10+'СЕТ СН'!$G$6-'СЕТ СН'!$G$26</f>
        <v>1290.5482459499999</v>
      </c>
      <c r="P113" s="36">
        <f>SUMIFS(СВЦЭМ!$D$33:$D$776,СВЦЭМ!$A$33:$A$776,$A113,СВЦЭМ!$B$33:$B$776,P$83)+'СЕТ СН'!$G$14+СВЦЭМ!$D$10+'СЕТ СН'!$G$6-'СЕТ СН'!$G$26</f>
        <v>1295.4451545000002</v>
      </c>
      <c r="Q113" s="36">
        <f>SUMIFS(СВЦЭМ!$D$33:$D$776,СВЦЭМ!$A$33:$A$776,$A113,СВЦЭМ!$B$33:$B$776,Q$83)+'СЕТ СН'!$G$14+СВЦЭМ!$D$10+'СЕТ СН'!$G$6-'СЕТ СН'!$G$26</f>
        <v>1288.70754268</v>
      </c>
      <c r="R113" s="36">
        <f>SUMIFS(СВЦЭМ!$D$33:$D$776,СВЦЭМ!$A$33:$A$776,$A113,СВЦЭМ!$B$33:$B$776,R$83)+'СЕТ СН'!$G$14+СВЦЭМ!$D$10+'СЕТ СН'!$G$6-'СЕТ СН'!$G$26</f>
        <v>1316.9208106000001</v>
      </c>
      <c r="S113" s="36">
        <f>SUMIFS(СВЦЭМ!$D$33:$D$776,СВЦЭМ!$A$33:$A$776,$A113,СВЦЭМ!$B$33:$B$776,S$83)+'СЕТ СН'!$G$14+СВЦЭМ!$D$10+'СЕТ СН'!$G$6-'СЕТ СН'!$G$26</f>
        <v>1357.5946874900001</v>
      </c>
      <c r="T113" s="36">
        <f>SUMIFS(СВЦЭМ!$D$33:$D$776,СВЦЭМ!$A$33:$A$776,$A113,СВЦЭМ!$B$33:$B$776,T$83)+'СЕТ СН'!$G$14+СВЦЭМ!$D$10+'СЕТ СН'!$G$6-'СЕТ СН'!$G$26</f>
        <v>1357.3743402600001</v>
      </c>
      <c r="U113" s="36">
        <f>SUMIFS(СВЦЭМ!$D$33:$D$776,СВЦЭМ!$A$33:$A$776,$A113,СВЦЭМ!$B$33:$B$776,U$83)+'СЕТ СН'!$G$14+СВЦЭМ!$D$10+'СЕТ СН'!$G$6-'СЕТ СН'!$G$26</f>
        <v>1351.8140085499999</v>
      </c>
      <c r="V113" s="36">
        <f>SUMIFS(СВЦЭМ!$D$33:$D$776,СВЦЭМ!$A$33:$A$776,$A113,СВЦЭМ!$B$33:$B$776,V$83)+'СЕТ СН'!$G$14+СВЦЭМ!$D$10+'СЕТ СН'!$G$6-'СЕТ СН'!$G$26</f>
        <v>1355.2901959999999</v>
      </c>
      <c r="W113" s="36">
        <f>SUMIFS(СВЦЭМ!$D$33:$D$776,СВЦЭМ!$A$33:$A$776,$A113,СВЦЭМ!$B$33:$B$776,W$83)+'СЕТ СН'!$G$14+СВЦЭМ!$D$10+'СЕТ СН'!$G$6-'СЕТ СН'!$G$26</f>
        <v>1369.5352860399998</v>
      </c>
      <c r="X113" s="36">
        <f>SUMIFS(СВЦЭМ!$D$33:$D$776,СВЦЭМ!$A$33:$A$776,$A113,СВЦЭМ!$B$33:$B$776,X$83)+'СЕТ СН'!$G$14+СВЦЭМ!$D$10+'СЕТ СН'!$G$6-'СЕТ СН'!$G$26</f>
        <v>1339.6091649999998</v>
      </c>
      <c r="Y113" s="36">
        <f>SUMIFS(СВЦЭМ!$D$33:$D$776,СВЦЭМ!$A$33:$A$776,$A113,СВЦЭМ!$B$33:$B$776,Y$83)+'СЕТ СН'!$G$14+СВЦЭМ!$D$10+'СЕТ СН'!$G$6-'СЕТ СН'!$G$26</f>
        <v>1250.7192611400001</v>
      </c>
    </row>
    <row r="114" spans="1:27" ht="15.75" x14ac:dyDescent="0.2">
      <c r="A114" s="35">
        <f t="shared" si="2"/>
        <v>43708</v>
      </c>
      <c r="B114" s="36">
        <f>SUMIFS(СВЦЭМ!$D$33:$D$776,СВЦЭМ!$A$33:$A$776,$A114,СВЦЭМ!$B$33:$B$776,B$83)+'СЕТ СН'!$G$14+СВЦЭМ!$D$10+'СЕТ СН'!$G$6-'СЕТ СН'!$G$26</f>
        <v>1304.91578968</v>
      </c>
      <c r="C114" s="36">
        <f>SUMIFS(СВЦЭМ!$D$33:$D$776,СВЦЭМ!$A$33:$A$776,$A114,СВЦЭМ!$B$33:$B$776,C$83)+'СЕТ СН'!$G$14+СВЦЭМ!$D$10+'СЕТ СН'!$G$6-'СЕТ СН'!$G$26</f>
        <v>1343.95630162</v>
      </c>
      <c r="D114" s="36">
        <f>SUMIFS(СВЦЭМ!$D$33:$D$776,СВЦЭМ!$A$33:$A$776,$A114,СВЦЭМ!$B$33:$B$776,D$83)+'СЕТ СН'!$G$14+СВЦЭМ!$D$10+'СЕТ СН'!$G$6-'СЕТ СН'!$G$26</f>
        <v>1369.9431092499999</v>
      </c>
      <c r="E114" s="36">
        <f>SUMIFS(СВЦЭМ!$D$33:$D$776,СВЦЭМ!$A$33:$A$776,$A114,СВЦЭМ!$B$33:$B$776,E$83)+'СЕТ СН'!$G$14+СВЦЭМ!$D$10+'СЕТ СН'!$G$6-'СЕТ СН'!$G$26</f>
        <v>1381.9544252599999</v>
      </c>
      <c r="F114" s="36">
        <f>SUMIFS(СВЦЭМ!$D$33:$D$776,СВЦЭМ!$A$33:$A$776,$A114,СВЦЭМ!$B$33:$B$776,F$83)+'СЕТ СН'!$G$14+СВЦЭМ!$D$10+'СЕТ СН'!$G$6-'СЕТ СН'!$G$26</f>
        <v>1391.6847113200001</v>
      </c>
      <c r="G114" s="36">
        <f>SUMIFS(СВЦЭМ!$D$33:$D$776,СВЦЭМ!$A$33:$A$776,$A114,СВЦЭМ!$B$33:$B$776,G$83)+'СЕТ СН'!$G$14+СВЦЭМ!$D$10+'СЕТ СН'!$G$6-'СЕТ СН'!$G$26</f>
        <v>1381.19526888</v>
      </c>
      <c r="H114" s="36">
        <f>SUMIFS(СВЦЭМ!$D$33:$D$776,СВЦЭМ!$A$33:$A$776,$A114,СВЦЭМ!$B$33:$B$776,H$83)+'СЕТ СН'!$G$14+СВЦЭМ!$D$10+'СЕТ СН'!$G$6-'СЕТ СН'!$G$26</f>
        <v>1367.3536888600001</v>
      </c>
      <c r="I114" s="36">
        <f>SUMIFS(СВЦЭМ!$D$33:$D$776,СВЦЭМ!$A$33:$A$776,$A114,СВЦЭМ!$B$33:$B$776,I$83)+'СЕТ СН'!$G$14+СВЦЭМ!$D$10+'СЕТ СН'!$G$6-'СЕТ СН'!$G$26</f>
        <v>1319.25415331</v>
      </c>
      <c r="J114" s="36">
        <f>SUMIFS(СВЦЭМ!$D$33:$D$776,СВЦЭМ!$A$33:$A$776,$A114,СВЦЭМ!$B$33:$B$776,J$83)+'СЕТ СН'!$G$14+СВЦЭМ!$D$10+'СЕТ СН'!$G$6-'СЕТ СН'!$G$26</f>
        <v>1254.66234689</v>
      </c>
      <c r="K114" s="36">
        <f>SUMIFS(СВЦЭМ!$D$33:$D$776,СВЦЭМ!$A$33:$A$776,$A114,СВЦЭМ!$B$33:$B$776,K$83)+'СЕТ СН'!$G$14+СВЦЭМ!$D$10+'СЕТ СН'!$G$6-'СЕТ СН'!$G$26</f>
        <v>1201.97129159</v>
      </c>
      <c r="L114" s="36">
        <f>SUMIFS(СВЦЭМ!$D$33:$D$776,СВЦЭМ!$A$33:$A$776,$A114,СВЦЭМ!$B$33:$B$776,L$83)+'СЕТ СН'!$G$14+СВЦЭМ!$D$10+'СЕТ СН'!$G$6-'СЕТ СН'!$G$26</f>
        <v>1191.1593114</v>
      </c>
      <c r="M114" s="36">
        <f>SUMIFS(СВЦЭМ!$D$33:$D$776,СВЦЭМ!$A$33:$A$776,$A114,СВЦЭМ!$B$33:$B$776,M$83)+'СЕТ СН'!$G$14+СВЦЭМ!$D$10+'СЕТ СН'!$G$6-'СЕТ СН'!$G$26</f>
        <v>1187.57065911</v>
      </c>
      <c r="N114" s="36">
        <f>SUMIFS(СВЦЭМ!$D$33:$D$776,СВЦЭМ!$A$33:$A$776,$A114,СВЦЭМ!$B$33:$B$776,N$83)+'СЕТ СН'!$G$14+СВЦЭМ!$D$10+'СЕТ СН'!$G$6-'СЕТ СН'!$G$26</f>
        <v>1187.47250762</v>
      </c>
      <c r="O114" s="36">
        <f>SUMIFS(СВЦЭМ!$D$33:$D$776,СВЦЭМ!$A$33:$A$776,$A114,СВЦЭМ!$B$33:$B$776,O$83)+'СЕТ СН'!$G$14+СВЦЭМ!$D$10+'СЕТ СН'!$G$6-'СЕТ СН'!$G$26</f>
        <v>1188.4831012</v>
      </c>
      <c r="P114" s="36">
        <f>SUMIFS(СВЦЭМ!$D$33:$D$776,СВЦЭМ!$A$33:$A$776,$A114,СВЦЭМ!$B$33:$B$776,P$83)+'СЕТ СН'!$G$14+СВЦЭМ!$D$10+'СЕТ СН'!$G$6-'СЕТ СН'!$G$26</f>
        <v>1193.36093938</v>
      </c>
      <c r="Q114" s="36">
        <f>SUMIFS(СВЦЭМ!$D$33:$D$776,СВЦЭМ!$A$33:$A$776,$A114,СВЦЭМ!$B$33:$B$776,Q$83)+'СЕТ СН'!$G$14+СВЦЭМ!$D$10+'СЕТ СН'!$G$6-'СЕТ СН'!$G$26</f>
        <v>1199.6773171</v>
      </c>
      <c r="R114" s="36">
        <f>SUMIFS(СВЦЭМ!$D$33:$D$776,СВЦЭМ!$A$33:$A$776,$A114,СВЦЭМ!$B$33:$B$776,R$83)+'СЕТ СН'!$G$14+СВЦЭМ!$D$10+'СЕТ СН'!$G$6-'СЕТ СН'!$G$26</f>
        <v>1161.8049882599998</v>
      </c>
      <c r="S114" s="36">
        <f>SUMIFS(СВЦЭМ!$D$33:$D$776,СВЦЭМ!$A$33:$A$776,$A114,СВЦЭМ!$B$33:$B$776,S$83)+'СЕТ СН'!$G$14+СВЦЭМ!$D$10+'СЕТ СН'!$G$6-'СЕТ СН'!$G$26</f>
        <v>1123.55717458</v>
      </c>
      <c r="T114" s="36">
        <f>SUMIFS(СВЦЭМ!$D$33:$D$776,СВЦЭМ!$A$33:$A$776,$A114,СВЦЭМ!$B$33:$B$776,T$83)+'СЕТ СН'!$G$14+СВЦЭМ!$D$10+'СЕТ СН'!$G$6-'СЕТ СН'!$G$26</f>
        <v>1116.8264932500001</v>
      </c>
      <c r="U114" s="36">
        <f>SUMIFS(СВЦЭМ!$D$33:$D$776,СВЦЭМ!$A$33:$A$776,$A114,СВЦЭМ!$B$33:$B$776,U$83)+'СЕТ СН'!$G$14+СВЦЭМ!$D$10+'СЕТ СН'!$G$6-'СЕТ СН'!$G$26</f>
        <v>1112.68991822</v>
      </c>
      <c r="V114" s="36">
        <f>SUMIFS(СВЦЭМ!$D$33:$D$776,СВЦЭМ!$A$33:$A$776,$A114,СВЦЭМ!$B$33:$B$776,V$83)+'СЕТ СН'!$G$14+СВЦЭМ!$D$10+'СЕТ СН'!$G$6-'СЕТ СН'!$G$26</f>
        <v>1112.64055779</v>
      </c>
      <c r="W114" s="36">
        <f>SUMIFS(СВЦЭМ!$D$33:$D$776,СВЦЭМ!$A$33:$A$776,$A114,СВЦЭМ!$B$33:$B$776,W$83)+'СЕТ СН'!$G$14+СВЦЭМ!$D$10+'СЕТ СН'!$G$6-'СЕТ СН'!$G$26</f>
        <v>1107.35460678</v>
      </c>
      <c r="X114" s="36">
        <f>SUMIFS(СВЦЭМ!$D$33:$D$776,СВЦЭМ!$A$33:$A$776,$A114,СВЦЭМ!$B$33:$B$776,X$83)+'СЕТ СН'!$G$14+СВЦЭМ!$D$10+'СЕТ СН'!$G$6-'СЕТ СН'!$G$26</f>
        <v>1125.30445349</v>
      </c>
      <c r="Y114" s="36">
        <f>SUMIFS(СВЦЭМ!$D$33:$D$776,СВЦЭМ!$A$33:$A$776,$A114,СВЦЭМ!$B$33:$B$776,Y$83)+'СЕТ СН'!$G$14+СВЦЭМ!$D$10+'СЕТ СН'!$G$6-'СЕТ СН'!$G$26</f>
        <v>1200.7388449600001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СН'!$H$14+СВЦЭМ!$D$10+'СЕТ СН'!$H$6-'СЕТ СН'!$H$26</f>
        <v>1113.16141146</v>
      </c>
      <c r="C120" s="36">
        <f>SUMIFS(СВЦЭМ!$D$33:$D$776,СВЦЭМ!$A$33:$A$776,$A120,СВЦЭМ!$B$33:$B$776,C$119)+'СЕТ СН'!$H$14+СВЦЭМ!$D$10+'СЕТ СН'!$H$6-'СЕТ СН'!$H$26</f>
        <v>1213.3038175900001</v>
      </c>
      <c r="D120" s="36">
        <f>SUMIFS(СВЦЭМ!$D$33:$D$776,СВЦЭМ!$A$33:$A$776,$A120,СВЦЭМ!$B$33:$B$776,D$119)+'СЕТ СН'!$H$14+СВЦЭМ!$D$10+'СЕТ СН'!$H$6-'СЕТ СН'!$H$26</f>
        <v>1251.7453228899999</v>
      </c>
      <c r="E120" s="36">
        <f>SUMIFS(СВЦЭМ!$D$33:$D$776,СВЦЭМ!$A$33:$A$776,$A120,СВЦЭМ!$B$33:$B$776,E$119)+'СЕТ СН'!$H$14+СВЦЭМ!$D$10+'СЕТ СН'!$H$6-'СЕТ СН'!$H$26</f>
        <v>1293.8830199700001</v>
      </c>
      <c r="F120" s="36">
        <f>SUMIFS(СВЦЭМ!$D$33:$D$776,СВЦЭМ!$A$33:$A$776,$A120,СВЦЭМ!$B$33:$B$776,F$119)+'СЕТ СН'!$H$14+СВЦЭМ!$D$10+'СЕТ СН'!$H$6-'СЕТ СН'!$H$26</f>
        <v>1312.13982945</v>
      </c>
      <c r="G120" s="36">
        <f>SUMIFS(СВЦЭМ!$D$33:$D$776,СВЦЭМ!$A$33:$A$776,$A120,СВЦЭМ!$B$33:$B$776,G$119)+'СЕТ СН'!$H$14+СВЦЭМ!$D$10+'СЕТ СН'!$H$6-'СЕТ СН'!$H$26</f>
        <v>1279.9468323199999</v>
      </c>
      <c r="H120" s="36">
        <f>SUMIFS(СВЦЭМ!$D$33:$D$776,СВЦЭМ!$A$33:$A$776,$A120,СВЦЭМ!$B$33:$B$776,H$119)+'СЕТ СН'!$H$14+СВЦЭМ!$D$10+'СЕТ СН'!$H$6-'СЕТ СН'!$H$26</f>
        <v>1220.91390841</v>
      </c>
      <c r="I120" s="36">
        <f>SUMIFS(СВЦЭМ!$D$33:$D$776,СВЦЭМ!$A$33:$A$776,$A120,СВЦЭМ!$B$33:$B$776,I$119)+'СЕТ СН'!$H$14+СВЦЭМ!$D$10+'СЕТ СН'!$H$6-'СЕТ СН'!$H$26</f>
        <v>1182.3516960900001</v>
      </c>
      <c r="J120" s="36">
        <f>SUMIFS(СВЦЭМ!$D$33:$D$776,СВЦЭМ!$A$33:$A$776,$A120,СВЦЭМ!$B$33:$B$776,J$119)+'СЕТ СН'!$H$14+СВЦЭМ!$D$10+'СЕТ СН'!$H$6-'СЕТ СН'!$H$26</f>
        <v>1218.5153356599999</v>
      </c>
      <c r="K120" s="36">
        <f>SUMIFS(СВЦЭМ!$D$33:$D$776,СВЦЭМ!$A$33:$A$776,$A120,СВЦЭМ!$B$33:$B$776,K$119)+'СЕТ СН'!$H$14+СВЦЭМ!$D$10+'СЕТ СН'!$H$6-'СЕТ СН'!$H$26</f>
        <v>1230.2989026400001</v>
      </c>
      <c r="L120" s="36">
        <f>SUMIFS(СВЦЭМ!$D$33:$D$776,СВЦЭМ!$A$33:$A$776,$A120,СВЦЭМ!$B$33:$B$776,L$119)+'СЕТ СН'!$H$14+СВЦЭМ!$D$10+'СЕТ СН'!$H$6-'СЕТ СН'!$H$26</f>
        <v>1239.01604342</v>
      </c>
      <c r="M120" s="36">
        <f>SUMIFS(СВЦЭМ!$D$33:$D$776,СВЦЭМ!$A$33:$A$776,$A120,СВЦЭМ!$B$33:$B$776,M$119)+'СЕТ СН'!$H$14+СВЦЭМ!$D$10+'СЕТ СН'!$H$6-'СЕТ СН'!$H$26</f>
        <v>1238.95230528</v>
      </c>
      <c r="N120" s="36">
        <f>SUMIFS(СВЦЭМ!$D$33:$D$776,СВЦЭМ!$A$33:$A$776,$A120,СВЦЭМ!$B$33:$B$776,N$119)+'СЕТ СН'!$H$14+СВЦЭМ!$D$10+'СЕТ СН'!$H$6-'СЕТ СН'!$H$26</f>
        <v>1237.00035865</v>
      </c>
      <c r="O120" s="36">
        <f>SUMIFS(СВЦЭМ!$D$33:$D$776,СВЦЭМ!$A$33:$A$776,$A120,СВЦЭМ!$B$33:$B$776,O$119)+'СЕТ СН'!$H$14+СВЦЭМ!$D$10+'СЕТ СН'!$H$6-'СЕТ СН'!$H$26</f>
        <v>1240.5589360200001</v>
      </c>
      <c r="P120" s="36">
        <f>SUMIFS(СВЦЭМ!$D$33:$D$776,СВЦЭМ!$A$33:$A$776,$A120,СВЦЭМ!$B$33:$B$776,P$119)+'СЕТ СН'!$H$14+СВЦЭМ!$D$10+'СЕТ СН'!$H$6-'СЕТ СН'!$H$26</f>
        <v>1240.5289081800001</v>
      </c>
      <c r="Q120" s="36">
        <f>SUMIFS(СВЦЭМ!$D$33:$D$776,СВЦЭМ!$A$33:$A$776,$A120,СВЦЭМ!$B$33:$B$776,Q$119)+'СЕТ СН'!$H$14+СВЦЭМ!$D$10+'СЕТ СН'!$H$6-'СЕТ СН'!$H$26</f>
        <v>1245.1666032200001</v>
      </c>
      <c r="R120" s="36">
        <f>SUMIFS(СВЦЭМ!$D$33:$D$776,СВЦЭМ!$A$33:$A$776,$A120,СВЦЭМ!$B$33:$B$776,R$119)+'СЕТ СН'!$H$14+СВЦЭМ!$D$10+'СЕТ СН'!$H$6-'СЕТ СН'!$H$26</f>
        <v>1249.10885919</v>
      </c>
      <c r="S120" s="36">
        <f>SUMIFS(СВЦЭМ!$D$33:$D$776,СВЦЭМ!$A$33:$A$776,$A120,СВЦЭМ!$B$33:$B$776,S$119)+'СЕТ СН'!$H$14+СВЦЭМ!$D$10+'СЕТ СН'!$H$6-'СЕТ СН'!$H$26</f>
        <v>1247.7700329899999</v>
      </c>
      <c r="T120" s="36">
        <f>SUMIFS(СВЦЭМ!$D$33:$D$776,СВЦЭМ!$A$33:$A$776,$A120,СВЦЭМ!$B$33:$B$776,T$119)+'СЕТ СН'!$H$14+СВЦЭМ!$D$10+'СЕТ СН'!$H$6-'СЕТ СН'!$H$26</f>
        <v>1239.5310397399999</v>
      </c>
      <c r="U120" s="36">
        <f>SUMIFS(СВЦЭМ!$D$33:$D$776,СВЦЭМ!$A$33:$A$776,$A120,СВЦЭМ!$B$33:$B$776,U$119)+'СЕТ СН'!$H$14+СВЦЭМ!$D$10+'СЕТ СН'!$H$6-'СЕТ СН'!$H$26</f>
        <v>1232.5510138</v>
      </c>
      <c r="V120" s="36">
        <f>SUMIFS(СВЦЭМ!$D$33:$D$776,СВЦЭМ!$A$33:$A$776,$A120,СВЦЭМ!$B$33:$B$776,V$119)+'СЕТ СН'!$H$14+СВЦЭМ!$D$10+'СЕТ СН'!$H$6-'СЕТ СН'!$H$26</f>
        <v>1229.73630564</v>
      </c>
      <c r="W120" s="36">
        <f>SUMIFS(СВЦЭМ!$D$33:$D$776,СВЦЭМ!$A$33:$A$776,$A120,СВЦЭМ!$B$33:$B$776,W$119)+'СЕТ СН'!$H$14+СВЦЭМ!$D$10+'СЕТ СН'!$H$6-'СЕТ СН'!$H$26</f>
        <v>1232.5903336599999</v>
      </c>
      <c r="X120" s="36">
        <f>SUMIFS(СВЦЭМ!$D$33:$D$776,СВЦЭМ!$A$33:$A$776,$A120,СВЦЭМ!$B$33:$B$776,X$119)+'СЕТ СН'!$H$14+СВЦЭМ!$D$10+'СЕТ СН'!$H$6-'СЕТ СН'!$H$26</f>
        <v>1209.58740629</v>
      </c>
      <c r="Y120" s="36">
        <f>SUMIFS(СВЦЭМ!$D$33:$D$776,СВЦЭМ!$A$33:$A$776,$A120,СВЦЭМ!$B$33:$B$776,Y$119)+'СЕТ СН'!$H$14+СВЦЭМ!$D$10+'СЕТ СН'!$H$6-'СЕТ СН'!$H$26</f>
        <v>1176.53655179</v>
      </c>
      <c r="AA120" s="45"/>
    </row>
    <row r="121" spans="1:27" ht="15.75" x14ac:dyDescent="0.2">
      <c r="A121" s="35">
        <f>A120+1</f>
        <v>43679</v>
      </c>
      <c r="B121" s="36">
        <f>SUMIFS(СВЦЭМ!$D$33:$D$776,СВЦЭМ!$A$33:$A$776,$A121,СВЦЭМ!$B$33:$B$776,B$119)+'СЕТ СН'!$H$14+СВЦЭМ!$D$10+'СЕТ СН'!$H$6-'СЕТ СН'!$H$26</f>
        <v>1158.1780076300001</v>
      </c>
      <c r="C121" s="36">
        <f>SUMIFS(СВЦЭМ!$D$33:$D$776,СВЦЭМ!$A$33:$A$776,$A121,СВЦЭМ!$B$33:$B$776,C$119)+'СЕТ СН'!$H$14+СВЦЭМ!$D$10+'СЕТ СН'!$H$6-'СЕТ СН'!$H$26</f>
        <v>1176.76226634</v>
      </c>
      <c r="D121" s="36">
        <f>SUMIFS(СВЦЭМ!$D$33:$D$776,СВЦЭМ!$A$33:$A$776,$A121,СВЦЭМ!$B$33:$B$776,D$119)+'СЕТ СН'!$H$14+СВЦЭМ!$D$10+'СЕТ СН'!$H$6-'СЕТ СН'!$H$26</f>
        <v>1200.4834773799998</v>
      </c>
      <c r="E121" s="36">
        <f>SUMIFS(СВЦЭМ!$D$33:$D$776,СВЦЭМ!$A$33:$A$776,$A121,СВЦЭМ!$B$33:$B$776,E$119)+'СЕТ СН'!$H$14+СВЦЭМ!$D$10+'СЕТ СН'!$H$6-'СЕТ СН'!$H$26</f>
        <v>1219.0032764699999</v>
      </c>
      <c r="F121" s="36">
        <f>SUMIFS(СВЦЭМ!$D$33:$D$776,СВЦЭМ!$A$33:$A$776,$A121,СВЦЭМ!$B$33:$B$776,F$119)+'СЕТ СН'!$H$14+СВЦЭМ!$D$10+'СЕТ СН'!$H$6-'СЕТ СН'!$H$26</f>
        <v>1220.74451858</v>
      </c>
      <c r="G121" s="36">
        <f>SUMIFS(СВЦЭМ!$D$33:$D$776,СВЦЭМ!$A$33:$A$776,$A121,СВЦЭМ!$B$33:$B$776,G$119)+'СЕТ СН'!$H$14+СВЦЭМ!$D$10+'СЕТ СН'!$H$6-'СЕТ СН'!$H$26</f>
        <v>1205.49353279</v>
      </c>
      <c r="H121" s="36">
        <f>SUMIFS(СВЦЭМ!$D$33:$D$776,СВЦЭМ!$A$33:$A$776,$A121,СВЦЭМ!$B$33:$B$776,H$119)+'СЕТ СН'!$H$14+СВЦЭМ!$D$10+'СЕТ СН'!$H$6-'СЕТ СН'!$H$26</f>
        <v>1167.7194218099999</v>
      </c>
      <c r="I121" s="36">
        <f>SUMIFS(СВЦЭМ!$D$33:$D$776,СВЦЭМ!$A$33:$A$776,$A121,СВЦЭМ!$B$33:$B$776,I$119)+'СЕТ СН'!$H$14+СВЦЭМ!$D$10+'СЕТ СН'!$H$6-'СЕТ СН'!$H$26</f>
        <v>1174.7580311699999</v>
      </c>
      <c r="J121" s="36">
        <f>SUMIFS(СВЦЭМ!$D$33:$D$776,СВЦЭМ!$A$33:$A$776,$A121,СВЦЭМ!$B$33:$B$776,J$119)+'СЕТ СН'!$H$14+СВЦЭМ!$D$10+'СЕТ СН'!$H$6-'СЕТ СН'!$H$26</f>
        <v>1213.43454075</v>
      </c>
      <c r="K121" s="36">
        <f>SUMIFS(СВЦЭМ!$D$33:$D$776,СВЦЭМ!$A$33:$A$776,$A121,СВЦЭМ!$B$33:$B$776,K$119)+'СЕТ СН'!$H$14+СВЦЭМ!$D$10+'СЕТ СН'!$H$6-'СЕТ СН'!$H$26</f>
        <v>1239.5758329</v>
      </c>
      <c r="L121" s="36">
        <f>SUMIFS(СВЦЭМ!$D$33:$D$776,СВЦЭМ!$A$33:$A$776,$A121,СВЦЭМ!$B$33:$B$776,L$119)+'СЕТ СН'!$H$14+СВЦЭМ!$D$10+'СЕТ СН'!$H$6-'СЕТ СН'!$H$26</f>
        <v>1229.50519153</v>
      </c>
      <c r="M121" s="36">
        <f>SUMIFS(СВЦЭМ!$D$33:$D$776,СВЦЭМ!$A$33:$A$776,$A121,СВЦЭМ!$B$33:$B$776,M$119)+'СЕТ СН'!$H$14+СВЦЭМ!$D$10+'СЕТ СН'!$H$6-'СЕТ СН'!$H$26</f>
        <v>1230.5112109000002</v>
      </c>
      <c r="N121" s="36">
        <f>SUMIFS(СВЦЭМ!$D$33:$D$776,СВЦЭМ!$A$33:$A$776,$A121,СВЦЭМ!$B$33:$B$776,N$119)+'СЕТ СН'!$H$14+СВЦЭМ!$D$10+'СЕТ СН'!$H$6-'СЕТ СН'!$H$26</f>
        <v>1227.72125641</v>
      </c>
      <c r="O121" s="36">
        <f>SUMIFS(СВЦЭМ!$D$33:$D$776,СВЦЭМ!$A$33:$A$776,$A121,СВЦЭМ!$B$33:$B$776,O$119)+'СЕТ СН'!$H$14+СВЦЭМ!$D$10+'СЕТ СН'!$H$6-'СЕТ СН'!$H$26</f>
        <v>1234.83534661</v>
      </c>
      <c r="P121" s="36">
        <f>SUMIFS(СВЦЭМ!$D$33:$D$776,СВЦЭМ!$A$33:$A$776,$A121,СВЦЭМ!$B$33:$B$776,P$119)+'СЕТ СН'!$H$14+СВЦЭМ!$D$10+'СЕТ СН'!$H$6-'СЕТ СН'!$H$26</f>
        <v>1232.4337144199999</v>
      </c>
      <c r="Q121" s="36">
        <f>SUMIFS(СВЦЭМ!$D$33:$D$776,СВЦЭМ!$A$33:$A$776,$A121,СВЦЭМ!$B$33:$B$776,Q$119)+'СЕТ СН'!$H$14+СВЦЭМ!$D$10+'СЕТ СН'!$H$6-'СЕТ СН'!$H$26</f>
        <v>1231.3591167300001</v>
      </c>
      <c r="R121" s="36">
        <f>SUMIFS(СВЦЭМ!$D$33:$D$776,СВЦЭМ!$A$33:$A$776,$A121,СВЦЭМ!$B$33:$B$776,R$119)+'СЕТ СН'!$H$14+СВЦЭМ!$D$10+'СЕТ СН'!$H$6-'СЕТ СН'!$H$26</f>
        <v>1225.4365065100001</v>
      </c>
      <c r="S121" s="36">
        <f>SUMIFS(СВЦЭМ!$D$33:$D$776,СВЦЭМ!$A$33:$A$776,$A121,СВЦЭМ!$B$33:$B$776,S$119)+'СЕТ СН'!$H$14+СВЦЭМ!$D$10+'СЕТ СН'!$H$6-'СЕТ СН'!$H$26</f>
        <v>1222.50590324</v>
      </c>
      <c r="T121" s="36">
        <f>SUMIFS(СВЦЭМ!$D$33:$D$776,СВЦЭМ!$A$33:$A$776,$A121,СВЦЭМ!$B$33:$B$776,T$119)+'СЕТ СН'!$H$14+СВЦЭМ!$D$10+'СЕТ СН'!$H$6-'СЕТ СН'!$H$26</f>
        <v>1217.22148842</v>
      </c>
      <c r="U121" s="36">
        <f>SUMIFS(СВЦЭМ!$D$33:$D$776,СВЦЭМ!$A$33:$A$776,$A121,СВЦЭМ!$B$33:$B$776,U$119)+'СЕТ СН'!$H$14+СВЦЭМ!$D$10+'СЕТ СН'!$H$6-'СЕТ СН'!$H$26</f>
        <v>1214.2776278599999</v>
      </c>
      <c r="V121" s="36">
        <f>SUMIFS(СВЦЭМ!$D$33:$D$776,СВЦЭМ!$A$33:$A$776,$A121,СВЦЭМ!$B$33:$B$776,V$119)+'СЕТ СН'!$H$14+СВЦЭМ!$D$10+'СЕТ СН'!$H$6-'СЕТ СН'!$H$26</f>
        <v>1218.0290817699999</v>
      </c>
      <c r="W121" s="36">
        <f>SUMIFS(СВЦЭМ!$D$33:$D$776,СВЦЭМ!$A$33:$A$776,$A121,СВЦЭМ!$B$33:$B$776,W$119)+'СЕТ СН'!$H$14+СВЦЭМ!$D$10+'СЕТ СН'!$H$6-'СЕТ СН'!$H$26</f>
        <v>1219.4473502400001</v>
      </c>
      <c r="X121" s="36">
        <f>SUMIFS(СВЦЭМ!$D$33:$D$776,СВЦЭМ!$A$33:$A$776,$A121,СВЦЭМ!$B$33:$B$776,X$119)+'СЕТ СН'!$H$14+СВЦЭМ!$D$10+'СЕТ СН'!$H$6-'СЕТ СН'!$H$26</f>
        <v>1200.2023421399999</v>
      </c>
      <c r="Y121" s="36">
        <f>SUMIFS(СВЦЭМ!$D$33:$D$776,СВЦЭМ!$A$33:$A$776,$A121,СВЦЭМ!$B$33:$B$776,Y$119)+'СЕТ СН'!$H$14+СВЦЭМ!$D$10+'СЕТ СН'!$H$6-'СЕТ СН'!$H$26</f>
        <v>1167.8451724000001</v>
      </c>
    </row>
    <row r="122" spans="1:27" ht="15.75" x14ac:dyDescent="0.2">
      <c r="A122" s="35">
        <f t="shared" ref="A122:A150" si="3">A121+1</f>
        <v>43680</v>
      </c>
      <c r="B122" s="36">
        <f>SUMIFS(СВЦЭМ!$D$33:$D$776,СВЦЭМ!$A$33:$A$776,$A122,СВЦЭМ!$B$33:$B$776,B$119)+'СЕТ СН'!$H$14+СВЦЭМ!$D$10+'СЕТ СН'!$H$6-'СЕТ СН'!$H$26</f>
        <v>1150.40220662</v>
      </c>
      <c r="C122" s="36">
        <f>SUMIFS(СВЦЭМ!$D$33:$D$776,СВЦЭМ!$A$33:$A$776,$A122,СВЦЭМ!$B$33:$B$776,C$119)+'СЕТ СН'!$H$14+СВЦЭМ!$D$10+'СЕТ СН'!$H$6-'СЕТ СН'!$H$26</f>
        <v>1169.07939356</v>
      </c>
      <c r="D122" s="36">
        <f>SUMIFS(СВЦЭМ!$D$33:$D$776,СВЦЭМ!$A$33:$A$776,$A122,СВЦЭМ!$B$33:$B$776,D$119)+'СЕТ СН'!$H$14+СВЦЭМ!$D$10+'СЕТ СН'!$H$6-'СЕТ СН'!$H$26</f>
        <v>1204.36515887</v>
      </c>
      <c r="E122" s="36">
        <f>SUMIFS(СВЦЭМ!$D$33:$D$776,СВЦЭМ!$A$33:$A$776,$A122,СВЦЭМ!$B$33:$B$776,E$119)+'СЕТ СН'!$H$14+СВЦЭМ!$D$10+'СЕТ СН'!$H$6-'СЕТ СН'!$H$26</f>
        <v>1208.8211212900001</v>
      </c>
      <c r="F122" s="36">
        <f>SUMIFS(СВЦЭМ!$D$33:$D$776,СВЦЭМ!$A$33:$A$776,$A122,СВЦЭМ!$B$33:$B$776,F$119)+'СЕТ СН'!$H$14+СВЦЭМ!$D$10+'СЕТ СН'!$H$6-'СЕТ СН'!$H$26</f>
        <v>1215.8907193099999</v>
      </c>
      <c r="G122" s="36">
        <f>SUMIFS(СВЦЭМ!$D$33:$D$776,СВЦЭМ!$A$33:$A$776,$A122,СВЦЭМ!$B$33:$B$776,G$119)+'СЕТ СН'!$H$14+СВЦЭМ!$D$10+'СЕТ СН'!$H$6-'СЕТ СН'!$H$26</f>
        <v>1202.8880267700001</v>
      </c>
      <c r="H122" s="36">
        <f>SUMIFS(СВЦЭМ!$D$33:$D$776,СВЦЭМ!$A$33:$A$776,$A122,СВЦЭМ!$B$33:$B$776,H$119)+'СЕТ СН'!$H$14+СВЦЭМ!$D$10+'СЕТ СН'!$H$6-'СЕТ СН'!$H$26</f>
        <v>1193.6855306799998</v>
      </c>
      <c r="I122" s="36">
        <f>SUMIFS(СВЦЭМ!$D$33:$D$776,СВЦЭМ!$A$33:$A$776,$A122,СВЦЭМ!$B$33:$B$776,I$119)+'СЕТ СН'!$H$14+СВЦЭМ!$D$10+'СЕТ СН'!$H$6-'СЕТ СН'!$H$26</f>
        <v>1154.1194086400001</v>
      </c>
      <c r="J122" s="36">
        <f>SUMIFS(СВЦЭМ!$D$33:$D$776,СВЦЭМ!$A$33:$A$776,$A122,СВЦЭМ!$B$33:$B$776,J$119)+'СЕТ СН'!$H$14+СВЦЭМ!$D$10+'СЕТ СН'!$H$6-'СЕТ СН'!$H$26</f>
        <v>1086.5836613199999</v>
      </c>
      <c r="K122" s="36">
        <f>SUMIFS(СВЦЭМ!$D$33:$D$776,СВЦЭМ!$A$33:$A$776,$A122,СВЦЭМ!$B$33:$B$776,K$119)+'СЕТ СН'!$H$14+СВЦЭМ!$D$10+'СЕТ СН'!$H$6-'СЕТ СН'!$H$26</f>
        <v>1084.5332130299998</v>
      </c>
      <c r="L122" s="36">
        <f>SUMIFS(СВЦЭМ!$D$33:$D$776,СВЦЭМ!$A$33:$A$776,$A122,СВЦЭМ!$B$33:$B$776,L$119)+'СЕТ СН'!$H$14+СВЦЭМ!$D$10+'СЕТ СН'!$H$6-'СЕТ СН'!$H$26</f>
        <v>1101.36580409</v>
      </c>
      <c r="M122" s="36">
        <f>SUMIFS(СВЦЭМ!$D$33:$D$776,СВЦЭМ!$A$33:$A$776,$A122,СВЦЭМ!$B$33:$B$776,M$119)+'СЕТ СН'!$H$14+СВЦЭМ!$D$10+'СЕТ СН'!$H$6-'СЕТ СН'!$H$26</f>
        <v>1102.00897904</v>
      </c>
      <c r="N122" s="36">
        <f>SUMIFS(СВЦЭМ!$D$33:$D$776,СВЦЭМ!$A$33:$A$776,$A122,СВЦЭМ!$B$33:$B$776,N$119)+'СЕТ СН'!$H$14+СВЦЭМ!$D$10+'СЕТ СН'!$H$6-'СЕТ СН'!$H$26</f>
        <v>1105.2635667700001</v>
      </c>
      <c r="O122" s="36">
        <f>SUMIFS(СВЦЭМ!$D$33:$D$776,СВЦЭМ!$A$33:$A$776,$A122,СВЦЭМ!$B$33:$B$776,O$119)+'СЕТ СН'!$H$14+СВЦЭМ!$D$10+'СЕТ СН'!$H$6-'СЕТ СН'!$H$26</f>
        <v>1106.3819976899999</v>
      </c>
      <c r="P122" s="36">
        <f>SUMIFS(СВЦЭМ!$D$33:$D$776,СВЦЭМ!$A$33:$A$776,$A122,СВЦЭМ!$B$33:$B$776,P$119)+'СЕТ СН'!$H$14+СВЦЭМ!$D$10+'СЕТ СН'!$H$6-'СЕТ СН'!$H$26</f>
        <v>1105.3485868600001</v>
      </c>
      <c r="Q122" s="36">
        <f>SUMIFS(СВЦЭМ!$D$33:$D$776,СВЦЭМ!$A$33:$A$776,$A122,СВЦЭМ!$B$33:$B$776,Q$119)+'СЕТ СН'!$H$14+СВЦЭМ!$D$10+'СЕТ СН'!$H$6-'СЕТ СН'!$H$26</f>
        <v>1109.42062575</v>
      </c>
      <c r="R122" s="36">
        <f>SUMIFS(СВЦЭМ!$D$33:$D$776,СВЦЭМ!$A$33:$A$776,$A122,СВЦЭМ!$B$33:$B$776,R$119)+'СЕТ СН'!$H$14+СВЦЭМ!$D$10+'СЕТ СН'!$H$6-'СЕТ СН'!$H$26</f>
        <v>1105.57563323</v>
      </c>
      <c r="S122" s="36">
        <f>SUMIFS(СВЦЭМ!$D$33:$D$776,СВЦЭМ!$A$33:$A$776,$A122,СВЦЭМ!$B$33:$B$776,S$119)+'СЕТ СН'!$H$14+СВЦЭМ!$D$10+'СЕТ СН'!$H$6-'СЕТ СН'!$H$26</f>
        <v>1104.05711959</v>
      </c>
      <c r="T122" s="36">
        <f>SUMIFS(СВЦЭМ!$D$33:$D$776,СВЦЭМ!$A$33:$A$776,$A122,СВЦЭМ!$B$33:$B$776,T$119)+'СЕТ СН'!$H$14+СВЦЭМ!$D$10+'СЕТ СН'!$H$6-'СЕТ СН'!$H$26</f>
        <v>1106.16861212</v>
      </c>
      <c r="U122" s="36">
        <f>SUMIFS(СВЦЭМ!$D$33:$D$776,СВЦЭМ!$A$33:$A$776,$A122,СВЦЭМ!$B$33:$B$776,U$119)+'СЕТ СН'!$H$14+СВЦЭМ!$D$10+'СЕТ СН'!$H$6-'СЕТ СН'!$H$26</f>
        <v>1104.1179239099999</v>
      </c>
      <c r="V122" s="36">
        <f>SUMIFS(СВЦЭМ!$D$33:$D$776,СВЦЭМ!$A$33:$A$776,$A122,СВЦЭМ!$B$33:$B$776,V$119)+'СЕТ СН'!$H$14+СВЦЭМ!$D$10+'СЕТ СН'!$H$6-'СЕТ СН'!$H$26</f>
        <v>1097.94064202</v>
      </c>
      <c r="W122" s="36">
        <f>SUMIFS(СВЦЭМ!$D$33:$D$776,СВЦЭМ!$A$33:$A$776,$A122,СВЦЭМ!$B$33:$B$776,W$119)+'СЕТ СН'!$H$14+СВЦЭМ!$D$10+'СЕТ СН'!$H$6-'СЕТ СН'!$H$26</f>
        <v>1106.91172418</v>
      </c>
      <c r="X122" s="36">
        <f>SUMIFS(СВЦЭМ!$D$33:$D$776,СВЦЭМ!$A$33:$A$776,$A122,СВЦЭМ!$B$33:$B$776,X$119)+'СЕТ СН'!$H$14+СВЦЭМ!$D$10+'СЕТ СН'!$H$6-'СЕТ СН'!$H$26</f>
        <v>1086.7898650900001</v>
      </c>
      <c r="Y122" s="36">
        <f>SUMIFS(СВЦЭМ!$D$33:$D$776,СВЦЭМ!$A$33:$A$776,$A122,СВЦЭМ!$B$33:$B$776,Y$119)+'СЕТ СН'!$H$14+СВЦЭМ!$D$10+'СЕТ СН'!$H$6-'СЕТ СН'!$H$26</f>
        <v>1103.8417811899999</v>
      </c>
    </row>
    <row r="123" spans="1:27" ht="15.75" x14ac:dyDescent="0.2">
      <c r="A123" s="35">
        <f t="shared" si="3"/>
        <v>43681</v>
      </c>
      <c r="B123" s="36">
        <f>SUMIFS(СВЦЭМ!$D$33:$D$776,СВЦЭМ!$A$33:$A$776,$A123,СВЦЭМ!$B$33:$B$776,B$119)+'СЕТ СН'!$H$14+СВЦЭМ!$D$10+'СЕТ СН'!$H$6-'СЕТ СН'!$H$26</f>
        <v>1105.6231553699999</v>
      </c>
      <c r="C123" s="36">
        <f>SUMIFS(СВЦЭМ!$D$33:$D$776,СВЦЭМ!$A$33:$A$776,$A123,СВЦЭМ!$B$33:$B$776,C$119)+'СЕТ СН'!$H$14+СВЦЭМ!$D$10+'СЕТ СН'!$H$6-'СЕТ СН'!$H$26</f>
        <v>1141.1999339399999</v>
      </c>
      <c r="D123" s="36">
        <f>SUMIFS(СВЦЭМ!$D$33:$D$776,СВЦЭМ!$A$33:$A$776,$A123,СВЦЭМ!$B$33:$B$776,D$119)+'СЕТ СН'!$H$14+СВЦЭМ!$D$10+'СЕТ СН'!$H$6-'СЕТ СН'!$H$26</f>
        <v>1159.137759</v>
      </c>
      <c r="E123" s="36">
        <f>SUMIFS(СВЦЭМ!$D$33:$D$776,СВЦЭМ!$A$33:$A$776,$A123,СВЦЭМ!$B$33:$B$776,E$119)+'СЕТ СН'!$H$14+СВЦЭМ!$D$10+'СЕТ СН'!$H$6-'СЕТ СН'!$H$26</f>
        <v>1185.7564821599999</v>
      </c>
      <c r="F123" s="36">
        <f>SUMIFS(СВЦЭМ!$D$33:$D$776,СВЦЭМ!$A$33:$A$776,$A123,СВЦЭМ!$B$33:$B$776,F$119)+'СЕТ СН'!$H$14+СВЦЭМ!$D$10+'СЕТ СН'!$H$6-'СЕТ СН'!$H$26</f>
        <v>1187.6464886200001</v>
      </c>
      <c r="G123" s="36">
        <f>SUMIFS(СВЦЭМ!$D$33:$D$776,СВЦЭМ!$A$33:$A$776,$A123,СВЦЭМ!$B$33:$B$776,G$119)+'СЕТ СН'!$H$14+СВЦЭМ!$D$10+'СЕТ СН'!$H$6-'СЕТ СН'!$H$26</f>
        <v>1199.9375026</v>
      </c>
      <c r="H123" s="36">
        <f>SUMIFS(СВЦЭМ!$D$33:$D$776,СВЦЭМ!$A$33:$A$776,$A123,СВЦЭМ!$B$33:$B$776,H$119)+'СЕТ СН'!$H$14+СВЦЭМ!$D$10+'СЕТ СН'!$H$6-'СЕТ СН'!$H$26</f>
        <v>1175.6685251399999</v>
      </c>
      <c r="I123" s="36">
        <f>SUMIFS(СВЦЭМ!$D$33:$D$776,СВЦЭМ!$A$33:$A$776,$A123,СВЦЭМ!$B$33:$B$776,I$119)+'СЕТ СН'!$H$14+СВЦЭМ!$D$10+'СЕТ СН'!$H$6-'СЕТ СН'!$H$26</f>
        <v>1145.6889686300001</v>
      </c>
      <c r="J123" s="36">
        <f>SUMIFS(СВЦЭМ!$D$33:$D$776,СВЦЭМ!$A$33:$A$776,$A123,СВЦЭМ!$B$33:$B$776,J$119)+'СЕТ СН'!$H$14+СВЦЭМ!$D$10+'СЕТ СН'!$H$6-'СЕТ СН'!$H$26</f>
        <v>1098.5780900899999</v>
      </c>
      <c r="K123" s="36">
        <f>SUMIFS(СВЦЭМ!$D$33:$D$776,СВЦЭМ!$A$33:$A$776,$A123,СВЦЭМ!$B$33:$B$776,K$119)+'СЕТ СН'!$H$14+СВЦЭМ!$D$10+'СЕТ СН'!$H$6-'СЕТ СН'!$H$26</f>
        <v>1098.75064716</v>
      </c>
      <c r="L123" s="36">
        <f>SUMIFS(СВЦЭМ!$D$33:$D$776,СВЦЭМ!$A$33:$A$776,$A123,СВЦЭМ!$B$33:$B$776,L$119)+'СЕТ СН'!$H$14+СВЦЭМ!$D$10+'СЕТ СН'!$H$6-'СЕТ СН'!$H$26</f>
        <v>1123.20272467</v>
      </c>
      <c r="M123" s="36">
        <f>SUMIFS(СВЦЭМ!$D$33:$D$776,СВЦЭМ!$A$33:$A$776,$A123,СВЦЭМ!$B$33:$B$776,M$119)+'СЕТ СН'!$H$14+СВЦЭМ!$D$10+'СЕТ СН'!$H$6-'СЕТ СН'!$H$26</f>
        <v>1125.3163352900001</v>
      </c>
      <c r="N123" s="36">
        <f>SUMIFS(СВЦЭМ!$D$33:$D$776,СВЦЭМ!$A$33:$A$776,$A123,СВЦЭМ!$B$33:$B$776,N$119)+'СЕТ СН'!$H$14+СВЦЭМ!$D$10+'СЕТ СН'!$H$6-'СЕТ СН'!$H$26</f>
        <v>1122.7545370799999</v>
      </c>
      <c r="O123" s="36">
        <f>SUMIFS(СВЦЭМ!$D$33:$D$776,СВЦЭМ!$A$33:$A$776,$A123,СВЦЭМ!$B$33:$B$776,O$119)+'СЕТ СН'!$H$14+СВЦЭМ!$D$10+'СЕТ СН'!$H$6-'СЕТ СН'!$H$26</f>
        <v>1114.9537121799999</v>
      </c>
      <c r="P123" s="36">
        <f>SUMIFS(СВЦЭМ!$D$33:$D$776,СВЦЭМ!$A$33:$A$776,$A123,СВЦЭМ!$B$33:$B$776,P$119)+'СЕТ СН'!$H$14+СВЦЭМ!$D$10+'СЕТ СН'!$H$6-'СЕТ СН'!$H$26</f>
        <v>1116.05180464</v>
      </c>
      <c r="Q123" s="36">
        <f>SUMIFS(СВЦЭМ!$D$33:$D$776,СВЦЭМ!$A$33:$A$776,$A123,СВЦЭМ!$B$33:$B$776,Q$119)+'СЕТ СН'!$H$14+СВЦЭМ!$D$10+'СЕТ СН'!$H$6-'СЕТ СН'!$H$26</f>
        <v>1114.49342862</v>
      </c>
      <c r="R123" s="36">
        <f>SUMIFS(СВЦЭМ!$D$33:$D$776,СВЦЭМ!$A$33:$A$776,$A123,СВЦЭМ!$B$33:$B$776,R$119)+'СЕТ СН'!$H$14+СВЦЭМ!$D$10+'СЕТ СН'!$H$6-'СЕТ СН'!$H$26</f>
        <v>1073.2141688500001</v>
      </c>
      <c r="S123" s="36">
        <f>SUMIFS(СВЦЭМ!$D$33:$D$776,СВЦЭМ!$A$33:$A$776,$A123,СВЦЭМ!$B$33:$B$776,S$119)+'СЕТ СН'!$H$14+СВЦЭМ!$D$10+'СЕТ СН'!$H$6-'СЕТ СН'!$H$26</f>
        <v>1040.4612387100001</v>
      </c>
      <c r="T123" s="36">
        <f>SUMIFS(СВЦЭМ!$D$33:$D$776,СВЦЭМ!$A$33:$A$776,$A123,СВЦЭМ!$B$33:$B$776,T$119)+'СЕТ СН'!$H$14+СВЦЭМ!$D$10+'СЕТ СН'!$H$6-'СЕТ СН'!$H$26</f>
        <v>1033.8983581799998</v>
      </c>
      <c r="U123" s="36">
        <f>SUMIFS(СВЦЭМ!$D$33:$D$776,СВЦЭМ!$A$33:$A$776,$A123,СВЦЭМ!$B$33:$B$776,U$119)+'СЕТ СН'!$H$14+СВЦЭМ!$D$10+'СЕТ СН'!$H$6-'СЕТ СН'!$H$26</f>
        <v>1033.28659838</v>
      </c>
      <c r="V123" s="36">
        <f>SUMIFS(СВЦЭМ!$D$33:$D$776,СВЦЭМ!$A$33:$A$776,$A123,СВЦЭМ!$B$33:$B$776,V$119)+'СЕТ СН'!$H$14+СВЦЭМ!$D$10+'СЕТ СН'!$H$6-'СЕТ СН'!$H$26</f>
        <v>1032.7763284299999</v>
      </c>
      <c r="W123" s="36">
        <f>SUMIFS(СВЦЭМ!$D$33:$D$776,СВЦЭМ!$A$33:$A$776,$A123,СВЦЭМ!$B$33:$B$776,W$119)+'СЕТ СН'!$H$14+СВЦЭМ!$D$10+'СЕТ СН'!$H$6-'СЕТ СН'!$H$26</f>
        <v>1043.1027350700001</v>
      </c>
      <c r="X123" s="36">
        <f>SUMIFS(СВЦЭМ!$D$33:$D$776,СВЦЭМ!$A$33:$A$776,$A123,СВЦЭМ!$B$33:$B$776,X$119)+'СЕТ СН'!$H$14+СВЦЭМ!$D$10+'СЕТ СН'!$H$6-'СЕТ СН'!$H$26</f>
        <v>1017.62721029</v>
      </c>
      <c r="Y123" s="36">
        <f>SUMIFS(СВЦЭМ!$D$33:$D$776,СВЦЭМ!$A$33:$A$776,$A123,СВЦЭМ!$B$33:$B$776,Y$119)+'СЕТ СН'!$H$14+СВЦЭМ!$D$10+'СЕТ СН'!$H$6-'СЕТ СН'!$H$26</f>
        <v>1010.17713341</v>
      </c>
    </row>
    <row r="124" spans="1:27" ht="15.75" x14ac:dyDescent="0.2">
      <c r="A124" s="35">
        <f t="shared" si="3"/>
        <v>43682</v>
      </c>
      <c r="B124" s="36">
        <f>SUMIFS(СВЦЭМ!$D$33:$D$776,СВЦЭМ!$A$33:$A$776,$A124,СВЦЭМ!$B$33:$B$776,B$119)+'СЕТ СН'!$H$14+СВЦЭМ!$D$10+'СЕТ СН'!$H$6-'СЕТ СН'!$H$26</f>
        <v>1101.3549169399998</v>
      </c>
      <c r="C124" s="36">
        <f>SUMIFS(СВЦЭМ!$D$33:$D$776,СВЦЭМ!$A$33:$A$776,$A124,СВЦЭМ!$B$33:$B$776,C$119)+'СЕТ СН'!$H$14+СВЦЭМ!$D$10+'СЕТ СН'!$H$6-'СЕТ СН'!$H$26</f>
        <v>1133.6731510300001</v>
      </c>
      <c r="D124" s="36">
        <f>SUMIFS(СВЦЭМ!$D$33:$D$776,СВЦЭМ!$A$33:$A$776,$A124,СВЦЭМ!$B$33:$B$776,D$119)+'СЕТ СН'!$H$14+СВЦЭМ!$D$10+'СЕТ СН'!$H$6-'СЕТ СН'!$H$26</f>
        <v>1162.8670753199999</v>
      </c>
      <c r="E124" s="36">
        <f>SUMIFS(СВЦЭМ!$D$33:$D$776,СВЦЭМ!$A$33:$A$776,$A124,СВЦЭМ!$B$33:$B$776,E$119)+'СЕТ СН'!$H$14+СВЦЭМ!$D$10+'СЕТ СН'!$H$6-'СЕТ СН'!$H$26</f>
        <v>1171.7863643400001</v>
      </c>
      <c r="F124" s="36">
        <f>SUMIFS(СВЦЭМ!$D$33:$D$776,СВЦЭМ!$A$33:$A$776,$A124,СВЦЭМ!$B$33:$B$776,F$119)+'СЕТ СН'!$H$14+СВЦЭМ!$D$10+'СЕТ СН'!$H$6-'СЕТ СН'!$H$26</f>
        <v>1171.67367145</v>
      </c>
      <c r="G124" s="36">
        <f>SUMIFS(СВЦЭМ!$D$33:$D$776,СВЦЭМ!$A$33:$A$776,$A124,СВЦЭМ!$B$33:$B$776,G$119)+'СЕТ СН'!$H$14+СВЦЭМ!$D$10+'СЕТ СН'!$H$6-'СЕТ СН'!$H$26</f>
        <v>1157.18520814</v>
      </c>
      <c r="H124" s="36">
        <f>SUMIFS(СВЦЭМ!$D$33:$D$776,СВЦЭМ!$A$33:$A$776,$A124,СВЦЭМ!$B$33:$B$776,H$119)+'СЕТ СН'!$H$14+СВЦЭМ!$D$10+'СЕТ СН'!$H$6-'СЕТ СН'!$H$26</f>
        <v>1120.70198987</v>
      </c>
      <c r="I124" s="36">
        <f>SUMIFS(СВЦЭМ!$D$33:$D$776,СВЦЭМ!$A$33:$A$776,$A124,СВЦЭМ!$B$33:$B$776,I$119)+'СЕТ СН'!$H$14+СВЦЭМ!$D$10+'СЕТ СН'!$H$6-'СЕТ СН'!$H$26</f>
        <v>1107.27716078</v>
      </c>
      <c r="J124" s="36">
        <f>SUMIFS(СВЦЭМ!$D$33:$D$776,СВЦЭМ!$A$33:$A$776,$A124,СВЦЭМ!$B$33:$B$776,J$119)+'СЕТ СН'!$H$14+СВЦЭМ!$D$10+'СЕТ СН'!$H$6-'СЕТ СН'!$H$26</f>
        <v>1099.81680678</v>
      </c>
      <c r="K124" s="36">
        <f>SUMIFS(СВЦЭМ!$D$33:$D$776,СВЦЭМ!$A$33:$A$776,$A124,СВЦЭМ!$B$33:$B$776,K$119)+'СЕТ СН'!$H$14+СВЦЭМ!$D$10+'СЕТ СН'!$H$6-'СЕТ СН'!$H$26</f>
        <v>1121.7283774</v>
      </c>
      <c r="L124" s="36">
        <f>SUMIFS(СВЦЭМ!$D$33:$D$776,СВЦЭМ!$A$33:$A$776,$A124,СВЦЭМ!$B$33:$B$776,L$119)+'СЕТ СН'!$H$14+СВЦЭМ!$D$10+'СЕТ СН'!$H$6-'СЕТ СН'!$H$26</f>
        <v>1123.03115297</v>
      </c>
      <c r="M124" s="36">
        <f>SUMIFS(СВЦЭМ!$D$33:$D$776,СВЦЭМ!$A$33:$A$776,$A124,СВЦЭМ!$B$33:$B$776,M$119)+'СЕТ СН'!$H$14+СВЦЭМ!$D$10+'СЕТ СН'!$H$6-'СЕТ СН'!$H$26</f>
        <v>1130.21172611</v>
      </c>
      <c r="N124" s="36">
        <f>SUMIFS(СВЦЭМ!$D$33:$D$776,СВЦЭМ!$A$33:$A$776,$A124,СВЦЭМ!$B$33:$B$776,N$119)+'СЕТ СН'!$H$14+СВЦЭМ!$D$10+'СЕТ СН'!$H$6-'СЕТ СН'!$H$26</f>
        <v>1127.44156651</v>
      </c>
      <c r="O124" s="36">
        <f>SUMIFS(СВЦЭМ!$D$33:$D$776,СВЦЭМ!$A$33:$A$776,$A124,СВЦЭМ!$B$33:$B$776,O$119)+'СЕТ СН'!$H$14+СВЦЭМ!$D$10+'СЕТ СН'!$H$6-'СЕТ СН'!$H$26</f>
        <v>1133.9855535199999</v>
      </c>
      <c r="P124" s="36">
        <f>SUMIFS(СВЦЭМ!$D$33:$D$776,СВЦЭМ!$A$33:$A$776,$A124,СВЦЭМ!$B$33:$B$776,P$119)+'СЕТ СН'!$H$14+СВЦЭМ!$D$10+'СЕТ СН'!$H$6-'СЕТ СН'!$H$26</f>
        <v>1139.5159819800001</v>
      </c>
      <c r="Q124" s="36">
        <f>SUMIFS(СВЦЭМ!$D$33:$D$776,СВЦЭМ!$A$33:$A$776,$A124,СВЦЭМ!$B$33:$B$776,Q$119)+'СЕТ СН'!$H$14+СВЦЭМ!$D$10+'СЕТ СН'!$H$6-'СЕТ СН'!$H$26</f>
        <v>1138.0451272800001</v>
      </c>
      <c r="R124" s="36">
        <f>SUMIFS(СВЦЭМ!$D$33:$D$776,СВЦЭМ!$A$33:$A$776,$A124,СВЦЭМ!$B$33:$B$776,R$119)+'СЕТ СН'!$H$14+СВЦЭМ!$D$10+'СЕТ СН'!$H$6-'СЕТ СН'!$H$26</f>
        <v>1106.7994891600001</v>
      </c>
      <c r="S124" s="36">
        <f>SUMIFS(СВЦЭМ!$D$33:$D$776,СВЦЭМ!$A$33:$A$776,$A124,СВЦЭМ!$B$33:$B$776,S$119)+'СЕТ СН'!$H$14+СВЦЭМ!$D$10+'СЕТ СН'!$H$6-'СЕТ СН'!$H$26</f>
        <v>1063.3863582399999</v>
      </c>
      <c r="T124" s="36">
        <f>SUMIFS(СВЦЭМ!$D$33:$D$776,СВЦЭМ!$A$33:$A$776,$A124,СВЦЭМ!$B$33:$B$776,T$119)+'СЕТ СН'!$H$14+СВЦЭМ!$D$10+'СЕТ СН'!$H$6-'СЕТ СН'!$H$26</f>
        <v>1054.2123157199999</v>
      </c>
      <c r="U124" s="36">
        <f>SUMIFS(СВЦЭМ!$D$33:$D$776,СВЦЭМ!$A$33:$A$776,$A124,СВЦЭМ!$B$33:$B$776,U$119)+'СЕТ СН'!$H$14+СВЦЭМ!$D$10+'СЕТ СН'!$H$6-'СЕТ СН'!$H$26</f>
        <v>1049.25609306</v>
      </c>
      <c r="V124" s="36">
        <f>SUMIFS(СВЦЭМ!$D$33:$D$776,СВЦЭМ!$A$33:$A$776,$A124,СВЦЭМ!$B$33:$B$776,V$119)+'СЕТ СН'!$H$14+СВЦЭМ!$D$10+'СЕТ СН'!$H$6-'СЕТ СН'!$H$26</f>
        <v>1047.04765559</v>
      </c>
      <c r="W124" s="36">
        <f>SUMIFS(СВЦЭМ!$D$33:$D$776,СВЦЭМ!$A$33:$A$776,$A124,СВЦЭМ!$B$33:$B$776,W$119)+'СЕТ СН'!$H$14+СВЦЭМ!$D$10+'СЕТ СН'!$H$6-'СЕТ СН'!$H$26</f>
        <v>1060.5145714800001</v>
      </c>
      <c r="X124" s="36">
        <f>SUMIFS(СВЦЭМ!$D$33:$D$776,СВЦЭМ!$A$33:$A$776,$A124,СВЦЭМ!$B$33:$B$776,X$119)+'СЕТ СН'!$H$14+СВЦЭМ!$D$10+'СЕТ СН'!$H$6-'СЕТ СН'!$H$26</f>
        <v>1040.84474632</v>
      </c>
      <c r="Y124" s="36">
        <f>SUMIFS(СВЦЭМ!$D$33:$D$776,СВЦЭМ!$A$33:$A$776,$A124,СВЦЭМ!$B$33:$B$776,Y$119)+'СЕТ СН'!$H$14+СВЦЭМ!$D$10+'СЕТ СН'!$H$6-'СЕТ СН'!$H$26</f>
        <v>1046.81249271</v>
      </c>
    </row>
    <row r="125" spans="1:27" ht="15.75" x14ac:dyDescent="0.2">
      <c r="A125" s="35">
        <f t="shared" si="3"/>
        <v>43683</v>
      </c>
      <c r="B125" s="36">
        <f>SUMIFS(СВЦЭМ!$D$33:$D$776,СВЦЭМ!$A$33:$A$776,$A125,СВЦЭМ!$B$33:$B$776,B$119)+'СЕТ СН'!$H$14+СВЦЭМ!$D$10+'СЕТ СН'!$H$6-'СЕТ СН'!$H$26</f>
        <v>1105.1821360500001</v>
      </c>
      <c r="C125" s="36">
        <f>SUMIFS(СВЦЭМ!$D$33:$D$776,СВЦЭМ!$A$33:$A$776,$A125,СВЦЭМ!$B$33:$B$776,C$119)+'СЕТ СН'!$H$14+СВЦЭМ!$D$10+'СЕТ СН'!$H$6-'СЕТ СН'!$H$26</f>
        <v>1137.74703647</v>
      </c>
      <c r="D125" s="36">
        <f>SUMIFS(СВЦЭМ!$D$33:$D$776,СВЦЭМ!$A$33:$A$776,$A125,СВЦЭМ!$B$33:$B$776,D$119)+'СЕТ СН'!$H$14+СВЦЭМ!$D$10+'СЕТ СН'!$H$6-'СЕТ СН'!$H$26</f>
        <v>1159.91291161</v>
      </c>
      <c r="E125" s="36">
        <f>SUMIFS(СВЦЭМ!$D$33:$D$776,СВЦЭМ!$A$33:$A$776,$A125,СВЦЭМ!$B$33:$B$776,E$119)+'СЕТ СН'!$H$14+СВЦЭМ!$D$10+'СЕТ СН'!$H$6-'СЕТ СН'!$H$26</f>
        <v>1169.84677261</v>
      </c>
      <c r="F125" s="36">
        <f>SUMIFS(СВЦЭМ!$D$33:$D$776,СВЦЭМ!$A$33:$A$776,$A125,СВЦЭМ!$B$33:$B$776,F$119)+'СЕТ СН'!$H$14+СВЦЭМ!$D$10+'СЕТ СН'!$H$6-'СЕТ СН'!$H$26</f>
        <v>1178.8259276899998</v>
      </c>
      <c r="G125" s="36">
        <f>SUMIFS(СВЦЭМ!$D$33:$D$776,СВЦЭМ!$A$33:$A$776,$A125,СВЦЭМ!$B$33:$B$776,G$119)+'СЕТ СН'!$H$14+СВЦЭМ!$D$10+'СЕТ СН'!$H$6-'СЕТ СН'!$H$26</f>
        <v>1155.5747514300001</v>
      </c>
      <c r="H125" s="36">
        <f>SUMIFS(СВЦЭМ!$D$33:$D$776,СВЦЭМ!$A$33:$A$776,$A125,СВЦЭМ!$B$33:$B$776,H$119)+'СЕТ СН'!$H$14+СВЦЭМ!$D$10+'СЕТ СН'!$H$6-'СЕТ СН'!$H$26</f>
        <v>1121.4299985600001</v>
      </c>
      <c r="I125" s="36">
        <f>SUMIFS(СВЦЭМ!$D$33:$D$776,СВЦЭМ!$A$33:$A$776,$A125,СВЦЭМ!$B$33:$B$776,I$119)+'СЕТ СН'!$H$14+СВЦЭМ!$D$10+'СЕТ СН'!$H$6-'СЕТ СН'!$H$26</f>
        <v>1077.53109288</v>
      </c>
      <c r="J125" s="36">
        <f>SUMIFS(СВЦЭМ!$D$33:$D$776,СВЦЭМ!$A$33:$A$776,$A125,СВЦЭМ!$B$33:$B$776,J$119)+'СЕТ СН'!$H$14+СВЦЭМ!$D$10+'СЕТ СН'!$H$6-'СЕТ СН'!$H$26</f>
        <v>1109.9230636699999</v>
      </c>
      <c r="K125" s="36">
        <f>SUMIFS(СВЦЭМ!$D$33:$D$776,СВЦЭМ!$A$33:$A$776,$A125,СВЦЭМ!$B$33:$B$776,K$119)+'СЕТ СН'!$H$14+СВЦЭМ!$D$10+'СЕТ СН'!$H$6-'СЕТ СН'!$H$26</f>
        <v>1144.2955827800001</v>
      </c>
      <c r="L125" s="36">
        <f>SUMIFS(СВЦЭМ!$D$33:$D$776,СВЦЭМ!$A$33:$A$776,$A125,СВЦЭМ!$B$33:$B$776,L$119)+'СЕТ СН'!$H$14+СВЦЭМ!$D$10+'СЕТ СН'!$H$6-'СЕТ СН'!$H$26</f>
        <v>1148.4398205100001</v>
      </c>
      <c r="M125" s="36">
        <f>SUMIFS(СВЦЭМ!$D$33:$D$776,СВЦЭМ!$A$33:$A$776,$A125,СВЦЭМ!$B$33:$B$776,M$119)+'СЕТ СН'!$H$14+СВЦЭМ!$D$10+'СЕТ СН'!$H$6-'СЕТ СН'!$H$26</f>
        <v>1147.4257346099998</v>
      </c>
      <c r="N125" s="36">
        <f>SUMIFS(СВЦЭМ!$D$33:$D$776,СВЦЭМ!$A$33:$A$776,$A125,СВЦЭМ!$B$33:$B$776,N$119)+'СЕТ СН'!$H$14+СВЦЭМ!$D$10+'СЕТ СН'!$H$6-'СЕТ СН'!$H$26</f>
        <v>1147.7845448799999</v>
      </c>
      <c r="O125" s="36">
        <f>SUMIFS(СВЦЭМ!$D$33:$D$776,СВЦЭМ!$A$33:$A$776,$A125,СВЦЭМ!$B$33:$B$776,O$119)+'СЕТ СН'!$H$14+СВЦЭМ!$D$10+'СЕТ СН'!$H$6-'СЕТ СН'!$H$26</f>
        <v>1148.03630443</v>
      </c>
      <c r="P125" s="36">
        <f>SUMIFS(СВЦЭМ!$D$33:$D$776,СВЦЭМ!$A$33:$A$776,$A125,СВЦЭМ!$B$33:$B$776,P$119)+'СЕТ СН'!$H$14+СВЦЭМ!$D$10+'СЕТ СН'!$H$6-'СЕТ СН'!$H$26</f>
        <v>1150.8394155999999</v>
      </c>
      <c r="Q125" s="36">
        <f>SUMIFS(СВЦЭМ!$D$33:$D$776,СВЦЭМ!$A$33:$A$776,$A125,СВЦЭМ!$B$33:$B$776,Q$119)+'СЕТ СН'!$H$14+СВЦЭМ!$D$10+'СЕТ СН'!$H$6-'СЕТ СН'!$H$26</f>
        <v>1153.42737246</v>
      </c>
      <c r="R125" s="36">
        <f>SUMIFS(СВЦЭМ!$D$33:$D$776,СВЦЭМ!$A$33:$A$776,$A125,СВЦЭМ!$B$33:$B$776,R$119)+'СЕТ СН'!$H$14+СВЦЭМ!$D$10+'СЕТ СН'!$H$6-'СЕТ СН'!$H$26</f>
        <v>1104.10382572</v>
      </c>
      <c r="S125" s="36">
        <f>SUMIFS(СВЦЭМ!$D$33:$D$776,СВЦЭМ!$A$33:$A$776,$A125,СВЦЭМ!$B$33:$B$776,S$119)+'СЕТ СН'!$H$14+СВЦЭМ!$D$10+'СЕТ СН'!$H$6-'СЕТ СН'!$H$26</f>
        <v>1059.28248039</v>
      </c>
      <c r="T125" s="36">
        <f>SUMIFS(СВЦЭМ!$D$33:$D$776,СВЦЭМ!$A$33:$A$776,$A125,СВЦЭМ!$B$33:$B$776,T$119)+'СЕТ СН'!$H$14+СВЦЭМ!$D$10+'СЕТ СН'!$H$6-'СЕТ СН'!$H$26</f>
        <v>1047.9473156399999</v>
      </c>
      <c r="U125" s="36">
        <f>SUMIFS(СВЦЭМ!$D$33:$D$776,СВЦЭМ!$A$33:$A$776,$A125,СВЦЭМ!$B$33:$B$776,U$119)+'СЕТ СН'!$H$14+СВЦЭМ!$D$10+'СЕТ СН'!$H$6-'СЕТ СН'!$H$26</f>
        <v>1052.70790865</v>
      </c>
      <c r="V125" s="36">
        <f>SUMIFS(СВЦЭМ!$D$33:$D$776,СВЦЭМ!$A$33:$A$776,$A125,СВЦЭМ!$B$33:$B$776,V$119)+'СЕТ СН'!$H$14+СВЦЭМ!$D$10+'СЕТ СН'!$H$6-'СЕТ СН'!$H$26</f>
        <v>1050.82768738</v>
      </c>
      <c r="W125" s="36">
        <f>SUMIFS(СВЦЭМ!$D$33:$D$776,СВЦЭМ!$A$33:$A$776,$A125,СВЦЭМ!$B$33:$B$776,W$119)+'СЕТ СН'!$H$14+СВЦЭМ!$D$10+'СЕТ СН'!$H$6-'СЕТ СН'!$H$26</f>
        <v>1052.5652634200001</v>
      </c>
      <c r="X125" s="36">
        <f>SUMIFS(СВЦЭМ!$D$33:$D$776,СВЦЭМ!$A$33:$A$776,$A125,СВЦЭМ!$B$33:$B$776,X$119)+'СЕТ СН'!$H$14+СВЦЭМ!$D$10+'СЕТ СН'!$H$6-'СЕТ СН'!$H$26</f>
        <v>1032.9544007499999</v>
      </c>
      <c r="Y125" s="36">
        <f>SUMIFS(СВЦЭМ!$D$33:$D$776,СВЦЭМ!$A$33:$A$776,$A125,СВЦЭМ!$B$33:$B$776,Y$119)+'СЕТ СН'!$H$14+СВЦЭМ!$D$10+'СЕТ СН'!$H$6-'СЕТ СН'!$H$26</f>
        <v>1041.6843057999999</v>
      </c>
    </row>
    <row r="126" spans="1:27" ht="15.75" x14ac:dyDescent="0.2">
      <c r="A126" s="35">
        <f t="shared" si="3"/>
        <v>43684</v>
      </c>
      <c r="B126" s="36">
        <f>SUMIFS(СВЦЭМ!$D$33:$D$776,СВЦЭМ!$A$33:$A$776,$A126,СВЦЭМ!$B$33:$B$776,B$119)+'СЕТ СН'!$H$14+СВЦЭМ!$D$10+'СЕТ СН'!$H$6-'СЕТ СН'!$H$26</f>
        <v>1109.6427599600001</v>
      </c>
      <c r="C126" s="36">
        <f>SUMIFS(СВЦЭМ!$D$33:$D$776,СВЦЭМ!$A$33:$A$776,$A126,СВЦЭМ!$B$33:$B$776,C$119)+'СЕТ СН'!$H$14+СВЦЭМ!$D$10+'СЕТ СН'!$H$6-'СЕТ СН'!$H$26</f>
        <v>1113.4293697799999</v>
      </c>
      <c r="D126" s="36">
        <f>SUMIFS(СВЦЭМ!$D$33:$D$776,СВЦЭМ!$A$33:$A$776,$A126,СВЦЭМ!$B$33:$B$776,D$119)+'СЕТ СН'!$H$14+СВЦЭМ!$D$10+'СЕТ СН'!$H$6-'СЕТ СН'!$H$26</f>
        <v>1138.1400536400001</v>
      </c>
      <c r="E126" s="36">
        <f>SUMIFS(СВЦЭМ!$D$33:$D$776,СВЦЭМ!$A$33:$A$776,$A126,СВЦЭМ!$B$33:$B$776,E$119)+'СЕТ СН'!$H$14+СВЦЭМ!$D$10+'СЕТ СН'!$H$6-'СЕТ СН'!$H$26</f>
        <v>1140.8943817300001</v>
      </c>
      <c r="F126" s="36">
        <f>SUMIFS(СВЦЭМ!$D$33:$D$776,СВЦЭМ!$A$33:$A$776,$A126,СВЦЭМ!$B$33:$B$776,F$119)+'СЕТ СН'!$H$14+СВЦЭМ!$D$10+'СЕТ СН'!$H$6-'СЕТ СН'!$H$26</f>
        <v>1147.93473038</v>
      </c>
      <c r="G126" s="36">
        <f>SUMIFS(СВЦЭМ!$D$33:$D$776,СВЦЭМ!$A$33:$A$776,$A126,СВЦЭМ!$B$33:$B$776,G$119)+'СЕТ СН'!$H$14+СВЦЭМ!$D$10+'СЕТ СН'!$H$6-'СЕТ СН'!$H$26</f>
        <v>1141.6797401200001</v>
      </c>
      <c r="H126" s="36">
        <f>SUMIFS(СВЦЭМ!$D$33:$D$776,СВЦЭМ!$A$33:$A$776,$A126,СВЦЭМ!$B$33:$B$776,H$119)+'СЕТ СН'!$H$14+СВЦЭМ!$D$10+'СЕТ СН'!$H$6-'СЕТ СН'!$H$26</f>
        <v>1106.4578905200001</v>
      </c>
      <c r="I126" s="36">
        <f>SUMIFS(СВЦЭМ!$D$33:$D$776,СВЦЭМ!$A$33:$A$776,$A126,СВЦЭМ!$B$33:$B$776,I$119)+'СЕТ СН'!$H$14+СВЦЭМ!$D$10+'СЕТ СН'!$H$6-'СЕТ СН'!$H$26</f>
        <v>1092.64889221</v>
      </c>
      <c r="J126" s="36">
        <f>SUMIFS(СВЦЭМ!$D$33:$D$776,СВЦЭМ!$A$33:$A$776,$A126,СВЦЭМ!$B$33:$B$776,J$119)+'СЕТ СН'!$H$14+СВЦЭМ!$D$10+'СЕТ СН'!$H$6-'СЕТ СН'!$H$26</f>
        <v>1115.41079317</v>
      </c>
      <c r="K126" s="36">
        <f>SUMIFS(СВЦЭМ!$D$33:$D$776,СВЦЭМ!$A$33:$A$776,$A126,СВЦЭМ!$B$33:$B$776,K$119)+'СЕТ СН'!$H$14+СВЦЭМ!$D$10+'СЕТ СН'!$H$6-'СЕТ СН'!$H$26</f>
        <v>1131.9610844200001</v>
      </c>
      <c r="L126" s="36">
        <f>SUMIFS(СВЦЭМ!$D$33:$D$776,СВЦЭМ!$A$33:$A$776,$A126,СВЦЭМ!$B$33:$B$776,L$119)+'СЕТ СН'!$H$14+СВЦЭМ!$D$10+'СЕТ СН'!$H$6-'СЕТ СН'!$H$26</f>
        <v>1132.5471367300001</v>
      </c>
      <c r="M126" s="36">
        <f>SUMIFS(СВЦЭМ!$D$33:$D$776,СВЦЭМ!$A$33:$A$776,$A126,СВЦЭМ!$B$33:$B$776,M$119)+'СЕТ СН'!$H$14+СВЦЭМ!$D$10+'СЕТ СН'!$H$6-'СЕТ СН'!$H$26</f>
        <v>1135.5503037600001</v>
      </c>
      <c r="N126" s="36">
        <f>SUMIFS(СВЦЭМ!$D$33:$D$776,СВЦЭМ!$A$33:$A$776,$A126,СВЦЭМ!$B$33:$B$776,N$119)+'СЕТ СН'!$H$14+СВЦЭМ!$D$10+'СЕТ СН'!$H$6-'СЕТ СН'!$H$26</f>
        <v>1129.32306128</v>
      </c>
      <c r="O126" s="36">
        <f>SUMIFS(СВЦЭМ!$D$33:$D$776,СВЦЭМ!$A$33:$A$776,$A126,СВЦЭМ!$B$33:$B$776,O$119)+'СЕТ СН'!$H$14+СВЦЭМ!$D$10+'СЕТ СН'!$H$6-'СЕТ СН'!$H$26</f>
        <v>1134.3688349899999</v>
      </c>
      <c r="P126" s="36">
        <f>SUMIFS(СВЦЭМ!$D$33:$D$776,СВЦЭМ!$A$33:$A$776,$A126,СВЦЭМ!$B$33:$B$776,P$119)+'СЕТ СН'!$H$14+СВЦЭМ!$D$10+'СЕТ СН'!$H$6-'СЕТ СН'!$H$26</f>
        <v>1138.0030030600001</v>
      </c>
      <c r="Q126" s="36">
        <f>SUMIFS(СВЦЭМ!$D$33:$D$776,СВЦЭМ!$A$33:$A$776,$A126,СВЦЭМ!$B$33:$B$776,Q$119)+'СЕТ СН'!$H$14+СВЦЭМ!$D$10+'СЕТ СН'!$H$6-'СЕТ СН'!$H$26</f>
        <v>1137.82533459</v>
      </c>
      <c r="R126" s="36">
        <f>SUMIFS(СВЦЭМ!$D$33:$D$776,СВЦЭМ!$A$33:$A$776,$A126,СВЦЭМ!$B$33:$B$776,R$119)+'СЕТ СН'!$H$14+СВЦЭМ!$D$10+'СЕТ СН'!$H$6-'СЕТ СН'!$H$26</f>
        <v>1099.2371644999998</v>
      </c>
      <c r="S126" s="36">
        <f>SUMIFS(СВЦЭМ!$D$33:$D$776,СВЦЭМ!$A$33:$A$776,$A126,СВЦЭМ!$B$33:$B$776,S$119)+'СЕТ СН'!$H$14+СВЦЭМ!$D$10+'СЕТ СН'!$H$6-'СЕТ СН'!$H$26</f>
        <v>1057.45658153</v>
      </c>
      <c r="T126" s="36">
        <f>SUMIFS(СВЦЭМ!$D$33:$D$776,СВЦЭМ!$A$33:$A$776,$A126,СВЦЭМ!$B$33:$B$776,T$119)+'СЕТ СН'!$H$14+СВЦЭМ!$D$10+'СЕТ СН'!$H$6-'СЕТ СН'!$H$26</f>
        <v>1045.8528695</v>
      </c>
      <c r="U126" s="36">
        <f>SUMIFS(СВЦЭМ!$D$33:$D$776,СВЦЭМ!$A$33:$A$776,$A126,СВЦЭМ!$B$33:$B$776,U$119)+'СЕТ СН'!$H$14+СВЦЭМ!$D$10+'СЕТ СН'!$H$6-'СЕТ СН'!$H$26</f>
        <v>1047.19936046</v>
      </c>
      <c r="V126" s="36">
        <f>SUMIFS(СВЦЭМ!$D$33:$D$776,СВЦЭМ!$A$33:$A$776,$A126,СВЦЭМ!$B$33:$B$776,V$119)+'СЕТ СН'!$H$14+СВЦЭМ!$D$10+'СЕТ СН'!$H$6-'СЕТ СН'!$H$26</f>
        <v>1042.73983247</v>
      </c>
      <c r="W126" s="36">
        <f>SUMIFS(СВЦЭМ!$D$33:$D$776,СВЦЭМ!$A$33:$A$776,$A126,СВЦЭМ!$B$33:$B$776,W$119)+'СЕТ СН'!$H$14+СВЦЭМ!$D$10+'СЕТ СН'!$H$6-'СЕТ СН'!$H$26</f>
        <v>1051.0338104500001</v>
      </c>
      <c r="X126" s="36">
        <f>SUMIFS(СВЦЭМ!$D$33:$D$776,СВЦЭМ!$A$33:$A$776,$A126,СВЦЭМ!$B$33:$B$776,X$119)+'СЕТ СН'!$H$14+СВЦЭМ!$D$10+'СЕТ СН'!$H$6-'СЕТ СН'!$H$26</f>
        <v>1024.72285534</v>
      </c>
      <c r="Y126" s="36">
        <f>SUMIFS(СВЦЭМ!$D$33:$D$776,СВЦЭМ!$A$33:$A$776,$A126,СВЦЭМ!$B$33:$B$776,Y$119)+'СЕТ СН'!$H$14+СВЦЭМ!$D$10+'СЕТ СН'!$H$6-'СЕТ СН'!$H$26</f>
        <v>1053.68578697</v>
      </c>
    </row>
    <row r="127" spans="1:27" ht="15.75" x14ac:dyDescent="0.2">
      <c r="A127" s="35">
        <f t="shared" si="3"/>
        <v>43685</v>
      </c>
      <c r="B127" s="36">
        <f>SUMIFS(СВЦЭМ!$D$33:$D$776,СВЦЭМ!$A$33:$A$776,$A127,СВЦЭМ!$B$33:$B$776,B$119)+'СЕТ СН'!$H$14+СВЦЭМ!$D$10+'СЕТ СН'!$H$6-'СЕТ СН'!$H$26</f>
        <v>1141.95291804</v>
      </c>
      <c r="C127" s="36">
        <f>SUMIFS(СВЦЭМ!$D$33:$D$776,СВЦЭМ!$A$33:$A$776,$A127,СВЦЭМ!$B$33:$B$776,C$119)+'СЕТ СН'!$H$14+СВЦЭМ!$D$10+'СЕТ СН'!$H$6-'СЕТ СН'!$H$26</f>
        <v>1179.9637778699998</v>
      </c>
      <c r="D127" s="36">
        <f>SUMIFS(СВЦЭМ!$D$33:$D$776,СВЦЭМ!$A$33:$A$776,$A127,СВЦЭМ!$B$33:$B$776,D$119)+'СЕТ СН'!$H$14+СВЦЭМ!$D$10+'СЕТ СН'!$H$6-'СЕТ СН'!$H$26</f>
        <v>1207.81458238</v>
      </c>
      <c r="E127" s="36">
        <f>SUMIFS(СВЦЭМ!$D$33:$D$776,СВЦЭМ!$A$33:$A$776,$A127,СВЦЭМ!$B$33:$B$776,E$119)+'СЕТ СН'!$H$14+СВЦЭМ!$D$10+'СЕТ СН'!$H$6-'СЕТ СН'!$H$26</f>
        <v>1228.9127275999999</v>
      </c>
      <c r="F127" s="36">
        <f>SUMIFS(СВЦЭМ!$D$33:$D$776,СВЦЭМ!$A$33:$A$776,$A127,СВЦЭМ!$B$33:$B$776,F$119)+'СЕТ СН'!$H$14+СВЦЭМ!$D$10+'СЕТ СН'!$H$6-'СЕТ СН'!$H$26</f>
        <v>1270.3556903600002</v>
      </c>
      <c r="G127" s="36">
        <f>SUMIFS(СВЦЭМ!$D$33:$D$776,СВЦЭМ!$A$33:$A$776,$A127,СВЦЭМ!$B$33:$B$776,G$119)+'СЕТ СН'!$H$14+СВЦЭМ!$D$10+'СЕТ СН'!$H$6-'СЕТ СН'!$H$26</f>
        <v>1251.7082587300001</v>
      </c>
      <c r="H127" s="36">
        <f>SUMIFS(СВЦЭМ!$D$33:$D$776,СВЦЭМ!$A$33:$A$776,$A127,СВЦЭМ!$B$33:$B$776,H$119)+'СЕТ СН'!$H$14+СВЦЭМ!$D$10+'СЕТ СН'!$H$6-'СЕТ СН'!$H$26</f>
        <v>1210.9061965599999</v>
      </c>
      <c r="I127" s="36">
        <f>SUMIFS(СВЦЭМ!$D$33:$D$776,СВЦЭМ!$A$33:$A$776,$A127,СВЦЭМ!$B$33:$B$776,I$119)+'СЕТ СН'!$H$14+СВЦЭМ!$D$10+'СЕТ СН'!$H$6-'СЕТ СН'!$H$26</f>
        <v>1161.77469853</v>
      </c>
      <c r="J127" s="36">
        <f>SUMIFS(СВЦЭМ!$D$33:$D$776,СВЦЭМ!$A$33:$A$776,$A127,СВЦЭМ!$B$33:$B$776,J$119)+'СЕТ СН'!$H$14+СВЦЭМ!$D$10+'СЕТ СН'!$H$6-'СЕТ СН'!$H$26</f>
        <v>1122.01988547</v>
      </c>
      <c r="K127" s="36">
        <f>SUMIFS(СВЦЭМ!$D$33:$D$776,СВЦЭМ!$A$33:$A$776,$A127,СВЦЭМ!$B$33:$B$776,K$119)+'СЕТ СН'!$H$14+СВЦЭМ!$D$10+'СЕТ СН'!$H$6-'СЕТ СН'!$H$26</f>
        <v>1152.1631284600001</v>
      </c>
      <c r="L127" s="36">
        <f>SUMIFS(СВЦЭМ!$D$33:$D$776,СВЦЭМ!$A$33:$A$776,$A127,СВЦЭМ!$B$33:$B$776,L$119)+'СЕТ СН'!$H$14+СВЦЭМ!$D$10+'СЕТ СН'!$H$6-'СЕТ СН'!$H$26</f>
        <v>1162.8457409</v>
      </c>
      <c r="M127" s="36">
        <f>SUMIFS(СВЦЭМ!$D$33:$D$776,СВЦЭМ!$A$33:$A$776,$A127,СВЦЭМ!$B$33:$B$776,M$119)+'СЕТ СН'!$H$14+СВЦЭМ!$D$10+'СЕТ СН'!$H$6-'СЕТ СН'!$H$26</f>
        <v>1160.53239543</v>
      </c>
      <c r="N127" s="36">
        <f>SUMIFS(СВЦЭМ!$D$33:$D$776,СВЦЭМ!$A$33:$A$776,$A127,СВЦЭМ!$B$33:$B$776,N$119)+'СЕТ СН'!$H$14+СВЦЭМ!$D$10+'СЕТ СН'!$H$6-'СЕТ СН'!$H$26</f>
        <v>1156.1257665200001</v>
      </c>
      <c r="O127" s="36">
        <f>SUMIFS(СВЦЭМ!$D$33:$D$776,СВЦЭМ!$A$33:$A$776,$A127,СВЦЭМ!$B$33:$B$776,O$119)+'СЕТ СН'!$H$14+СВЦЭМ!$D$10+'СЕТ СН'!$H$6-'СЕТ СН'!$H$26</f>
        <v>1162.2313967099999</v>
      </c>
      <c r="P127" s="36">
        <f>SUMIFS(СВЦЭМ!$D$33:$D$776,СВЦЭМ!$A$33:$A$776,$A127,СВЦЭМ!$B$33:$B$776,P$119)+'СЕТ СН'!$H$14+СВЦЭМ!$D$10+'СЕТ СН'!$H$6-'СЕТ СН'!$H$26</f>
        <v>1164.4700354500001</v>
      </c>
      <c r="Q127" s="36">
        <f>SUMIFS(СВЦЭМ!$D$33:$D$776,СВЦЭМ!$A$33:$A$776,$A127,СВЦЭМ!$B$33:$B$776,Q$119)+'СЕТ СН'!$H$14+СВЦЭМ!$D$10+'СЕТ СН'!$H$6-'СЕТ СН'!$H$26</f>
        <v>1168.8319936</v>
      </c>
      <c r="R127" s="36">
        <f>SUMIFS(СВЦЭМ!$D$33:$D$776,СВЦЭМ!$A$33:$A$776,$A127,СВЦЭМ!$B$33:$B$776,R$119)+'СЕТ СН'!$H$14+СВЦЭМ!$D$10+'СЕТ СН'!$H$6-'СЕТ СН'!$H$26</f>
        <v>1117.65850043</v>
      </c>
      <c r="S127" s="36">
        <f>SUMIFS(СВЦЭМ!$D$33:$D$776,СВЦЭМ!$A$33:$A$776,$A127,СВЦЭМ!$B$33:$B$776,S$119)+'СЕТ СН'!$H$14+СВЦЭМ!$D$10+'СЕТ СН'!$H$6-'СЕТ СН'!$H$26</f>
        <v>1100.89799135</v>
      </c>
      <c r="T127" s="36">
        <f>SUMIFS(СВЦЭМ!$D$33:$D$776,СВЦЭМ!$A$33:$A$776,$A127,СВЦЭМ!$B$33:$B$776,T$119)+'СЕТ СН'!$H$14+СВЦЭМ!$D$10+'СЕТ СН'!$H$6-'СЕТ СН'!$H$26</f>
        <v>1100.5105407000001</v>
      </c>
      <c r="U127" s="36">
        <f>SUMIFS(СВЦЭМ!$D$33:$D$776,СВЦЭМ!$A$33:$A$776,$A127,СВЦЭМ!$B$33:$B$776,U$119)+'СЕТ СН'!$H$14+СВЦЭМ!$D$10+'СЕТ СН'!$H$6-'СЕТ СН'!$H$26</f>
        <v>1065.0416287100002</v>
      </c>
      <c r="V127" s="36">
        <f>SUMIFS(СВЦЭМ!$D$33:$D$776,СВЦЭМ!$A$33:$A$776,$A127,СВЦЭМ!$B$33:$B$776,V$119)+'СЕТ СН'!$H$14+СВЦЭМ!$D$10+'СЕТ СН'!$H$6-'СЕТ СН'!$H$26</f>
        <v>1064.28637119</v>
      </c>
      <c r="W127" s="36">
        <f>SUMIFS(СВЦЭМ!$D$33:$D$776,СВЦЭМ!$A$33:$A$776,$A127,СВЦЭМ!$B$33:$B$776,W$119)+'СЕТ СН'!$H$14+СВЦЭМ!$D$10+'СЕТ СН'!$H$6-'СЕТ СН'!$H$26</f>
        <v>1065.7790862000002</v>
      </c>
      <c r="X127" s="36">
        <f>SUMIFS(СВЦЭМ!$D$33:$D$776,СВЦЭМ!$A$33:$A$776,$A127,СВЦЭМ!$B$33:$B$776,X$119)+'СЕТ СН'!$H$14+СВЦЭМ!$D$10+'СЕТ СН'!$H$6-'СЕТ СН'!$H$26</f>
        <v>1043.3794571600001</v>
      </c>
      <c r="Y127" s="36">
        <f>SUMIFS(СВЦЭМ!$D$33:$D$776,СВЦЭМ!$A$33:$A$776,$A127,СВЦЭМ!$B$33:$B$776,Y$119)+'СЕТ СН'!$H$14+СВЦЭМ!$D$10+'СЕТ СН'!$H$6-'СЕТ СН'!$H$26</f>
        <v>1072.2971934900002</v>
      </c>
    </row>
    <row r="128" spans="1:27" ht="15.75" x14ac:dyDescent="0.2">
      <c r="A128" s="35">
        <f t="shared" si="3"/>
        <v>43686</v>
      </c>
      <c r="B128" s="36">
        <f>SUMIFS(СВЦЭМ!$D$33:$D$776,СВЦЭМ!$A$33:$A$776,$A128,СВЦЭМ!$B$33:$B$776,B$119)+'СЕТ СН'!$H$14+СВЦЭМ!$D$10+'СЕТ СН'!$H$6-'СЕТ СН'!$H$26</f>
        <v>1162.8542907599999</v>
      </c>
      <c r="C128" s="36">
        <f>SUMIFS(СВЦЭМ!$D$33:$D$776,СВЦЭМ!$A$33:$A$776,$A128,СВЦЭМ!$B$33:$B$776,C$119)+'СЕТ СН'!$H$14+СВЦЭМ!$D$10+'СЕТ СН'!$H$6-'СЕТ СН'!$H$26</f>
        <v>1199.98555248</v>
      </c>
      <c r="D128" s="36">
        <f>SUMIFS(СВЦЭМ!$D$33:$D$776,СВЦЭМ!$A$33:$A$776,$A128,СВЦЭМ!$B$33:$B$776,D$119)+'СЕТ СН'!$H$14+СВЦЭМ!$D$10+'СЕТ СН'!$H$6-'СЕТ СН'!$H$26</f>
        <v>1224.3572852500001</v>
      </c>
      <c r="E128" s="36">
        <f>SUMIFS(СВЦЭМ!$D$33:$D$776,СВЦЭМ!$A$33:$A$776,$A128,СВЦЭМ!$B$33:$B$776,E$119)+'СЕТ СН'!$H$14+СВЦЭМ!$D$10+'СЕТ СН'!$H$6-'СЕТ СН'!$H$26</f>
        <v>1241.29060121</v>
      </c>
      <c r="F128" s="36">
        <f>SUMIFS(СВЦЭМ!$D$33:$D$776,СВЦЭМ!$A$33:$A$776,$A128,СВЦЭМ!$B$33:$B$776,F$119)+'СЕТ СН'!$H$14+СВЦЭМ!$D$10+'СЕТ СН'!$H$6-'СЕТ СН'!$H$26</f>
        <v>1252.3410330699999</v>
      </c>
      <c r="G128" s="36">
        <f>SUMIFS(СВЦЭМ!$D$33:$D$776,СВЦЭМ!$A$33:$A$776,$A128,СВЦЭМ!$B$33:$B$776,G$119)+'СЕТ СН'!$H$14+СВЦЭМ!$D$10+'СЕТ СН'!$H$6-'СЕТ СН'!$H$26</f>
        <v>1239.83660216</v>
      </c>
      <c r="H128" s="36">
        <f>SUMIFS(СВЦЭМ!$D$33:$D$776,СВЦЭМ!$A$33:$A$776,$A128,СВЦЭМ!$B$33:$B$776,H$119)+'СЕТ СН'!$H$14+СВЦЭМ!$D$10+'СЕТ СН'!$H$6-'СЕТ СН'!$H$26</f>
        <v>1213.1987186699998</v>
      </c>
      <c r="I128" s="36">
        <f>SUMIFS(СВЦЭМ!$D$33:$D$776,СВЦЭМ!$A$33:$A$776,$A128,СВЦЭМ!$B$33:$B$776,I$119)+'СЕТ СН'!$H$14+СВЦЭМ!$D$10+'СЕТ СН'!$H$6-'СЕТ СН'!$H$26</f>
        <v>1179.1384963</v>
      </c>
      <c r="J128" s="36">
        <f>SUMIFS(СВЦЭМ!$D$33:$D$776,СВЦЭМ!$A$33:$A$776,$A128,СВЦЭМ!$B$33:$B$776,J$119)+'СЕТ СН'!$H$14+СВЦЭМ!$D$10+'СЕТ СН'!$H$6-'СЕТ СН'!$H$26</f>
        <v>1134.75062746</v>
      </c>
      <c r="K128" s="36">
        <f>SUMIFS(СВЦЭМ!$D$33:$D$776,СВЦЭМ!$A$33:$A$776,$A128,СВЦЭМ!$B$33:$B$776,K$119)+'СЕТ СН'!$H$14+СВЦЭМ!$D$10+'СЕТ СН'!$H$6-'СЕТ СН'!$H$26</f>
        <v>1152.83535766</v>
      </c>
      <c r="L128" s="36">
        <f>SUMIFS(СВЦЭМ!$D$33:$D$776,СВЦЭМ!$A$33:$A$776,$A128,СВЦЭМ!$B$33:$B$776,L$119)+'СЕТ СН'!$H$14+СВЦЭМ!$D$10+'СЕТ СН'!$H$6-'СЕТ СН'!$H$26</f>
        <v>1163.02448568</v>
      </c>
      <c r="M128" s="36">
        <f>SUMIFS(СВЦЭМ!$D$33:$D$776,СВЦЭМ!$A$33:$A$776,$A128,СВЦЭМ!$B$33:$B$776,M$119)+'СЕТ СН'!$H$14+СВЦЭМ!$D$10+'СЕТ СН'!$H$6-'СЕТ СН'!$H$26</f>
        <v>1161.79499186</v>
      </c>
      <c r="N128" s="36">
        <f>SUMIFS(СВЦЭМ!$D$33:$D$776,СВЦЭМ!$A$33:$A$776,$A128,СВЦЭМ!$B$33:$B$776,N$119)+'СЕТ СН'!$H$14+СВЦЭМ!$D$10+'СЕТ СН'!$H$6-'СЕТ СН'!$H$26</f>
        <v>1155.6965971300001</v>
      </c>
      <c r="O128" s="36">
        <f>SUMIFS(СВЦЭМ!$D$33:$D$776,СВЦЭМ!$A$33:$A$776,$A128,СВЦЭМ!$B$33:$B$776,O$119)+'СЕТ СН'!$H$14+СВЦЭМ!$D$10+'СЕТ СН'!$H$6-'СЕТ СН'!$H$26</f>
        <v>1160.2200882500001</v>
      </c>
      <c r="P128" s="36">
        <f>SUMIFS(СВЦЭМ!$D$33:$D$776,СВЦЭМ!$A$33:$A$776,$A128,СВЦЭМ!$B$33:$B$776,P$119)+'СЕТ СН'!$H$14+СВЦЭМ!$D$10+'СЕТ СН'!$H$6-'СЕТ СН'!$H$26</f>
        <v>1183.69741492</v>
      </c>
      <c r="Q128" s="36">
        <f>SUMIFS(СВЦЭМ!$D$33:$D$776,СВЦЭМ!$A$33:$A$776,$A128,СВЦЭМ!$B$33:$B$776,Q$119)+'СЕТ СН'!$H$14+СВЦЭМ!$D$10+'СЕТ СН'!$H$6-'СЕТ СН'!$H$26</f>
        <v>1184.46562808</v>
      </c>
      <c r="R128" s="36">
        <f>SUMIFS(СВЦЭМ!$D$33:$D$776,СВЦЭМ!$A$33:$A$776,$A128,СВЦЭМ!$B$33:$B$776,R$119)+'СЕТ СН'!$H$14+СВЦЭМ!$D$10+'СЕТ СН'!$H$6-'СЕТ СН'!$H$26</f>
        <v>1143.0204912899999</v>
      </c>
      <c r="S128" s="36">
        <f>SUMIFS(СВЦЭМ!$D$33:$D$776,СВЦЭМ!$A$33:$A$776,$A128,СВЦЭМ!$B$33:$B$776,S$119)+'СЕТ СН'!$H$14+СВЦЭМ!$D$10+'СЕТ СН'!$H$6-'СЕТ СН'!$H$26</f>
        <v>1097.8514805899999</v>
      </c>
      <c r="T128" s="36">
        <f>SUMIFS(СВЦЭМ!$D$33:$D$776,СВЦЭМ!$A$33:$A$776,$A128,СВЦЭМ!$B$33:$B$776,T$119)+'СЕТ СН'!$H$14+СВЦЭМ!$D$10+'СЕТ СН'!$H$6-'СЕТ СН'!$H$26</f>
        <v>1087.4683456799999</v>
      </c>
      <c r="U128" s="36">
        <f>SUMIFS(СВЦЭМ!$D$33:$D$776,СВЦЭМ!$A$33:$A$776,$A128,СВЦЭМ!$B$33:$B$776,U$119)+'СЕТ СН'!$H$14+СВЦЭМ!$D$10+'СЕТ СН'!$H$6-'СЕТ СН'!$H$26</f>
        <v>1084.63688329</v>
      </c>
      <c r="V128" s="36">
        <f>SUMIFS(СВЦЭМ!$D$33:$D$776,СВЦЭМ!$A$33:$A$776,$A128,СВЦЭМ!$B$33:$B$776,V$119)+'СЕТ СН'!$H$14+СВЦЭМ!$D$10+'СЕТ СН'!$H$6-'СЕТ СН'!$H$26</f>
        <v>1062.1515669</v>
      </c>
      <c r="W128" s="36">
        <f>SUMIFS(СВЦЭМ!$D$33:$D$776,СВЦЭМ!$A$33:$A$776,$A128,СВЦЭМ!$B$33:$B$776,W$119)+'СЕТ СН'!$H$14+СВЦЭМ!$D$10+'СЕТ СН'!$H$6-'СЕТ СН'!$H$26</f>
        <v>1068.9321971499999</v>
      </c>
      <c r="X128" s="36">
        <f>SUMIFS(СВЦЭМ!$D$33:$D$776,СВЦЭМ!$A$33:$A$776,$A128,СВЦЭМ!$B$33:$B$776,X$119)+'СЕТ СН'!$H$14+СВЦЭМ!$D$10+'СЕТ СН'!$H$6-'СЕТ СН'!$H$26</f>
        <v>1045.74423963</v>
      </c>
      <c r="Y128" s="36">
        <f>SUMIFS(СВЦЭМ!$D$33:$D$776,СВЦЭМ!$A$33:$A$776,$A128,СВЦЭМ!$B$33:$B$776,Y$119)+'СЕТ СН'!$H$14+СВЦЭМ!$D$10+'СЕТ СН'!$H$6-'СЕТ СН'!$H$26</f>
        <v>1099.10211729</v>
      </c>
    </row>
    <row r="129" spans="1:25" ht="15.75" x14ac:dyDescent="0.2">
      <c r="A129" s="35">
        <f t="shared" si="3"/>
        <v>43687</v>
      </c>
      <c r="B129" s="36">
        <f>SUMIFS(СВЦЭМ!$D$33:$D$776,СВЦЭМ!$A$33:$A$776,$A129,СВЦЭМ!$B$33:$B$776,B$119)+'СЕТ СН'!$H$14+СВЦЭМ!$D$10+'СЕТ СН'!$H$6-'СЕТ СН'!$H$26</f>
        <v>1221.4958564900001</v>
      </c>
      <c r="C129" s="36">
        <f>SUMIFS(СВЦЭМ!$D$33:$D$776,СВЦЭМ!$A$33:$A$776,$A129,СВЦЭМ!$B$33:$B$776,C$119)+'СЕТ СН'!$H$14+СВЦЭМ!$D$10+'СЕТ СН'!$H$6-'СЕТ СН'!$H$26</f>
        <v>1230.6702445000001</v>
      </c>
      <c r="D129" s="36">
        <f>SUMIFS(СВЦЭМ!$D$33:$D$776,СВЦЭМ!$A$33:$A$776,$A129,СВЦЭМ!$B$33:$B$776,D$119)+'СЕТ СН'!$H$14+СВЦЭМ!$D$10+'СЕТ СН'!$H$6-'СЕТ СН'!$H$26</f>
        <v>1243.1302606300001</v>
      </c>
      <c r="E129" s="36">
        <f>SUMIFS(СВЦЭМ!$D$33:$D$776,СВЦЭМ!$A$33:$A$776,$A129,СВЦЭМ!$B$33:$B$776,E$119)+'СЕТ СН'!$H$14+СВЦЭМ!$D$10+'СЕТ СН'!$H$6-'СЕТ СН'!$H$26</f>
        <v>1262.1533697899999</v>
      </c>
      <c r="F129" s="36">
        <f>SUMIFS(СВЦЭМ!$D$33:$D$776,СВЦЭМ!$A$33:$A$776,$A129,СВЦЭМ!$B$33:$B$776,F$119)+'СЕТ СН'!$H$14+СВЦЭМ!$D$10+'СЕТ СН'!$H$6-'СЕТ СН'!$H$26</f>
        <v>1281.3954159999998</v>
      </c>
      <c r="G129" s="36">
        <f>SUMIFS(СВЦЭМ!$D$33:$D$776,СВЦЭМ!$A$33:$A$776,$A129,СВЦЭМ!$B$33:$B$776,G$119)+'СЕТ СН'!$H$14+СВЦЭМ!$D$10+'СЕТ СН'!$H$6-'СЕТ СН'!$H$26</f>
        <v>1255.58336085</v>
      </c>
      <c r="H129" s="36">
        <f>SUMIFS(СВЦЭМ!$D$33:$D$776,СВЦЭМ!$A$33:$A$776,$A129,СВЦЭМ!$B$33:$B$776,H$119)+'СЕТ СН'!$H$14+СВЦЭМ!$D$10+'СЕТ СН'!$H$6-'СЕТ СН'!$H$26</f>
        <v>1216.35194617</v>
      </c>
      <c r="I129" s="36">
        <f>SUMIFS(СВЦЭМ!$D$33:$D$776,СВЦЭМ!$A$33:$A$776,$A129,СВЦЭМ!$B$33:$B$776,I$119)+'СЕТ СН'!$H$14+СВЦЭМ!$D$10+'СЕТ СН'!$H$6-'СЕТ СН'!$H$26</f>
        <v>1232.4690806900001</v>
      </c>
      <c r="J129" s="36">
        <f>SUMIFS(СВЦЭМ!$D$33:$D$776,СВЦЭМ!$A$33:$A$776,$A129,СВЦЭМ!$B$33:$B$776,J$119)+'СЕТ СН'!$H$14+СВЦЭМ!$D$10+'СЕТ СН'!$H$6-'СЕТ СН'!$H$26</f>
        <v>1139.26638361</v>
      </c>
      <c r="K129" s="36">
        <f>SUMIFS(СВЦЭМ!$D$33:$D$776,СВЦЭМ!$A$33:$A$776,$A129,СВЦЭМ!$B$33:$B$776,K$119)+'СЕТ СН'!$H$14+СВЦЭМ!$D$10+'СЕТ СН'!$H$6-'СЕТ СН'!$H$26</f>
        <v>1159.3928838699999</v>
      </c>
      <c r="L129" s="36">
        <f>SUMIFS(СВЦЭМ!$D$33:$D$776,СВЦЭМ!$A$33:$A$776,$A129,СВЦЭМ!$B$33:$B$776,L$119)+'СЕТ СН'!$H$14+СВЦЭМ!$D$10+'СЕТ СН'!$H$6-'СЕТ СН'!$H$26</f>
        <v>1175.12965588</v>
      </c>
      <c r="M129" s="36">
        <f>SUMIFS(СВЦЭМ!$D$33:$D$776,СВЦЭМ!$A$33:$A$776,$A129,СВЦЭМ!$B$33:$B$776,M$119)+'СЕТ СН'!$H$14+СВЦЭМ!$D$10+'СЕТ СН'!$H$6-'СЕТ СН'!$H$26</f>
        <v>1170.3348195900001</v>
      </c>
      <c r="N129" s="36">
        <f>SUMIFS(СВЦЭМ!$D$33:$D$776,СВЦЭМ!$A$33:$A$776,$A129,СВЦЭМ!$B$33:$B$776,N$119)+'СЕТ СН'!$H$14+СВЦЭМ!$D$10+'СЕТ СН'!$H$6-'СЕТ СН'!$H$26</f>
        <v>1163.4220242599999</v>
      </c>
      <c r="O129" s="36">
        <f>SUMIFS(СВЦЭМ!$D$33:$D$776,СВЦЭМ!$A$33:$A$776,$A129,СВЦЭМ!$B$33:$B$776,O$119)+'СЕТ СН'!$H$14+СВЦЭМ!$D$10+'СЕТ СН'!$H$6-'СЕТ СН'!$H$26</f>
        <v>1164.1207211199999</v>
      </c>
      <c r="P129" s="36">
        <f>SUMIFS(СВЦЭМ!$D$33:$D$776,СВЦЭМ!$A$33:$A$776,$A129,СВЦЭМ!$B$33:$B$776,P$119)+'СЕТ СН'!$H$14+СВЦЭМ!$D$10+'СЕТ СН'!$H$6-'СЕТ СН'!$H$26</f>
        <v>1164.4383173400001</v>
      </c>
      <c r="Q129" s="36">
        <f>SUMIFS(СВЦЭМ!$D$33:$D$776,СВЦЭМ!$A$33:$A$776,$A129,СВЦЭМ!$B$33:$B$776,Q$119)+'СЕТ СН'!$H$14+СВЦЭМ!$D$10+'СЕТ СН'!$H$6-'СЕТ СН'!$H$26</f>
        <v>1174.45213932</v>
      </c>
      <c r="R129" s="36">
        <f>SUMIFS(СВЦЭМ!$D$33:$D$776,СВЦЭМ!$A$33:$A$776,$A129,СВЦЭМ!$B$33:$B$776,R$119)+'СЕТ СН'!$H$14+СВЦЭМ!$D$10+'СЕТ СН'!$H$6-'СЕТ СН'!$H$26</f>
        <v>1122.9213737300001</v>
      </c>
      <c r="S129" s="36">
        <f>SUMIFS(СВЦЭМ!$D$33:$D$776,СВЦЭМ!$A$33:$A$776,$A129,СВЦЭМ!$B$33:$B$776,S$119)+'СЕТ СН'!$H$14+СВЦЭМ!$D$10+'СЕТ СН'!$H$6-'СЕТ СН'!$H$26</f>
        <v>1120.58025903</v>
      </c>
      <c r="T129" s="36">
        <f>SUMIFS(СВЦЭМ!$D$33:$D$776,СВЦЭМ!$A$33:$A$776,$A129,СВЦЭМ!$B$33:$B$776,T$119)+'СЕТ СН'!$H$14+СВЦЭМ!$D$10+'СЕТ СН'!$H$6-'СЕТ СН'!$H$26</f>
        <v>1118.47548691</v>
      </c>
      <c r="U129" s="36">
        <f>SUMIFS(СВЦЭМ!$D$33:$D$776,СВЦЭМ!$A$33:$A$776,$A129,СВЦЭМ!$B$33:$B$776,U$119)+'СЕТ СН'!$H$14+СВЦЭМ!$D$10+'СЕТ СН'!$H$6-'СЕТ СН'!$H$26</f>
        <v>1108.7991382999999</v>
      </c>
      <c r="V129" s="36">
        <f>SUMIFS(СВЦЭМ!$D$33:$D$776,СВЦЭМ!$A$33:$A$776,$A129,СВЦЭМ!$B$33:$B$776,V$119)+'СЕТ СН'!$H$14+СВЦЭМ!$D$10+'СЕТ СН'!$H$6-'СЕТ СН'!$H$26</f>
        <v>1114.42185389</v>
      </c>
      <c r="W129" s="36">
        <f>SUMIFS(СВЦЭМ!$D$33:$D$776,СВЦЭМ!$A$33:$A$776,$A129,СВЦЭМ!$B$33:$B$776,W$119)+'СЕТ СН'!$H$14+СВЦЭМ!$D$10+'СЕТ СН'!$H$6-'СЕТ СН'!$H$26</f>
        <v>1133.9372779400001</v>
      </c>
      <c r="X129" s="36">
        <f>SUMIFS(СВЦЭМ!$D$33:$D$776,СВЦЭМ!$A$33:$A$776,$A129,СВЦЭМ!$B$33:$B$776,X$119)+'СЕТ СН'!$H$14+СВЦЭМ!$D$10+'СЕТ СН'!$H$6-'СЕТ СН'!$H$26</f>
        <v>1109.86290493</v>
      </c>
      <c r="Y129" s="36">
        <f>SUMIFS(СВЦЭМ!$D$33:$D$776,СВЦЭМ!$A$33:$A$776,$A129,СВЦЭМ!$B$33:$B$776,Y$119)+'СЕТ СН'!$H$14+СВЦЭМ!$D$10+'СЕТ СН'!$H$6-'СЕТ СН'!$H$26</f>
        <v>1106.0488230000001</v>
      </c>
    </row>
    <row r="130" spans="1:25" ht="15.75" x14ac:dyDescent="0.2">
      <c r="A130" s="35">
        <f t="shared" si="3"/>
        <v>43688</v>
      </c>
      <c r="B130" s="36">
        <f>SUMIFS(СВЦЭМ!$D$33:$D$776,СВЦЭМ!$A$33:$A$776,$A130,СВЦЭМ!$B$33:$B$776,B$119)+'СЕТ СН'!$H$14+СВЦЭМ!$D$10+'СЕТ СН'!$H$6-'СЕТ СН'!$H$26</f>
        <v>1210.0327529400001</v>
      </c>
      <c r="C130" s="36">
        <f>SUMIFS(СВЦЭМ!$D$33:$D$776,СВЦЭМ!$A$33:$A$776,$A130,СВЦЭМ!$B$33:$B$776,C$119)+'СЕТ СН'!$H$14+СВЦЭМ!$D$10+'СЕТ СН'!$H$6-'СЕТ СН'!$H$26</f>
        <v>1239.5557396700001</v>
      </c>
      <c r="D130" s="36">
        <f>SUMIFS(СВЦЭМ!$D$33:$D$776,СВЦЭМ!$A$33:$A$776,$A130,СВЦЭМ!$B$33:$B$776,D$119)+'СЕТ СН'!$H$14+СВЦЭМ!$D$10+'СЕТ СН'!$H$6-'СЕТ СН'!$H$26</f>
        <v>1264.8343423400001</v>
      </c>
      <c r="E130" s="36">
        <f>SUMIFS(СВЦЭМ!$D$33:$D$776,СВЦЭМ!$A$33:$A$776,$A130,СВЦЭМ!$B$33:$B$776,E$119)+'СЕТ СН'!$H$14+СВЦЭМ!$D$10+'СЕТ СН'!$H$6-'СЕТ СН'!$H$26</f>
        <v>1273.3432081000001</v>
      </c>
      <c r="F130" s="36">
        <f>SUMIFS(СВЦЭМ!$D$33:$D$776,СВЦЭМ!$A$33:$A$776,$A130,СВЦЭМ!$B$33:$B$776,F$119)+'СЕТ СН'!$H$14+СВЦЭМ!$D$10+'СЕТ СН'!$H$6-'СЕТ СН'!$H$26</f>
        <v>1292.7517172100002</v>
      </c>
      <c r="G130" s="36">
        <f>SUMIFS(СВЦЭМ!$D$33:$D$776,СВЦЭМ!$A$33:$A$776,$A130,СВЦЭМ!$B$33:$B$776,G$119)+'СЕТ СН'!$H$14+СВЦЭМ!$D$10+'СЕТ СН'!$H$6-'СЕТ СН'!$H$26</f>
        <v>1280.0487230600002</v>
      </c>
      <c r="H130" s="36">
        <f>SUMIFS(СВЦЭМ!$D$33:$D$776,СВЦЭМ!$A$33:$A$776,$A130,СВЦЭМ!$B$33:$B$776,H$119)+'СЕТ СН'!$H$14+СВЦЭМ!$D$10+'СЕТ СН'!$H$6-'СЕТ СН'!$H$26</f>
        <v>1265.5981021600001</v>
      </c>
      <c r="I130" s="36">
        <f>SUMIFS(СВЦЭМ!$D$33:$D$776,СВЦЭМ!$A$33:$A$776,$A130,СВЦЭМ!$B$33:$B$776,I$119)+'СЕТ СН'!$H$14+СВЦЭМ!$D$10+'СЕТ СН'!$H$6-'СЕТ СН'!$H$26</f>
        <v>1237.4609050399999</v>
      </c>
      <c r="J130" s="36">
        <f>SUMIFS(СВЦЭМ!$D$33:$D$776,СВЦЭМ!$A$33:$A$776,$A130,СВЦЭМ!$B$33:$B$776,J$119)+'СЕТ СН'!$H$14+СВЦЭМ!$D$10+'СЕТ СН'!$H$6-'СЕТ СН'!$H$26</f>
        <v>1169.23972409</v>
      </c>
      <c r="K130" s="36">
        <f>SUMIFS(СВЦЭМ!$D$33:$D$776,СВЦЭМ!$A$33:$A$776,$A130,СВЦЭМ!$B$33:$B$776,K$119)+'СЕТ СН'!$H$14+СВЦЭМ!$D$10+'СЕТ СН'!$H$6-'СЕТ СН'!$H$26</f>
        <v>1143.20426099</v>
      </c>
      <c r="L130" s="36">
        <f>SUMIFS(СВЦЭМ!$D$33:$D$776,СВЦЭМ!$A$33:$A$776,$A130,СВЦЭМ!$B$33:$B$776,L$119)+'СЕТ СН'!$H$14+СВЦЭМ!$D$10+'СЕТ СН'!$H$6-'СЕТ СН'!$H$26</f>
        <v>1158.95737478</v>
      </c>
      <c r="M130" s="36">
        <f>SUMIFS(СВЦЭМ!$D$33:$D$776,СВЦЭМ!$A$33:$A$776,$A130,СВЦЭМ!$B$33:$B$776,M$119)+'СЕТ СН'!$H$14+СВЦЭМ!$D$10+'СЕТ СН'!$H$6-'СЕТ СН'!$H$26</f>
        <v>1158.7615151300001</v>
      </c>
      <c r="N130" s="36">
        <f>SUMIFS(СВЦЭМ!$D$33:$D$776,СВЦЭМ!$A$33:$A$776,$A130,СВЦЭМ!$B$33:$B$776,N$119)+'СЕТ СН'!$H$14+СВЦЭМ!$D$10+'СЕТ СН'!$H$6-'СЕТ СН'!$H$26</f>
        <v>1156.3025046799999</v>
      </c>
      <c r="O130" s="36">
        <f>SUMIFS(СВЦЭМ!$D$33:$D$776,СВЦЭМ!$A$33:$A$776,$A130,СВЦЭМ!$B$33:$B$776,O$119)+'СЕТ СН'!$H$14+СВЦЭМ!$D$10+'СЕТ СН'!$H$6-'СЕТ СН'!$H$26</f>
        <v>1157.88250214</v>
      </c>
      <c r="P130" s="36">
        <f>SUMIFS(СВЦЭМ!$D$33:$D$776,СВЦЭМ!$A$33:$A$776,$A130,СВЦЭМ!$B$33:$B$776,P$119)+'СЕТ СН'!$H$14+СВЦЭМ!$D$10+'СЕТ СН'!$H$6-'СЕТ СН'!$H$26</f>
        <v>1158.57577184</v>
      </c>
      <c r="Q130" s="36">
        <f>SUMIFS(СВЦЭМ!$D$33:$D$776,СВЦЭМ!$A$33:$A$776,$A130,СВЦЭМ!$B$33:$B$776,Q$119)+'СЕТ СН'!$H$14+СВЦЭМ!$D$10+'СЕТ СН'!$H$6-'СЕТ СН'!$H$26</f>
        <v>1151.7324008199998</v>
      </c>
      <c r="R130" s="36">
        <f>SUMIFS(СВЦЭМ!$D$33:$D$776,СВЦЭМ!$A$33:$A$776,$A130,СВЦЭМ!$B$33:$B$776,R$119)+'СЕТ СН'!$H$14+СВЦЭМ!$D$10+'СЕТ СН'!$H$6-'СЕТ СН'!$H$26</f>
        <v>1118.9711592200001</v>
      </c>
      <c r="S130" s="36">
        <f>SUMIFS(СВЦЭМ!$D$33:$D$776,СВЦЭМ!$A$33:$A$776,$A130,СВЦЭМ!$B$33:$B$776,S$119)+'СЕТ СН'!$H$14+СВЦЭМ!$D$10+'СЕТ СН'!$H$6-'СЕТ СН'!$H$26</f>
        <v>1117.2468003200001</v>
      </c>
      <c r="T130" s="36">
        <f>SUMIFS(СВЦЭМ!$D$33:$D$776,СВЦЭМ!$A$33:$A$776,$A130,СВЦЭМ!$B$33:$B$776,T$119)+'СЕТ СН'!$H$14+СВЦЭМ!$D$10+'СЕТ СН'!$H$6-'СЕТ СН'!$H$26</f>
        <v>1125.0572367300001</v>
      </c>
      <c r="U130" s="36">
        <f>SUMIFS(СВЦЭМ!$D$33:$D$776,СВЦЭМ!$A$33:$A$776,$A130,СВЦЭМ!$B$33:$B$776,U$119)+'СЕТ СН'!$H$14+СВЦЭМ!$D$10+'СЕТ СН'!$H$6-'СЕТ СН'!$H$26</f>
        <v>1129.76723861</v>
      </c>
      <c r="V130" s="36">
        <f>SUMIFS(СВЦЭМ!$D$33:$D$776,СВЦЭМ!$A$33:$A$776,$A130,СВЦЭМ!$B$33:$B$776,V$119)+'СЕТ СН'!$H$14+СВЦЭМ!$D$10+'СЕТ СН'!$H$6-'СЕТ СН'!$H$26</f>
        <v>1137.66130813</v>
      </c>
      <c r="W130" s="36">
        <f>SUMIFS(СВЦЭМ!$D$33:$D$776,СВЦЭМ!$A$33:$A$776,$A130,СВЦЭМ!$B$33:$B$776,W$119)+'СЕТ СН'!$H$14+СВЦЭМ!$D$10+'СЕТ СН'!$H$6-'СЕТ СН'!$H$26</f>
        <v>1152.21856215</v>
      </c>
      <c r="X130" s="36">
        <f>SUMIFS(СВЦЭМ!$D$33:$D$776,СВЦЭМ!$A$33:$A$776,$A130,СВЦЭМ!$B$33:$B$776,X$119)+'СЕТ СН'!$H$14+СВЦЭМ!$D$10+'СЕТ СН'!$H$6-'СЕТ СН'!$H$26</f>
        <v>1118.92247187</v>
      </c>
      <c r="Y130" s="36">
        <f>SUMIFS(СВЦЭМ!$D$33:$D$776,СВЦЭМ!$A$33:$A$776,$A130,СВЦЭМ!$B$33:$B$776,Y$119)+'СЕТ СН'!$H$14+СВЦЭМ!$D$10+'СЕТ СН'!$H$6-'СЕТ СН'!$H$26</f>
        <v>1102.4147272</v>
      </c>
    </row>
    <row r="131" spans="1:25" ht="15.75" x14ac:dyDescent="0.2">
      <c r="A131" s="35">
        <f t="shared" si="3"/>
        <v>43689</v>
      </c>
      <c r="B131" s="36">
        <f>SUMIFS(СВЦЭМ!$D$33:$D$776,СВЦЭМ!$A$33:$A$776,$A131,СВЦЭМ!$B$33:$B$776,B$119)+'СЕТ СН'!$H$14+СВЦЭМ!$D$10+'СЕТ СН'!$H$6-'СЕТ СН'!$H$26</f>
        <v>1182.1322777599999</v>
      </c>
      <c r="C131" s="36">
        <f>SUMIFS(СВЦЭМ!$D$33:$D$776,СВЦЭМ!$A$33:$A$776,$A131,СВЦЭМ!$B$33:$B$776,C$119)+'СЕТ СН'!$H$14+СВЦЭМ!$D$10+'СЕТ СН'!$H$6-'СЕТ СН'!$H$26</f>
        <v>1219.0726643200001</v>
      </c>
      <c r="D131" s="36">
        <f>SUMIFS(СВЦЭМ!$D$33:$D$776,СВЦЭМ!$A$33:$A$776,$A131,СВЦЭМ!$B$33:$B$776,D$119)+'СЕТ СН'!$H$14+СВЦЭМ!$D$10+'СЕТ СН'!$H$6-'СЕТ СН'!$H$26</f>
        <v>1266.5759666599999</v>
      </c>
      <c r="E131" s="36">
        <f>SUMIFS(СВЦЭМ!$D$33:$D$776,СВЦЭМ!$A$33:$A$776,$A131,СВЦЭМ!$B$33:$B$776,E$119)+'СЕТ СН'!$H$14+СВЦЭМ!$D$10+'СЕТ СН'!$H$6-'СЕТ СН'!$H$26</f>
        <v>1276.80539578</v>
      </c>
      <c r="F131" s="36">
        <f>SUMIFS(СВЦЭМ!$D$33:$D$776,СВЦЭМ!$A$33:$A$776,$A131,СВЦЭМ!$B$33:$B$776,F$119)+'СЕТ СН'!$H$14+СВЦЭМ!$D$10+'СЕТ СН'!$H$6-'СЕТ СН'!$H$26</f>
        <v>1288.1647584100001</v>
      </c>
      <c r="G131" s="36">
        <f>SUMIFS(СВЦЭМ!$D$33:$D$776,СВЦЭМ!$A$33:$A$776,$A131,СВЦЭМ!$B$33:$B$776,G$119)+'СЕТ СН'!$H$14+СВЦЭМ!$D$10+'СЕТ СН'!$H$6-'СЕТ СН'!$H$26</f>
        <v>1267.4281008200001</v>
      </c>
      <c r="H131" s="36">
        <f>SUMIFS(СВЦЭМ!$D$33:$D$776,СВЦЭМ!$A$33:$A$776,$A131,СВЦЭМ!$B$33:$B$776,H$119)+'СЕТ СН'!$H$14+СВЦЭМ!$D$10+'СЕТ СН'!$H$6-'СЕТ СН'!$H$26</f>
        <v>1231.5608441700001</v>
      </c>
      <c r="I131" s="36">
        <f>SUMIFS(СВЦЭМ!$D$33:$D$776,СВЦЭМ!$A$33:$A$776,$A131,СВЦЭМ!$B$33:$B$776,I$119)+'СЕТ СН'!$H$14+СВЦЭМ!$D$10+'СЕТ СН'!$H$6-'СЕТ СН'!$H$26</f>
        <v>1188.6911900999999</v>
      </c>
      <c r="J131" s="36">
        <f>SUMIFS(СВЦЭМ!$D$33:$D$776,СВЦЭМ!$A$33:$A$776,$A131,СВЦЭМ!$B$33:$B$776,J$119)+'СЕТ СН'!$H$14+СВЦЭМ!$D$10+'СЕТ СН'!$H$6-'СЕТ СН'!$H$26</f>
        <v>1163.7967333900001</v>
      </c>
      <c r="K131" s="36">
        <f>SUMIFS(СВЦЭМ!$D$33:$D$776,СВЦЭМ!$A$33:$A$776,$A131,СВЦЭМ!$B$33:$B$776,K$119)+'СЕТ СН'!$H$14+СВЦЭМ!$D$10+'СЕТ СН'!$H$6-'СЕТ СН'!$H$26</f>
        <v>1183.57859304</v>
      </c>
      <c r="L131" s="36">
        <f>SUMIFS(СВЦЭМ!$D$33:$D$776,СВЦЭМ!$A$33:$A$776,$A131,СВЦЭМ!$B$33:$B$776,L$119)+'СЕТ СН'!$H$14+СВЦЭМ!$D$10+'СЕТ СН'!$H$6-'СЕТ СН'!$H$26</f>
        <v>1183.47537085</v>
      </c>
      <c r="M131" s="36">
        <f>SUMIFS(СВЦЭМ!$D$33:$D$776,СВЦЭМ!$A$33:$A$776,$A131,СВЦЭМ!$B$33:$B$776,M$119)+'СЕТ СН'!$H$14+СВЦЭМ!$D$10+'СЕТ СН'!$H$6-'СЕТ СН'!$H$26</f>
        <v>1190.8012644999999</v>
      </c>
      <c r="N131" s="36">
        <f>SUMIFS(СВЦЭМ!$D$33:$D$776,СВЦЭМ!$A$33:$A$776,$A131,СВЦЭМ!$B$33:$B$776,N$119)+'СЕТ СН'!$H$14+СВЦЭМ!$D$10+'СЕТ СН'!$H$6-'СЕТ СН'!$H$26</f>
        <v>1186.9443042100002</v>
      </c>
      <c r="O131" s="36">
        <f>SUMIFS(СВЦЭМ!$D$33:$D$776,СВЦЭМ!$A$33:$A$776,$A131,СВЦЭМ!$B$33:$B$776,O$119)+'СЕТ СН'!$H$14+СВЦЭМ!$D$10+'СЕТ СН'!$H$6-'СЕТ СН'!$H$26</f>
        <v>1186.8465811800002</v>
      </c>
      <c r="P131" s="36">
        <f>SUMIFS(СВЦЭМ!$D$33:$D$776,СВЦЭМ!$A$33:$A$776,$A131,СВЦЭМ!$B$33:$B$776,P$119)+'СЕТ СН'!$H$14+СВЦЭМ!$D$10+'СЕТ СН'!$H$6-'СЕТ СН'!$H$26</f>
        <v>1190.43939912</v>
      </c>
      <c r="Q131" s="36">
        <f>SUMIFS(СВЦЭМ!$D$33:$D$776,СВЦЭМ!$A$33:$A$776,$A131,СВЦЭМ!$B$33:$B$776,Q$119)+'СЕТ СН'!$H$14+СВЦЭМ!$D$10+'СЕТ СН'!$H$6-'СЕТ СН'!$H$26</f>
        <v>1186.36535402</v>
      </c>
      <c r="R131" s="36">
        <f>SUMIFS(СВЦЭМ!$D$33:$D$776,СВЦЭМ!$A$33:$A$776,$A131,СВЦЭМ!$B$33:$B$776,R$119)+'СЕТ СН'!$H$14+СВЦЭМ!$D$10+'СЕТ СН'!$H$6-'СЕТ СН'!$H$26</f>
        <v>1142.8060764699999</v>
      </c>
      <c r="S131" s="36">
        <f>SUMIFS(СВЦЭМ!$D$33:$D$776,СВЦЭМ!$A$33:$A$776,$A131,СВЦЭМ!$B$33:$B$776,S$119)+'СЕТ СН'!$H$14+СВЦЭМ!$D$10+'СЕТ СН'!$H$6-'СЕТ СН'!$H$26</f>
        <v>1134.5095133499999</v>
      </c>
      <c r="T131" s="36">
        <f>SUMIFS(СВЦЭМ!$D$33:$D$776,СВЦЭМ!$A$33:$A$776,$A131,СВЦЭМ!$B$33:$B$776,T$119)+'СЕТ СН'!$H$14+СВЦЭМ!$D$10+'СЕТ СН'!$H$6-'СЕТ СН'!$H$26</f>
        <v>1130.7221442499999</v>
      </c>
      <c r="U131" s="36">
        <f>SUMIFS(СВЦЭМ!$D$33:$D$776,СВЦЭМ!$A$33:$A$776,$A131,СВЦЭМ!$B$33:$B$776,U$119)+'СЕТ СН'!$H$14+СВЦЭМ!$D$10+'СЕТ СН'!$H$6-'СЕТ СН'!$H$26</f>
        <v>1126.42653159</v>
      </c>
      <c r="V131" s="36">
        <f>SUMIFS(СВЦЭМ!$D$33:$D$776,СВЦЭМ!$A$33:$A$776,$A131,СВЦЭМ!$B$33:$B$776,V$119)+'СЕТ СН'!$H$14+СВЦЭМ!$D$10+'СЕТ СН'!$H$6-'СЕТ СН'!$H$26</f>
        <v>1127.4032842399999</v>
      </c>
      <c r="W131" s="36">
        <f>SUMIFS(СВЦЭМ!$D$33:$D$776,СВЦЭМ!$A$33:$A$776,$A131,СВЦЭМ!$B$33:$B$776,W$119)+'СЕТ СН'!$H$14+СВЦЭМ!$D$10+'СЕТ СН'!$H$6-'СЕТ СН'!$H$26</f>
        <v>1135.0558690299999</v>
      </c>
      <c r="X131" s="36">
        <f>SUMIFS(СВЦЭМ!$D$33:$D$776,СВЦЭМ!$A$33:$A$776,$A131,СВЦЭМ!$B$33:$B$776,X$119)+'СЕТ СН'!$H$14+СВЦЭМ!$D$10+'СЕТ СН'!$H$6-'СЕТ СН'!$H$26</f>
        <v>1105.34544523</v>
      </c>
      <c r="Y131" s="36">
        <f>SUMIFS(СВЦЭМ!$D$33:$D$776,СВЦЭМ!$A$33:$A$776,$A131,СВЦЭМ!$B$33:$B$776,Y$119)+'СЕТ СН'!$H$14+СВЦЭМ!$D$10+'СЕТ СН'!$H$6-'СЕТ СН'!$H$26</f>
        <v>1130.61090233</v>
      </c>
    </row>
    <row r="132" spans="1:25" ht="15.75" x14ac:dyDescent="0.2">
      <c r="A132" s="35">
        <f t="shared" si="3"/>
        <v>43690</v>
      </c>
      <c r="B132" s="36">
        <f>SUMIFS(СВЦЭМ!$D$33:$D$776,СВЦЭМ!$A$33:$A$776,$A132,СВЦЭМ!$B$33:$B$776,B$119)+'СЕТ СН'!$H$14+СВЦЭМ!$D$10+'СЕТ СН'!$H$6-'СЕТ СН'!$H$26</f>
        <v>1214.7899444099999</v>
      </c>
      <c r="C132" s="36">
        <f>SUMIFS(СВЦЭМ!$D$33:$D$776,СВЦЭМ!$A$33:$A$776,$A132,СВЦЭМ!$B$33:$B$776,C$119)+'СЕТ СН'!$H$14+СВЦЭМ!$D$10+'СЕТ СН'!$H$6-'СЕТ СН'!$H$26</f>
        <v>1256.94318793</v>
      </c>
      <c r="D132" s="36">
        <f>SUMIFS(СВЦЭМ!$D$33:$D$776,СВЦЭМ!$A$33:$A$776,$A132,СВЦЭМ!$B$33:$B$776,D$119)+'СЕТ СН'!$H$14+СВЦЭМ!$D$10+'СЕТ СН'!$H$6-'СЕТ СН'!$H$26</f>
        <v>1280.3577730100001</v>
      </c>
      <c r="E132" s="36">
        <f>SUMIFS(СВЦЭМ!$D$33:$D$776,СВЦЭМ!$A$33:$A$776,$A132,СВЦЭМ!$B$33:$B$776,E$119)+'СЕТ СН'!$H$14+СВЦЭМ!$D$10+'СЕТ СН'!$H$6-'СЕТ СН'!$H$26</f>
        <v>1291.3025824400002</v>
      </c>
      <c r="F132" s="36">
        <f>SUMIFS(СВЦЭМ!$D$33:$D$776,СВЦЭМ!$A$33:$A$776,$A132,СВЦЭМ!$B$33:$B$776,F$119)+'СЕТ СН'!$H$14+СВЦЭМ!$D$10+'СЕТ СН'!$H$6-'СЕТ СН'!$H$26</f>
        <v>1297.88560465</v>
      </c>
      <c r="G132" s="36">
        <f>SUMIFS(СВЦЭМ!$D$33:$D$776,СВЦЭМ!$A$33:$A$776,$A132,СВЦЭМ!$B$33:$B$776,G$119)+'СЕТ СН'!$H$14+СВЦЭМ!$D$10+'СЕТ СН'!$H$6-'СЕТ СН'!$H$26</f>
        <v>1289.0001560599999</v>
      </c>
      <c r="H132" s="36">
        <f>SUMIFS(СВЦЭМ!$D$33:$D$776,СВЦЭМ!$A$33:$A$776,$A132,СВЦЭМ!$B$33:$B$776,H$119)+'СЕТ СН'!$H$14+СВЦЭМ!$D$10+'СЕТ СН'!$H$6-'СЕТ СН'!$H$26</f>
        <v>1253.2550802000001</v>
      </c>
      <c r="I132" s="36">
        <f>SUMIFS(СВЦЭМ!$D$33:$D$776,СВЦЭМ!$A$33:$A$776,$A132,СВЦЭМ!$B$33:$B$776,I$119)+'СЕТ СН'!$H$14+СВЦЭМ!$D$10+'СЕТ СН'!$H$6-'СЕТ СН'!$H$26</f>
        <v>1213.9708835500001</v>
      </c>
      <c r="J132" s="36">
        <f>SUMIFS(СВЦЭМ!$D$33:$D$776,СВЦЭМ!$A$33:$A$776,$A132,СВЦЭМ!$B$33:$B$776,J$119)+'СЕТ СН'!$H$14+СВЦЭМ!$D$10+'СЕТ СН'!$H$6-'СЕТ СН'!$H$26</f>
        <v>1188.15773188</v>
      </c>
      <c r="K132" s="36">
        <f>SUMIFS(СВЦЭМ!$D$33:$D$776,СВЦЭМ!$A$33:$A$776,$A132,СВЦЭМ!$B$33:$B$776,K$119)+'СЕТ СН'!$H$14+СВЦЭМ!$D$10+'СЕТ СН'!$H$6-'СЕТ СН'!$H$26</f>
        <v>1150.76363717</v>
      </c>
      <c r="L132" s="36">
        <f>SUMIFS(СВЦЭМ!$D$33:$D$776,СВЦЭМ!$A$33:$A$776,$A132,СВЦЭМ!$B$33:$B$776,L$119)+'СЕТ СН'!$H$14+СВЦЭМ!$D$10+'СЕТ СН'!$H$6-'СЕТ СН'!$H$26</f>
        <v>1155.59924067</v>
      </c>
      <c r="M132" s="36">
        <f>SUMIFS(СВЦЭМ!$D$33:$D$776,СВЦЭМ!$A$33:$A$776,$A132,СВЦЭМ!$B$33:$B$776,M$119)+'СЕТ СН'!$H$14+СВЦЭМ!$D$10+'СЕТ СН'!$H$6-'СЕТ СН'!$H$26</f>
        <v>1155.1519321800001</v>
      </c>
      <c r="N132" s="36">
        <f>SUMIFS(СВЦЭМ!$D$33:$D$776,СВЦЭМ!$A$33:$A$776,$A132,СВЦЭМ!$B$33:$B$776,N$119)+'СЕТ СН'!$H$14+СВЦЭМ!$D$10+'СЕТ СН'!$H$6-'СЕТ СН'!$H$26</f>
        <v>1146.2103609800001</v>
      </c>
      <c r="O132" s="36">
        <f>SUMIFS(СВЦЭМ!$D$33:$D$776,СВЦЭМ!$A$33:$A$776,$A132,СВЦЭМ!$B$33:$B$776,O$119)+'СЕТ СН'!$H$14+СВЦЭМ!$D$10+'СЕТ СН'!$H$6-'СЕТ СН'!$H$26</f>
        <v>1155.9890746900001</v>
      </c>
      <c r="P132" s="36">
        <f>SUMIFS(СВЦЭМ!$D$33:$D$776,СВЦЭМ!$A$33:$A$776,$A132,СВЦЭМ!$B$33:$B$776,P$119)+'СЕТ СН'!$H$14+СВЦЭМ!$D$10+'СЕТ СН'!$H$6-'СЕТ СН'!$H$26</f>
        <v>1154.94798031</v>
      </c>
      <c r="Q132" s="36">
        <f>SUMIFS(СВЦЭМ!$D$33:$D$776,СВЦЭМ!$A$33:$A$776,$A132,СВЦЭМ!$B$33:$B$776,Q$119)+'СЕТ СН'!$H$14+СВЦЭМ!$D$10+'СЕТ СН'!$H$6-'СЕТ СН'!$H$26</f>
        <v>1152.4031095599998</v>
      </c>
      <c r="R132" s="36">
        <f>SUMIFS(СВЦЭМ!$D$33:$D$776,СВЦЭМ!$A$33:$A$776,$A132,СВЦЭМ!$B$33:$B$776,R$119)+'СЕТ СН'!$H$14+СВЦЭМ!$D$10+'СЕТ СН'!$H$6-'СЕТ СН'!$H$26</f>
        <v>1108.41641379</v>
      </c>
      <c r="S132" s="36">
        <f>SUMIFS(СВЦЭМ!$D$33:$D$776,СВЦЭМ!$A$33:$A$776,$A132,СВЦЭМ!$B$33:$B$776,S$119)+'СЕТ СН'!$H$14+СВЦЭМ!$D$10+'СЕТ СН'!$H$6-'СЕТ СН'!$H$26</f>
        <v>1106.8328469600001</v>
      </c>
      <c r="T132" s="36">
        <f>SUMIFS(СВЦЭМ!$D$33:$D$776,СВЦЭМ!$A$33:$A$776,$A132,СВЦЭМ!$B$33:$B$776,T$119)+'СЕТ СН'!$H$14+СВЦЭМ!$D$10+'СЕТ СН'!$H$6-'СЕТ СН'!$H$26</f>
        <v>1112.7882565899999</v>
      </c>
      <c r="U132" s="36">
        <f>SUMIFS(СВЦЭМ!$D$33:$D$776,СВЦЭМ!$A$33:$A$776,$A132,СВЦЭМ!$B$33:$B$776,U$119)+'СЕТ СН'!$H$14+СВЦЭМ!$D$10+'СЕТ СН'!$H$6-'СЕТ СН'!$H$26</f>
        <v>1109.7141363800001</v>
      </c>
      <c r="V132" s="36">
        <f>SUMIFS(СВЦЭМ!$D$33:$D$776,СВЦЭМ!$A$33:$A$776,$A132,СВЦЭМ!$B$33:$B$776,V$119)+'СЕТ СН'!$H$14+СВЦЭМ!$D$10+'СЕТ СН'!$H$6-'СЕТ СН'!$H$26</f>
        <v>1114.5028641899999</v>
      </c>
      <c r="W132" s="36">
        <f>SUMIFS(СВЦЭМ!$D$33:$D$776,СВЦЭМ!$A$33:$A$776,$A132,СВЦЭМ!$B$33:$B$776,W$119)+'СЕТ СН'!$H$14+СВЦЭМ!$D$10+'СЕТ СН'!$H$6-'СЕТ СН'!$H$26</f>
        <v>1116.2230769400001</v>
      </c>
      <c r="X132" s="36">
        <f>SUMIFS(СВЦЭМ!$D$33:$D$776,СВЦЭМ!$A$33:$A$776,$A132,СВЦЭМ!$B$33:$B$776,X$119)+'СЕТ СН'!$H$14+СВЦЭМ!$D$10+'СЕТ СН'!$H$6-'СЕТ СН'!$H$26</f>
        <v>1083.7171401000001</v>
      </c>
      <c r="Y132" s="36">
        <f>SUMIFS(СВЦЭМ!$D$33:$D$776,СВЦЭМ!$A$33:$A$776,$A132,СВЦЭМ!$B$33:$B$776,Y$119)+'СЕТ СН'!$H$14+СВЦЭМ!$D$10+'СЕТ СН'!$H$6-'СЕТ СН'!$H$26</f>
        <v>1109.23698575</v>
      </c>
    </row>
    <row r="133" spans="1:25" ht="15.75" x14ac:dyDescent="0.2">
      <c r="A133" s="35">
        <f t="shared" si="3"/>
        <v>43691</v>
      </c>
      <c r="B133" s="36">
        <f>SUMIFS(СВЦЭМ!$D$33:$D$776,СВЦЭМ!$A$33:$A$776,$A133,СВЦЭМ!$B$33:$B$776,B$119)+'СЕТ СН'!$H$14+СВЦЭМ!$D$10+'СЕТ СН'!$H$6-'СЕТ СН'!$H$26</f>
        <v>1202.9008311699999</v>
      </c>
      <c r="C133" s="36">
        <f>SUMIFS(СВЦЭМ!$D$33:$D$776,СВЦЭМ!$A$33:$A$776,$A133,СВЦЭМ!$B$33:$B$776,C$119)+'СЕТ СН'!$H$14+СВЦЭМ!$D$10+'СЕТ СН'!$H$6-'СЕТ СН'!$H$26</f>
        <v>1215.67197003</v>
      </c>
      <c r="D133" s="36">
        <f>SUMIFS(СВЦЭМ!$D$33:$D$776,СВЦЭМ!$A$33:$A$776,$A133,СВЦЭМ!$B$33:$B$776,D$119)+'СЕТ СН'!$H$14+СВЦЭМ!$D$10+'СЕТ СН'!$H$6-'СЕТ СН'!$H$26</f>
        <v>1212.5973575</v>
      </c>
      <c r="E133" s="36">
        <f>SUMIFS(СВЦЭМ!$D$33:$D$776,СВЦЭМ!$A$33:$A$776,$A133,СВЦЭМ!$B$33:$B$776,E$119)+'СЕТ СН'!$H$14+СВЦЭМ!$D$10+'СЕТ СН'!$H$6-'СЕТ СН'!$H$26</f>
        <v>1217.28750186</v>
      </c>
      <c r="F133" s="36">
        <f>SUMIFS(СВЦЭМ!$D$33:$D$776,СВЦЭМ!$A$33:$A$776,$A133,СВЦЭМ!$B$33:$B$776,F$119)+'СЕТ СН'!$H$14+СВЦЭМ!$D$10+'СЕТ СН'!$H$6-'СЕТ СН'!$H$26</f>
        <v>1215.28980675</v>
      </c>
      <c r="G133" s="36">
        <f>SUMIFS(СВЦЭМ!$D$33:$D$776,СВЦЭМ!$A$33:$A$776,$A133,СВЦЭМ!$B$33:$B$776,G$119)+'СЕТ СН'!$H$14+СВЦЭМ!$D$10+'СЕТ СН'!$H$6-'СЕТ СН'!$H$26</f>
        <v>1199.57351227</v>
      </c>
      <c r="H133" s="36">
        <f>SUMIFS(СВЦЭМ!$D$33:$D$776,СВЦЭМ!$A$33:$A$776,$A133,СВЦЭМ!$B$33:$B$776,H$119)+'СЕТ СН'!$H$14+СВЦЭМ!$D$10+'СЕТ СН'!$H$6-'СЕТ СН'!$H$26</f>
        <v>1178.65300966</v>
      </c>
      <c r="I133" s="36">
        <f>SUMIFS(СВЦЭМ!$D$33:$D$776,СВЦЭМ!$A$33:$A$776,$A133,СВЦЭМ!$B$33:$B$776,I$119)+'СЕТ СН'!$H$14+СВЦЭМ!$D$10+'СЕТ СН'!$H$6-'СЕТ СН'!$H$26</f>
        <v>1124.3803409500001</v>
      </c>
      <c r="J133" s="36">
        <f>SUMIFS(СВЦЭМ!$D$33:$D$776,СВЦЭМ!$A$33:$A$776,$A133,СВЦЭМ!$B$33:$B$776,J$119)+'СЕТ СН'!$H$14+СВЦЭМ!$D$10+'СЕТ СН'!$H$6-'СЕТ СН'!$H$26</f>
        <v>1117.1264976</v>
      </c>
      <c r="K133" s="36">
        <f>SUMIFS(СВЦЭМ!$D$33:$D$776,СВЦЭМ!$A$33:$A$776,$A133,СВЦЭМ!$B$33:$B$776,K$119)+'СЕТ СН'!$H$14+СВЦЭМ!$D$10+'СЕТ СН'!$H$6-'СЕТ СН'!$H$26</f>
        <v>1140.9783109300001</v>
      </c>
      <c r="L133" s="36">
        <f>SUMIFS(СВЦЭМ!$D$33:$D$776,СВЦЭМ!$A$33:$A$776,$A133,СВЦЭМ!$B$33:$B$776,L$119)+'СЕТ СН'!$H$14+СВЦЭМ!$D$10+'СЕТ СН'!$H$6-'СЕТ СН'!$H$26</f>
        <v>1142.18342274</v>
      </c>
      <c r="M133" s="36">
        <f>SUMIFS(СВЦЭМ!$D$33:$D$776,СВЦЭМ!$A$33:$A$776,$A133,СВЦЭМ!$B$33:$B$776,M$119)+'СЕТ СН'!$H$14+СВЦЭМ!$D$10+'СЕТ СН'!$H$6-'СЕТ СН'!$H$26</f>
        <v>1149.43079397</v>
      </c>
      <c r="N133" s="36">
        <f>SUMIFS(СВЦЭМ!$D$33:$D$776,СВЦЭМ!$A$33:$A$776,$A133,СВЦЭМ!$B$33:$B$776,N$119)+'СЕТ СН'!$H$14+СВЦЭМ!$D$10+'СЕТ СН'!$H$6-'СЕТ СН'!$H$26</f>
        <v>1130.5134088700001</v>
      </c>
      <c r="O133" s="36">
        <f>SUMIFS(СВЦЭМ!$D$33:$D$776,СВЦЭМ!$A$33:$A$776,$A133,СВЦЭМ!$B$33:$B$776,O$119)+'СЕТ СН'!$H$14+СВЦЭМ!$D$10+'СЕТ СН'!$H$6-'СЕТ СН'!$H$26</f>
        <v>1155.82656602</v>
      </c>
      <c r="P133" s="36">
        <f>SUMIFS(СВЦЭМ!$D$33:$D$776,СВЦЭМ!$A$33:$A$776,$A133,СВЦЭМ!$B$33:$B$776,P$119)+'СЕТ СН'!$H$14+СВЦЭМ!$D$10+'СЕТ СН'!$H$6-'СЕТ СН'!$H$26</f>
        <v>1131.9817289100001</v>
      </c>
      <c r="Q133" s="36">
        <f>SUMIFS(СВЦЭМ!$D$33:$D$776,СВЦЭМ!$A$33:$A$776,$A133,СВЦЭМ!$B$33:$B$776,Q$119)+'СЕТ СН'!$H$14+СВЦЭМ!$D$10+'СЕТ СН'!$H$6-'СЕТ СН'!$H$26</f>
        <v>1135.93679537</v>
      </c>
      <c r="R133" s="36">
        <f>SUMIFS(СВЦЭМ!$D$33:$D$776,СВЦЭМ!$A$33:$A$776,$A133,СВЦЭМ!$B$33:$B$776,R$119)+'СЕТ СН'!$H$14+СВЦЭМ!$D$10+'СЕТ СН'!$H$6-'СЕТ СН'!$H$26</f>
        <v>1100.84488012</v>
      </c>
      <c r="S133" s="36">
        <f>SUMIFS(СВЦЭМ!$D$33:$D$776,СВЦЭМ!$A$33:$A$776,$A133,СВЦЭМ!$B$33:$B$776,S$119)+'СЕТ СН'!$H$14+СВЦЭМ!$D$10+'СЕТ СН'!$H$6-'СЕТ СН'!$H$26</f>
        <v>1108.9137852899999</v>
      </c>
      <c r="T133" s="36">
        <f>SUMIFS(СВЦЭМ!$D$33:$D$776,СВЦЭМ!$A$33:$A$776,$A133,СВЦЭМ!$B$33:$B$776,T$119)+'СЕТ СН'!$H$14+СВЦЭМ!$D$10+'СЕТ СН'!$H$6-'СЕТ СН'!$H$26</f>
        <v>1113.0384267499999</v>
      </c>
      <c r="U133" s="36">
        <f>SUMIFS(СВЦЭМ!$D$33:$D$776,СВЦЭМ!$A$33:$A$776,$A133,СВЦЭМ!$B$33:$B$776,U$119)+'СЕТ СН'!$H$14+СВЦЭМ!$D$10+'СЕТ СН'!$H$6-'СЕТ СН'!$H$26</f>
        <v>1107.4412163500001</v>
      </c>
      <c r="V133" s="36">
        <f>SUMIFS(СВЦЭМ!$D$33:$D$776,СВЦЭМ!$A$33:$A$776,$A133,СВЦЭМ!$B$33:$B$776,V$119)+'СЕТ СН'!$H$14+СВЦЭМ!$D$10+'СЕТ СН'!$H$6-'СЕТ СН'!$H$26</f>
        <v>1120.0123855100001</v>
      </c>
      <c r="W133" s="36">
        <f>SUMIFS(СВЦЭМ!$D$33:$D$776,СВЦЭМ!$A$33:$A$776,$A133,СВЦЭМ!$B$33:$B$776,W$119)+'СЕТ СН'!$H$14+СВЦЭМ!$D$10+'СЕТ СН'!$H$6-'СЕТ СН'!$H$26</f>
        <v>1132.3138273899999</v>
      </c>
      <c r="X133" s="36">
        <f>SUMIFS(СВЦЭМ!$D$33:$D$776,СВЦЭМ!$A$33:$A$776,$A133,СВЦЭМ!$B$33:$B$776,X$119)+'СЕТ СН'!$H$14+СВЦЭМ!$D$10+'СЕТ СН'!$H$6-'СЕТ СН'!$H$26</f>
        <v>1096.22819557</v>
      </c>
      <c r="Y133" s="36">
        <f>SUMIFS(СВЦЭМ!$D$33:$D$776,СВЦЭМ!$A$33:$A$776,$A133,СВЦЭМ!$B$33:$B$776,Y$119)+'СЕТ СН'!$H$14+СВЦЭМ!$D$10+'СЕТ СН'!$H$6-'СЕТ СН'!$H$26</f>
        <v>1077.48215727</v>
      </c>
    </row>
    <row r="134" spans="1:25" ht="15.75" x14ac:dyDescent="0.2">
      <c r="A134" s="35">
        <f t="shared" si="3"/>
        <v>43692</v>
      </c>
      <c r="B134" s="36">
        <f>SUMIFS(СВЦЭМ!$D$33:$D$776,СВЦЭМ!$A$33:$A$776,$A134,СВЦЭМ!$B$33:$B$776,B$119)+'СЕТ СН'!$H$14+СВЦЭМ!$D$10+'СЕТ СН'!$H$6-'СЕТ СН'!$H$26</f>
        <v>1094.2313599200002</v>
      </c>
      <c r="C134" s="36">
        <f>SUMIFS(СВЦЭМ!$D$33:$D$776,СВЦЭМ!$A$33:$A$776,$A134,СВЦЭМ!$B$33:$B$776,C$119)+'СЕТ СН'!$H$14+СВЦЭМ!$D$10+'СЕТ СН'!$H$6-'СЕТ СН'!$H$26</f>
        <v>1141.0339847499999</v>
      </c>
      <c r="D134" s="36">
        <f>SUMIFS(СВЦЭМ!$D$33:$D$776,СВЦЭМ!$A$33:$A$776,$A134,СВЦЭМ!$B$33:$B$776,D$119)+'СЕТ СН'!$H$14+СВЦЭМ!$D$10+'СЕТ СН'!$H$6-'СЕТ СН'!$H$26</f>
        <v>1158.0710107999998</v>
      </c>
      <c r="E134" s="36">
        <f>SUMIFS(СВЦЭМ!$D$33:$D$776,СВЦЭМ!$A$33:$A$776,$A134,СВЦЭМ!$B$33:$B$776,E$119)+'СЕТ СН'!$H$14+СВЦЭМ!$D$10+'СЕТ СН'!$H$6-'СЕТ СН'!$H$26</f>
        <v>1168.27653936</v>
      </c>
      <c r="F134" s="36">
        <f>SUMIFS(СВЦЭМ!$D$33:$D$776,СВЦЭМ!$A$33:$A$776,$A134,СВЦЭМ!$B$33:$B$776,F$119)+'СЕТ СН'!$H$14+СВЦЭМ!$D$10+'СЕТ СН'!$H$6-'СЕТ СН'!$H$26</f>
        <v>1170.2139542300001</v>
      </c>
      <c r="G134" s="36">
        <f>SUMIFS(СВЦЭМ!$D$33:$D$776,СВЦЭМ!$A$33:$A$776,$A134,СВЦЭМ!$B$33:$B$776,G$119)+'СЕТ СН'!$H$14+СВЦЭМ!$D$10+'СЕТ СН'!$H$6-'СЕТ СН'!$H$26</f>
        <v>1157.51416049</v>
      </c>
      <c r="H134" s="36">
        <f>SUMIFS(СВЦЭМ!$D$33:$D$776,СВЦЭМ!$A$33:$A$776,$A134,СВЦЭМ!$B$33:$B$776,H$119)+'СЕТ СН'!$H$14+СВЦЭМ!$D$10+'СЕТ СН'!$H$6-'СЕТ СН'!$H$26</f>
        <v>1125.8768284299999</v>
      </c>
      <c r="I134" s="36">
        <f>SUMIFS(СВЦЭМ!$D$33:$D$776,СВЦЭМ!$A$33:$A$776,$A134,СВЦЭМ!$B$33:$B$776,I$119)+'СЕТ СН'!$H$14+СВЦЭМ!$D$10+'СЕТ СН'!$H$6-'СЕТ СН'!$H$26</f>
        <v>1096.2842434200002</v>
      </c>
      <c r="J134" s="36">
        <f>SUMIFS(СВЦЭМ!$D$33:$D$776,СВЦЭМ!$A$33:$A$776,$A134,СВЦЭМ!$B$33:$B$776,J$119)+'СЕТ СН'!$H$14+СВЦЭМ!$D$10+'СЕТ СН'!$H$6-'СЕТ СН'!$H$26</f>
        <v>1103.80551277</v>
      </c>
      <c r="K134" s="36">
        <f>SUMIFS(СВЦЭМ!$D$33:$D$776,СВЦЭМ!$A$33:$A$776,$A134,СВЦЭМ!$B$33:$B$776,K$119)+'СЕТ СН'!$H$14+СВЦЭМ!$D$10+'СЕТ СН'!$H$6-'СЕТ СН'!$H$26</f>
        <v>1114.80596451</v>
      </c>
      <c r="L134" s="36">
        <f>SUMIFS(СВЦЭМ!$D$33:$D$776,СВЦЭМ!$A$33:$A$776,$A134,СВЦЭМ!$B$33:$B$776,L$119)+'СЕТ СН'!$H$14+СВЦЭМ!$D$10+'СЕТ СН'!$H$6-'СЕТ СН'!$H$26</f>
        <v>1117.6249835200001</v>
      </c>
      <c r="M134" s="36">
        <f>SUMIFS(СВЦЭМ!$D$33:$D$776,СВЦЭМ!$A$33:$A$776,$A134,СВЦЭМ!$B$33:$B$776,M$119)+'СЕТ СН'!$H$14+СВЦЭМ!$D$10+'СЕТ СН'!$H$6-'СЕТ СН'!$H$26</f>
        <v>1113.5490115100001</v>
      </c>
      <c r="N134" s="36">
        <f>SUMIFS(СВЦЭМ!$D$33:$D$776,СВЦЭМ!$A$33:$A$776,$A134,СВЦЭМ!$B$33:$B$776,N$119)+'СЕТ СН'!$H$14+СВЦЭМ!$D$10+'СЕТ СН'!$H$6-'СЕТ СН'!$H$26</f>
        <v>1107.1642407300001</v>
      </c>
      <c r="O134" s="36">
        <f>SUMIFS(СВЦЭМ!$D$33:$D$776,СВЦЭМ!$A$33:$A$776,$A134,СВЦЭМ!$B$33:$B$776,O$119)+'СЕТ СН'!$H$14+СВЦЭМ!$D$10+'СЕТ СН'!$H$6-'СЕТ СН'!$H$26</f>
        <v>1122.93152252</v>
      </c>
      <c r="P134" s="36">
        <f>SUMIFS(СВЦЭМ!$D$33:$D$776,СВЦЭМ!$A$33:$A$776,$A134,СВЦЭМ!$B$33:$B$776,P$119)+'СЕТ СН'!$H$14+СВЦЭМ!$D$10+'СЕТ СН'!$H$6-'СЕТ СН'!$H$26</f>
        <v>1127.6086513599998</v>
      </c>
      <c r="Q134" s="36">
        <f>SUMIFS(СВЦЭМ!$D$33:$D$776,СВЦЭМ!$A$33:$A$776,$A134,СВЦЭМ!$B$33:$B$776,Q$119)+'СЕТ СН'!$H$14+СВЦЭМ!$D$10+'СЕТ СН'!$H$6-'СЕТ СН'!$H$26</f>
        <v>1132.1515633499998</v>
      </c>
      <c r="R134" s="36">
        <f>SUMIFS(СВЦЭМ!$D$33:$D$776,СВЦЭМ!$A$33:$A$776,$A134,СВЦЭМ!$B$33:$B$776,R$119)+'СЕТ СН'!$H$14+СВЦЭМ!$D$10+'СЕТ СН'!$H$6-'СЕТ СН'!$H$26</f>
        <v>1140.60108816</v>
      </c>
      <c r="S134" s="36">
        <f>SUMIFS(СВЦЭМ!$D$33:$D$776,СВЦЭМ!$A$33:$A$776,$A134,СВЦЭМ!$B$33:$B$776,S$119)+'СЕТ СН'!$H$14+СВЦЭМ!$D$10+'СЕТ СН'!$H$6-'СЕТ СН'!$H$26</f>
        <v>1150.88685732</v>
      </c>
      <c r="T134" s="36">
        <f>SUMIFS(СВЦЭМ!$D$33:$D$776,СВЦЭМ!$A$33:$A$776,$A134,СВЦЭМ!$B$33:$B$776,T$119)+'СЕТ СН'!$H$14+СВЦЭМ!$D$10+'СЕТ СН'!$H$6-'СЕТ СН'!$H$26</f>
        <v>1154.52393392</v>
      </c>
      <c r="U134" s="36">
        <f>SUMIFS(СВЦЭМ!$D$33:$D$776,СВЦЭМ!$A$33:$A$776,$A134,СВЦЭМ!$B$33:$B$776,U$119)+'СЕТ СН'!$H$14+СВЦЭМ!$D$10+'СЕТ СН'!$H$6-'СЕТ СН'!$H$26</f>
        <v>1156.11482847</v>
      </c>
      <c r="V134" s="36">
        <f>SUMIFS(СВЦЭМ!$D$33:$D$776,СВЦЭМ!$A$33:$A$776,$A134,СВЦЭМ!$B$33:$B$776,V$119)+'СЕТ СН'!$H$14+СВЦЭМ!$D$10+'СЕТ СН'!$H$6-'СЕТ СН'!$H$26</f>
        <v>1164.2455407100001</v>
      </c>
      <c r="W134" s="36">
        <f>SUMIFS(СВЦЭМ!$D$33:$D$776,СВЦЭМ!$A$33:$A$776,$A134,СВЦЭМ!$B$33:$B$776,W$119)+'СЕТ СН'!$H$14+СВЦЭМ!$D$10+'СЕТ СН'!$H$6-'СЕТ СН'!$H$26</f>
        <v>1169.1619139700001</v>
      </c>
      <c r="X134" s="36">
        <f>SUMIFS(СВЦЭМ!$D$33:$D$776,СВЦЭМ!$A$33:$A$776,$A134,СВЦЭМ!$B$33:$B$776,X$119)+'СЕТ СН'!$H$14+СВЦЭМ!$D$10+'СЕТ СН'!$H$6-'СЕТ СН'!$H$26</f>
        <v>1132.8912912199999</v>
      </c>
      <c r="Y134" s="36">
        <f>SUMIFS(СВЦЭМ!$D$33:$D$776,СВЦЭМ!$A$33:$A$776,$A134,СВЦЭМ!$B$33:$B$776,Y$119)+'СЕТ СН'!$H$14+СВЦЭМ!$D$10+'СЕТ СН'!$H$6-'СЕТ СН'!$H$26</f>
        <v>1075.60965485</v>
      </c>
    </row>
    <row r="135" spans="1:25" ht="15.75" x14ac:dyDescent="0.2">
      <c r="A135" s="35">
        <f t="shared" si="3"/>
        <v>43693</v>
      </c>
      <c r="B135" s="36">
        <f>SUMIFS(СВЦЭМ!$D$33:$D$776,СВЦЭМ!$A$33:$A$776,$A135,СВЦЭМ!$B$33:$B$776,B$119)+'СЕТ СН'!$H$14+СВЦЭМ!$D$10+'СЕТ СН'!$H$6-'СЕТ СН'!$H$26</f>
        <v>1182.76751782</v>
      </c>
      <c r="C135" s="36">
        <f>SUMIFS(СВЦЭМ!$D$33:$D$776,СВЦЭМ!$A$33:$A$776,$A135,СВЦЭМ!$B$33:$B$776,C$119)+'СЕТ СН'!$H$14+СВЦЭМ!$D$10+'СЕТ СН'!$H$6-'СЕТ СН'!$H$26</f>
        <v>1225.8303588399999</v>
      </c>
      <c r="D135" s="36">
        <f>SUMIFS(СВЦЭМ!$D$33:$D$776,СВЦЭМ!$A$33:$A$776,$A135,СВЦЭМ!$B$33:$B$776,D$119)+'СЕТ СН'!$H$14+СВЦЭМ!$D$10+'СЕТ СН'!$H$6-'СЕТ СН'!$H$26</f>
        <v>1255.26859412</v>
      </c>
      <c r="E135" s="36">
        <f>SUMIFS(СВЦЭМ!$D$33:$D$776,СВЦЭМ!$A$33:$A$776,$A135,СВЦЭМ!$B$33:$B$776,E$119)+'СЕТ СН'!$H$14+СВЦЭМ!$D$10+'СЕТ СН'!$H$6-'СЕТ СН'!$H$26</f>
        <v>1266.1990558500001</v>
      </c>
      <c r="F135" s="36">
        <f>SUMIFS(СВЦЭМ!$D$33:$D$776,СВЦЭМ!$A$33:$A$776,$A135,СВЦЭМ!$B$33:$B$776,F$119)+'СЕТ СН'!$H$14+СВЦЭМ!$D$10+'СЕТ СН'!$H$6-'СЕТ СН'!$H$26</f>
        <v>1259.44198861</v>
      </c>
      <c r="G135" s="36">
        <f>SUMIFS(СВЦЭМ!$D$33:$D$776,СВЦЭМ!$A$33:$A$776,$A135,СВЦЭМ!$B$33:$B$776,G$119)+'СЕТ СН'!$H$14+СВЦЭМ!$D$10+'СЕТ СН'!$H$6-'СЕТ СН'!$H$26</f>
        <v>1232.4808568600001</v>
      </c>
      <c r="H135" s="36">
        <f>SUMIFS(СВЦЭМ!$D$33:$D$776,СВЦЭМ!$A$33:$A$776,$A135,СВЦЭМ!$B$33:$B$776,H$119)+'СЕТ СН'!$H$14+СВЦЭМ!$D$10+'СЕТ СН'!$H$6-'СЕТ СН'!$H$26</f>
        <v>1203.4445326300001</v>
      </c>
      <c r="I135" s="36">
        <f>SUMIFS(СВЦЭМ!$D$33:$D$776,СВЦЭМ!$A$33:$A$776,$A135,СВЦЭМ!$B$33:$B$776,I$119)+'СЕТ СН'!$H$14+СВЦЭМ!$D$10+'СЕТ СН'!$H$6-'СЕТ СН'!$H$26</f>
        <v>1143.07658988</v>
      </c>
      <c r="J135" s="36">
        <f>SUMIFS(СВЦЭМ!$D$33:$D$776,СВЦЭМ!$A$33:$A$776,$A135,СВЦЭМ!$B$33:$B$776,J$119)+'СЕТ СН'!$H$14+СВЦЭМ!$D$10+'СЕТ СН'!$H$6-'СЕТ СН'!$H$26</f>
        <v>1123.05657378</v>
      </c>
      <c r="K135" s="36">
        <f>SUMIFS(СВЦЭМ!$D$33:$D$776,СВЦЭМ!$A$33:$A$776,$A135,СВЦЭМ!$B$33:$B$776,K$119)+'СЕТ СН'!$H$14+СВЦЭМ!$D$10+'СЕТ СН'!$H$6-'СЕТ СН'!$H$26</f>
        <v>1142.46545064</v>
      </c>
      <c r="L135" s="36">
        <f>SUMIFS(СВЦЭМ!$D$33:$D$776,СВЦЭМ!$A$33:$A$776,$A135,СВЦЭМ!$B$33:$B$776,L$119)+'СЕТ СН'!$H$14+СВЦЭМ!$D$10+'СЕТ СН'!$H$6-'СЕТ СН'!$H$26</f>
        <v>1141.26557473</v>
      </c>
      <c r="M135" s="36">
        <f>SUMIFS(СВЦЭМ!$D$33:$D$776,СВЦЭМ!$A$33:$A$776,$A135,СВЦЭМ!$B$33:$B$776,M$119)+'СЕТ СН'!$H$14+СВЦЭМ!$D$10+'СЕТ СН'!$H$6-'СЕТ СН'!$H$26</f>
        <v>1129.3102146199999</v>
      </c>
      <c r="N135" s="36">
        <f>SUMIFS(СВЦЭМ!$D$33:$D$776,СВЦЭМ!$A$33:$A$776,$A135,СВЦЭМ!$B$33:$B$776,N$119)+'СЕТ СН'!$H$14+СВЦЭМ!$D$10+'СЕТ СН'!$H$6-'СЕТ СН'!$H$26</f>
        <v>1120.11296156</v>
      </c>
      <c r="O135" s="36">
        <f>SUMIFS(СВЦЭМ!$D$33:$D$776,СВЦЭМ!$A$33:$A$776,$A135,СВЦЭМ!$B$33:$B$776,O$119)+'СЕТ СН'!$H$14+СВЦЭМ!$D$10+'СЕТ СН'!$H$6-'СЕТ СН'!$H$26</f>
        <v>1128.9840794199999</v>
      </c>
      <c r="P135" s="36">
        <f>SUMIFS(СВЦЭМ!$D$33:$D$776,СВЦЭМ!$A$33:$A$776,$A135,СВЦЭМ!$B$33:$B$776,P$119)+'СЕТ СН'!$H$14+СВЦЭМ!$D$10+'СЕТ СН'!$H$6-'СЕТ СН'!$H$26</f>
        <v>1142.6827387799999</v>
      </c>
      <c r="Q135" s="36">
        <f>SUMIFS(СВЦЭМ!$D$33:$D$776,СВЦЭМ!$A$33:$A$776,$A135,СВЦЭМ!$B$33:$B$776,Q$119)+'СЕТ СН'!$H$14+СВЦЭМ!$D$10+'СЕТ СН'!$H$6-'СЕТ СН'!$H$26</f>
        <v>1142.69451669</v>
      </c>
      <c r="R135" s="36">
        <f>SUMIFS(СВЦЭМ!$D$33:$D$776,СВЦЭМ!$A$33:$A$776,$A135,СВЦЭМ!$B$33:$B$776,R$119)+'СЕТ СН'!$H$14+СВЦЭМ!$D$10+'СЕТ СН'!$H$6-'СЕТ СН'!$H$26</f>
        <v>1110.9657254799999</v>
      </c>
      <c r="S135" s="36">
        <f>SUMIFS(СВЦЭМ!$D$33:$D$776,СВЦЭМ!$A$33:$A$776,$A135,СВЦЭМ!$B$33:$B$776,S$119)+'СЕТ СН'!$H$14+СВЦЭМ!$D$10+'СЕТ СН'!$H$6-'СЕТ СН'!$H$26</f>
        <v>1098.9552231799998</v>
      </c>
      <c r="T135" s="36">
        <f>SUMIFS(СВЦЭМ!$D$33:$D$776,СВЦЭМ!$A$33:$A$776,$A135,СВЦЭМ!$B$33:$B$776,T$119)+'СЕТ СН'!$H$14+СВЦЭМ!$D$10+'СЕТ СН'!$H$6-'СЕТ СН'!$H$26</f>
        <v>1106.9838306500001</v>
      </c>
      <c r="U135" s="36">
        <f>SUMIFS(СВЦЭМ!$D$33:$D$776,СВЦЭМ!$A$33:$A$776,$A135,СВЦЭМ!$B$33:$B$776,U$119)+'СЕТ СН'!$H$14+СВЦЭМ!$D$10+'СЕТ СН'!$H$6-'СЕТ СН'!$H$26</f>
        <v>1106.2635988</v>
      </c>
      <c r="V135" s="36">
        <f>SUMIFS(СВЦЭМ!$D$33:$D$776,СВЦЭМ!$A$33:$A$776,$A135,СВЦЭМ!$B$33:$B$776,V$119)+'СЕТ СН'!$H$14+СВЦЭМ!$D$10+'СЕТ СН'!$H$6-'СЕТ СН'!$H$26</f>
        <v>1113.58239514</v>
      </c>
      <c r="W135" s="36">
        <f>SUMIFS(СВЦЭМ!$D$33:$D$776,СВЦЭМ!$A$33:$A$776,$A135,СВЦЭМ!$B$33:$B$776,W$119)+'СЕТ СН'!$H$14+СВЦЭМ!$D$10+'СЕТ СН'!$H$6-'СЕТ СН'!$H$26</f>
        <v>1111.3289339600001</v>
      </c>
      <c r="X135" s="36">
        <f>SUMIFS(СВЦЭМ!$D$33:$D$776,СВЦЭМ!$A$33:$A$776,$A135,СВЦЭМ!$B$33:$B$776,X$119)+'СЕТ СН'!$H$14+СВЦЭМ!$D$10+'СЕТ СН'!$H$6-'СЕТ СН'!$H$26</f>
        <v>1084.0271124400001</v>
      </c>
      <c r="Y135" s="36">
        <f>SUMIFS(СВЦЭМ!$D$33:$D$776,СВЦЭМ!$A$33:$A$776,$A135,СВЦЭМ!$B$33:$B$776,Y$119)+'СЕТ СН'!$H$14+СВЦЭМ!$D$10+'СЕТ СН'!$H$6-'СЕТ СН'!$H$26</f>
        <v>1064.47091905</v>
      </c>
    </row>
    <row r="136" spans="1:25" ht="15.75" x14ac:dyDescent="0.2">
      <c r="A136" s="35">
        <f t="shared" si="3"/>
        <v>43694</v>
      </c>
      <c r="B136" s="36">
        <f>SUMIFS(СВЦЭМ!$D$33:$D$776,СВЦЭМ!$A$33:$A$776,$A136,СВЦЭМ!$B$33:$B$776,B$119)+'СЕТ СН'!$H$14+СВЦЭМ!$D$10+'СЕТ СН'!$H$6-'СЕТ СН'!$H$26</f>
        <v>1230.3933614299999</v>
      </c>
      <c r="C136" s="36">
        <f>SUMIFS(СВЦЭМ!$D$33:$D$776,СВЦЭМ!$A$33:$A$776,$A136,СВЦЭМ!$B$33:$B$776,C$119)+'СЕТ СН'!$H$14+СВЦЭМ!$D$10+'СЕТ СН'!$H$6-'СЕТ СН'!$H$26</f>
        <v>1314.2935551</v>
      </c>
      <c r="D136" s="36">
        <f>SUMIFS(СВЦЭМ!$D$33:$D$776,СВЦЭМ!$A$33:$A$776,$A136,СВЦЭМ!$B$33:$B$776,D$119)+'СЕТ СН'!$H$14+СВЦЭМ!$D$10+'СЕТ СН'!$H$6-'СЕТ СН'!$H$26</f>
        <v>1329.4074614800002</v>
      </c>
      <c r="E136" s="36">
        <f>SUMIFS(СВЦЭМ!$D$33:$D$776,СВЦЭМ!$A$33:$A$776,$A136,СВЦЭМ!$B$33:$B$776,E$119)+'СЕТ СН'!$H$14+СВЦЭМ!$D$10+'СЕТ СН'!$H$6-'СЕТ СН'!$H$26</f>
        <v>1361.3813162500001</v>
      </c>
      <c r="F136" s="36">
        <f>SUMIFS(СВЦЭМ!$D$33:$D$776,СВЦЭМ!$A$33:$A$776,$A136,СВЦЭМ!$B$33:$B$776,F$119)+'СЕТ СН'!$H$14+СВЦЭМ!$D$10+'СЕТ СН'!$H$6-'СЕТ СН'!$H$26</f>
        <v>1357.7000584100001</v>
      </c>
      <c r="G136" s="36">
        <f>SUMIFS(СВЦЭМ!$D$33:$D$776,СВЦЭМ!$A$33:$A$776,$A136,СВЦЭМ!$B$33:$B$776,G$119)+'СЕТ СН'!$H$14+СВЦЭМ!$D$10+'СЕТ СН'!$H$6-'СЕТ СН'!$H$26</f>
        <v>1333.2648633200001</v>
      </c>
      <c r="H136" s="36">
        <f>SUMIFS(СВЦЭМ!$D$33:$D$776,СВЦЭМ!$A$33:$A$776,$A136,СВЦЭМ!$B$33:$B$776,H$119)+'СЕТ СН'!$H$14+СВЦЭМ!$D$10+'СЕТ СН'!$H$6-'СЕТ СН'!$H$26</f>
        <v>1299.40167215</v>
      </c>
      <c r="I136" s="36">
        <f>SUMIFS(СВЦЭМ!$D$33:$D$776,СВЦЭМ!$A$33:$A$776,$A136,СВЦЭМ!$B$33:$B$776,I$119)+'СЕТ СН'!$H$14+СВЦЭМ!$D$10+'СЕТ СН'!$H$6-'СЕТ СН'!$H$26</f>
        <v>1224.1547801900001</v>
      </c>
      <c r="J136" s="36">
        <f>SUMIFS(СВЦЭМ!$D$33:$D$776,СВЦЭМ!$A$33:$A$776,$A136,СВЦЭМ!$B$33:$B$776,J$119)+'СЕТ СН'!$H$14+СВЦЭМ!$D$10+'СЕТ СН'!$H$6-'СЕТ СН'!$H$26</f>
        <v>1140.51996988</v>
      </c>
      <c r="K136" s="36">
        <f>SUMIFS(СВЦЭМ!$D$33:$D$776,СВЦЭМ!$A$33:$A$776,$A136,СВЦЭМ!$B$33:$B$776,K$119)+'СЕТ СН'!$H$14+СВЦЭМ!$D$10+'СЕТ СН'!$H$6-'СЕТ СН'!$H$26</f>
        <v>1098.73489296</v>
      </c>
      <c r="L136" s="36">
        <f>SUMIFS(СВЦЭМ!$D$33:$D$776,СВЦЭМ!$A$33:$A$776,$A136,СВЦЭМ!$B$33:$B$776,L$119)+'СЕТ СН'!$H$14+СВЦЭМ!$D$10+'СЕТ СН'!$H$6-'СЕТ СН'!$H$26</f>
        <v>1105.1497015099999</v>
      </c>
      <c r="M136" s="36">
        <f>SUMIFS(СВЦЭМ!$D$33:$D$776,СВЦЭМ!$A$33:$A$776,$A136,СВЦЭМ!$B$33:$B$776,M$119)+'СЕТ СН'!$H$14+СВЦЭМ!$D$10+'СЕТ СН'!$H$6-'СЕТ СН'!$H$26</f>
        <v>1104.2452378799999</v>
      </c>
      <c r="N136" s="36">
        <f>SUMIFS(СВЦЭМ!$D$33:$D$776,СВЦЭМ!$A$33:$A$776,$A136,СВЦЭМ!$B$33:$B$776,N$119)+'СЕТ СН'!$H$14+СВЦЭМ!$D$10+'СЕТ СН'!$H$6-'СЕТ СН'!$H$26</f>
        <v>1097.1243659199999</v>
      </c>
      <c r="O136" s="36">
        <f>SUMIFS(СВЦЭМ!$D$33:$D$776,СВЦЭМ!$A$33:$A$776,$A136,СВЦЭМ!$B$33:$B$776,O$119)+'СЕТ СН'!$H$14+СВЦЭМ!$D$10+'СЕТ СН'!$H$6-'СЕТ СН'!$H$26</f>
        <v>1102.0527637099999</v>
      </c>
      <c r="P136" s="36">
        <f>SUMIFS(СВЦЭМ!$D$33:$D$776,СВЦЭМ!$A$33:$A$776,$A136,СВЦЭМ!$B$33:$B$776,P$119)+'СЕТ СН'!$H$14+СВЦЭМ!$D$10+'СЕТ СН'!$H$6-'СЕТ СН'!$H$26</f>
        <v>1099.50898822</v>
      </c>
      <c r="Q136" s="36">
        <f>SUMIFS(СВЦЭМ!$D$33:$D$776,СВЦЭМ!$A$33:$A$776,$A136,СВЦЭМ!$B$33:$B$776,Q$119)+'СЕТ СН'!$H$14+СВЦЭМ!$D$10+'СЕТ СН'!$H$6-'СЕТ СН'!$H$26</f>
        <v>1106.71725563</v>
      </c>
      <c r="R136" s="36">
        <f>SUMIFS(СВЦЭМ!$D$33:$D$776,СВЦЭМ!$A$33:$A$776,$A136,СВЦЭМ!$B$33:$B$776,R$119)+'СЕТ СН'!$H$14+СВЦЭМ!$D$10+'СЕТ СН'!$H$6-'СЕТ СН'!$H$26</f>
        <v>1060.83953879</v>
      </c>
      <c r="S136" s="36">
        <f>SUMIFS(СВЦЭМ!$D$33:$D$776,СВЦЭМ!$A$33:$A$776,$A136,СВЦЭМ!$B$33:$B$776,S$119)+'СЕТ СН'!$H$14+СВЦЭМ!$D$10+'СЕТ СН'!$H$6-'СЕТ СН'!$H$26</f>
        <v>1060.1240432899999</v>
      </c>
      <c r="T136" s="36">
        <f>SUMIFS(СВЦЭМ!$D$33:$D$776,СВЦЭМ!$A$33:$A$776,$A136,СВЦЭМ!$B$33:$B$776,T$119)+'СЕТ СН'!$H$14+СВЦЭМ!$D$10+'СЕТ СН'!$H$6-'СЕТ СН'!$H$26</f>
        <v>1068.7312802500001</v>
      </c>
      <c r="U136" s="36">
        <f>SUMIFS(СВЦЭМ!$D$33:$D$776,СВЦЭМ!$A$33:$A$776,$A136,СВЦЭМ!$B$33:$B$776,U$119)+'СЕТ СН'!$H$14+СВЦЭМ!$D$10+'СЕТ СН'!$H$6-'СЕТ СН'!$H$26</f>
        <v>1069.5454309199999</v>
      </c>
      <c r="V136" s="36">
        <f>SUMIFS(СВЦЭМ!$D$33:$D$776,СВЦЭМ!$A$33:$A$776,$A136,СВЦЭМ!$B$33:$B$776,V$119)+'СЕТ СН'!$H$14+СВЦЭМ!$D$10+'СЕТ СН'!$H$6-'СЕТ СН'!$H$26</f>
        <v>1079.4406475199999</v>
      </c>
      <c r="W136" s="36">
        <f>SUMIFS(СВЦЭМ!$D$33:$D$776,СВЦЭМ!$A$33:$A$776,$A136,СВЦЭМ!$B$33:$B$776,W$119)+'СЕТ СН'!$H$14+СВЦЭМ!$D$10+'СЕТ СН'!$H$6-'СЕТ СН'!$H$26</f>
        <v>1085.7761187800002</v>
      </c>
      <c r="X136" s="36">
        <f>SUMIFS(СВЦЭМ!$D$33:$D$776,СВЦЭМ!$A$33:$A$776,$A136,СВЦЭМ!$B$33:$B$776,X$119)+'СЕТ СН'!$H$14+СВЦЭМ!$D$10+'СЕТ СН'!$H$6-'СЕТ СН'!$H$26</f>
        <v>1047.69706326</v>
      </c>
      <c r="Y136" s="36">
        <f>SUMIFS(СВЦЭМ!$D$33:$D$776,СВЦЭМ!$A$33:$A$776,$A136,СВЦЭМ!$B$33:$B$776,Y$119)+'СЕТ СН'!$H$14+СВЦЭМ!$D$10+'СЕТ СН'!$H$6-'СЕТ СН'!$H$26</f>
        <v>1036.14599415</v>
      </c>
    </row>
    <row r="137" spans="1:25" ht="15.75" x14ac:dyDescent="0.2">
      <c r="A137" s="35">
        <f t="shared" si="3"/>
        <v>43695</v>
      </c>
      <c r="B137" s="36">
        <f>SUMIFS(СВЦЭМ!$D$33:$D$776,СВЦЭМ!$A$33:$A$776,$A137,СВЦЭМ!$B$33:$B$776,B$119)+'СЕТ СН'!$H$14+СВЦЭМ!$D$10+'СЕТ СН'!$H$6-'СЕТ СН'!$H$26</f>
        <v>1103.05024658</v>
      </c>
      <c r="C137" s="36">
        <f>SUMIFS(СВЦЭМ!$D$33:$D$776,СВЦЭМ!$A$33:$A$776,$A137,СВЦЭМ!$B$33:$B$776,C$119)+'СЕТ СН'!$H$14+СВЦЭМ!$D$10+'СЕТ СН'!$H$6-'СЕТ СН'!$H$26</f>
        <v>1133.43597327</v>
      </c>
      <c r="D137" s="36">
        <f>SUMIFS(СВЦЭМ!$D$33:$D$776,СВЦЭМ!$A$33:$A$776,$A137,СВЦЭМ!$B$33:$B$776,D$119)+'СЕТ СН'!$H$14+СВЦЭМ!$D$10+'СЕТ СН'!$H$6-'СЕТ СН'!$H$26</f>
        <v>1175.36165955</v>
      </c>
      <c r="E137" s="36">
        <f>SUMIFS(СВЦЭМ!$D$33:$D$776,СВЦЭМ!$A$33:$A$776,$A137,СВЦЭМ!$B$33:$B$776,E$119)+'СЕТ СН'!$H$14+СВЦЭМ!$D$10+'СЕТ СН'!$H$6-'СЕТ СН'!$H$26</f>
        <v>1182.8145514600001</v>
      </c>
      <c r="F137" s="36">
        <f>SUMIFS(СВЦЭМ!$D$33:$D$776,СВЦЭМ!$A$33:$A$776,$A137,СВЦЭМ!$B$33:$B$776,F$119)+'СЕТ СН'!$H$14+СВЦЭМ!$D$10+'СЕТ СН'!$H$6-'СЕТ СН'!$H$26</f>
        <v>1183.54987117</v>
      </c>
      <c r="G137" s="36">
        <f>SUMIFS(СВЦЭМ!$D$33:$D$776,СВЦЭМ!$A$33:$A$776,$A137,СВЦЭМ!$B$33:$B$776,G$119)+'СЕТ СН'!$H$14+СВЦЭМ!$D$10+'СЕТ СН'!$H$6-'СЕТ СН'!$H$26</f>
        <v>1179.74965296</v>
      </c>
      <c r="H137" s="36">
        <f>SUMIFS(СВЦЭМ!$D$33:$D$776,СВЦЭМ!$A$33:$A$776,$A137,СВЦЭМ!$B$33:$B$776,H$119)+'СЕТ СН'!$H$14+СВЦЭМ!$D$10+'СЕТ СН'!$H$6-'СЕТ СН'!$H$26</f>
        <v>1176.31419269</v>
      </c>
      <c r="I137" s="36">
        <f>SUMIFS(СВЦЭМ!$D$33:$D$776,СВЦЭМ!$A$33:$A$776,$A137,СВЦЭМ!$B$33:$B$776,I$119)+'СЕТ СН'!$H$14+СВЦЭМ!$D$10+'СЕТ СН'!$H$6-'СЕТ СН'!$H$26</f>
        <v>1160.96286328</v>
      </c>
      <c r="J137" s="36">
        <f>SUMIFS(СВЦЭМ!$D$33:$D$776,СВЦЭМ!$A$33:$A$776,$A137,СВЦЭМ!$B$33:$B$776,J$119)+'СЕТ СН'!$H$14+СВЦЭМ!$D$10+'СЕТ СН'!$H$6-'СЕТ СН'!$H$26</f>
        <v>1149.5369546100001</v>
      </c>
      <c r="K137" s="36">
        <f>SUMIFS(СВЦЭМ!$D$33:$D$776,СВЦЭМ!$A$33:$A$776,$A137,СВЦЭМ!$B$33:$B$776,K$119)+'СЕТ СН'!$H$14+СВЦЭМ!$D$10+'СЕТ СН'!$H$6-'СЕТ СН'!$H$26</f>
        <v>1103.87368597</v>
      </c>
      <c r="L137" s="36">
        <f>SUMIFS(СВЦЭМ!$D$33:$D$776,СВЦЭМ!$A$33:$A$776,$A137,СВЦЭМ!$B$33:$B$776,L$119)+'СЕТ СН'!$H$14+СВЦЭМ!$D$10+'СЕТ СН'!$H$6-'СЕТ СН'!$H$26</f>
        <v>1105.81308646</v>
      </c>
      <c r="M137" s="36">
        <f>SUMIFS(СВЦЭМ!$D$33:$D$776,СВЦЭМ!$A$33:$A$776,$A137,СВЦЭМ!$B$33:$B$776,M$119)+'СЕТ СН'!$H$14+СВЦЭМ!$D$10+'СЕТ СН'!$H$6-'СЕТ СН'!$H$26</f>
        <v>1104.5822332600001</v>
      </c>
      <c r="N137" s="36">
        <f>SUMIFS(СВЦЭМ!$D$33:$D$776,СВЦЭМ!$A$33:$A$776,$A137,СВЦЭМ!$B$33:$B$776,N$119)+'СЕТ СН'!$H$14+СВЦЭМ!$D$10+'СЕТ СН'!$H$6-'СЕТ СН'!$H$26</f>
        <v>1093.1968976600001</v>
      </c>
      <c r="O137" s="36">
        <f>SUMIFS(СВЦЭМ!$D$33:$D$776,СВЦЭМ!$A$33:$A$776,$A137,СВЦЭМ!$B$33:$B$776,O$119)+'СЕТ СН'!$H$14+СВЦЭМ!$D$10+'СЕТ СН'!$H$6-'СЕТ СН'!$H$26</f>
        <v>1092.70780311</v>
      </c>
      <c r="P137" s="36">
        <f>SUMIFS(СВЦЭМ!$D$33:$D$776,СВЦЭМ!$A$33:$A$776,$A137,СВЦЭМ!$B$33:$B$776,P$119)+'СЕТ СН'!$H$14+СВЦЭМ!$D$10+'СЕТ СН'!$H$6-'СЕТ СН'!$H$26</f>
        <v>1082.5739113700001</v>
      </c>
      <c r="Q137" s="36">
        <f>SUMIFS(СВЦЭМ!$D$33:$D$776,СВЦЭМ!$A$33:$A$776,$A137,СВЦЭМ!$B$33:$B$776,Q$119)+'СЕТ СН'!$H$14+СВЦЭМ!$D$10+'СЕТ СН'!$H$6-'СЕТ СН'!$H$26</f>
        <v>1086.8935282500001</v>
      </c>
      <c r="R137" s="36">
        <f>SUMIFS(СВЦЭМ!$D$33:$D$776,СВЦЭМ!$A$33:$A$776,$A137,СВЦЭМ!$B$33:$B$776,R$119)+'СЕТ СН'!$H$14+СВЦЭМ!$D$10+'СЕТ СН'!$H$6-'СЕТ СН'!$H$26</f>
        <v>1055.50318126</v>
      </c>
      <c r="S137" s="36">
        <f>SUMIFS(СВЦЭМ!$D$33:$D$776,СВЦЭМ!$A$33:$A$776,$A137,СВЦЭМ!$B$33:$B$776,S$119)+'СЕТ СН'!$H$14+СВЦЭМ!$D$10+'СЕТ СН'!$H$6-'СЕТ СН'!$H$26</f>
        <v>1068.01565555</v>
      </c>
      <c r="T137" s="36">
        <f>SUMIFS(СВЦЭМ!$D$33:$D$776,СВЦЭМ!$A$33:$A$776,$A137,СВЦЭМ!$B$33:$B$776,T$119)+'СЕТ СН'!$H$14+СВЦЭМ!$D$10+'СЕТ СН'!$H$6-'СЕТ СН'!$H$26</f>
        <v>1080.9844858699998</v>
      </c>
      <c r="U137" s="36">
        <f>SUMIFS(СВЦЭМ!$D$33:$D$776,СВЦЭМ!$A$33:$A$776,$A137,СВЦЭМ!$B$33:$B$776,U$119)+'СЕТ СН'!$H$14+СВЦЭМ!$D$10+'СЕТ СН'!$H$6-'СЕТ СН'!$H$26</f>
        <v>1084.7142960000001</v>
      </c>
      <c r="V137" s="36">
        <f>SUMIFS(СВЦЭМ!$D$33:$D$776,СВЦЭМ!$A$33:$A$776,$A137,СВЦЭМ!$B$33:$B$776,V$119)+'СЕТ СН'!$H$14+СВЦЭМ!$D$10+'СЕТ СН'!$H$6-'СЕТ СН'!$H$26</f>
        <v>1090.84924295</v>
      </c>
      <c r="W137" s="36">
        <f>SUMIFS(СВЦЭМ!$D$33:$D$776,СВЦЭМ!$A$33:$A$776,$A137,СВЦЭМ!$B$33:$B$776,W$119)+'СЕТ СН'!$H$14+СВЦЭМ!$D$10+'СЕТ СН'!$H$6-'СЕТ СН'!$H$26</f>
        <v>1103.0511355399999</v>
      </c>
      <c r="X137" s="36">
        <f>SUMIFS(СВЦЭМ!$D$33:$D$776,СВЦЭМ!$A$33:$A$776,$A137,СВЦЭМ!$B$33:$B$776,X$119)+'СЕТ СН'!$H$14+СВЦЭМ!$D$10+'СЕТ СН'!$H$6-'СЕТ СН'!$H$26</f>
        <v>1072.7249174399999</v>
      </c>
      <c r="Y137" s="36">
        <f>SUMIFS(СВЦЭМ!$D$33:$D$776,СВЦЭМ!$A$33:$A$776,$A137,СВЦЭМ!$B$33:$B$776,Y$119)+'СЕТ СН'!$H$14+СВЦЭМ!$D$10+'СЕТ СН'!$H$6-'СЕТ СН'!$H$26</f>
        <v>1102.9017909499998</v>
      </c>
    </row>
    <row r="138" spans="1:25" ht="15.75" x14ac:dyDescent="0.2">
      <c r="A138" s="35">
        <f t="shared" si="3"/>
        <v>43696</v>
      </c>
      <c r="B138" s="36">
        <f>SUMIFS(СВЦЭМ!$D$33:$D$776,СВЦЭМ!$A$33:$A$776,$A138,СВЦЭМ!$B$33:$B$776,B$119)+'СЕТ СН'!$H$14+СВЦЭМ!$D$10+'СЕТ СН'!$H$6-'СЕТ СН'!$H$26</f>
        <v>1144.3996307500001</v>
      </c>
      <c r="C138" s="36">
        <f>SUMIFS(СВЦЭМ!$D$33:$D$776,СВЦЭМ!$A$33:$A$776,$A138,СВЦЭМ!$B$33:$B$776,C$119)+'СЕТ СН'!$H$14+СВЦЭМ!$D$10+'СЕТ СН'!$H$6-'СЕТ СН'!$H$26</f>
        <v>1185.7191475899999</v>
      </c>
      <c r="D138" s="36">
        <f>SUMIFS(СВЦЭМ!$D$33:$D$776,СВЦЭМ!$A$33:$A$776,$A138,СВЦЭМ!$B$33:$B$776,D$119)+'СЕТ СН'!$H$14+СВЦЭМ!$D$10+'СЕТ СН'!$H$6-'СЕТ СН'!$H$26</f>
        <v>1216.7492199200001</v>
      </c>
      <c r="E138" s="36">
        <f>SUMIFS(СВЦЭМ!$D$33:$D$776,СВЦЭМ!$A$33:$A$776,$A138,СВЦЭМ!$B$33:$B$776,E$119)+'СЕТ СН'!$H$14+СВЦЭМ!$D$10+'СЕТ СН'!$H$6-'СЕТ СН'!$H$26</f>
        <v>1231.1550106899999</v>
      </c>
      <c r="F138" s="36">
        <f>SUMIFS(СВЦЭМ!$D$33:$D$776,СВЦЭМ!$A$33:$A$776,$A138,СВЦЭМ!$B$33:$B$776,F$119)+'СЕТ СН'!$H$14+СВЦЭМ!$D$10+'СЕТ СН'!$H$6-'СЕТ СН'!$H$26</f>
        <v>1231.6931018800001</v>
      </c>
      <c r="G138" s="36">
        <f>SUMIFS(СВЦЭМ!$D$33:$D$776,СВЦЭМ!$A$33:$A$776,$A138,СВЦЭМ!$B$33:$B$776,G$119)+'СЕТ СН'!$H$14+СВЦЭМ!$D$10+'СЕТ СН'!$H$6-'СЕТ СН'!$H$26</f>
        <v>1208.8148444600001</v>
      </c>
      <c r="H138" s="36">
        <f>SUMIFS(СВЦЭМ!$D$33:$D$776,СВЦЭМ!$A$33:$A$776,$A138,СВЦЭМ!$B$33:$B$776,H$119)+'СЕТ СН'!$H$14+СВЦЭМ!$D$10+'СЕТ СН'!$H$6-'СЕТ СН'!$H$26</f>
        <v>1168.57504363</v>
      </c>
      <c r="I138" s="36">
        <f>SUMIFS(СВЦЭМ!$D$33:$D$776,СВЦЭМ!$A$33:$A$776,$A138,СВЦЭМ!$B$33:$B$776,I$119)+'СЕТ СН'!$H$14+СВЦЭМ!$D$10+'СЕТ СН'!$H$6-'СЕТ СН'!$H$26</f>
        <v>1119.2143688800002</v>
      </c>
      <c r="J138" s="36">
        <f>SUMIFS(СВЦЭМ!$D$33:$D$776,СВЦЭМ!$A$33:$A$776,$A138,СВЦЭМ!$B$33:$B$776,J$119)+'СЕТ СН'!$H$14+СВЦЭМ!$D$10+'СЕТ СН'!$H$6-'СЕТ СН'!$H$26</f>
        <v>1150.9480388100001</v>
      </c>
      <c r="K138" s="36">
        <f>SUMIFS(СВЦЭМ!$D$33:$D$776,СВЦЭМ!$A$33:$A$776,$A138,СВЦЭМ!$B$33:$B$776,K$119)+'СЕТ СН'!$H$14+СВЦЭМ!$D$10+'СЕТ СН'!$H$6-'СЕТ СН'!$H$26</f>
        <v>1193.1992618100001</v>
      </c>
      <c r="L138" s="36">
        <f>SUMIFS(СВЦЭМ!$D$33:$D$776,СВЦЭМ!$A$33:$A$776,$A138,СВЦЭМ!$B$33:$B$776,L$119)+'СЕТ СН'!$H$14+СВЦЭМ!$D$10+'СЕТ СН'!$H$6-'СЕТ СН'!$H$26</f>
        <v>1191.8744531299999</v>
      </c>
      <c r="M138" s="36">
        <f>SUMIFS(СВЦЭМ!$D$33:$D$776,СВЦЭМ!$A$33:$A$776,$A138,СВЦЭМ!$B$33:$B$776,M$119)+'СЕТ СН'!$H$14+СВЦЭМ!$D$10+'СЕТ СН'!$H$6-'СЕТ СН'!$H$26</f>
        <v>1187.0815395700001</v>
      </c>
      <c r="N138" s="36">
        <f>SUMIFS(СВЦЭМ!$D$33:$D$776,СВЦЭМ!$A$33:$A$776,$A138,СВЦЭМ!$B$33:$B$776,N$119)+'СЕТ СН'!$H$14+СВЦЭМ!$D$10+'СЕТ СН'!$H$6-'СЕТ СН'!$H$26</f>
        <v>1184.2316876800001</v>
      </c>
      <c r="O138" s="36">
        <f>SUMIFS(СВЦЭМ!$D$33:$D$776,СВЦЭМ!$A$33:$A$776,$A138,СВЦЭМ!$B$33:$B$776,O$119)+'СЕТ СН'!$H$14+СВЦЭМ!$D$10+'СЕТ СН'!$H$6-'СЕТ СН'!$H$26</f>
        <v>1194.7798219900001</v>
      </c>
      <c r="P138" s="36">
        <f>SUMIFS(СВЦЭМ!$D$33:$D$776,СВЦЭМ!$A$33:$A$776,$A138,СВЦЭМ!$B$33:$B$776,P$119)+'СЕТ СН'!$H$14+СВЦЭМ!$D$10+'СЕТ СН'!$H$6-'СЕТ СН'!$H$26</f>
        <v>1197.45849163</v>
      </c>
      <c r="Q138" s="36">
        <f>SUMIFS(СВЦЭМ!$D$33:$D$776,СВЦЭМ!$A$33:$A$776,$A138,СВЦЭМ!$B$33:$B$776,Q$119)+'СЕТ СН'!$H$14+СВЦЭМ!$D$10+'СЕТ СН'!$H$6-'СЕТ СН'!$H$26</f>
        <v>1189.5481379299999</v>
      </c>
      <c r="R138" s="36">
        <f>SUMIFS(СВЦЭМ!$D$33:$D$776,СВЦЭМ!$A$33:$A$776,$A138,СВЦЭМ!$B$33:$B$776,R$119)+'СЕТ СН'!$H$14+СВЦЭМ!$D$10+'СЕТ СН'!$H$6-'СЕТ СН'!$H$26</f>
        <v>1215.76965587</v>
      </c>
      <c r="S138" s="36">
        <f>SUMIFS(СВЦЭМ!$D$33:$D$776,СВЦЭМ!$A$33:$A$776,$A138,СВЦЭМ!$B$33:$B$776,S$119)+'СЕТ СН'!$H$14+СВЦЭМ!$D$10+'СЕТ СН'!$H$6-'СЕТ СН'!$H$26</f>
        <v>1254.9214582700001</v>
      </c>
      <c r="T138" s="36">
        <f>SUMIFS(СВЦЭМ!$D$33:$D$776,СВЦЭМ!$A$33:$A$776,$A138,СВЦЭМ!$B$33:$B$776,T$119)+'СЕТ СН'!$H$14+СВЦЭМ!$D$10+'СЕТ СН'!$H$6-'СЕТ СН'!$H$26</f>
        <v>1254.7619580099999</v>
      </c>
      <c r="U138" s="36">
        <f>SUMIFS(СВЦЭМ!$D$33:$D$776,СВЦЭМ!$A$33:$A$776,$A138,СВЦЭМ!$B$33:$B$776,U$119)+'СЕТ СН'!$H$14+СВЦЭМ!$D$10+'СЕТ СН'!$H$6-'СЕТ СН'!$H$26</f>
        <v>1251.04431836</v>
      </c>
      <c r="V138" s="36">
        <f>SUMIFS(СВЦЭМ!$D$33:$D$776,СВЦЭМ!$A$33:$A$776,$A138,СВЦЭМ!$B$33:$B$776,V$119)+'СЕТ СН'!$H$14+СВЦЭМ!$D$10+'СЕТ СН'!$H$6-'СЕТ СН'!$H$26</f>
        <v>1245.16557139</v>
      </c>
      <c r="W138" s="36">
        <f>SUMIFS(СВЦЭМ!$D$33:$D$776,СВЦЭМ!$A$33:$A$776,$A138,СВЦЭМ!$B$33:$B$776,W$119)+'СЕТ СН'!$H$14+СВЦЭМ!$D$10+'СЕТ СН'!$H$6-'СЕТ СН'!$H$26</f>
        <v>1256.75645766</v>
      </c>
      <c r="X138" s="36">
        <f>SUMIFS(СВЦЭМ!$D$33:$D$776,СВЦЭМ!$A$33:$A$776,$A138,СВЦЭМ!$B$33:$B$776,X$119)+'СЕТ СН'!$H$14+СВЦЭМ!$D$10+'СЕТ СН'!$H$6-'СЕТ СН'!$H$26</f>
        <v>1324.6039262899999</v>
      </c>
      <c r="Y138" s="36">
        <f>SUMIFS(СВЦЭМ!$D$33:$D$776,СВЦЭМ!$A$33:$A$776,$A138,СВЦЭМ!$B$33:$B$776,Y$119)+'СЕТ СН'!$H$14+СВЦЭМ!$D$10+'СЕТ СН'!$H$6-'СЕТ СН'!$H$26</f>
        <v>1248.6199056099999</v>
      </c>
    </row>
    <row r="139" spans="1:25" ht="15.75" x14ac:dyDescent="0.2">
      <c r="A139" s="35">
        <f t="shared" si="3"/>
        <v>43697</v>
      </c>
      <c r="B139" s="36">
        <f>SUMIFS(СВЦЭМ!$D$33:$D$776,СВЦЭМ!$A$33:$A$776,$A139,СВЦЭМ!$B$33:$B$776,B$119)+'СЕТ СН'!$H$14+СВЦЭМ!$D$10+'СЕТ СН'!$H$6-'СЕТ СН'!$H$26</f>
        <v>1111.7933824000002</v>
      </c>
      <c r="C139" s="36">
        <f>SUMIFS(СВЦЭМ!$D$33:$D$776,СВЦЭМ!$A$33:$A$776,$A139,СВЦЭМ!$B$33:$B$776,C$119)+'СЕТ СН'!$H$14+СВЦЭМ!$D$10+'СЕТ СН'!$H$6-'СЕТ СН'!$H$26</f>
        <v>1142.92646386</v>
      </c>
      <c r="D139" s="36">
        <f>SUMIFS(СВЦЭМ!$D$33:$D$776,СВЦЭМ!$A$33:$A$776,$A139,СВЦЭМ!$B$33:$B$776,D$119)+'СЕТ СН'!$H$14+СВЦЭМ!$D$10+'СЕТ СН'!$H$6-'СЕТ СН'!$H$26</f>
        <v>1178.18133182</v>
      </c>
      <c r="E139" s="36">
        <f>SUMIFS(СВЦЭМ!$D$33:$D$776,СВЦЭМ!$A$33:$A$776,$A139,СВЦЭМ!$B$33:$B$776,E$119)+'СЕТ СН'!$H$14+СВЦЭМ!$D$10+'СЕТ СН'!$H$6-'СЕТ СН'!$H$26</f>
        <v>1192.89831602</v>
      </c>
      <c r="F139" s="36">
        <f>SUMIFS(СВЦЭМ!$D$33:$D$776,СВЦЭМ!$A$33:$A$776,$A139,СВЦЭМ!$B$33:$B$776,F$119)+'СЕТ СН'!$H$14+СВЦЭМ!$D$10+'СЕТ СН'!$H$6-'СЕТ СН'!$H$26</f>
        <v>1201.3941962599999</v>
      </c>
      <c r="G139" s="36">
        <f>SUMIFS(СВЦЭМ!$D$33:$D$776,СВЦЭМ!$A$33:$A$776,$A139,СВЦЭМ!$B$33:$B$776,G$119)+'СЕТ СН'!$H$14+СВЦЭМ!$D$10+'СЕТ СН'!$H$6-'СЕТ СН'!$H$26</f>
        <v>1179.63966779</v>
      </c>
      <c r="H139" s="36">
        <f>SUMIFS(СВЦЭМ!$D$33:$D$776,СВЦЭМ!$A$33:$A$776,$A139,СВЦЭМ!$B$33:$B$776,H$119)+'СЕТ СН'!$H$14+СВЦЭМ!$D$10+'СЕТ СН'!$H$6-'СЕТ СН'!$H$26</f>
        <v>1144.41455522</v>
      </c>
      <c r="I139" s="36">
        <f>SUMIFS(СВЦЭМ!$D$33:$D$776,СВЦЭМ!$A$33:$A$776,$A139,СВЦЭМ!$B$33:$B$776,I$119)+'СЕТ СН'!$H$14+СВЦЭМ!$D$10+'СЕТ СН'!$H$6-'СЕТ СН'!$H$26</f>
        <v>1097.0742832800001</v>
      </c>
      <c r="J139" s="36">
        <f>SUMIFS(СВЦЭМ!$D$33:$D$776,СВЦЭМ!$A$33:$A$776,$A139,СВЦЭМ!$B$33:$B$776,J$119)+'СЕТ СН'!$H$14+СВЦЭМ!$D$10+'СЕТ СН'!$H$6-'СЕТ СН'!$H$26</f>
        <v>1089.3961440799999</v>
      </c>
      <c r="K139" s="36">
        <f>SUMIFS(СВЦЭМ!$D$33:$D$776,СВЦЭМ!$A$33:$A$776,$A139,СВЦЭМ!$B$33:$B$776,K$119)+'СЕТ СН'!$H$14+СВЦЭМ!$D$10+'СЕТ СН'!$H$6-'СЕТ СН'!$H$26</f>
        <v>1111.53774767</v>
      </c>
      <c r="L139" s="36">
        <f>SUMIFS(СВЦЭМ!$D$33:$D$776,СВЦЭМ!$A$33:$A$776,$A139,СВЦЭМ!$B$33:$B$776,L$119)+'СЕТ СН'!$H$14+СВЦЭМ!$D$10+'СЕТ СН'!$H$6-'СЕТ СН'!$H$26</f>
        <v>1108.15013544</v>
      </c>
      <c r="M139" s="36">
        <f>SUMIFS(СВЦЭМ!$D$33:$D$776,СВЦЭМ!$A$33:$A$776,$A139,СВЦЭМ!$B$33:$B$776,M$119)+'СЕТ СН'!$H$14+СВЦЭМ!$D$10+'СЕТ СН'!$H$6-'СЕТ СН'!$H$26</f>
        <v>1106.24518057</v>
      </c>
      <c r="N139" s="36">
        <f>SUMIFS(СВЦЭМ!$D$33:$D$776,СВЦЭМ!$A$33:$A$776,$A139,СВЦЭМ!$B$33:$B$776,N$119)+'СЕТ СН'!$H$14+СВЦЭМ!$D$10+'СЕТ СН'!$H$6-'СЕТ СН'!$H$26</f>
        <v>1095.95269807</v>
      </c>
      <c r="O139" s="36">
        <f>SUMIFS(СВЦЭМ!$D$33:$D$776,СВЦЭМ!$A$33:$A$776,$A139,СВЦЭМ!$B$33:$B$776,O$119)+'СЕТ СН'!$H$14+СВЦЭМ!$D$10+'СЕТ СН'!$H$6-'СЕТ СН'!$H$26</f>
        <v>1099.0431483100001</v>
      </c>
      <c r="P139" s="36">
        <f>SUMIFS(СВЦЭМ!$D$33:$D$776,СВЦЭМ!$A$33:$A$776,$A139,СВЦЭМ!$B$33:$B$776,P$119)+'СЕТ СН'!$H$14+СВЦЭМ!$D$10+'СЕТ СН'!$H$6-'СЕТ СН'!$H$26</f>
        <v>1107.2531821699999</v>
      </c>
      <c r="Q139" s="36">
        <f>SUMIFS(СВЦЭМ!$D$33:$D$776,СВЦЭМ!$A$33:$A$776,$A139,СВЦЭМ!$B$33:$B$776,Q$119)+'СЕТ СН'!$H$14+СВЦЭМ!$D$10+'СЕТ СН'!$H$6-'СЕТ СН'!$H$26</f>
        <v>1109.37529464</v>
      </c>
      <c r="R139" s="36">
        <f>SUMIFS(СВЦЭМ!$D$33:$D$776,СВЦЭМ!$A$33:$A$776,$A139,СВЦЭМ!$B$33:$B$776,R$119)+'СЕТ СН'!$H$14+СВЦЭМ!$D$10+'СЕТ СН'!$H$6-'СЕТ СН'!$H$26</f>
        <v>1173.5383294200001</v>
      </c>
      <c r="S139" s="36">
        <f>SUMIFS(СВЦЭМ!$D$33:$D$776,СВЦЭМ!$A$33:$A$776,$A139,СВЦЭМ!$B$33:$B$776,S$119)+'СЕТ СН'!$H$14+СВЦЭМ!$D$10+'СЕТ СН'!$H$6-'СЕТ СН'!$H$26</f>
        <v>1089.06671551</v>
      </c>
      <c r="T139" s="36">
        <f>SUMIFS(СВЦЭМ!$D$33:$D$776,СВЦЭМ!$A$33:$A$776,$A139,СВЦЭМ!$B$33:$B$776,T$119)+'СЕТ СН'!$H$14+СВЦЭМ!$D$10+'СЕТ СН'!$H$6-'СЕТ СН'!$H$26</f>
        <v>1095.02627755</v>
      </c>
      <c r="U139" s="36">
        <f>SUMIFS(СВЦЭМ!$D$33:$D$776,СВЦЭМ!$A$33:$A$776,$A139,СВЦЭМ!$B$33:$B$776,U$119)+'СЕТ СН'!$H$14+СВЦЭМ!$D$10+'СЕТ СН'!$H$6-'СЕТ СН'!$H$26</f>
        <v>1097.0148624600001</v>
      </c>
      <c r="V139" s="36">
        <f>SUMIFS(СВЦЭМ!$D$33:$D$776,СВЦЭМ!$A$33:$A$776,$A139,СВЦЭМ!$B$33:$B$776,V$119)+'СЕТ СН'!$H$14+СВЦЭМ!$D$10+'СЕТ СН'!$H$6-'СЕТ СН'!$H$26</f>
        <v>1108.2726046799999</v>
      </c>
      <c r="W139" s="36">
        <f>SUMIFS(СВЦЭМ!$D$33:$D$776,СВЦЭМ!$A$33:$A$776,$A139,СВЦЭМ!$B$33:$B$776,W$119)+'СЕТ СН'!$H$14+СВЦЭМ!$D$10+'СЕТ СН'!$H$6-'СЕТ СН'!$H$26</f>
        <v>1118.87563344</v>
      </c>
      <c r="X139" s="36">
        <f>SUMIFS(СВЦЭМ!$D$33:$D$776,СВЦЭМ!$A$33:$A$776,$A139,СВЦЭМ!$B$33:$B$776,X$119)+'СЕТ СН'!$H$14+СВЦЭМ!$D$10+'СЕТ СН'!$H$6-'СЕТ СН'!$H$26</f>
        <v>1083.26577961</v>
      </c>
      <c r="Y139" s="36">
        <f>SUMIFS(СВЦЭМ!$D$33:$D$776,СВЦЭМ!$A$33:$A$776,$A139,СВЦЭМ!$B$33:$B$776,Y$119)+'СЕТ СН'!$H$14+СВЦЭМ!$D$10+'СЕТ СН'!$H$6-'СЕТ СН'!$H$26</f>
        <v>1034.1840651299999</v>
      </c>
    </row>
    <row r="140" spans="1:25" ht="15.75" x14ac:dyDescent="0.2">
      <c r="A140" s="35">
        <f t="shared" si="3"/>
        <v>43698</v>
      </c>
      <c r="B140" s="36">
        <f>SUMIFS(СВЦЭМ!$D$33:$D$776,СВЦЭМ!$A$33:$A$776,$A140,СВЦЭМ!$B$33:$B$776,B$119)+'СЕТ СН'!$H$14+СВЦЭМ!$D$10+'СЕТ СН'!$H$6-'СЕТ СН'!$H$26</f>
        <v>1097.9229650100001</v>
      </c>
      <c r="C140" s="36">
        <f>SUMIFS(СВЦЭМ!$D$33:$D$776,СВЦЭМ!$A$33:$A$776,$A140,СВЦЭМ!$B$33:$B$776,C$119)+'СЕТ СН'!$H$14+СВЦЭМ!$D$10+'СЕТ СН'!$H$6-'СЕТ СН'!$H$26</f>
        <v>1144.2150753400001</v>
      </c>
      <c r="D140" s="36">
        <f>SUMIFS(СВЦЭМ!$D$33:$D$776,СВЦЭМ!$A$33:$A$776,$A140,СВЦЭМ!$B$33:$B$776,D$119)+'СЕТ СН'!$H$14+СВЦЭМ!$D$10+'СЕТ СН'!$H$6-'СЕТ СН'!$H$26</f>
        <v>1161.7937066899999</v>
      </c>
      <c r="E140" s="36">
        <f>SUMIFS(СВЦЭМ!$D$33:$D$776,СВЦЭМ!$A$33:$A$776,$A140,СВЦЭМ!$B$33:$B$776,E$119)+'СЕТ СН'!$H$14+СВЦЭМ!$D$10+'СЕТ СН'!$H$6-'СЕТ СН'!$H$26</f>
        <v>1169.6077580199999</v>
      </c>
      <c r="F140" s="36">
        <f>SUMIFS(СВЦЭМ!$D$33:$D$776,СВЦЭМ!$A$33:$A$776,$A140,СВЦЭМ!$B$33:$B$776,F$119)+'СЕТ СН'!$H$14+СВЦЭМ!$D$10+'СЕТ СН'!$H$6-'СЕТ СН'!$H$26</f>
        <v>1175.23454988</v>
      </c>
      <c r="G140" s="36">
        <f>SUMIFS(СВЦЭМ!$D$33:$D$776,СВЦЭМ!$A$33:$A$776,$A140,СВЦЭМ!$B$33:$B$776,G$119)+'СЕТ СН'!$H$14+СВЦЭМ!$D$10+'СЕТ СН'!$H$6-'СЕТ СН'!$H$26</f>
        <v>1145.5814869199999</v>
      </c>
      <c r="H140" s="36">
        <f>SUMIFS(СВЦЭМ!$D$33:$D$776,СВЦЭМ!$A$33:$A$776,$A140,СВЦЭМ!$B$33:$B$776,H$119)+'СЕТ СН'!$H$14+СВЦЭМ!$D$10+'СЕТ СН'!$H$6-'СЕТ СН'!$H$26</f>
        <v>1099.2429381900001</v>
      </c>
      <c r="I140" s="36">
        <f>SUMIFS(СВЦЭМ!$D$33:$D$776,СВЦЭМ!$A$33:$A$776,$A140,СВЦЭМ!$B$33:$B$776,I$119)+'СЕТ СН'!$H$14+СВЦЭМ!$D$10+'СЕТ СН'!$H$6-'СЕТ СН'!$H$26</f>
        <v>1043.68890169</v>
      </c>
      <c r="J140" s="36">
        <f>SUMIFS(СВЦЭМ!$D$33:$D$776,СВЦЭМ!$A$33:$A$776,$A140,СВЦЭМ!$B$33:$B$776,J$119)+'СЕТ СН'!$H$14+СВЦЭМ!$D$10+'СЕТ СН'!$H$6-'СЕТ СН'!$H$26</f>
        <v>1055.2995275200001</v>
      </c>
      <c r="K140" s="36">
        <f>SUMIFS(СВЦЭМ!$D$33:$D$776,СВЦЭМ!$A$33:$A$776,$A140,СВЦЭМ!$B$33:$B$776,K$119)+'СЕТ СН'!$H$14+СВЦЭМ!$D$10+'СЕТ СН'!$H$6-'СЕТ СН'!$H$26</f>
        <v>1082.6926810099999</v>
      </c>
      <c r="L140" s="36">
        <f>SUMIFS(СВЦЭМ!$D$33:$D$776,СВЦЭМ!$A$33:$A$776,$A140,СВЦЭМ!$B$33:$B$776,L$119)+'СЕТ СН'!$H$14+СВЦЭМ!$D$10+'СЕТ СН'!$H$6-'СЕТ СН'!$H$26</f>
        <v>1092.7923475600001</v>
      </c>
      <c r="M140" s="36">
        <f>SUMIFS(СВЦЭМ!$D$33:$D$776,СВЦЭМ!$A$33:$A$776,$A140,СВЦЭМ!$B$33:$B$776,M$119)+'СЕТ СН'!$H$14+СВЦЭМ!$D$10+'СЕТ СН'!$H$6-'СЕТ СН'!$H$26</f>
        <v>1089.88693739</v>
      </c>
      <c r="N140" s="36">
        <f>SUMIFS(СВЦЭМ!$D$33:$D$776,СВЦЭМ!$A$33:$A$776,$A140,СВЦЭМ!$B$33:$B$776,N$119)+'СЕТ СН'!$H$14+СВЦЭМ!$D$10+'СЕТ СН'!$H$6-'СЕТ СН'!$H$26</f>
        <v>1084.0491871700001</v>
      </c>
      <c r="O140" s="36">
        <f>SUMIFS(СВЦЭМ!$D$33:$D$776,СВЦЭМ!$A$33:$A$776,$A140,СВЦЭМ!$B$33:$B$776,O$119)+'СЕТ СН'!$H$14+СВЦЭМ!$D$10+'СЕТ СН'!$H$6-'СЕТ СН'!$H$26</f>
        <v>1085.4474355100001</v>
      </c>
      <c r="P140" s="36">
        <f>SUMIFS(СВЦЭМ!$D$33:$D$776,СВЦЭМ!$A$33:$A$776,$A140,СВЦЭМ!$B$33:$B$776,P$119)+'СЕТ СН'!$H$14+СВЦЭМ!$D$10+'СЕТ СН'!$H$6-'СЕТ СН'!$H$26</f>
        <v>1088.0430268699999</v>
      </c>
      <c r="Q140" s="36">
        <f>SUMIFS(СВЦЭМ!$D$33:$D$776,СВЦЭМ!$A$33:$A$776,$A140,СВЦЭМ!$B$33:$B$776,Q$119)+'СЕТ СН'!$H$14+СВЦЭМ!$D$10+'СЕТ СН'!$H$6-'СЕТ СН'!$H$26</f>
        <v>1095.0311347900001</v>
      </c>
      <c r="R140" s="36">
        <f>SUMIFS(СВЦЭМ!$D$33:$D$776,СВЦЭМ!$A$33:$A$776,$A140,СВЦЭМ!$B$33:$B$776,R$119)+'СЕТ СН'!$H$14+СВЦЭМ!$D$10+'СЕТ СН'!$H$6-'СЕТ СН'!$H$26</f>
        <v>1100.6977480800001</v>
      </c>
      <c r="S140" s="36">
        <f>SUMIFS(СВЦЭМ!$D$33:$D$776,СВЦЭМ!$A$33:$A$776,$A140,СВЦЭМ!$B$33:$B$776,S$119)+'СЕТ СН'!$H$14+СВЦЭМ!$D$10+'СЕТ СН'!$H$6-'СЕТ СН'!$H$26</f>
        <v>1132.49328449</v>
      </c>
      <c r="T140" s="36">
        <f>SUMIFS(СВЦЭМ!$D$33:$D$776,СВЦЭМ!$A$33:$A$776,$A140,СВЦЭМ!$B$33:$B$776,T$119)+'СЕТ СН'!$H$14+СВЦЭМ!$D$10+'СЕТ СН'!$H$6-'СЕТ СН'!$H$26</f>
        <v>1101.87359268</v>
      </c>
      <c r="U140" s="36">
        <f>SUMIFS(СВЦЭМ!$D$33:$D$776,СВЦЭМ!$A$33:$A$776,$A140,СВЦЭМ!$B$33:$B$776,U$119)+'СЕТ СН'!$H$14+СВЦЭМ!$D$10+'СЕТ СН'!$H$6-'СЕТ СН'!$H$26</f>
        <v>1030.2775439100001</v>
      </c>
      <c r="V140" s="36">
        <f>SUMIFS(СВЦЭМ!$D$33:$D$776,СВЦЭМ!$A$33:$A$776,$A140,СВЦЭМ!$B$33:$B$776,V$119)+'СЕТ СН'!$H$14+СВЦЭМ!$D$10+'СЕТ СН'!$H$6-'СЕТ СН'!$H$26</f>
        <v>1044.1412736100001</v>
      </c>
      <c r="W140" s="36">
        <f>SUMIFS(СВЦЭМ!$D$33:$D$776,СВЦЭМ!$A$33:$A$776,$A140,СВЦЭМ!$B$33:$B$776,W$119)+'СЕТ СН'!$H$14+СВЦЭМ!$D$10+'СЕТ СН'!$H$6-'СЕТ СН'!$H$26</f>
        <v>1045.6471087700002</v>
      </c>
      <c r="X140" s="36">
        <f>SUMIFS(СВЦЭМ!$D$33:$D$776,СВЦЭМ!$A$33:$A$776,$A140,СВЦЭМ!$B$33:$B$776,X$119)+'СЕТ СН'!$H$14+СВЦЭМ!$D$10+'СЕТ СН'!$H$6-'СЕТ СН'!$H$26</f>
        <v>1001.99379741</v>
      </c>
      <c r="Y140" s="36">
        <f>SUMIFS(СВЦЭМ!$D$33:$D$776,СВЦЭМ!$A$33:$A$776,$A140,СВЦЭМ!$B$33:$B$776,Y$119)+'СЕТ СН'!$H$14+СВЦЭМ!$D$10+'СЕТ СН'!$H$6-'СЕТ СН'!$H$26</f>
        <v>1008.69512854</v>
      </c>
    </row>
    <row r="141" spans="1:25" ht="15.75" x14ac:dyDescent="0.2">
      <c r="A141" s="35">
        <f t="shared" si="3"/>
        <v>43699</v>
      </c>
      <c r="B141" s="36">
        <f>SUMIFS(СВЦЭМ!$D$33:$D$776,СВЦЭМ!$A$33:$A$776,$A141,СВЦЭМ!$B$33:$B$776,B$119)+'СЕТ СН'!$H$14+СВЦЭМ!$D$10+'СЕТ СН'!$H$6-'СЕТ СН'!$H$26</f>
        <v>1128.4479388899999</v>
      </c>
      <c r="C141" s="36">
        <f>SUMIFS(СВЦЭМ!$D$33:$D$776,СВЦЭМ!$A$33:$A$776,$A141,СВЦЭМ!$B$33:$B$776,C$119)+'СЕТ СН'!$H$14+СВЦЭМ!$D$10+'СЕТ СН'!$H$6-'СЕТ СН'!$H$26</f>
        <v>1162.3063386700001</v>
      </c>
      <c r="D141" s="36">
        <f>SUMIFS(СВЦЭМ!$D$33:$D$776,СВЦЭМ!$A$33:$A$776,$A141,СВЦЭМ!$B$33:$B$776,D$119)+'СЕТ СН'!$H$14+СВЦЭМ!$D$10+'СЕТ СН'!$H$6-'СЕТ СН'!$H$26</f>
        <v>1178.2232655100001</v>
      </c>
      <c r="E141" s="36">
        <f>SUMIFS(СВЦЭМ!$D$33:$D$776,СВЦЭМ!$A$33:$A$776,$A141,СВЦЭМ!$B$33:$B$776,E$119)+'СЕТ СН'!$H$14+СВЦЭМ!$D$10+'СЕТ СН'!$H$6-'СЕТ СН'!$H$26</f>
        <v>1189.59870415</v>
      </c>
      <c r="F141" s="36">
        <f>SUMIFS(СВЦЭМ!$D$33:$D$776,СВЦЭМ!$A$33:$A$776,$A141,СВЦЭМ!$B$33:$B$776,F$119)+'СЕТ СН'!$H$14+СВЦЭМ!$D$10+'СЕТ СН'!$H$6-'СЕТ СН'!$H$26</f>
        <v>1196.0654829300001</v>
      </c>
      <c r="G141" s="36">
        <f>SUMIFS(СВЦЭМ!$D$33:$D$776,СВЦЭМ!$A$33:$A$776,$A141,СВЦЭМ!$B$33:$B$776,G$119)+'СЕТ СН'!$H$14+СВЦЭМ!$D$10+'СЕТ СН'!$H$6-'СЕТ СН'!$H$26</f>
        <v>1173.26946219</v>
      </c>
      <c r="H141" s="36">
        <f>SUMIFS(СВЦЭМ!$D$33:$D$776,СВЦЭМ!$A$33:$A$776,$A141,СВЦЭМ!$B$33:$B$776,H$119)+'СЕТ СН'!$H$14+СВЦЭМ!$D$10+'СЕТ СН'!$H$6-'СЕТ СН'!$H$26</f>
        <v>1142.15768854</v>
      </c>
      <c r="I141" s="36">
        <f>SUMIFS(СВЦЭМ!$D$33:$D$776,СВЦЭМ!$A$33:$A$776,$A141,СВЦЭМ!$B$33:$B$776,I$119)+'СЕТ СН'!$H$14+СВЦЭМ!$D$10+'СЕТ СН'!$H$6-'СЕТ СН'!$H$26</f>
        <v>1093.71830258</v>
      </c>
      <c r="J141" s="36">
        <f>SUMIFS(СВЦЭМ!$D$33:$D$776,СВЦЭМ!$A$33:$A$776,$A141,СВЦЭМ!$B$33:$B$776,J$119)+'СЕТ СН'!$H$14+СВЦЭМ!$D$10+'СЕТ СН'!$H$6-'СЕТ СН'!$H$26</f>
        <v>1070.91285892</v>
      </c>
      <c r="K141" s="36">
        <f>SUMIFS(СВЦЭМ!$D$33:$D$776,СВЦЭМ!$A$33:$A$776,$A141,СВЦЭМ!$B$33:$B$776,K$119)+'СЕТ СН'!$H$14+СВЦЭМ!$D$10+'СЕТ СН'!$H$6-'СЕТ СН'!$H$26</f>
        <v>1079.8060274499999</v>
      </c>
      <c r="L141" s="36">
        <f>SUMIFS(СВЦЭМ!$D$33:$D$776,СВЦЭМ!$A$33:$A$776,$A141,СВЦЭМ!$B$33:$B$776,L$119)+'СЕТ СН'!$H$14+СВЦЭМ!$D$10+'СЕТ СН'!$H$6-'СЕТ СН'!$H$26</f>
        <v>1086.92300688</v>
      </c>
      <c r="M141" s="36">
        <f>SUMIFS(СВЦЭМ!$D$33:$D$776,СВЦЭМ!$A$33:$A$776,$A141,СВЦЭМ!$B$33:$B$776,M$119)+'СЕТ СН'!$H$14+СВЦЭМ!$D$10+'СЕТ СН'!$H$6-'СЕТ СН'!$H$26</f>
        <v>1087.8752582299999</v>
      </c>
      <c r="N141" s="36">
        <f>SUMIFS(СВЦЭМ!$D$33:$D$776,СВЦЭМ!$A$33:$A$776,$A141,СВЦЭМ!$B$33:$B$776,N$119)+'СЕТ СН'!$H$14+СВЦЭМ!$D$10+'СЕТ СН'!$H$6-'СЕТ СН'!$H$26</f>
        <v>1074.11445639</v>
      </c>
      <c r="O141" s="36">
        <f>SUMIFS(СВЦЭМ!$D$33:$D$776,СВЦЭМ!$A$33:$A$776,$A141,СВЦЭМ!$B$33:$B$776,O$119)+'СЕТ СН'!$H$14+СВЦЭМ!$D$10+'СЕТ СН'!$H$6-'СЕТ СН'!$H$26</f>
        <v>1079.5617747199999</v>
      </c>
      <c r="P141" s="36">
        <f>SUMIFS(СВЦЭМ!$D$33:$D$776,СВЦЭМ!$A$33:$A$776,$A141,СВЦЭМ!$B$33:$B$776,P$119)+'СЕТ СН'!$H$14+СВЦЭМ!$D$10+'СЕТ СН'!$H$6-'СЕТ СН'!$H$26</f>
        <v>1079.4820101</v>
      </c>
      <c r="Q141" s="36">
        <f>SUMIFS(СВЦЭМ!$D$33:$D$776,СВЦЭМ!$A$33:$A$776,$A141,СВЦЭМ!$B$33:$B$776,Q$119)+'СЕТ СН'!$H$14+СВЦЭМ!$D$10+'СЕТ СН'!$H$6-'СЕТ СН'!$H$26</f>
        <v>1075.13448969</v>
      </c>
      <c r="R141" s="36">
        <f>SUMIFS(СВЦЭМ!$D$33:$D$776,СВЦЭМ!$A$33:$A$776,$A141,СВЦЭМ!$B$33:$B$776,R$119)+'СЕТ СН'!$H$14+СВЦЭМ!$D$10+'СЕТ СН'!$H$6-'СЕТ СН'!$H$26</f>
        <v>1032.21853407</v>
      </c>
      <c r="S141" s="36">
        <f>SUMIFS(СВЦЭМ!$D$33:$D$776,СВЦЭМ!$A$33:$A$776,$A141,СВЦЭМ!$B$33:$B$776,S$119)+'СЕТ СН'!$H$14+СВЦЭМ!$D$10+'СЕТ СН'!$H$6-'СЕТ СН'!$H$26</f>
        <v>1004.52245562</v>
      </c>
      <c r="T141" s="36">
        <f>SUMIFS(СВЦЭМ!$D$33:$D$776,СВЦЭМ!$A$33:$A$776,$A141,СВЦЭМ!$B$33:$B$776,T$119)+'СЕТ СН'!$H$14+СВЦЭМ!$D$10+'СЕТ СН'!$H$6-'СЕТ СН'!$H$26</f>
        <v>998.16858582999998</v>
      </c>
      <c r="U141" s="36">
        <f>SUMIFS(СВЦЭМ!$D$33:$D$776,СВЦЭМ!$A$33:$A$776,$A141,СВЦЭМ!$B$33:$B$776,U$119)+'СЕТ СН'!$H$14+СВЦЭМ!$D$10+'СЕТ СН'!$H$6-'СЕТ СН'!$H$26</f>
        <v>999.82823011999994</v>
      </c>
      <c r="V141" s="36">
        <f>SUMIFS(СВЦЭМ!$D$33:$D$776,СВЦЭМ!$A$33:$A$776,$A141,СВЦЭМ!$B$33:$B$776,V$119)+'СЕТ СН'!$H$14+СВЦЭМ!$D$10+'СЕТ СН'!$H$6-'СЕТ СН'!$H$26</f>
        <v>1015.96486942</v>
      </c>
      <c r="W141" s="36">
        <f>SUMIFS(СВЦЭМ!$D$33:$D$776,СВЦЭМ!$A$33:$A$776,$A141,СВЦЭМ!$B$33:$B$776,W$119)+'СЕТ СН'!$H$14+СВЦЭМ!$D$10+'СЕТ СН'!$H$6-'СЕТ СН'!$H$26</f>
        <v>1019.73023971</v>
      </c>
      <c r="X141" s="36">
        <f>SUMIFS(СВЦЭМ!$D$33:$D$776,СВЦЭМ!$A$33:$A$776,$A141,СВЦЭМ!$B$33:$B$776,X$119)+'СЕТ СН'!$H$14+СВЦЭМ!$D$10+'СЕТ СН'!$H$6-'СЕТ СН'!$H$26</f>
        <v>972.28702007000004</v>
      </c>
      <c r="Y141" s="36">
        <f>SUMIFS(СВЦЭМ!$D$33:$D$776,СВЦЭМ!$A$33:$A$776,$A141,СВЦЭМ!$B$33:$B$776,Y$119)+'СЕТ СН'!$H$14+СВЦЭМ!$D$10+'СЕТ СН'!$H$6-'СЕТ СН'!$H$26</f>
        <v>998.19946725</v>
      </c>
    </row>
    <row r="142" spans="1:25" ht="15.75" x14ac:dyDescent="0.2">
      <c r="A142" s="35">
        <f t="shared" si="3"/>
        <v>43700</v>
      </c>
      <c r="B142" s="36">
        <f>SUMIFS(СВЦЭМ!$D$33:$D$776,СВЦЭМ!$A$33:$A$776,$A142,СВЦЭМ!$B$33:$B$776,B$119)+'СЕТ СН'!$H$14+СВЦЭМ!$D$10+'СЕТ СН'!$H$6-'СЕТ СН'!$H$26</f>
        <v>1078.9837605100001</v>
      </c>
      <c r="C142" s="36">
        <f>SUMIFS(СВЦЭМ!$D$33:$D$776,СВЦЭМ!$A$33:$A$776,$A142,СВЦЭМ!$B$33:$B$776,C$119)+'СЕТ СН'!$H$14+СВЦЭМ!$D$10+'СЕТ СН'!$H$6-'СЕТ СН'!$H$26</f>
        <v>1113.37751058</v>
      </c>
      <c r="D142" s="36">
        <f>SUMIFS(СВЦЭМ!$D$33:$D$776,СВЦЭМ!$A$33:$A$776,$A142,СВЦЭМ!$B$33:$B$776,D$119)+'СЕТ СН'!$H$14+СВЦЭМ!$D$10+'СЕТ СН'!$H$6-'СЕТ СН'!$H$26</f>
        <v>1097.01801673</v>
      </c>
      <c r="E142" s="36">
        <f>SUMIFS(СВЦЭМ!$D$33:$D$776,СВЦЭМ!$A$33:$A$776,$A142,СВЦЭМ!$B$33:$B$776,E$119)+'СЕТ СН'!$H$14+СВЦЭМ!$D$10+'СЕТ СН'!$H$6-'СЕТ СН'!$H$26</f>
        <v>1086.3944362699999</v>
      </c>
      <c r="F142" s="36">
        <f>SUMIFS(СВЦЭМ!$D$33:$D$776,СВЦЭМ!$A$33:$A$776,$A142,СВЦЭМ!$B$33:$B$776,F$119)+'СЕТ СН'!$H$14+СВЦЭМ!$D$10+'СЕТ СН'!$H$6-'СЕТ СН'!$H$26</f>
        <v>1087.35162483</v>
      </c>
      <c r="G142" s="36">
        <f>SUMIFS(СВЦЭМ!$D$33:$D$776,СВЦЭМ!$A$33:$A$776,$A142,СВЦЭМ!$B$33:$B$776,G$119)+'СЕТ СН'!$H$14+СВЦЭМ!$D$10+'СЕТ СН'!$H$6-'СЕТ СН'!$H$26</f>
        <v>1096.24132814</v>
      </c>
      <c r="H142" s="36">
        <f>SUMIFS(СВЦЭМ!$D$33:$D$776,СВЦЭМ!$A$33:$A$776,$A142,СВЦЭМ!$B$33:$B$776,H$119)+'СЕТ СН'!$H$14+СВЦЭМ!$D$10+'СЕТ СН'!$H$6-'СЕТ СН'!$H$26</f>
        <v>1065.97711086</v>
      </c>
      <c r="I142" s="36">
        <f>SUMIFS(СВЦЭМ!$D$33:$D$776,СВЦЭМ!$A$33:$A$776,$A142,СВЦЭМ!$B$33:$B$776,I$119)+'СЕТ СН'!$H$14+СВЦЭМ!$D$10+'СЕТ СН'!$H$6-'СЕТ СН'!$H$26</f>
        <v>1059.7770735300001</v>
      </c>
      <c r="J142" s="36">
        <f>SUMIFS(СВЦЭМ!$D$33:$D$776,СВЦЭМ!$A$33:$A$776,$A142,СВЦЭМ!$B$33:$B$776,J$119)+'СЕТ СН'!$H$14+СВЦЭМ!$D$10+'СЕТ СН'!$H$6-'СЕТ СН'!$H$26</f>
        <v>1095.5340905200001</v>
      </c>
      <c r="K142" s="36">
        <f>SUMIFS(СВЦЭМ!$D$33:$D$776,СВЦЭМ!$A$33:$A$776,$A142,СВЦЭМ!$B$33:$B$776,K$119)+'СЕТ СН'!$H$14+СВЦЭМ!$D$10+'СЕТ СН'!$H$6-'СЕТ СН'!$H$26</f>
        <v>1117.6079799300001</v>
      </c>
      <c r="L142" s="36">
        <f>SUMIFS(СВЦЭМ!$D$33:$D$776,СВЦЭМ!$A$33:$A$776,$A142,СВЦЭМ!$B$33:$B$776,L$119)+'СЕТ СН'!$H$14+СВЦЭМ!$D$10+'СЕТ СН'!$H$6-'СЕТ СН'!$H$26</f>
        <v>1105.16992368</v>
      </c>
      <c r="M142" s="36">
        <f>SUMIFS(СВЦЭМ!$D$33:$D$776,СВЦЭМ!$A$33:$A$776,$A142,СВЦЭМ!$B$33:$B$776,M$119)+'СЕТ СН'!$H$14+СВЦЭМ!$D$10+'СЕТ СН'!$H$6-'СЕТ СН'!$H$26</f>
        <v>1102.4032489199999</v>
      </c>
      <c r="N142" s="36">
        <f>SUMIFS(СВЦЭМ!$D$33:$D$776,СВЦЭМ!$A$33:$A$776,$A142,СВЦЭМ!$B$33:$B$776,N$119)+'СЕТ СН'!$H$14+СВЦЭМ!$D$10+'СЕТ СН'!$H$6-'СЕТ СН'!$H$26</f>
        <v>1103.64026904</v>
      </c>
      <c r="O142" s="36">
        <f>SUMIFS(СВЦЭМ!$D$33:$D$776,СВЦЭМ!$A$33:$A$776,$A142,СВЦЭМ!$B$33:$B$776,O$119)+'СЕТ СН'!$H$14+СВЦЭМ!$D$10+'СЕТ СН'!$H$6-'СЕТ СН'!$H$26</f>
        <v>1120.5777038799999</v>
      </c>
      <c r="P142" s="36">
        <f>SUMIFS(СВЦЭМ!$D$33:$D$776,СВЦЭМ!$A$33:$A$776,$A142,СВЦЭМ!$B$33:$B$776,P$119)+'СЕТ СН'!$H$14+СВЦЭМ!$D$10+'СЕТ СН'!$H$6-'СЕТ СН'!$H$26</f>
        <v>1128.8590271</v>
      </c>
      <c r="Q142" s="36">
        <f>SUMIFS(СВЦЭМ!$D$33:$D$776,СВЦЭМ!$A$33:$A$776,$A142,СВЦЭМ!$B$33:$B$776,Q$119)+'СЕТ СН'!$H$14+СВЦЭМ!$D$10+'СЕТ СН'!$H$6-'СЕТ СН'!$H$26</f>
        <v>1126.04453573</v>
      </c>
      <c r="R142" s="36">
        <f>SUMIFS(СВЦЭМ!$D$33:$D$776,СВЦЭМ!$A$33:$A$776,$A142,СВЦЭМ!$B$33:$B$776,R$119)+'СЕТ СН'!$H$14+СВЦЭМ!$D$10+'СЕТ СН'!$H$6-'СЕТ СН'!$H$26</f>
        <v>1107.69960373</v>
      </c>
      <c r="S142" s="36">
        <f>SUMIFS(СВЦЭМ!$D$33:$D$776,СВЦЭМ!$A$33:$A$776,$A142,СВЦЭМ!$B$33:$B$776,S$119)+'СЕТ СН'!$H$14+СВЦЭМ!$D$10+'СЕТ СН'!$H$6-'СЕТ СН'!$H$26</f>
        <v>1090.25381793</v>
      </c>
      <c r="T142" s="36">
        <f>SUMIFS(СВЦЭМ!$D$33:$D$776,СВЦЭМ!$A$33:$A$776,$A142,СВЦЭМ!$B$33:$B$776,T$119)+'СЕТ СН'!$H$14+СВЦЭМ!$D$10+'СЕТ СН'!$H$6-'СЕТ СН'!$H$26</f>
        <v>1081.60816456</v>
      </c>
      <c r="U142" s="36">
        <f>SUMIFS(СВЦЭМ!$D$33:$D$776,СВЦЭМ!$A$33:$A$776,$A142,СВЦЭМ!$B$33:$B$776,U$119)+'СЕТ СН'!$H$14+СВЦЭМ!$D$10+'СЕТ СН'!$H$6-'СЕТ СН'!$H$26</f>
        <v>1068.8242317700001</v>
      </c>
      <c r="V142" s="36">
        <f>SUMIFS(СВЦЭМ!$D$33:$D$776,СВЦЭМ!$A$33:$A$776,$A142,СВЦЭМ!$B$33:$B$776,V$119)+'СЕТ СН'!$H$14+СВЦЭМ!$D$10+'СЕТ СН'!$H$6-'СЕТ СН'!$H$26</f>
        <v>1052.32604081</v>
      </c>
      <c r="W142" s="36">
        <f>SUMIFS(СВЦЭМ!$D$33:$D$776,СВЦЭМ!$A$33:$A$776,$A142,СВЦЭМ!$B$33:$B$776,W$119)+'СЕТ СН'!$H$14+СВЦЭМ!$D$10+'СЕТ СН'!$H$6-'СЕТ СН'!$H$26</f>
        <v>1057.3610232199999</v>
      </c>
      <c r="X142" s="36">
        <f>SUMIFS(СВЦЭМ!$D$33:$D$776,СВЦЭМ!$A$33:$A$776,$A142,СВЦЭМ!$B$33:$B$776,X$119)+'СЕТ СН'!$H$14+СВЦЭМ!$D$10+'СЕТ СН'!$H$6-'СЕТ СН'!$H$26</f>
        <v>1063.0634418899999</v>
      </c>
      <c r="Y142" s="36">
        <f>SUMIFS(СВЦЭМ!$D$33:$D$776,СВЦЭМ!$A$33:$A$776,$A142,СВЦЭМ!$B$33:$B$776,Y$119)+'СЕТ СН'!$H$14+СВЦЭМ!$D$10+'СЕТ СН'!$H$6-'СЕТ СН'!$H$26</f>
        <v>1106.0378163400001</v>
      </c>
    </row>
    <row r="143" spans="1:25" ht="15.75" x14ac:dyDescent="0.2">
      <c r="A143" s="35">
        <f t="shared" si="3"/>
        <v>43701</v>
      </c>
      <c r="B143" s="36">
        <f>SUMIFS(СВЦЭМ!$D$33:$D$776,СВЦЭМ!$A$33:$A$776,$A143,СВЦЭМ!$B$33:$B$776,B$119)+'СЕТ СН'!$H$14+СВЦЭМ!$D$10+'СЕТ СН'!$H$6-'СЕТ СН'!$H$26</f>
        <v>1115.1319351100001</v>
      </c>
      <c r="C143" s="36">
        <f>SUMIFS(СВЦЭМ!$D$33:$D$776,СВЦЭМ!$A$33:$A$776,$A143,СВЦЭМ!$B$33:$B$776,C$119)+'СЕТ СН'!$H$14+СВЦЭМ!$D$10+'СЕТ СН'!$H$6-'СЕТ СН'!$H$26</f>
        <v>1153.2448694499999</v>
      </c>
      <c r="D143" s="36">
        <f>SUMIFS(СВЦЭМ!$D$33:$D$776,СВЦЭМ!$A$33:$A$776,$A143,СВЦЭМ!$B$33:$B$776,D$119)+'СЕТ СН'!$H$14+СВЦЭМ!$D$10+'СЕТ СН'!$H$6-'СЕТ СН'!$H$26</f>
        <v>1175.09408947</v>
      </c>
      <c r="E143" s="36">
        <f>SUMIFS(СВЦЭМ!$D$33:$D$776,СВЦЭМ!$A$33:$A$776,$A143,СВЦЭМ!$B$33:$B$776,E$119)+'СЕТ СН'!$H$14+СВЦЭМ!$D$10+'СЕТ СН'!$H$6-'СЕТ СН'!$H$26</f>
        <v>1196.43082136</v>
      </c>
      <c r="F143" s="36">
        <f>SUMIFS(СВЦЭМ!$D$33:$D$776,СВЦЭМ!$A$33:$A$776,$A143,СВЦЭМ!$B$33:$B$776,F$119)+'СЕТ СН'!$H$14+СВЦЭМ!$D$10+'СЕТ СН'!$H$6-'СЕТ СН'!$H$26</f>
        <v>1198.0410277800001</v>
      </c>
      <c r="G143" s="36">
        <f>SUMIFS(СВЦЭМ!$D$33:$D$776,СВЦЭМ!$A$33:$A$776,$A143,СВЦЭМ!$B$33:$B$776,G$119)+'СЕТ СН'!$H$14+СВЦЭМ!$D$10+'СЕТ СН'!$H$6-'СЕТ СН'!$H$26</f>
        <v>1192.8971264299998</v>
      </c>
      <c r="H143" s="36">
        <f>SUMIFS(СВЦЭМ!$D$33:$D$776,СВЦЭМ!$A$33:$A$776,$A143,СВЦЭМ!$B$33:$B$776,H$119)+'СЕТ СН'!$H$14+СВЦЭМ!$D$10+'СЕТ СН'!$H$6-'СЕТ СН'!$H$26</f>
        <v>1166.04208339</v>
      </c>
      <c r="I143" s="36">
        <f>SUMIFS(СВЦЭМ!$D$33:$D$776,СВЦЭМ!$A$33:$A$776,$A143,СВЦЭМ!$B$33:$B$776,I$119)+'СЕТ СН'!$H$14+СВЦЭМ!$D$10+'СЕТ СН'!$H$6-'СЕТ СН'!$H$26</f>
        <v>1126.5877212599999</v>
      </c>
      <c r="J143" s="36">
        <f>SUMIFS(СВЦЭМ!$D$33:$D$776,СВЦЭМ!$A$33:$A$776,$A143,СВЦЭМ!$B$33:$B$776,J$119)+'СЕТ СН'!$H$14+СВЦЭМ!$D$10+'СЕТ СН'!$H$6-'СЕТ СН'!$H$26</f>
        <v>1072.6938605</v>
      </c>
      <c r="K143" s="36">
        <f>SUMIFS(СВЦЭМ!$D$33:$D$776,СВЦЭМ!$A$33:$A$776,$A143,СВЦЭМ!$B$33:$B$776,K$119)+'СЕТ СН'!$H$14+СВЦЭМ!$D$10+'СЕТ СН'!$H$6-'СЕТ СН'!$H$26</f>
        <v>1023.64317539</v>
      </c>
      <c r="L143" s="36">
        <f>SUMIFS(СВЦЭМ!$D$33:$D$776,СВЦЭМ!$A$33:$A$776,$A143,СВЦЭМ!$B$33:$B$776,L$119)+'СЕТ СН'!$H$14+СВЦЭМ!$D$10+'СЕТ СН'!$H$6-'СЕТ СН'!$H$26</f>
        <v>1016.5875716100001</v>
      </c>
      <c r="M143" s="36">
        <f>SUMIFS(СВЦЭМ!$D$33:$D$776,СВЦЭМ!$A$33:$A$776,$A143,СВЦЭМ!$B$33:$B$776,M$119)+'СЕТ СН'!$H$14+СВЦЭМ!$D$10+'СЕТ СН'!$H$6-'СЕТ СН'!$H$26</f>
        <v>1012.92393104</v>
      </c>
      <c r="N143" s="36">
        <f>SUMIFS(СВЦЭМ!$D$33:$D$776,СВЦЭМ!$A$33:$A$776,$A143,СВЦЭМ!$B$33:$B$776,N$119)+'СЕТ СН'!$H$14+СВЦЭМ!$D$10+'СЕТ СН'!$H$6-'СЕТ СН'!$H$26</f>
        <v>1029.1370646</v>
      </c>
      <c r="O143" s="36">
        <f>SUMIFS(СВЦЭМ!$D$33:$D$776,СВЦЭМ!$A$33:$A$776,$A143,СВЦЭМ!$B$33:$B$776,O$119)+'СЕТ СН'!$H$14+СВЦЭМ!$D$10+'СЕТ СН'!$H$6-'СЕТ СН'!$H$26</f>
        <v>1041.65436041</v>
      </c>
      <c r="P143" s="36">
        <f>SUMIFS(СВЦЭМ!$D$33:$D$776,СВЦЭМ!$A$33:$A$776,$A143,СВЦЭМ!$B$33:$B$776,P$119)+'СЕТ СН'!$H$14+СВЦЭМ!$D$10+'СЕТ СН'!$H$6-'СЕТ СН'!$H$26</f>
        <v>1049.52202852</v>
      </c>
      <c r="Q143" s="36">
        <f>SUMIFS(СВЦЭМ!$D$33:$D$776,СВЦЭМ!$A$33:$A$776,$A143,СВЦЭМ!$B$33:$B$776,Q$119)+'СЕТ СН'!$H$14+СВЦЭМ!$D$10+'СЕТ СН'!$H$6-'СЕТ СН'!$H$26</f>
        <v>1057.6791567999999</v>
      </c>
      <c r="R143" s="36">
        <f>SUMIFS(СВЦЭМ!$D$33:$D$776,СВЦЭМ!$A$33:$A$776,$A143,СВЦЭМ!$B$33:$B$776,R$119)+'СЕТ СН'!$H$14+СВЦЭМ!$D$10+'СЕТ СН'!$H$6-'СЕТ СН'!$H$26</f>
        <v>1026.94113801</v>
      </c>
      <c r="S143" s="36">
        <f>SUMIFS(СВЦЭМ!$D$33:$D$776,СВЦЭМ!$A$33:$A$776,$A143,СВЦЭМ!$B$33:$B$776,S$119)+'СЕТ СН'!$H$14+СВЦЭМ!$D$10+'СЕТ СН'!$H$6-'СЕТ СН'!$H$26</f>
        <v>991.72187081000004</v>
      </c>
      <c r="T143" s="36">
        <f>SUMIFS(СВЦЭМ!$D$33:$D$776,СВЦЭМ!$A$33:$A$776,$A143,СВЦЭМ!$B$33:$B$776,T$119)+'СЕТ СН'!$H$14+СВЦЭМ!$D$10+'СЕТ СН'!$H$6-'СЕТ СН'!$H$26</f>
        <v>980.53479918999994</v>
      </c>
      <c r="U143" s="36">
        <f>SUMIFS(СВЦЭМ!$D$33:$D$776,СВЦЭМ!$A$33:$A$776,$A143,СВЦЭМ!$B$33:$B$776,U$119)+'СЕТ СН'!$H$14+СВЦЭМ!$D$10+'СЕТ СН'!$H$6-'СЕТ СН'!$H$26</f>
        <v>975.71914149999998</v>
      </c>
      <c r="V143" s="36">
        <f>SUMIFS(СВЦЭМ!$D$33:$D$776,СВЦЭМ!$A$33:$A$776,$A143,СВЦЭМ!$B$33:$B$776,V$119)+'СЕТ СН'!$H$14+СВЦЭМ!$D$10+'СЕТ СН'!$H$6-'СЕТ СН'!$H$26</f>
        <v>984.51427173000002</v>
      </c>
      <c r="W143" s="36">
        <f>SUMIFS(СВЦЭМ!$D$33:$D$776,СВЦЭМ!$A$33:$A$776,$A143,СВЦЭМ!$B$33:$B$776,W$119)+'СЕТ СН'!$H$14+СВЦЭМ!$D$10+'СЕТ СН'!$H$6-'СЕТ СН'!$H$26</f>
        <v>989.62983792</v>
      </c>
      <c r="X143" s="36">
        <f>SUMIFS(СВЦЭМ!$D$33:$D$776,СВЦЭМ!$A$33:$A$776,$A143,СВЦЭМ!$B$33:$B$776,X$119)+'СЕТ СН'!$H$14+СВЦЭМ!$D$10+'СЕТ СН'!$H$6-'СЕТ СН'!$H$26</f>
        <v>982.65290120999998</v>
      </c>
      <c r="Y143" s="36">
        <f>SUMIFS(СВЦЭМ!$D$33:$D$776,СВЦЭМ!$A$33:$A$776,$A143,СВЦЭМ!$B$33:$B$776,Y$119)+'СЕТ СН'!$H$14+СВЦЭМ!$D$10+'СЕТ СН'!$H$6-'СЕТ СН'!$H$26</f>
        <v>1048.71731821</v>
      </c>
    </row>
    <row r="144" spans="1:25" ht="15.75" x14ac:dyDescent="0.2">
      <c r="A144" s="35">
        <f t="shared" si="3"/>
        <v>43702</v>
      </c>
      <c r="B144" s="36">
        <f>SUMIFS(СВЦЭМ!$D$33:$D$776,СВЦЭМ!$A$33:$A$776,$A144,СВЦЭМ!$B$33:$B$776,B$119)+'СЕТ СН'!$H$14+СВЦЭМ!$D$10+'СЕТ СН'!$H$6-'СЕТ СН'!$H$26</f>
        <v>1099.0089312800001</v>
      </c>
      <c r="C144" s="36">
        <f>SUMIFS(СВЦЭМ!$D$33:$D$776,СВЦЭМ!$A$33:$A$776,$A144,СВЦЭМ!$B$33:$B$776,C$119)+'СЕТ СН'!$H$14+СВЦЭМ!$D$10+'СЕТ СН'!$H$6-'СЕТ СН'!$H$26</f>
        <v>1132.3005015600002</v>
      </c>
      <c r="D144" s="36">
        <f>SUMIFS(СВЦЭМ!$D$33:$D$776,СВЦЭМ!$A$33:$A$776,$A144,СВЦЭМ!$B$33:$B$776,D$119)+'СЕТ СН'!$H$14+СВЦЭМ!$D$10+'СЕТ СН'!$H$6-'СЕТ СН'!$H$26</f>
        <v>1139.07848248</v>
      </c>
      <c r="E144" s="36">
        <f>SUMIFS(СВЦЭМ!$D$33:$D$776,СВЦЭМ!$A$33:$A$776,$A144,СВЦЭМ!$B$33:$B$776,E$119)+'СЕТ СН'!$H$14+СВЦЭМ!$D$10+'СЕТ СН'!$H$6-'СЕТ СН'!$H$26</f>
        <v>1142.7071835900001</v>
      </c>
      <c r="F144" s="36">
        <f>SUMIFS(СВЦЭМ!$D$33:$D$776,СВЦЭМ!$A$33:$A$776,$A144,СВЦЭМ!$B$33:$B$776,F$119)+'СЕТ СН'!$H$14+СВЦЭМ!$D$10+'СЕТ СН'!$H$6-'СЕТ СН'!$H$26</f>
        <v>1142.59611726</v>
      </c>
      <c r="G144" s="36">
        <f>SUMIFS(СВЦЭМ!$D$33:$D$776,СВЦЭМ!$A$33:$A$776,$A144,СВЦЭМ!$B$33:$B$776,G$119)+'СЕТ СН'!$H$14+СВЦЭМ!$D$10+'СЕТ СН'!$H$6-'СЕТ СН'!$H$26</f>
        <v>1141.6596379699999</v>
      </c>
      <c r="H144" s="36">
        <f>SUMIFS(СВЦЭМ!$D$33:$D$776,СВЦЭМ!$A$33:$A$776,$A144,СВЦЭМ!$B$33:$B$776,H$119)+'СЕТ СН'!$H$14+СВЦЭМ!$D$10+'СЕТ СН'!$H$6-'СЕТ СН'!$H$26</f>
        <v>1129.5351488199999</v>
      </c>
      <c r="I144" s="36">
        <f>SUMIFS(СВЦЭМ!$D$33:$D$776,СВЦЭМ!$A$33:$A$776,$A144,СВЦЭМ!$B$33:$B$776,I$119)+'СЕТ СН'!$H$14+СВЦЭМ!$D$10+'СЕТ СН'!$H$6-'СЕТ СН'!$H$26</f>
        <v>1120.07773043</v>
      </c>
      <c r="J144" s="36">
        <f>SUMIFS(СВЦЭМ!$D$33:$D$776,СВЦЭМ!$A$33:$A$776,$A144,СВЦЭМ!$B$33:$B$776,J$119)+'СЕТ СН'!$H$14+СВЦЭМ!$D$10+'СЕТ СН'!$H$6-'СЕТ СН'!$H$26</f>
        <v>1084.69718061</v>
      </c>
      <c r="K144" s="36">
        <f>SUMIFS(СВЦЭМ!$D$33:$D$776,СВЦЭМ!$A$33:$A$776,$A144,СВЦЭМ!$B$33:$B$776,K$119)+'СЕТ СН'!$H$14+СВЦЭМ!$D$10+'СЕТ СН'!$H$6-'СЕТ СН'!$H$26</f>
        <v>1043.64083974</v>
      </c>
      <c r="L144" s="36">
        <f>SUMIFS(СВЦЭМ!$D$33:$D$776,СВЦЭМ!$A$33:$A$776,$A144,СВЦЭМ!$B$33:$B$776,L$119)+'СЕТ СН'!$H$14+СВЦЭМ!$D$10+'СЕТ СН'!$H$6-'СЕТ СН'!$H$26</f>
        <v>1011.848756</v>
      </c>
      <c r="M144" s="36">
        <f>SUMIFS(СВЦЭМ!$D$33:$D$776,СВЦЭМ!$A$33:$A$776,$A144,СВЦЭМ!$B$33:$B$776,M$119)+'СЕТ СН'!$H$14+СВЦЭМ!$D$10+'СЕТ СН'!$H$6-'СЕТ СН'!$H$26</f>
        <v>1012.24493293</v>
      </c>
      <c r="N144" s="36">
        <f>SUMIFS(СВЦЭМ!$D$33:$D$776,СВЦЭМ!$A$33:$A$776,$A144,СВЦЭМ!$B$33:$B$776,N$119)+'СЕТ СН'!$H$14+СВЦЭМ!$D$10+'СЕТ СН'!$H$6-'СЕТ СН'!$H$26</f>
        <v>1028.3467500900001</v>
      </c>
      <c r="O144" s="36">
        <f>SUMIFS(СВЦЭМ!$D$33:$D$776,СВЦЭМ!$A$33:$A$776,$A144,СВЦЭМ!$B$33:$B$776,O$119)+'СЕТ СН'!$H$14+СВЦЭМ!$D$10+'СЕТ СН'!$H$6-'СЕТ СН'!$H$26</f>
        <v>1046.2035507099999</v>
      </c>
      <c r="P144" s="36">
        <f>SUMIFS(СВЦЭМ!$D$33:$D$776,СВЦЭМ!$A$33:$A$776,$A144,СВЦЭМ!$B$33:$B$776,P$119)+'СЕТ СН'!$H$14+СВЦЭМ!$D$10+'СЕТ СН'!$H$6-'СЕТ СН'!$H$26</f>
        <v>1058.76748219</v>
      </c>
      <c r="Q144" s="36">
        <f>SUMIFS(СВЦЭМ!$D$33:$D$776,СВЦЭМ!$A$33:$A$776,$A144,СВЦЭМ!$B$33:$B$776,Q$119)+'СЕТ СН'!$H$14+СВЦЭМ!$D$10+'СЕТ СН'!$H$6-'СЕТ СН'!$H$26</f>
        <v>1071.0707892400001</v>
      </c>
      <c r="R144" s="36">
        <f>SUMIFS(СВЦЭМ!$D$33:$D$776,СВЦЭМ!$A$33:$A$776,$A144,СВЦЭМ!$B$33:$B$776,R$119)+'СЕТ СН'!$H$14+СВЦЭМ!$D$10+'СЕТ СН'!$H$6-'СЕТ СН'!$H$26</f>
        <v>1036.4273158599999</v>
      </c>
      <c r="S144" s="36">
        <f>SUMIFS(СВЦЭМ!$D$33:$D$776,СВЦЭМ!$A$33:$A$776,$A144,СВЦЭМ!$B$33:$B$776,S$119)+'СЕТ СН'!$H$14+СВЦЭМ!$D$10+'СЕТ СН'!$H$6-'СЕТ СН'!$H$26</f>
        <v>1000.5134904400001</v>
      </c>
      <c r="T144" s="36">
        <f>SUMIFS(СВЦЭМ!$D$33:$D$776,СВЦЭМ!$A$33:$A$776,$A144,СВЦЭМ!$B$33:$B$776,T$119)+'СЕТ СН'!$H$14+СВЦЭМ!$D$10+'СЕТ СН'!$H$6-'СЕТ СН'!$H$26</f>
        <v>1012.29961202</v>
      </c>
      <c r="U144" s="36">
        <f>SUMIFS(СВЦЭМ!$D$33:$D$776,СВЦЭМ!$A$33:$A$776,$A144,СВЦЭМ!$B$33:$B$776,U$119)+'СЕТ СН'!$H$14+СВЦЭМ!$D$10+'СЕТ СН'!$H$6-'СЕТ СН'!$H$26</f>
        <v>1015.7147318</v>
      </c>
      <c r="V144" s="36">
        <f>SUMIFS(СВЦЭМ!$D$33:$D$776,СВЦЭМ!$A$33:$A$776,$A144,СВЦЭМ!$B$33:$B$776,V$119)+'СЕТ СН'!$H$14+СВЦЭМ!$D$10+'СЕТ СН'!$H$6-'СЕТ СН'!$H$26</f>
        <v>990.90313249999997</v>
      </c>
      <c r="W144" s="36">
        <f>SUMIFS(СВЦЭМ!$D$33:$D$776,СВЦЭМ!$A$33:$A$776,$A144,СВЦЭМ!$B$33:$B$776,W$119)+'СЕТ СН'!$H$14+СВЦЭМ!$D$10+'СЕТ СН'!$H$6-'СЕТ СН'!$H$26</f>
        <v>995.10357438999995</v>
      </c>
      <c r="X144" s="36">
        <f>SUMIFS(СВЦЭМ!$D$33:$D$776,СВЦЭМ!$A$33:$A$776,$A144,СВЦЭМ!$B$33:$B$776,X$119)+'СЕТ СН'!$H$14+СВЦЭМ!$D$10+'СЕТ СН'!$H$6-'СЕТ СН'!$H$26</f>
        <v>1005.7871257</v>
      </c>
      <c r="Y144" s="36">
        <f>SUMIFS(СВЦЭМ!$D$33:$D$776,СВЦЭМ!$A$33:$A$776,$A144,СВЦЭМ!$B$33:$B$776,Y$119)+'СЕТ СН'!$H$14+СВЦЭМ!$D$10+'СЕТ СН'!$H$6-'СЕТ СН'!$H$26</f>
        <v>1076.7041140900001</v>
      </c>
    </row>
    <row r="145" spans="1:27" ht="15.75" x14ac:dyDescent="0.2">
      <c r="A145" s="35">
        <f t="shared" si="3"/>
        <v>43703</v>
      </c>
      <c r="B145" s="36">
        <f>SUMIFS(СВЦЭМ!$D$33:$D$776,СВЦЭМ!$A$33:$A$776,$A145,СВЦЭМ!$B$33:$B$776,B$119)+'СЕТ СН'!$H$14+СВЦЭМ!$D$10+'СЕТ СН'!$H$6-'СЕТ СН'!$H$26</f>
        <v>1183.9815735299999</v>
      </c>
      <c r="C145" s="36">
        <f>SUMIFS(СВЦЭМ!$D$33:$D$776,СВЦЭМ!$A$33:$A$776,$A145,СВЦЭМ!$B$33:$B$776,C$119)+'СЕТ СН'!$H$14+СВЦЭМ!$D$10+'СЕТ СН'!$H$6-'СЕТ СН'!$H$26</f>
        <v>1236.02903221</v>
      </c>
      <c r="D145" s="36">
        <f>SUMIFS(СВЦЭМ!$D$33:$D$776,СВЦЭМ!$A$33:$A$776,$A145,СВЦЭМ!$B$33:$B$776,D$119)+'СЕТ СН'!$H$14+СВЦЭМ!$D$10+'СЕТ СН'!$H$6-'СЕТ СН'!$H$26</f>
        <v>1253.3431375</v>
      </c>
      <c r="E145" s="36">
        <f>SUMIFS(СВЦЭМ!$D$33:$D$776,СВЦЭМ!$A$33:$A$776,$A145,СВЦЭМ!$B$33:$B$776,E$119)+'СЕТ СН'!$H$14+СВЦЭМ!$D$10+'СЕТ СН'!$H$6-'СЕТ СН'!$H$26</f>
        <v>1264.045151</v>
      </c>
      <c r="F145" s="36">
        <f>SUMIFS(СВЦЭМ!$D$33:$D$776,СВЦЭМ!$A$33:$A$776,$A145,СВЦЭМ!$B$33:$B$776,F$119)+'СЕТ СН'!$H$14+СВЦЭМ!$D$10+'СЕТ СН'!$H$6-'СЕТ СН'!$H$26</f>
        <v>1251.06147962</v>
      </c>
      <c r="G145" s="36">
        <f>SUMIFS(СВЦЭМ!$D$33:$D$776,СВЦЭМ!$A$33:$A$776,$A145,СВЦЭМ!$B$33:$B$776,G$119)+'СЕТ СН'!$H$14+СВЦЭМ!$D$10+'СЕТ СН'!$H$6-'СЕТ СН'!$H$26</f>
        <v>1219.5121106900001</v>
      </c>
      <c r="H145" s="36">
        <f>SUMIFS(СВЦЭМ!$D$33:$D$776,СВЦЭМ!$A$33:$A$776,$A145,СВЦЭМ!$B$33:$B$776,H$119)+'СЕТ СН'!$H$14+СВЦЭМ!$D$10+'СЕТ СН'!$H$6-'СЕТ СН'!$H$26</f>
        <v>1192.71086139</v>
      </c>
      <c r="I145" s="36">
        <f>SUMIFS(СВЦЭМ!$D$33:$D$776,СВЦЭМ!$A$33:$A$776,$A145,СВЦЭМ!$B$33:$B$776,I$119)+'СЕТ СН'!$H$14+СВЦЭМ!$D$10+'СЕТ СН'!$H$6-'СЕТ СН'!$H$26</f>
        <v>1141.0836434799999</v>
      </c>
      <c r="J145" s="36">
        <f>SUMIFS(СВЦЭМ!$D$33:$D$776,СВЦЭМ!$A$33:$A$776,$A145,СВЦЭМ!$B$33:$B$776,J$119)+'СЕТ СН'!$H$14+СВЦЭМ!$D$10+'СЕТ СН'!$H$6-'СЕТ СН'!$H$26</f>
        <v>1099.81039506</v>
      </c>
      <c r="K145" s="36">
        <f>SUMIFS(СВЦЭМ!$D$33:$D$776,СВЦЭМ!$A$33:$A$776,$A145,СВЦЭМ!$B$33:$B$776,K$119)+'СЕТ СН'!$H$14+СВЦЭМ!$D$10+'СЕТ СН'!$H$6-'СЕТ СН'!$H$26</f>
        <v>1070.7026482799999</v>
      </c>
      <c r="L145" s="36">
        <f>SUMIFS(СВЦЭМ!$D$33:$D$776,СВЦЭМ!$A$33:$A$776,$A145,СВЦЭМ!$B$33:$B$776,L$119)+'СЕТ СН'!$H$14+СВЦЭМ!$D$10+'СЕТ СН'!$H$6-'СЕТ СН'!$H$26</f>
        <v>1053.67067658</v>
      </c>
      <c r="M145" s="36">
        <f>SUMIFS(СВЦЭМ!$D$33:$D$776,СВЦЭМ!$A$33:$A$776,$A145,СВЦЭМ!$B$33:$B$776,M$119)+'СЕТ СН'!$H$14+СВЦЭМ!$D$10+'СЕТ СН'!$H$6-'СЕТ СН'!$H$26</f>
        <v>1049.5289204000001</v>
      </c>
      <c r="N145" s="36">
        <f>SUMIFS(СВЦЭМ!$D$33:$D$776,СВЦЭМ!$A$33:$A$776,$A145,СВЦЭМ!$B$33:$B$776,N$119)+'СЕТ СН'!$H$14+СВЦЭМ!$D$10+'СЕТ СН'!$H$6-'СЕТ СН'!$H$26</f>
        <v>1048.1804638900001</v>
      </c>
      <c r="O145" s="36">
        <f>SUMIFS(СВЦЭМ!$D$33:$D$776,СВЦЭМ!$A$33:$A$776,$A145,СВЦЭМ!$B$33:$B$776,O$119)+'СЕТ СН'!$H$14+СВЦЭМ!$D$10+'СЕТ СН'!$H$6-'СЕТ СН'!$H$26</f>
        <v>1048.02518035</v>
      </c>
      <c r="P145" s="36">
        <f>SUMIFS(СВЦЭМ!$D$33:$D$776,СВЦЭМ!$A$33:$A$776,$A145,СВЦЭМ!$B$33:$B$776,P$119)+'СЕТ СН'!$H$14+СВЦЭМ!$D$10+'СЕТ СН'!$H$6-'СЕТ СН'!$H$26</f>
        <v>1044.2474651</v>
      </c>
      <c r="Q145" s="36">
        <f>SUMIFS(СВЦЭМ!$D$33:$D$776,СВЦЭМ!$A$33:$A$776,$A145,СВЦЭМ!$B$33:$B$776,Q$119)+'СЕТ СН'!$H$14+СВЦЭМ!$D$10+'СЕТ СН'!$H$6-'СЕТ СН'!$H$26</f>
        <v>1052.2892972099999</v>
      </c>
      <c r="R145" s="36">
        <f>SUMIFS(СВЦЭМ!$D$33:$D$776,СВЦЭМ!$A$33:$A$776,$A145,СВЦЭМ!$B$33:$B$776,R$119)+'СЕТ СН'!$H$14+СВЦЭМ!$D$10+'СЕТ СН'!$H$6-'СЕТ СН'!$H$26</f>
        <v>1024.5007498099999</v>
      </c>
      <c r="S145" s="36">
        <f>SUMIFS(СВЦЭМ!$D$33:$D$776,СВЦЭМ!$A$33:$A$776,$A145,СВЦЭМ!$B$33:$B$776,S$119)+'СЕТ СН'!$H$14+СВЦЭМ!$D$10+'СЕТ СН'!$H$6-'СЕТ СН'!$H$26</f>
        <v>1052.66245697</v>
      </c>
      <c r="T145" s="36">
        <f>SUMIFS(СВЦЭМ!$D$33:$D$776,СВЦЭМ!$A$33:$A$776,$A145,СВЦЭМ!$B$33:$B$776,T$119)+'СЕТ СН'!$H$14+СВЦЭМ!$D$10+'СЕТ СН'!$H$6-'СЕТ СН'!$H$26</f>
        <v>1057.44213805</v>
      </c>
      <c r="U145" s="36">
        <f>SUMIFS(СВЦЭМ!$D$33:$D$776,СВЦЭМ!$A$33:$A$776,$A145,СВЦЭМ!$B$33:$B$776,U$119)+'СЕТ СН'!$H$14+СВЦЭМ!$D$10+'СЕТ СН'!$H$6-'СЕТ СН'!$H$26</f>
        <v>1060.4788589</v>
      </c>
      <c r="V145" s="36">
        <f>SUMIFS(СВЦЭМ!$D$33:$D$776,СВЦЭМ!$A$33:$A$776,$A145,СВЦЭМ!$B$33:$B$776,V$119)+'СЕТ СН'!$H$14+СВЦЭМ!$D$10+'СЕТ СН'!$H$6-'СЕТ СН'!$H$26</f>
        <v>1071.92418976</v>
      </c>
      <c r="W145" s="36">
        <f>SUMIFS(СВЦЭМ!$D$33:$D$776,СВЦЭМ!$A$33:$A$776,$A145,СВЦЭМ!$B$33:$B$776,W$119)+'СЕТ СН'!$H$14+СВЦЭМ!$D$10+'СЕТ СН'!$H$6-'СЕТ СН'!$H$26</f>
        <v>1074.2988724699999</v>
      </c>
      <c r="X145" s="36">
        <f>SUMIFS(СВЦЭМ!$D$33:$D$776,СВЦЭМ!$A$33:$A$776,$A145,СВЦЭМ!$B$33:$B$776,X$119)+'СЕТ СН'!$H$14+СВЦЭМ!$D$10+'СЕТ СН'!$H$6-'СЕТ СН'!$H$26</f>
        <v>1037.10326665</v>
      </c>
      <c r="Y145" s="36">
        <f>SUMIFS(СВЦЭМ!$D$33:$D$776,СВЦЭМ!$A$33:$A$776,$A145,СВЦЭМ!$B$33:$B$776,Y$119)+'СЕТ СН'!$H$14+СВЦЭМ!$D$10+'СЕТ СН'!$H$6-'СЕТ СН'!$H$26</f>
        <v>1086.5342473199998</v>
      </c>
    </row>
    <row r="146" spans="1:27" ht="15.75" x14ac:dyDescent="0.2">
      <c r="A146" s="35">
        <f t="shared" si="3"/>
        <v>43704</v>
      </c>
      <c r="B146" s="36">
        <f>SUMIFS(СВЦЭМ!$D$33:$D$776,СВЦЭМ!$A$33:$A$776,$A146,СВЦЭМ!$B$33:$B$776,B$119)+'СЕТ СН'!$H$14+СВЦЭМ!$D$10+'СЕТ СН'!$H$6-'СЕТ СН'!$H$26</f>
        <v>1054.5615476399998</v>
      </c>
      <c r="C146" s="36">
        <f>SUMIFS(СВЦЭМ!$D$33:$D$776,СВЦЭМ!$A$33:$A$776,$A146,СВЦЭМ!$B$33:$B$776,C$119)+'СЕТ СН'!$H$14+СВЦЭМ!$D$10+'СЕТ СН'!$H$6-'СЕТ СН'!$H$26</f>
        <v>1101.27356461</v>
      </c>
      <c r="D146" s="36">
        <f>SUMIFS(СВЦЭМ!$D$33:$D$776,СВЦЭМ!$A$33:$A$776,$A146,СВЦЭМ!$B$33:$B$776,D$119)+'СЕТ СН'!$H$14+СВЦЭМ!$D$10+'СЕТ СН'!$H$6-'СЕТ СН'!$H$26</f>
        <v>1138.5661144800001</v>
      </c>
      <c r="E146" s="36">
        <f>SUMIFS(СВЦЭМ!$D$33:$D$776,СВЦЭМ!$A$33:$A$776,$A146,СВЦЭМ!$B$33:$B$776,E$119)+'СЕТ СН'!$H$14+СВЦЭМ!$D$10+'СЕТ СН'!$H$6-'СЕТ СН'!$H$26</f>
        <v>1148.0552780600001</v>
      </c>
      <c r="F146" s="36">
        <f>SUMIFS(СВЦЭМ!$D$33:$D$776,СВЦЭМ!$A$33:$A$776,$A146,СВЦЭМ!$B$33:$B$776,F$119)+'СЕТ СН'!$H$14+СВЦЭМ!$D$10+'СЕТ СН'!$H$6-'СЕТ СН'!$H$26</f>
        <v>1138.1626821899999</v>
      </c>
      <c r="G146" s="36">
        <f>SUMIFS(СВЦЭМ!$D$33:$D$776,СВЦЭМ!$A$33:$A$776,$A146,СВЦЭМ!$B$33:$B$776,G$119)+'СЕТ СН'!$H$14+СВЦЭМ!$D$10+'СЕТ СН'!$H$6-'СЕТ СН'!$H$26</f>
        <v>1113.2155681899999</v>
      </c>
      <c r="H146" s="36">
        <f>SUMIFS(СВЦЭМ!$D$33:$D$776,СВЦЭМ!$A$33:$A$776,$A146,СВЦЭМ!$B$33:$B$776,H$119)+'СЕТ СН'!$H$14+СВЦЭМ!$D$10+'СЕТ СН'!$H$6-'СЕТ СН'!$H$26</f>
        <v>1105.62526746</v>
      </c>
      <c r="I146" s="36">
        <f>SUMIFS(СВЦЭМ!$D$33:$D$776,СВЦЭМ!$A$33:$A$776,$A146,СВЦЭМ!$B$33:$B$776,I$119)+'СЕТ СН'!$H$14+СВЦЭМ!$D$10+'СЕТ СН'!$H$6-'СЕТ СН'!$H$26</f>
        <v>1063.18214751</v>
      </c>
      <c r="J146" s="36">
        <f>SUMIFS(СВЦЭМ!$D$33:$D$776,СВЦЭМ!$A$33:$A$776,$A146,СВЦЭМ!$B$33:$B$776,J$119)+'СЕТ СН'!$H$14+СВЦЭМ!$D$10+'СЕТ СН'!$H$6-'СЕТ СН'!$H$26</f>
        <v>1113.1796830200001</v>
      </c>
      <c r="K146" s="36">
        <f>SUMIFS(СВЦЭМ!$D$33:$D$776,СВЦЭМ!$A$33:$A$776,$A146,СВЦЭМ!$B$33:$B$776,K$119)+'СЕТ СН'!$H$14+СВЦЭМ!$D$10+'СЕТ СН'!$H$6-'СЕТ СН'!$H$26</f>
        <v>1135.56811541</v>
      </c>
      <c r="L146" s="36">
        <f>SUMIFS(СВЦЭМ!$D$33:$D$776,СВЦЭМ!$A$33:$A$776,$A146,СВЦЭМ!$B$33:$B$776,L$119)+'СЕТ СН'!$H$14+СВЦЭМ!$D$10+'СЕТ СН'!$H$6-'СЕТ СН'!$H$26</f>
        <v>1137.6435776399999</v>
      </c>
      <c r="M146" s="36">
        <f>SUMIFS(СВЦЭМ!$D$33:$D$776,СВЦЭМ!$A$33:$A$776,$A146,СВЦЭМ!$B$33:$B$776,M$119)+'СЕТ СН'!$H$14+СВЦЭМ!$D$10+'СЕТ СН'!$H$6-'СЕТ СН'!$H$26</f>
        <v>1139.5708442099999</v>
      </c>
      <c r="N146" s="36">
        <f>SUMIFS(СВЦЭМ!$D$33:$D$776,СВЦЭМ!$A$33:$A$776,$A146,СВЦЭМ!$B$33:$B$776,N$119)+'СЕТ СН'!$H$14+СВЦЭМ!$D$10+'СЕТ СН'!$H$6-'СЕТ СН'!$H$26</f>
        <v>1143.94086356</v>
      </c>
      <c r="O146" s="36">
        <f>SUMIFS(СВЦЭМ!$D$33:$D$776,СВЦЭМ!$A$33:$A$776,$A146,СВЦЭМ!$B$33:$B$776,O$119)+'СЕТ СН'!$H$14+СВЦЭМ!$D$10+'СЕТ СН'!$H$6-'СЕТ СН'!$H$26</f>
        <v>1143.0490166099999</v>
      </c>
      <c r="P146" s="36">
        <f>SUMIFS(СВЦЭМ!$D$33:$D$776,СВЦЭМ!$A$33:$A$776,$A146,СВЦЭМ!$B$33:$B$776,P$119)+'СЕТ СН'!$H$14+СВЦЭМ!$D$10+'СЕТ СН'!$H$6-'СЕТ СН'!$H$26</f>
        <v>1146.6240256999999</v>
      </c>
      <c r="Q146" s="36">
        <f>SUMIFS(СВЦЭМ!$D$33:$D$776,СВЦЭМ!$A$33:$A$776,$A146,СВЦЭМ!$B$33:$B$776,Q$119)+'СЕТ СН'!$H$14+СВЦЭМ!$D$10+'СЕТ СН'!$H$6-'СЕТ СН'!$H$26</f>
        <v>1148.5353688300002</v>
      </c>
      <c r="R146" s="36">
        <f>SUMIFS(СВЦЭМ!$D$33:$D$776,СВЦЭМ!$A$33:$A$776,$A146,СВЦЭМ!$B$33:$B$776,R$119)+'СЕТ СН'!$H$14+СВЦЭМ!$D$10+'СЕТ СН'!$H$6-'СЕТ СН'!$H$26</f>
        <v>1153.4713733900001</v>
      </c>
      <c r="S146" s="36">
        <f>SUMIFS(СВЦЭМ!$D$33:$D$776,СВЦЭМ!$A$33:$A$776,$A146,СВЦЭМ!$B$33:$B$776,S$119)+'СЕТ СН'!$H$14+СВЦЭМ!$D$10+'СЕТ СН'!$H$6-'СЕТ СН'!$H$26</f>
        <v>1194.1499705799999</v>
      </c>
      <c r="T146" s="36">
        <f>SUMIFS(СВЦЭМ!$D$33:$D$776,СВЦЭМ!$A$33:$A$776,$A146,СВЦЭМ!$B$33:$B$776,T$119)+'СЕТ СН'!$H$14+СВЦЭМ!$D$10+'СЕТ СН'!$H$6-'СЕТ СН'!$H$26</f>
        <v>1198.99718437</v>
      </c>
      <c r="U146" s="36">
        <f>SUMIFS(СВЦЭМ!$D$33:$D$776,СВЦЭМ!$A$33:$A$776,$A146,СВЦЭМ!$B$33:$B$776,U$119)+'СЕТ СН'!$H$14+СВЦЭМ!$D$10+'СЕТ СН'!$H$6-'СЕТ СН'!$H$26</f>
        <v>1201.88547217</v>
      </c>
      <c r="V146" s="36">
        <f>SUMIFS(СВЦЭМ!$D$33:$D$776,СВЦЭМ!$A$33:$A$776,$A146,СВЦЭМ!$B$33:$B$776,V$119)+'СЕТ СН'!$H$14+СВЦЭМ!$D$10+'СЕТ СН'!$H$6-'СЕТ СН'!$H$26</f>
        <v>1215.69215244</v>
      </c>
      <c r="W146" s="36">
        <f>SUMIFS(СВЦЭМ!$D$33:$D$776,СВЦЭМ!$A$33:$A$776,$A146,СВЦЭМ!$B$33:$B$776,W$119)+'СЕТ СН'!$H$14+СВЦЭМ!$D$10+'СЕТ СН'!$H$6-'СЕТ СН'!$H$26</f>
        <v>1216.12836371</v>
      </c>
      <c r="X146" s="36">
        <f>SUMIFS(СВЦЭМ!$D$33:$D$776,СВЦЭМ!$A$33:$A$776,$A146,СВЦЭМ!$B$33:$B$776,X$119)+'СЕТ СН'!$H$14+СВЦЭМ!$D$10+'СЕТ СН'!$H$6-'СЕТ СН'!$H$26</f>
        <v>1187.6891141900001</v>
      </c>
      <c r="Y146" s="36">
        <f>SUMIFS(СВЦЭМ!$D$33:$D$776,СВЦЭМ!$A$33:$A$776,$A146,СВЦЭМ!$B$33:$B$776,Y$119)+'СЕТ СН'!$H$14+СВЦЭМ!$D$10+'СЕТ СН'!$H$6-'СЕТ СН'!$H$26</f>
        <v>1124.69776918</v>
      </c>
    </row>
    <row r="147" spans="1:27" ht="15.75" x14ac:dyDescent="0.2">
      <c r="A147" s="35">
        <f t="shared" si="3"/>
        <v>43705</v>
      </c>
      <c r="B147" s="36">
        <f>SUMIFS(СВЦЭМ!$D$33:$D$776,СВЦЭМ!$A$33:$A$776,$A147,СВЦЭМ!$B$33:$B$776,B$119)+'СЕТ СН'!$H$14+СВЦЭМ!$D$10+'СЕТ СН'!$H$6-'СЕТ СН'!$H$26</f>
        <v>1095.5201977299998</v>
      </c>
      <c r="C147" s="36">
        <f>SUMIFS(СВЦЭМ!$D$33:$D$776,СВЦЭМ!$A$33:$A$776,$A147,СВЦЭМ!$B$33:$B$776,C$119)+'СЕТ СН'!$H$14+СВЦЭМ!$D$10+'СЕТ СН'!$H$6-'СЕТ СН'!$H$26</f>
        <v>1121.3774358800001</v>
      </c>
      <c r="D147" s="36">
        <f>SUMIFS(СВЦЭМ!$D$33:$D$776,СВЦЭМ!$A$33:$A$776,$A147,СВЦЭМ!$B$33:$B$776,D$119)+'СЕТ СН'!$H$14+СВЦЭМ!$D$10+'СЕТ СН'!$H$6-'СЕТ СН'!$H$26</f>
        <v>1151.95169285</v>
      </c>
      <c r="E147" s="36">
        <f>SUMIFS(СВЦЭМ!$D$33:$D$776,СВЦЭМ!$A$33:$A$776,$A147,СВЦЭМ!$B$33:$B$776,E$119)+'СЕТ СН'!$H$14+СВЦЭМ!$D$10+'СЕТ СН'!$H$6-'СЕТ СН'!$H$26</f>
        <v>1160.27469294</v>
      </c>
      <c r="F147" s="36">
        <f>SUMIFS(СВЦЭМ!$D$33:$D$776,СВЦЭМ!$A$33:$A$776,$A147,СВЦЭМ!$B$33:$B$776,F$119)+'СЕТ СН'!$H$14+СВЦЭМ!$D$10+'СЕТ СН'!$H$6-'СЕТ СН'!$H$26</f>
        <v>1160.31644493</v>
      </c>
      <c r="G147" s="36">
        <f>SUMIFS(СВЦЭМ!$D$33:$D$776,СВЦЭМ!$A$33:$A$776,$A147,СВЦЭМ!$B$33:$B$776,G$119)+'СЕТ СН'!$H$14+СВЦЭМ!$D$10+'СЕТ СН'!$H$6-'СЕТ СН'!$H$26</f>
        <v>1139.31976416</v>
      </c>
      <c r="H147" s="36">
        <f>SUMIFS(СВЦЭМ!$D$33:$D$776,СВЦЭМ!$A$33:$A$776,$A147,СВЦЭМ!$B$33:$B$776,H$119)+'СЕТ СН'!$H$14+СВЦЭМ!$D$10+'СЕТ СН'!$H$6-'СЕТ СН'!$H$26</f>
        <v>1107.6538519199999</v>
      </c>
      <c r="I147" s="36">
        <f>SUMIFS(СВЦЭМ!$D$33:$D$776,СВЦЭМ!$A$33:$A$776,$A147,СВЦЭМ!$B$33:$B$776,I$119)+'СЕТ СН'!$H$14+СВЦЭМ!$D$10+'СЕТ СН'!$H$6-'СЕТ СН'!$H$26</f>
        <v>1105.0430208299999</v>
      </c>
      <c r="J147" s="36">
        <f>SUMIFS(СВЦЭМ!$D$33:$D$776,СВЦЭМ!$A$33:$A$776,$A147,СВЦЭМ!$B$33:$B$776,J$119)+'СЕТ СН'!$H$14+СВЦЭМ!$D$10+'СЕТ СН'!$H$6-'СЕТ СН'!$H$26</f>
        <v>1101.5448384199999</v>
      </c>
      <c r="K147" s="36">
        <f>SUMIFS(СВЦЭМ!$D$33:$D$776,СВЦЭМ!$A$33:$A$776,$A147,СВЦЭМ!$B$33:$B$776,K$119)+'СЕТ СН'!$H$14+СВЦЭМ!$D$10+'СЕТ СН'!$H$6-'СЕТ СН'!$H$26</f>
        <v>1135.9786829700001</v>
      </c>
      <c r="L147" s="36">
        <f>SUMIFS(СВЦЭМ!$D$33:$D$776,СВЦЭМ!$A$33:$A$776,$A147,СВЦЭМ!$B$33:$B$776,L$119)+'СЕТ СН'!$H$14+СВЦЭМ!$D$10+'СЕТ СН'!$H$6-'СЕТ СН'!$H$26</f>
        <v>1153.4725657700001</v>
      </c>
      <c r="M147" s="36">
        <f>SUMIFS(СВЦЭМ!$D$33:$D$776,СВЦЭМ!$A$33:$A$776,$A147,СВЦЭМ!$B$33:$B$776,M$119)+'СЕТ СН'!$H$14+СВЦЭМ!$D$10+'СЕТ СН'!$H$6-'СЕТ СН'!$H$26</f>
        <v>1155.6675401500001</v>
      </c>
      <c r="N147" s="36">
        <f>SUMIFS(СВЦЭМ!$D$33:$D$776,СВЦЭМ!$A$33:$A$776,$A147,СВЦЭМ!$B$33:$B$776,N$119)+'СЕТ СН'!$H$14+СВЦЭМ!$D$10+'СЕТ СН'!$H$6-'СЕТ СН'!$H$26</f>
        <v>1146.928639</v>
      </c>
      <c r="O147" s="36">
        <f>SUMIFS(СВЦЭМ!$D$33:$D$776,СВЦЭМ!$A$33:$A$776,$A147,СВЦЭМ!$B$33:$B$776,O$119)+'СЕТ СН'!$H$14+СВЦЭМ!$D$10+'СЕТ СН'!$H$6-'СЕТ СН'!$H$26</f>
        <v>1143.23233071</v>
      </c>
      <c r="P147" s="36">
        <f>SUMIFS(СВЦЭМ!$D$33:$D$776,СВЦЭМ!$A$33:$A$776,$A147,СВЦЭМ!$B$33:$B$776,P$119)+'СЕТ СН'!$H$14+СВЦЭМ!$D$10+'СЕТ СН'!$H$6-'СЕТ СН'!$H$26</f>
        <v>1143.7861765799998</v>
      </c>
      <c r="Q147" s="36">
        <f>SUMIFS(СВЦЭМ!$D$33:$D$776,СВЦЭМ!$A$33:$A$776,$A147,СВЦЭМ!$B$33:$B$776,Q$119)+'СЕТ СН'!$H$14+СВЦЭМ!$D$10+'СЕТ СН'!$H$6-'СЕТ СН'!$H$26</f>
        <v>1141.9959781100001</v>
      </c>
      <c r="R147" s="36">
        <f>SUMIFS(СВЦЭМ!$D$33:$D$776,СВЦЭМ!$A$33:$A$776,$A147,СВЦЭМ!$B$33:$B$776,R$119)+'СЕТ СН'!$H$14+СВЦЭМ!$D$10+'СЕТ СН'!$H$6-'СЕТ СН'!$H$26</f>
        <v>1174.75361613</v>
      </c>
      <c r="S147" s="36">
        <f>SUMIFS(СВЦЭМ!$D$33:$D$776,СВЦЭМ!$A$33:$A$776,$A147,СВЦЭМ!$B$33:$B$776,S$119)+'СЕТ СН'!$H$14+СВЦЭМ!$D$10+'СЕТ СН'!$H$6-'СЕТ СН'!$H$26</f>
        <v>1216.41600128</v>
      </c>
      <c r="T147" s="36">
        <f>SUMIFS(СВЦЭМ!$D$33:$D$776,СВЦЭМ!$A$33:$A$776,$A147,СВЦЭМ!$B$33:$B$776,T$119)+'СЕТ СН'!$H$14+СВЦЭМ!$D$10+'СЕТ СН'!$H$6-'СЕТ СН'!$H$26</f>
        <v>1219.4007478399999</v>
      </c>
      <c r="U147" s="36">
        <f>SUMIFS(СВЦЭМ!$D$33:$D$776,СВЦЭМ!$A$33:$A$776,$A147,СВЦЭМ!$B$33:$B$776,U$119)+'СЕТ СН'!$H$14+СВЦЭМ!$D$10+'СЕТ СН'!$H$6-'СЕТ СН'!$H$26</f>
        <v>1217.02373618</v>
      </c>
      <c r="V147" s="36">
        <f>SUMIFS(СВЦЭМ!$D$33:$D$776,СВЦЭМ!$A$33:$A$776,$A147,СВЦЭМ!$B$33:$B$776,V$119)+'СЕТ СН'!$H$14+СВЦЭМ!$D$10+'СЕТ СН'!$H$6-'СЕТ СН'!$H$26</f>
        <v>1221.3446302100001</v>
      </c>
      <c r="W147" s="36">
        <f>SUMIFS(СВЦЭМ!$D$33:$D$776,СВЦЭМ!$A$33:$A$776,$A147,СВЦЭМ!$B$33:$B$776,W$119)+'СЕТ СН'!$H$14+СВЦЭМ!$D$10+'СЕТ СН'!$H$6-'СЕТ СН'!$H$26</f>
        <v>1229.6010675699999</v>
      </c>
      <c r="X147" s="36">
        <f>SUMIFS(СВЦЭМ!$D$33:$D$776,СВЦЭМ!$A$33:$A$776,$A147,СВЦЭМ!$B$33:$B$776,X$119)+'СЕТ СН'!$H$14+СВЦЭМ!$D$10+'СЕТ СН'!$H$6-'СЕТ СН'!$H$26</f>
        <v>1205.0801087</v>
      </c>
      <c r="Y147" s="36">
        <f>SUMIFS(СВЦЭМ!$D$33:$D$776,СВЦЭМ!$A$33:$A$776,$A147,СВЦЭМ!$B$33:$B$776,Y$119)+'СЕТ СН'!$H$14+СВЦЭМ!$D$10+'СЕТ СН'!$H$6-'СЕТ СН'!$H$26</f>
        <v>1111.8869475699998</v>
      </c>
    </row>
    <row r="148" spans="1:27" ht="15.75" x14ac:dyDescent="0.2">
      <c r="A148" s="35">
        <f t="shared" si="3"/>
        <v>43706</v>
      </c>
      <c r="B148" s="36">
        <f>SUMIFS(СВЦЭМ!$D$33:$D$776,СВЦЭМ!$A$33:$A$776,$A148,СВЦЭМ!$B$33:$B$776,B$119)+'СЕТ СН'!$H$14+СВЦЭМ!$D$10+'СЕТ СН'!$H$6-'СЕТ СН'!$H$26</f>
        <v>1103.0988179400001</v>
      </c>
      <c r="C148" s="36">
        <f>SUMIFS(СВЦЭМ!$D$33:$D$776,СВЦЭМ!$A$33:$A$776,$A148,СВЦЭМ!$B$33:$B$776,C$119)+'СЕТ СН'!$H$14+СВЦЭМ!$D$10+'СЕТ СН'!$H$6-'СЕТ СН'!$H$26</f>
        <v>1131.32143516</v>
      </c>
      <c r="D148" s="36">
        <f>SUMIFS(СВЦЭМ!$D$33:$D$776,СВЦЭМ!$A$33:$A$776,$A148,СВЦЭМ!$B$33:$B$776,D$119)+'СЕТ СН'!$H$14+СВЦЭМ!$D$10+'СЕТ СН'!$H$6-'СЕТ СН'!$H$26</f>
        <v>1156.4446811600001</v>
      </c>
      <c r="E148" s="36">
        <f>SUMIFS(СВЦЭМ!$D$33:$D$776,СВЦЭМ!$A$33:$A$776,$A148,СВЦЭМ!$B$33:$B$776,E$119)+'СЕТ СН'!$H$14+СВЦЭМ!$D$10+'СЕТ СН'!$H$6-'СЕТ СН'!$H$26</f>
        <v>1171.3062047600001</v>
      </c>
      <c r="F148" s="36">
        <f>SUMIFS(СВЦЭМ!$D$33:$D$776,СВЦЭМ!$A$33:$A$776,$A148,СВЦЭМ!$B$33:$B$776,F$119)+'СЕТ СН'!$H$14+СВЦЭМ!$D$10+'СЕТ СН'!$H$6-'СЕТ СН'!$H$26</f>
        <v>1185.2213445</v>
      </c>
      <c r="G148" s="36">
        <f>SUMIFS(СВЦЭМ!$D$33:$D$776,СВЦЭМ!$A$33:$A$776,$A148,СВЦЭМ!$B$33:$B$776,G$119)+'СЕТ СН'!$H$14+СВЦЭМ!$D$10+'СЕТ СН'!$H$6-'СЕТ СН'!$H$26</f>
        <v>1166.0759439399999</v>
      </c>
      <c r="H148" s="36">
        <f>SUMIFS(СВЦЭМ!$D$33:$D$776,СВЦЭМ!$A$33:$A$776,$A148,СВЦЭМ!$B$33:$B$776,H$119)+'СЕТ СН'!$H$14+СВЦЭМ!$D$10+'СЕТ СН'!$H$6-'СЕТ СН'!$H$26</f>
        <v>1137.5319148999999</v>
      </c>
      <c r="I148" s="36">
        <f>SUMIFS(СВЦЭМ!$D$33:$D$776,СВЦЭМ!$A$33:$A$776,$A148,СВЦЭМ!$B$33:$B$776,I$119)+'СЕТ СН'!$H$14+СВЦЭМ!$D$10+'СЕТ СН'!$H$6-'СЕТ СН'!$H$26</f>
        <v>1104.40353555</v>
      </c>
      <c r="J148" s="36">
        <f>SUMIFS(СВЦЭМ!$D$33:$D$776,СВЦЭМ!$A$33:$A$776,$A148,СВЦЭМ!$B$33:$B$776,J$119)+'СЕТ СН'!$H$14+СВЦЭМ!$D$10+'СЕТ СН'!$H$6-'СЕТ СН'!$H$26</f>
        <v>1114.7509295</v>
      </c>
      <c r="K148" s="36">
        <f>SUMIFS(СВЦЭМ!$D$33:$D$776,СВЦЭМ!$A$33:$A$776,$A148,СВЦЭМ!$B$33:$B$776,K$119)+'СЕТ СН'!$H$14+СВЦЭМ!$D$10+'СЕТ СН'!$H$6-'СЕТ СН'!$H$26</f>
        <v>1127.8861028400001</v>
      </c>
      <c r="L148" s="36">
        <f>SUMIFS(СВЦЭМ!$D$33:$D$776,СВЦЭМ!$A$33:$A$776,$A148,СВЦЭМ!$B$33:$B$776,L$119)+'СЕТ СН'!$H$14+СВЦЭМ!$D$10+'СЕТ СН'!$H$6-'СЕТ СН'!$H$26</f>
        <v>1144.65246437</v>
      </c>
      <c r="M148" s="36">
        <f>SUMIFS(СВЦЭМ!$D$33:$D$776,СВЦЭМ!$A$33:$A$776,$A148,СВЦЭМ!$B$33:$B$776,M$119)+'СЕТ СН'!$H$14+СВЦЭМ!$D$10+'СЕТ СН'!$H$6-'СЕТ СН'!$H$26</f>
        <v>1143.9924142300001</v>
      </c>
      <c r="N148" s="36">
        <f>SUMIFS(СВЦЭМ!$D$33:$D$776,СВЦЭМ!$A$33:$A$776,$A148,СВЦЭМ!$B$33:$B$776,N$119)+'СЕТ СН'!$H$14+СВЦЭМ!$D$10+'СЕТ СН'!$H$6-'СЕТ СН'!$H$26</f>
        <v>1134.60455015</v>
      </c>
      <c r="O148" s="36">
        <f>SUMIFS(СВЦЭМ!$D$33:$D$776,СВЦЭМ!$A$33:$A$776,$A148,СВЦЭМ!$B$33:$B$776,O$119)+'СЕТ СН'!$H$14+СВЦЭМ!$D$10+'СЕТ СН'!$H$6-'СЕТ СН'!$H$26</f>
        <v>1134.48486342</v>
      </c>
      <c r="P148" s="36">
        <f>SUMIFS(СВЦЭМ!$D$33:$D$776,СВЦЭМ!$A$33:$A$776,$A148,СВЦЭМ!$B$33:$B$776,P$119)+'СЕТ СН'!$H$14+СВЦЭМ!$D$10+'СЕТ СН'!$H$6-'СЕТ СН'!$H$26</f>
        <v>1135.61338529</v>
      </c>
      <c r="Q148" s="36">
        <f>SUMIFS(СВЦЭМ!$D$33:$D$776,СВЦЭМ!$A$33:$A$776,$A148,СВЦЭМ!$B$33:$B$776,Q$119)+'СЕТ СН'!$H$14+СВЦЭМ!$D$10+'СЕТ СН'!$H$6-'СЕТ СН'!$H$26</f>
        <v>1134.9824718700002</v>
      </c>
      <c r="R148" s="36">
        <f>SUMIFS(СВЦЭМ!$D$33:$D$776,СВЦЭМ!$A$33:$A$776,$A148,СВЦЭМ!$B$33:$B$776,R$119)+'СЕТ СН'!$H$14+СВЦЭМ!$D$10+'СЕТ СН'!$H$6-'СЕТ СН'!$H$26</f>
        <v>1159.8692232399999</v>
      </c>
      <c r="S148" s="36">
        <f>SUMIFS(СВЦЭМ!$D$33:$D$776,СВЦЭМ!$A$33:$A$776,$A148,СВЦЭМ!$B$33:$B$776,S$119)+'СЕТ СН'!$H$14+СВЦЭМ!$D$10+'СЕТ СН'!$H$6-'СЕТ СН'!$H$26</f>
        <v>1194.3459280299999</v>
      </c>
      <c r="T148" s="36">
        <f>SUMIFS(СВЦЭМ!$D$33:$D$776,СВЦЭМ!$A$33:$A$776,$A148,СВЦЭМ!$B$33:$B$776,T$119)+'СЕТ СН'!$H$14+СВЦЭМ!$D$10+'СЕТ СН'!$H$6-'СЕТ СН'!$H$26</f>
        <v>1196.2966630599999</v>
      </c>
      <c r="U148" s="36">
        <f>SUMIFS(СВЦЭМ!$D$33:$D$776,СВЦЭМ!$A$33:$A$776,$A148,СВЦЭМ!$B$33:$B$776,U$119)+'СЕТ СН'!$H$14+СВЦЭМ!$D$10+'СЕТ СН'!$H$6-'СЕТ СН'!$H$26</f>
        <v>1198.37126868</v>
      </c>
      <c r="V148" s="36">
        <f>SUMIFS(СВЦЭМ!$D$33:$D$776,СВЦЭМ!$A$33:$A$776,$A148,СВЦЭМ!$B$33:$B$776,V$119)+'СЕТ СН'!$H$14+СВЦЭМ!$D$10+'СЕТ СН'!$H$6-'СЕТ СН'!$H$26</f>
        <v>1208.0158702399999</v>
      </c>
      <c r="W148" s="36">
        <f>SUMIFS(СВЦЭМ!$D$33:$D$776,СВЦЭМ!$A$33:$A$776,$A148,СВЦЭМ!$B$33:$B$776,W$119)+'СЕТ СН'!$H$14+СВЦЭМ!$D$10+'СЕТ СН'!$H$6-'СЕТ СН'!$H$26</f>
        <v>1208.8954252200001</v>
      </c>
      <c r="X148" s="36">
        <f>SUMIFS(СВЦЭМ!$D$33:$D$776,СВЦЭМ!$A$33:$A$776,$A148,СВЦЭМ!$B$33:$B$776,X$119)+'СЕТ СН'!$H$14+СВЦЭМ!$D$10+'СЕТ СН'!$H$6-'СЕТ СН'!$H$26</f>
        <v>1168.47079267</v>
      </c>
      <c r="Y148" s="36">
        <f>SUMIFS(СВЦЭМ!$D$33:$D$776,СВЦЭМ!$A$33:$A$776,$A148,СВЦЭМ!$B$33:$B$776,Y$119)+'СЕТ СН'!$H$14+СВЦЭМ!$D$10+'СЕТ СН'!$H$6-'СЕТ СН'!$H$26</f>
        <v>1100.1337038299998</v>
      </c>
    </row>
    <row r="149" spans="1:27" ht="15.75" x14ac:dyDescent="0.2">
      <c r="A149" s="35">
        <f t="shared" si="3"/>
        <v>43707</v>
      </c>
      <c r="B149" s="36">
        <f>SUMIFS(СВЦЭМ!$D$33:$D$776,СВЦЭМ!$A$33:$A$776,$A149,СВЦЭМ!$B$33:$B$776,B$119)+'СЕТ СН'!$H$14+СВЦЭМ!$D$10+'СЕТ СН'!$H$6-'СЕТ СН'!$H$26</f>
        <v>1156.18559261</v>
      </c>
      <c r="C149" s="36">
        <f>SUMIFS(СВЦЭМ!$D$33:$D$776,СВЦЭМ!$A$33:$A$776,$A149,СВЦЭМ!$B$33:$B$776,C$119)+'СЕТ СН'!$H$14+СВЦЭМ!$D$10+'СЕТ СН'!$H$6-'СЕТ СН'!$H$26</f>
        <v>1163.96244271</v>
      </c>
      <c r="D149" s="36">
        <f>SUMIFS(СВЦЭМ!$D$33:$D$776,СВЦЭМ!$A$33:$A$776,$A149,СВЦЭМ!$B$33:$B$776,D$119)+'СЕТ СН'!$H$14+СВЦЭМ!$D$10+'СЕТ СН'!$H$6-'СЕТ СН'!$H$26</f>
        <v>1197.25781499</v>
      </c>
      <c r="E149" s="36">
        <f>SUMIFS(СВЦЭМ!$D$33:$D$776,СВЦЭМ!$A$33:$A$776,$A149,СВЦЭМ!$B$33:$B$776,E$119)+'СЕТ СН'!$H$14+СВЦЭМ!$D$10+'СЕТ СН'!$H$6-'СЕТ СН'!$H$26</f>
        <v>1214.76528128</v>
      </c>
      <c r="F149" s="36">
        <f>SUMIFS(СВЦЭМ!$D$33:$D$776,СВЦЭМ!$A$33:$A$776,$A149,СВЦЭМ!$B$33:$B$776,F$119)+'СЕТ СН'!$H$14+СВЦЭМ!$D$10+'СЕТ СН'!$H$6-'СЕТ СН'!$H$26</f>
        <v>1227.13105952</v>
      </c>
      <c r="G149" s="36">
        <f>SUMIFS(СВЦЭМ!$D$33:$D$776,СВЦЭМ!$A$33:$A$776,$A149,СВЦЭМ!$B$33:$B$776,G$119)+'СЕТ СН'!$H$14+СВЦЭМ!$D$10+'СЕТ СН'!$H$6-'СЕТ СН'!$H$26</f>
        <v>1207.1704624700001</v>
      </c>
      <c r="H149" s="36">
        <f>SUMIFS(СВЦЭМ!$D$33:$D$776,СВЦЭМ!$A$33:$A$776,$A149,СВЦЭМ!$B$33:$B$776,H$119)+'СЕТ СН'!$H$14+СВЦЭМ!$D$10+'СЕТ СН'!$H$6-'СЕТ СН'!$H$26</f>
        <v>1160.0937748199999</v>
      </c>
      <c r="I149" s="36">
        <f>SUMIFS(СВЦЭМ!$D$33:$D$776,СВЦЭМ!$A$33:$A$776,$A149,СВЦЭМ!$B$33:$B$776,I$119)+'СЕТ СН'!$H$14+СВЦЭМ!$D$10+'СЕТ СН'!$H$6-'СЕТ СН'!$H$26</f>
        <v>1101.72143224</v>
      </c>
      <c r="J149" s="36">
        <f>SUMIFS(СВЦЭМ!$D$33:$D$776,СВЦЭМ!$A$33:$A$776,$A149,СВЦЭМ!$B$33:$B$776,J$119)+'СЕТ СН'!$H$14+СВЦЭМ!$D$10+'СЕТ СН'!$H$6-'СЕТ СН'!$H$26</f>
        <v>1072.33634656</v>
      </c>
      <c r="K149" s="36">
        <f>SUMIFS(СВЦЭМ!$D$33:$D$776,СВЦЭМ!$A$33:$A$776,$A149,СВЦЭМ!$B$33:$B$776,K$119)+'СЕТ СН'!$H$14+СВЦЭМ!$D$10+'СЕТ СН'!$H$6-'СЕТ СН'!$H$26</f>
        <v>1089.9211228899999</v>
      </c>
      <c r="L149" s="36">
        <f>SUMIFS(СВЦЭМ!$D$33:$D$776,СВЦЭМ!$A$33:$A$776,$A149,СВЦЭМ!$B$33:$B$776,L$119)+'СЕТ СН'!$H$14+СВЦЭМ!$D$10+'СЕТ СН'!$H$6-'СЕТ СН'!$H$26</f>
        <v>1106.3968265600001</v>
      </c>
      <c r="M149" s="36">
        <f>SUMIFS(СВЦЭМ!$D$33:$D$776,СВЦЭМ!$A$33:$A$776,$A149,СВЦЭМ!$B$33:$B$776,M$119)+'СЕТ СН'!$H$14+СВЦЭМ!$D$10+'СЕТ СН'!$H$6-'СЕТ СН'!$H$26</f>
        <v>1108.9110043599999</v>
      </c>
      <c r="N149" s="36">
        <f>SUMIFS(СВЦЭМ!$D$33:$D$776,СВЦЭМ!$A$33:$A$776,$A149,СВЦЭМ!$B$33:$B$776,N$119)+'СЕТ СН'!$H$14+СВЦЭМ!$D$10+'СЕТ СН'!$H$6-'СЕТ СН'!$H$26</f>
        <v>1102.8558028899999</v>
      </c>
      <c r="O149" s="36">
        <f>SUMIFS(СВЦЭМ!$D$33:$D$776,СВЦЭМ!$A$33:$A$776,$A149,СВЦЭМ!$B$33:$B$776,O$119)+'СЕТ СН'!$H$14+СВЦЭМ!$D$10+'СЕТ СН'!$H$6-'СЕТ СН'!$H$26</f>
        <v>1110.0582459500001</v>
      </c>
      <c r="P149" s="36">
        <f>SUMIFS(СВЦЭМ!$D$33:$D$776,СВЦЭМ!$A$33:$A$776,$A149,СВЦЭМ!$B$33:$B$776,P$119)+'СЕТ СН'!$H$14+СВЦЭМ!$D$10+'СЕТ СН'!$H$6-'СЕТ СН'!$H$26</f>
        <v>1114.9551544999999</v>
      </c>
      <c r="Q149" s="36">
        <f>SUMIFS(СВЦЭМ!$D$33:$D$776,СВЦЭМ!$A$33:$A$776,$A149,СВЦЭМ!$B$33:$B$776,Q$119)+'СЕТ СН'!$H$14+СВЦЭМ!$D$10+'СЕТ СН'!$H$6-'СЕТ СН'!$H$26</f>
        <v>1108.21754268</v>
      </c>
      <c r="R149" s="36">
        <f>SUMIFS(СВЦЭМ!$D$33:$D$776,СВЦЭМ!$A$33:$A$776,$A149,СВЦЭМ!$B$33:$B$776,R$119)+'СЕТ СН'!$H$14+СВЦЭМ!$D$10+'СЕТ СН'!$H$6-'СЕТ СН'!$H$26</f>
        <v>1136.4308105999999</v>
      </c>
      <c r="S149" s="36">
        <f>SUMIFS(СВЦЭМ!$D$33:$D$776,СВЦЭМ!$A$33:$A$776,$A149,СВЦЭМ!$B$33:$B$776,S$119)+'СЕТ СН'!$H$14+СВЦЭМ!$D$10+'СЕТ СН'!$H$6-'СЕТ СН'!$H$26</f>
        <v>1177.1046874899998</v>
      </c>
      <c r="T149" s="36">
        <f>SUMIFS(СВЦЭМ!$D$33:$D$776,СВЦЭМ!$A$33:$A$776,$A149,СВЦЭМ!$B$33:$B$776,T$119)+'СЕТ СН'!$H$14+СВЦЭМ!$D$10+'СЕТ СН'!$H$6-'СЕТ СН'!$H$26</f>
        <v>1176.88434026</v>
      </c>
      <c r="U149" s="36">
        <f>SUMIFS(СВЦЭМ!$D$33:$D$776,СВЦЭМ!$A$33:$A$776,$A149,СВЦЭМ!$B$33:$B$776,U$119)+'СЕТ СН'!$H$14+СВЦЭМ!$D$10+'СЕТ СН'!$H$6-'СЕТ СН'!$H$26</f>
        <v>1171.3240085500001</v>
      </c>
      <c r="V149" s="36">
        <f>SUMIFS(СВЦЭМ!$D$33:$D$776,СВЦЭМ!$A$33:$A$776,$A149,СВЦЭМ!$B$33:$B$776,V$119)+'СЕТ СН'!$H$14+СВЦЭМ!$D$10+'СЕТ СН'!$H$6-'СЕТ СН'!$H$26</f>
        <v>1174.8001960000001</v>
      </c>
      <c r="W149" s="36">
        <f>SUMIFS(СВЦЭМ!$D$33:$D$776,СВЦЭМ!$A$33:$A$776,$A149,СВЦЭМ!$B$33:$B$776,W$119)+'СЕТ СН'!$H$14+СВЦЭМ!$D$10+'СЕТ СН'!$H$6-'СЕТ СН'!$H$26</f>
        <v>1189.0452860400001</v>
      </c>
      <c r="X149" s="36">
        <f>SUMIFS(СВЦЭМ!$D$33:$D$776,СВЦЭМ!$A$33:$A$776,$A149,СВЦЭМ!$B$33:$B$776,X$119)+'СЕТ СН'!$H$14+СВЦЭМ!$D$10+'СЕТ СН'!$H$6-'СЕТ СН'!$H$26</f>
        <v>1159.1191650000001</v>
      </c>
      <c r="Y149" s="36">
        <f>SUMIFS(СВЦЭМ!$D$33:$D$776,СВЦЭМ!$A$33:$A$776,$A149,СВЦЭМ!$B$33:$B$776,Y$119)+'СЕТ СН'!$H$14+СВЦЭМ!$D$10+'СЕТ СН'!$H$6-'СЕТ СН'!$H$26</f>
        <v>1070.2292611399998</v>
      </c>
    </row>
    <row r="150" spans="1:27" ht="15.75" x14ac:dyDescent="0.2">
      <c r="A150" s="35">
        <f t="shared" si="3"/>
        <v>43708</v>
      </c>
      <c r="B150" s="36">
        <f>SUMIFS(СВЦЭМ!$D$33:$D$776,СВЦЭМ!$A$33:$A$776,$A150,СВЦЭМ!$B$33:$B$776,B$119)+'СЕТ СН'!$H$14+СВЦЭМ!$D$10+'СЕТ СН'!$H$6-'СЕТ СН'!$H$26</f>
        <v>1124.42578968</v>
      </c>
      <c r="C150" s="36">
        <f>SUMIFS(СВЦЭМ!$D$33:$D$776,СВЦЭМ!$A$33:$A$776,$A150,СВЦЭМ!$B$33:$B$776,C$119)+'СЕТ СН'!$H$14+СВЦЭМ!$D$10+'СЕТ СН'!$H$6-'СЕТ СН'!$H$26</f>
        <v>1163.46630162</v>
      </c>
      <c r="D150" s="36">
        <f>SUMIFS(СВЦЭМ!$D$33:$D$776,СВЦЭМ!$A$33:$A$776,$A150,СВЦЭМ!$B$33:$B$776,D$119)+'СЕТ СН'!$H$14+СВЦЭМ!$D$10+'СЕТ СН'!$H$6-'СЕТ СН'!$H$26</f>
        <v>1189.4531092500001</v>
      </c>
      <c r="E150" s="36">
        <f>SUMIFS(СВЦЭМ!$D$33:$D$776,СВЦЭМ!$A$33:$A$776,$A150,СВЦЭМ!$B$33:$B$776,E$119)+'СЕТ СН'!$H$14+СВЦЭМ!$D$10+'СЕТ СН'!$H$6-'СЕТ СН'!$H$26</f>
        <v>1201.4644252600001</v>
      </c>
      <c r="F150" s="36">
        <f>SUMIFS(СВЦЭМ!$D$33:$D$776,СВЦЭМ!$A$33:$A$776,$A150,СВЦЭМ!$B$33:$B$776,F$119)+'СЕТ СН'!$H$14+СВЦЭМ!$D$10+'СЕТ СН'!$H$6-'СЕТ СН'!$H$26</f>
        <v>1211.1947113199999</v>
      </c>
      <c r="G150" s="36">
        <f>SUMIFS(СВЦЭМ!$D$33:$D$776,СВЦЭМ!$A$33:$A$776,$A150,СВЦЭМ!$B$33:$B$776,G$119)+'СЕТ СН'!$H$14+СВЦЭМ!$D$10+'СЕТ СН'!$H$6-'СЕТ СН'!$H$26</f>
        <v>1200.7052688799999</v>
      </c>
      <c r="H150" s="36">
        <f>SUMIFS(СВЦЭМ!$D$33:$D$776,СВЦЭМ!$A$33:$A$776,$A150,СВЦЭМ!$B$33:$B$776,H$119)+'СЕТ СН'!$H$14+СВЦЭМ!$D$10+'СЕТ СН'!$H$6-'СЕТ СН'!$H$26</f>
        <v>1186.8636888599999</v>
      </c>
      <c r="I150" s="36">
        <f>SUMIFS(СВЦЭМ!$D$33:$D$776,СВЦЭМ!$A$33:$A$776,$A150,СВЦЭМ!$B$33:$B$776,I$119)+'СЕТ СН'!$H$14+СВЦЭМ!$D$10+'СЕТ СН'!$H$6-'СЕТ СН'!$H$26</f>
        <v>1138.76415331</v>
      </c>
      <c r="J150" s="36">
        <f>SUMIFS(СВЦЭМ!$D$33:$D$776,СВЦЭМ!$A$33:$A$776,$A150,СВЦЭМ!$B$33:$B$776,J$119)+'СЕТ СН'!$H$14+СВЦЭМ!$D$10+'СЕТ СН'!$H$6-'СЕТ СН'!$H$26</f>
        <v>1074.17234689</v>
      </c>
      <c r="K150" s="36">
        <f>SUMIFS(СВЦЭМ!$D$33:$D$776,СВЦЭМ!$A$33:$A$776,$A150,СВЦЭМ!$B$33:$B$776,K$119)+'СЕТ СН'!$H$14+СВЦЭМ!$D$10+'СЕТ СН'!$H$6-'СЕТ СН'!$H$26</f>
        <v>1021.48129159</v>
      </c>
      <c r="L150" s="36">
        <f>SUMIFS(СВЦЭМ!$D$33:$D$776,СВЦЭМ!$A$33:$A$776,$A150,СВЦЭМ!$B$33:$B$776,L$119)+'СЕТ СН'!$H$14+СВЦЭМ!$D$10+'СЕТ СН'!$H$6-'СЕТ СН'!$H$26</f>
        <v>1010.6693114</v>
      </c>
      <c r="M150" s="36">
        <f>SUMIFS(СВЦЭМ!$D$33:$D$776,СВЦЭМ!$A$33:$A$776,$A150,СВЦЭМ!$B$33:$B$776,M$119)+'СЕТ СН'!$H$14+СВЦЭМ!$D$10+'СЕТ СН'!$H$6-'СЕТ СН'!$H$26</f>
        <v>1007.0806591099999</v>
      </c>
      <c r="N150" s="36">
        <f>SUMIFS(СВЦЭМ!$D$33:$D$776,СВЦЭМ!$A$33:$A$776,$A150,СВЦЭМ!$B$33:$B$776,N$119)+'СЕТ СН'!$H$14+СВЦЭМ!$D$10+'СЕТ СН'!$H$6-'СЕТ СН'!$H$26</f>
        <v>1006.98250762</v>
      </c>
      <c r="O150" s="36">
        <f>SUMIFS(СВЦЭМ!$D$33:$D$776,СВЦЭМ!$A$33:$A$776,$A150,СВЦЭМ!$B$33:$B$776,O$119)+'СЕТ СН'!$H$14+СВЦЭМ!$D$10+'СЕТ СН'!$H$6-'СЕТ СН'!$H$26</f>
        <v>1007.9931012</v>
      </c>
      <c r="P150" s="36">
        <f>SUMIFS(СВЦЭМ!$D$33:$D$776,СВЦЭМ!$A$33:$A$776,$A150,СВЦЭМ!$B$33:$B$776,P$119)+'СЕТ СН'!$H$14+СВЦЭМ!$D$10+'СЕТ СН'!$H$6-'СЕТ СН'!$H$26</f>
        <v>1012.87093938</v>
      </c>
      <c r="Q150" s="36">
        <f>SUMIFS(СВЦЭМ!$D$33:$D$776,СВЦЭМ!$A$33:$A$776,$A150,СВЦЭМ!$B$33:$B$776,Q$119)+'СЕТ СН'!$H$14+СВЦЭМ!$D$10+'СЕТ СН'!$H$6-'СЕТ СН'!$H$26</f>
        <v>1019.1873171</v>
      </c>
      <c r="R150" s="36">
        <f>SUMIFS(СВЦЭМ!$D$33:$D$776,СВЦЭМ!$A$33:$A$776,$A150,СВЦЭМ!$B$33:$B$776,R$119)+'СЕТ СН'!$H$14+СВЦЭМ!$D$10+'СЕТ СН'!$H$6-'СЕТ СН'!$H$26</f>
        <v>981.31498825999995</v>
      </c>
      <c r="S150" s="36">
        <f>SUMIFS(СВЦЭМ!$D$33:$D$776,СВЦЭМ!$A$33:$A$776,$A150,СВЦЭМ!$B$33:$B$776,S$119)+'СЕТ СН'!$H$14+СВЦЭМ!$D$10+'СЕТ СН'!$H$6-'СЕТ СН'!$H$26</f>
        <v>943.06717458000003</v>
      </c>
      <c r="T150" s="36">
        <f>SUMIFS(СВЦЭМ!$D$33:$D$776,СВЦЭМ!$A$33:$A$776,$A150,СВЦЭМ!$B$33:$B$776,T$119)+'СЕТ СН'!$H$14+СВЦЭМ!$D$10+'СЕТ СН'!$H$6-'СЕТ СН'!$H$26</f>
        <v>936.33649324999999</v>
      </c>
      <c r="U150" s="36">
        <f>SUMIFS(СВЦЭМ!$D$33:$D$776,СВЦЭМ!$A$33:$A$776,$A150,СВЦЭМ!$B$33:$B$776,U$119)+'СЕТ СН'!$H$14+СВЦЭМ!$D$10+'СЕТ СН'!$H$6-'СЕТ СН'!$H$26</f>
        <v>932.19991821999997</v>
      </c>
      <c r="V150" s="36">
        <f>SUMIFS(СВЦЭМ!$D$33:$D$776,СВЦЭМ!$A$33:$A$776,$A150,СВЦЭМ!$B$33:$B$776,V$119)+'СЕТ СН'!$H$14+СВЦЭМ!$D$10+'СЕТ СН'!$H$6-'СЕТ СН'!$H$26</f>
        <v>932.15055778999999</v>
      </c>
      <c r="W150" s="36">
        <f>SUMIFS(СВЦЭМ!$D$33:$D$776,СВЦЭМ!$A$33:$A$776,$A150,СВЦЭМ!$B$33:$B$776,W$119)+'СЕТ СН'!$H$14+СВЦЭМ!$D$10+'СЕТ СН'!$H$6-'СЕТ СН'!$H$26</f>
        <v>926.86460678000003</v>
      </c>
      <c r="X150" s="36">
        <f>SUMIFS(СВЦЭМ!$D$33:$D$776,СВЦЭМ!$A$33:$A$776,$A150,СВЦЭМ!$B$33:$B$776,X$119)+'СЕТ СН'!$H$14+СВЦЭМ!$D$10+'СЕТ СН'!$H$6-'СЕТ СН'!$H$26</f>
        <v>944.81445349000001</v>
      </c>
      <c r="Y150" s="36">
        <f>SUMIFS(СВЦЭМ!$D$33:$D$776,СВЦЭМ!$A$33:$A$776,$A150,СВЦЭМ!$B$33:$B$776,Y$119)+'СЕТ СН'!$H$14+СВЦЭМ!$D$10+'СЕТ СН'!$H$6-'СЕТ СН'!$H$26</f>
        <v>1020.24884496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SUMIFS(СВЦЭМ!$D$33:$D$776,СВЦЭМ!$A$33:$A$776,$A156,СВЦЭМ!$B$33:$B$776,B$155)+'СЕТ СН'!$I$14+СВЦЭМ!$D$10+'СЕТ СН'!$I$6-'СЕТ СН'!$I$26</f>
        <v>1350.0614114599998</v>
      </c>
      <c r="C156" s="36">
        <f>SUMIFS(СВЦЭМ!$D$33:$D$776,СВЦЭМ!$A$33:$A$776,$A156,СВЦЭМ!$B$33:$B$776,C$155)+'СЕТ СН'!$I$14+СВЦЭМ!$D$10+'СЕТ СН'!$I$6-'СЕТ СН'!$I$26</f>
        <v>1450.20381759</v>
      </c>
      <c r="D156" s="36">
        <f>SUMIFS(СВЦЭМ!$D$33:$D$776,СВЦЭМ!$A$33:$A$776,$A156,СВЦЭМ!$B$33:$B$776,D$155)+'СЕТ СН'!$I$14+СВЦЭМ!$D$10+'СЕТ СН'!$I$6-'СЕТ СН'!$I$26</f>
        <v>1488.64532289</v>
      </c>
      <c r="E156" s="36">
        <f>SUMIFS(СВЦЭМ!$D$33:$D$776,СВЦЭМ!$A$33:$A$776,$A156,СВЦЭМ!$B$33:$B$776,E$155)+'СЕТ СН'!$I$14+СВЦЭМ!$D$10+'СЕТ СН'!$I$6-'СЕТ СН'!$I$26</f>
        <v>1530.7830199699999</v>
      </c>
      <c r="F156" s="36">
        <f>SUMIFS(СВЦЭМ!$D$33:$D$776,СВЦЭМ!$A$33:$A$776,$A156,СВЦЭМ!$B$33:$B$776,F$155)+'СЕТ СН'!$I$14+СВЦЭМ!$D$10+'СЕТ СН'!$I$6-'СЕТ СН'!$I$26</f>
        <v>1549.0398294500001</v>
      </c>
      <c r="G156" s="36">
        <f>SUMIFS(СВЦЭМ!$D$33:$D$776,СВЦЭМ!$A$33:$A$776,$A156,СВЦЭМ!$B$33:$B$776,G$155)+'СЕТ СН'!$I$14+СВЦЭМ!$D$10+'СЕТ СН'!$I$6-'СЕТ СН'!$I$26</f>
        <v>1516.84683232</v>
      </c>
      <c r="H156" s="36">
        <f>SUMIFS(СВЦЭМ!$D$33:$D$776,СВЦЭМ!$A$33:$A$776,$A156,СВЦЭМ!$B$33:$B$776,H$155)+'СЕТ СН'!$I$14+СВЦЭМ!$D$10+'СЕТ СН'!$I$6-'СЕТ СН'!$I$26</f>
        <v>1457.8139084099998</v>
      </c>
      <c r="I156" s="36">
        <f>SUMIFS(СВЦЭМ!$D$33:$D$776,СВЦЭМ!$A$33:$A$776,$A156,СВЦЭМ!$B$33:$B$776,I$155)+'СЕТ СН'!$I$14+СВЦЭМ!$D$10+'СЕТ СН'!$I$6-'СЕТ СН'!$I$26</f>
        <v>1419.25169609</v>
      </c>
      <c r="J156" s="36">
        <f>SUMIFS(СВЦЭМ!$D$33:$D$776,СВЦЭМ!$A$33:$A$776,$A156,СВЦЭМ!$B$33:$B$776,J$155)+'СЕТ СН'!$I$14+СВЦЭМ!$D$10+'СЕТ СН'!$I$6-'СЕТ СН'!$I$26</f>
        <v>1455.41533566</v>
      </c>
      <c r="K156" s="36">
        <f>SUMIFS(СВЦЭМ!$D$33:$D$776,СВЦЭМ!$A$33:$A$776,$A156,СВЦЭМ!$B$33:$B$776,K$155)+'СЕТ СН'!$I$14+СВЦЭМ!$D$10+'СЕТ СН'!$I$6-'СЕТ СН'!$I$26</f>
        <v>1467.1989026400001</v>
      </c>
      <c r="L156" s="36">
        <f>SUMIFS(СВЦЭМ!$D$33:$D$776,СВЦЭМ!$A$33:$A$776,$A156,СВЦЭМ!$B$33:$B$776,L$155)+'СЕТ СН'!$I$14+СВЦЭМ!$D$10+'СЕТ СН'!$I$6-'СЕТ СН'!$I$26</f>
        <v>1475.9160434199998</v>
      </c>
      <c r="M156" s="36">
        <f>SUMIFS(СВЦЭМ!$D$33:$D$776,СВЦЭМ!$A$33:$A$776,$A156,СВЦЭМ!$B$33:$B$776,M$155)+'СЕТ СН'!$I$14+СВЦЭМ!$D$10+'СЕТ СН'!$I$6-'СЕТ СН'!$I$26</f>
        <v>1475.8523052800001</v>
      </c>
      <c r="N156" s="36">
        <f>SUMIFS(СВЦЭМ!$D$33:$D$776,СВЦЭМ!$A$33:$A$776,$A156,СВЦЭМ!$B$33:$B$776,N$155)+'СЕТ СН'!$I$14+СВЦЭМ!$D$10+'СЕТ СН'!$I$6-'СЕТ СН'!$I$26</f>
        <v>1473.9003586499998</v>
      </c>
      <c r="O156" s="36">
        <f>SUMIFS(СВЦЭМ!$D$33:$D$776,СВЦЭМ!$A$33:$A$776,$A156,СВЦЭМ!$B$33:$B$776,O$155)+'СЕТ СН'!$I$14+СВЦЭМ!$D$10+'СЕТ СН'!$I$6-'СЕТ СН'!$I$26</f>
        <v>1477.45893602</v>
      </c>
      <c r="P156" s="36">
        <f>SUMIFS(СВЦЭМ!$D$33:$D$776,СВЦЭМ!$A$33:$A$776,$A156,СВЦЭМ!$B$33:$B$776,P$155)+'СЕТ СН'!$I$14+СВЦЭМ!$D$10+'СЕТ СН'!$I$6-'СЕТ СН'!$I$26</f>
        <v>1477.42890818</v>
      </c>
      <c r="Q156" s="36">
        <f>SUMIFS(СВЦЭМ!$D$33:$D$776,СВЦЭМ!$A$33:$A$776,$A156,СВЦЭМ!$B$33:$B$776,Q$155)+'СЕТ СН'!$I$14+СВЦЭМ!$D$10+'СЕТ СН'!$I$6-'СЕТ СН'!$I$26</f>
        <v>1482.0666032199999</v>
      </c>
      <c r="R156" s="36">
        <f>SUMIFS(СВЦЭМ!$D$33:$D$776,СВЦЭМ!$A$33:$A$776,$A156,СВЦЭМ!$B$33:$B$776,R$155)+'СЕТ СН'!$I$14+СВЦЭМ!$D$10+'СЕТ СН'!$I$6-'СЕТ СН'!$I$26</f>
        <v>1486.0088591899998</v>
      </c>
      <c r="S156" s="36">
        <f>SUMIFS(СВЦЭМ!$D$33:$D$776,СВЦЭМ!$A$33:$A$776,$A156,СВЦЭМ!$B$33:$B$776,S$155)+'СЕТ СН'!$I$14+СВЦЭМ!$D$10+'СЕТ СН'!$I$6-'СЕТ СН'!$I$26</f>
        <v>1484.67003299</v>
      </c>
      <c r="T156" s="36">
        <f>SUMIFS(СВЦЭМ!$D$33:$D$776,СВЦЭМ!$A$33:$A$776,$A156,СВЦЭМ!$B$33:$B$776,T$155)+'СЕТ СН'!$I$14+СВЦЭМ!$D$10+'СЕТ СН'!$I$6-'СЕТ СН'!$I$26</f>
        <v>1476.43103974</v>
      </c>
      <c r="U156" s="36">
        <f>SUMIFS(СВЦЭМ!$D$33:$D$776,СВЦЭМ!$A$33:$A$776,$A156,СВЦЭМ!$B$33:$B$776,U$155)+'СЕТ СН'!$I$14+СВЦЭМ!$D$10+'СЕТ СН'!$I$6-'СЕТ СН'!$I$26</f>
        <v>1469.4510138000001</v>
      </c>
      <c r="V156" s="36">
        <f>SUMIFS(СВЦЭМ!$D$33:$D$776,СВЦЭМ!$A$33:$A$776,$A156,СВЦЭМ!$B$33:$B$776,V$155)+'СЕТ СН'!$I$14+СВЦЭМ!$D$10+'СЕТ СН'!$I$6-'СЕТ СН'!$I$26</f>
        <v>1466.63630564</v>
      </c>
      <c r="W156" s="36">
        <f>SUMIFS(СВЦЭМ!$D$33:$D$776,СВЦЭМ!$A$33:$A$776,$A156,СВЦЭМ!$B$33:$B$776,W$155)+'СЕТ СН'!$I$14+СВЦЭМ!$D$10+'СЕТ СН'!$I$6-'СЕТ СН'!$I$26</f>
        <v>1469.49033366</v>
      </c>
      <c r="X156" s="36">
        <f>SUMIFS(СВЦЭМ!$D$33:$D$776,СВЦЭМ!$A$33:$A$776,$A156,СВЦЭМ!$B$33:$B$776,X$155)+'СЕТ СН'!$I$14+СВЦЭМ!$D$10+'СЕТ СН'!$I$6-'СЕТ СН'!$I$26</f>
        <v>1446.4874062899999</v>
      </c>
      <c r="Y156" s="36">
        <f>SUMIFS(СВЦЭМ!$D$33:$D$776,СВЦЭМ!$A$33:$A$776,$A156,СВЦЭМ!$B$33:$B$776,Y$155)+'СЕТ СН'!$I$14+СВЦЭМ!$D$10+'СЕТ СН'!$I$6-'СЕТ СН'!$I$26</f>
        <v>1413.4365517900001</v>
      </c>
      <c r="AA156" s="45"/>
    </row>
    <row r="157" spans="1:27" ht="15.75" x14ac:dyDescent="0.2">
      <c r="A157" s="35">
        <f>A156+1</f>
        <v>43679</v>
      </c>
      <c r="B157" s="36">
        <f>SUMIFS(СВЦЭМ!$D$33:$D$776,СВЦЭМ!$A$33:$A$776,$A157,СВЦЭМ!$B$33:$B$776,B$155)+'СЕТ СН'!$I$14+СВЦЭМ!$D$10+'СЕТ СН'!$I$6-'СЕТ СН'!$I$26</f>
        <v>1395.07800763</v>
      </c>
      <c r="C157" s="36">
        <f>SUMIFS(СВЦЭМ!$D$33:$D$776,СВЦЭМ!$A$33:$A$776,$A157,СВЦЭМ!$B$33:$B$776,C$155)+'СЕТ СН'!$I$14+СВЦЭМ!$D$10+'СЕТ СН'!$I$6-'СЕТ СН'!$I$26</f>
        <v>1413.6622663399999</v>
      </c>
      <c r="D157" s="36">
        <f>SUMIFS(СВЦЭМ!$D$33:$D$776,СВЦЭМ!$A$33:$A$776,$A157,СВЦЭМ!$B$33:$B$776,D$155)+'СЕТ СН'!$I$14+СВЦЭМ!$D$10+'СЕТ СН'!$I$6-'СЕТ СН'!$I$26</f>
        <v>1437.3834773799999</v>
      </c>
      <c r="E157" s="36">
        <f>SUMIFS(СВЦЭМ!$D$33:$D$776,СВЦЭМ!$A$33:$A$776,$A157,СВЦЭМ!$B$33:$B$776,E$155)+'СЕТ СН'!$I$14+СВЦЭМ!$D$10+'СЕТ СН'!$I$6-'СЕТ СН'!$I$26</f>
        <v>1455.90327647</v>
      </c>
      <c r="F157" s="36">
        <f>SUMIFS(СВЦЭМ!$D$33:$D$776,СВЦЭМ!$A$33:$A$776,$A157,СВЦЭМ!$B$33:$B$776,F$155)+'СЕТ СН'!$I$14+СВЦЭМ!$D$10+'СЕТ СН'!$I$6-'СЕТ СН'!$I$26</f>
        <v>1457.6445185799998</v>
      </c>
      <c r="G157" s="36">
        <f>SUMIFS(СВЦЭМ!$D$33:$D$776,СВЦЭМ!$A$33:$A$776,$A157,СВЦЭМ!$B$33:$B$776,G$155)+'СЕТ СН'!$I$14+СВЦЭМ!$D$10+'СЕТ СН'!$I$6-'СЕТ СН'!$I$26</f>
        <v>1442.3935327899999</v>
      </c>
      <c r="H157" s="36">
        <f>SUMIFS(СВЦЭМ!$D$33:$D$776,СВЦЭМ!$A$33:$A$776,$A157,СВЦЭМ!$B$33:$B$776,H$155)+'СЕТ СН'!$I$14+СВЦЭМ!$D$10+'СЕТ СН'!$I$6-'СЕТ СН'!$I$26</f>
        <v>1404.6194218099999</v>
      </c>
      <c r="I157" s="36">
        <f>SUMIFS(СВЦЭМ!$D$33:$D$776,СВЦЭМ!$A$33:$A$776,$A157,СВЦЭМ!$B$33:$B$776,I$155)+'СЕТ СН'!$I$14+СВЦЭМ!$D$10+'СЕТ СН'!$I$6-'СЕТ СН'!$I$26</f>
        <v>1411.65803117</v>
      </c>
      <c r="J157" s="36">
        <f>SUMIFS(СВЦЭМ!$D$33:$D$776,СВЦЭМ!$A$33:$A$776,$A157,СВЦЭМ!$B$33:$B$776,J$155)+'СЕТ СН'!$I$14+СВЦЭМ!$D$10+'СЕТ СН'!$I$6-'СЕТ СН'!$I$26</f>
        <v>1450.3345407500001</v>
      </c>
      <c r="K157" s="36">
        <f>SUMIFS(СВЦЭМ!$D$33:$D$776,СВЦЭМ!$A$33:$A$776,$A157,СВЦЭМ!$B$33:$B$776,K$155)+'СЕТ СН'!$I$14+СВЦЭМ!$D$10+'СЕТ СН'!$I$6-'СЕТ СН'!$I$26</f>
        <v>1476.4758329000001</v>
      </c>
      <c r="L157" s="36">
        <f>SUMIFS(СВЦЭМ!$D$33:$D$776,СВЦЭМ!$A$33:$A$776,$A157,СВЦЭМ!$B$33:$B$776,L$155)+'СЕТ СН'!$I$14+СВЦЭМ!$D$10+'СЕТ СН'!$I$6-'СЕТ СН'!$I$26</f>
        <v>1466.4051915300001</v>
      </c>
      <c r="M157" s="36">
        <f>SUMIFS(СВЦЭМ!$D$33:$D$776,СВЦЭМ!$A$33:$A$776,$A157,СВЦЭМ!$B$33:$B$776,M$155)+'СЕТ СН'!$I$14+СВЦЭМ!$D$10+'СЕТ СН'!$I$6-'СЕТ СН'!$I$26</f>
        <v>1467.4112109</v>
      </c>
      <c r="N157" s="36">
        <f>SUMIFS(СВЦЭМ!$D$33:$D$776,СВЦЭМ!$A$33:$A$776,$A157,СВЦЭМ!$B$33:$B$776,N$155)+'СЕТ СН'!$I$14+СВЦЭМ!$D$10+'СЕТ СН'!$I$6-'СЕТ СН'!$I$26</f>
        <v>1464.6212564100001</v>
      </c>
      <c r="O157" s="36">
        <f>SUMIFS(СВЦЭМ!$D$33:$D$776,СВЦЭМ!$A$33:$A$776,$A157,СВЦЭМ!$B$33:$B$776,O$155)+'СЕТ СН'!$I$14+СВЦЭМ!$D$10+'СЕТ СН'!$I$6-'СЕТ СН'!$I$26</f>
        <v>1471.7353466099999</v>
      </c>
      <c r="P157" s="36">
        <f>SUMIFS(СВЦЭМ!$D$33:$D$776,СВЦЭМ!$A$33:$A$776,$A157,СВЦЭМ!$B$33:$B$776,P$155)+'СЕТ СН'!$I$14+СВЦЭМ!$D$10+'СЕТ СН'!$I$6-'СЕТ СН'!$I$26</f>
        <v>1469.33371442</v>
      </c>
      <c r="Q157" s="36">
        <f>SUMIFS(СВЦЭМ!$D$33:$D$776,СВЦЭМ!$A$33:$A$776,$A157,СВЦЭМ!$B$33:$B$776,Q$155)+'СЕТ СН'!$I$14+СВЦЭМ!$D$10+'СЕТ СН'!$I$6-'СЕТ СН'!$I$26</f>
        <v>1468.25911673</v>
      </c>
      <c r="R157" s="36">
        <f>SUMIFS(СВЦЭМ!$D$33:$D$776,СВЦЭМ!$A$33:$A$776,$A157,СВЦЭМ!$B$33:$B$776,R$155)+'СЕТ СН'!$I$14+СВЦЭМ!$D$10+'СЕТ СН'!$I$6-'СЕТ СН'!$I$26</f>
        <v>1462.3365065099999</v>
      </c>
      <c r="S157" s="36">
        <f>SUMIFS(СВЦЭМ!$D$33:$D$776,СВЦЭМ!$A$33:$A$776,$A157,СВЦЭМ!$B$33:$B$776,S$155)+'СЕТ СН'!$I$14+СВЦЭМ!$D$10+'СЕТ СН'!$I$6-'СЕТ СН'!$I$26</f>
        <v>1459.40590324</v>
      </c>
      <c r="T157" s="36">
        <f>SUMIFS(СВЦЭМ!$D$33:$D$776,СВЦЭМ!$A$33:$A$776,$A157,СВЦЭМ!$B$33:$B$776,T$155)+'СЕТ СН'!$I$14+СВЦЭМ!$D$10+'СЕТ СН'!$I$6-'СЕТ СН'!$I$26</f>
        <v>1454.1214884199999</v>
      </c>
      <c r="U157" s="36">
        <f>SUMIFS(СВЦЭМ!$D$33:$D$776,СВЦЭМ!$A$33:$A$776,$A157,СВЦЭМ!$B$33:$B$776,U$155)+'СЕТ СН'!$I$14+СВЦЭМ!$D$10+'СЕТ СН'!$I$6-'СЕТ СН'!$I$26</f>
        <v>1451.17762786</v>
      </c>
      <c r="V157" s="36">
        <f>SUMIFS(СВЦЭМ!$D$33:$D$776,СВЦЭМ!$A$33:$A$776,$A157,СВЦЭМ!$B$33:$B$776,V$155)+'СЕТ СН'!$I$14+СВЦЭМ!$D$10+'СЕТ СН'!$I$6-'СЕТ СН'!$I$26</f>
        <v>1454.9290817699998</v>
      </c>
      <c r="W157" s="36">
        <f>SUMIFS(СВЦЭМ!$D$33:$D$776,СВЦЭМ!$A$33:$A$776,$A157,СВЦЭМ!$B$33:$B$776,W$155)+'СЕТ СН'!$I$14+СВЦЭМ!$D$10+'СЕТ СН'!$I$6-'СЕТ СН'!$I$26</f>
        <v>1456.34735024</v>
      </c>
      <c r="X157" s="36">
        <f>SUMIFS(СВЦЭМ!$D$33:$D$776,СВЦЭМ!$A$33:$A$776,$A157,СВЦЭМ!$B$33:$B$776,X$155)+'СЕТ СН'!$I$14+СВЦЭМ!$D$10+'СЕТ СН'!$I$6-'СЕТ СН'!$I$26</f>
        <v>1437.10234214</v>
      </c>
      <c r="Y157" s="36">
        <f>SUMIFS(СВЦЭМ!$D$33:$D$776,СВЦЭМ!$A$33:$A$776,$A157,СВЦЭМ!$B$33:$B$776,Y$155)+'СЕТ СН'!$I$14+СВЦЭМ!$D$10+'СЕТ СН'!$I$6-'СЕТ СН'!$I$26</f>
        <v>1404.7451724</v>
      </c>
    </row>
    <row r="158" spans="1:27" ht="15.75" x14ac:dyDescent="0.2">
      <c r="A158" s="35">
        <f t="shared" ref="A158:A186" si="4">A157+1</f>
        <v>43680</v>
      </c>
      <c r="B158" s="36">
        <f>SUMIFS(СВЦЭМ!$D$33:$D$776,СВЦЭМ!$A$33:$A$776,$A158,СВЦЭМ!$B$33:$B$776,B$155)+'СЕТ СН'!$I$14+СВЦЭМ!$D$10+'СЕТ СН'!$I$6-'СЕТ СН'!$I$26</f>
        <v>1387.3022066200001</v>
      </c>
      <c r="C158" s="36">
        <f>SUMIFS(СВЦЭМ!$D$33:$D$776,СВЦЭМ!$A$33:$A$776,$A158,СВЦЭМ!$B$33:$B$776,C$155)+'СЕТ СН'!$I$14+СВЦЭМ!$D$10+'СЕТ СН'!$I$6-'СЕТ СН'!$I$26</f>
        <v>1405.9793935600001</v>
      </c>
      <c r="D158" s="36">
        <f>SUMIFS(СВЦЭМ!$D$33:$D$776,СВЦЭМ!$A$33:$A$776,$A158,СВЦЭМ!$B$33:$B$776,D$155)+'СЕТ СН'!$I$14+СВЦЭМ!$D$10+'СЕТ СН'!$I$6-'СЕТ СН'!$I$26</f>
        <v>1441.2651588700001</v>
      </c>
      <c r="E158" s="36">
        <f>SUMIFS(СВЦЭМ!$D$33:$D$776,СВЦЭМ!$A$33:$A$776,$A158,СВЦЭМ!$B$33:$B$776,E$155)+'СЕТ СН'!$I$14+СВЦЭМ!$D$10+'СЕТ СН'!$I$6-'СЕТ СН'!$I$26</f>
        <v>1445.7211212899999</v>
      </c>
      <c r="F158" s="36">
        <f>SUMIFS(СВЦЭМ!$D$33:$D$776,СВЦЭМ!$A$33:$A$776,$A158,СВЦЭМ!$B$33:$B$776,F$155)+'СЕТ СН'!$I$14+СВЦЭМ!$D$10+'СЕТ СН'!$I$6-'СЕТ СН'!$I$26</f>
        <v>1452.79071931</v>
      </c>
      <c r="G158" s="36">
        <f>SUMIFS(СВЦЭМ!$D$33:$D$776,СВЦЭМ!$A$33:$A$776,$A158,СВЦЭМ!$B$33:$B$776,G$155)+'СЕТ СН'!$I$14+СВЦЭМ!$D$10+'СЕТ СН'!$I$6-'СЕТ СН'!$I$26</f>
        <v>1439.78802677</v>
      </c>
      <c r="H158" s="36">
        <f>SUMIFS(СВЦЭМ!$D$33:$D$776,СВЦЭМ!$A$33:$A$776,$A158,СВЦЭМ!$B$33:$B$776,H$155)+'СЕТ СН'!$I$14+СВЦЭМ!$D$10+'СЕТ СН'!$I$6-'СЕТ СН'!$I$26</f>
        <v>1430.5855306799999</v>
      </c>
      <c r="I158" s="36">
        <f>SUMIFS(СВЦЭМ!$D$33:$D$776,СВЦЭМ!$A$33:$A$776,$A158,СВЦЭМ!$B$33:$B$776,I$155)+'СЕТ СН'!$I$14+СВЦЭМ!$D$10+'СЕТ СН'!$I$6-'СЕТ СН'!$I$26</f>
        <v>1391.0194086399999</v>
      </c>
      <c r="J158" s="36">
        <f>SUMIFS(СВЦЭМ!$D$33:$D$776,СВЦЭМ!$A$33:$A$776,$A158,СВЦЭМ!$B$33:$B$776,J$155)+'СЕТ СН'!$I$14+СВЦЭМ!$D$10+'СЕТ СН'!$I$6-'СЕТ СН'!$I$26</f>
        <v>1323.48366132</v>
      </c>
      <c r="K158" s="36">
        <f>SUMIFS(СВЦЭМ!$D$33:$D$776,СВЦЭМ!$A$33:$A$776,$A158,СВЦЭМ!$B$33:$B$776,K$155)+'СЕТ СН'!$I$14+СВЦЭМ!$D$10+'СЕТ СН'!$I$6-'СЕТ СН'!$I$26</f>
        <v>1321.4332130299999</v>
      </c>
      <c r="L158" s="36">
        <f>SUMIFS(СВЦЭМ!$D$33:$D$776,СВЦЭМ!$A$33:$A$776,$A158,СВЦЭМ!$B$33:$B$776,L$155)+'СЕТ СН'!$I$14+СВЦЭМ!$D$10+'СЕТ СН'!$I$6-'СЕТ СН'!$I$26</f>
        <v>1338.2658040900001</v>
      </c>
      <c r="M158" s="36">
        <f>SUMIFS(СВЦЭМ!$D$33:$D$776,СВЦЭМ!$A$33:$A$776,$A158,СВЦЭМ!$B$33:$B$776,M$155)+'СЕТ СН'!$I$14+СВЦЭМ!$D$10+'СЕТ СН'!$I$6-'СЕТ СН'!$I$26</f>
        <v>1338.9089790399998</v>
      </c>
      <c r="N158" s="36">
        <f>SUMIFS(СВЦЭМ!$D$33:$D$776,СВЦЭМ!$A$33:$A$776,$A158,СВЦЭМ!$B$33:$B$776,N$155)+'СЕТ СН'!$I$14+СВЦЭМ!$D$10+'СЕТ СН'!$I$6-'СЕТ СН'!$I$26</f>
        <v>1342.16356677</v>
      </c>
      <c r="O158" s="36">
        <f>SUMIFS(СВЦЭМ!$D$33:$D$776,СВЦЭМ!$A$33:$A$776,$A158,СВЦЭМ!$B$33:$B$776,O$155)+'СЕТ СН'!$I$14+СВЦЭМ!$D$10+'СЕТ СН'!$I$6-'СЕТ СН'!$I$26</f>
        <v>1343.28199769</v>
      </c>
      <c r="P158" s="36">
        <f>SUMIFS(СВЦЭМ!$D$33:$D$776,СВЦЭМ!$A$33:$A$776,$A158,СВЦЭМ!$B$33:$B$776,P$155)+'СЕТ СН'!$I$14+СВЦЭМ!$D$10+'СЕТ СН'!$I$6-'СЕТ СН'!$I$26</f>
        <v>1342.2485868599999</v>
      </c>
      <c r="Q158" s="36">
        <f>SUMIFS(СВЦЭМ!$D$33:$D$776,СВЦЭМ!$A$33:$A$776,$A158,СВЦЭМ!$B$33:$B$776,Q$155)+'СЕТ СН'!$I$14+СВЦЭМ!$D$10+'СЕТ СН'!$I$6-'СЕТ СН'!$I$26</f>
        <v>1346.3206257500001</v>
      </c>
      <c r="R158" s="36">
        <f>SUMIFS(СВЦЭМ!$D$33:$D$776,СВЦЭМ!$A$33:$A$776,$A158,СВЦЭМ!$B$33:$B$776,R$155)+'СЕТ СН'!$I$14+СВЦЭМ!$D$10+'СЕТ СН'!$I$6-'СЕТ СН'!$I$26</f>
        <v>1342.4756332299999</v>
      </c>
      <c r="S158" s="36">
        <f>SUMIFS(СВЦЭМ!$D$33:$D$776,СВЦЭМ!$A$33:$A$776,$A158,СВЦЭМ!$B$33:$B$776,S$155)+'СЕТ СН'!$I$14+СВЦЭМ!$D$10+'СЕТ СН'!$I$6-'СЕТ СН'!$I$26</f>
        <v>1340.9571195899998</v>
      </c>
      <c r="T158" s="36">
        <f>SUMIFS(СВЦЭМ!$D$33:$D$776,СВЦЭМ!$A$33:$A$776,$A158,СВЦЭМ!$B$33:$B$776,T$155)+'СЕТ СН'!$I$14+СВЦЭМ!$D$10+'СЕТ СН'!$I$6-'СЕТ СН'!$I$26</f>
        <v>1343.0686121200001</v>
      </c>
      <c r="U158" s="36">
        <f>SUMIFS(СВЦЭМ!$D$33:$D$776,СВЦЭМ!$A$33:$A$776,$A158,СВЦЭМ!$B$33:$B$776,U$155)+'СЕТ СН'!$I$14+СВЦЭМ!$D$10+'СЕТ СН'!$I$6-'СЕТ СН'!$I$26</f>
        <v>1341.0179239099998</v>
      </c>
      <c r="V158" s="36">
        <f>SUMIFS(СВЦЭМ!$D$33:$D$776,СВЦЭМ!$A$33:$A$776,$A158,СВЦЭМ!$B$33:$B$776,V$155)+'СЕТ СН'!$I$14+СВЦЭМ!$D$10+'СЕТ СН'!$I$6-'СЕТ СН'!$I$26</f>
        <v>1334.8406420199999</v>
      </c>
      <c r="W158" s="36">
        <f>SUMIFS(СВЦЭМ!$D$33:$D$776,СВЦЭМ!$A$33:$A$776,$A158,СВЦЭМ!$B$33:$B$776,W$155)+'СЕТ СН'!$I$14+СВЦЭМ!$D$10+'СЕТ СН'!$I$6-'СЕТ СН'!$I$26</f>
        <v>1343.8117241800001</v>
      </c>
      <c r="X158" s="36">
        <f>SUMIFS(СВЦЭМ!$D$33:$D$776,СВЦЭМ!$A$33:$A$776,$A158,СВЦЭМ!$B$33:$B$776,X$155)+'СЕТ СН'!$I$14+СВЦЭМ!$D$10+'СЕТ СН'!$I$6-'СЕТ СН'!$I$26</f>
        <v>1323.68986509</v>
      </c>
      <c r="Y158" s="36">
        <f>SUMIFS(СВЦЭМ!$D$33:$D$776,СВЦЭМ!$A$33:$A$776,$A158,СВЦЭМ!$B$33:$B$776,Y$155)+'СЕТ СН'!$I$14+СВЦЭМ!$D$10+'СЕТ СН'!$I$6-'СЕТ СН'!$I$26</f>
        <v>1340.74178119</v>
      </c>
    </row>
    <row r="159" spans="1:27" ht="15.75" x14ac:dyDescent="0.2">
      <c r="A159" s="35">
        <f t="shared" si="4"/>
        <v>43681</v>
      </c>
      <c r="B159" s="36">
        <f>SUMIFS(СВЦЭМ!$D$33:$D$776,СВЦЭМ!$A$33:$A$776,$A159,СВЦЭМ!$B$33:$B$776,B$155)+'СЕТ СН'!$I$14+СВЦЭМ!$D$10+'СЕТ СН'!$I$6-'СЕТ СН'!$I$26</f>
        <v>1342.52315537</v>
      </c>
      <c r="C159" s="36">
        <f>SUMIFS(СВЦЭМ!$D$33:$D$776,СВЦЭМ!$A$33:$A$776,$A159,СВЦЭМ!$B$33:$B$776,C$155)+'СЕТ СН'!$I$14+СВЦЭМ!$D$10+'СЕТ СН'!$I$6-'СЕТ СН'!$I$26</f>
        <v>1378.09993394</v>
      </c>
      <c r="D159" s="36">
        <f>SUMIFS(СВЦЭМ!$D$33:$D$776,СВЦЭМ!$A$33:$A$776,$A159,СВЦЭМ!$B$33:$B$776,D$155)+'СЕТ СН'!$I$14+СВЦЭМ!$D$10+'СЕТ СН'!$I$6-'СЕТ СН'!$I$26</f>
        <v>1396.0377589999998</v>
      </c>
      <c r="E159" s="36">
        <f>SUMIFS(СВЦЭМ!$D$33:$D$776,СВЦЭМ!$A$33:$A$776,$A159,СВЦЭМ!$B$33:$B$776,E$155)+'СЕТ СН'!$I$14+СВЦЭМ!$D$10+'СЕТ СН'!$I$6-'СЕТ СН'!$I$26</f>
        <v>1422.65648216</v>
      </c>
      <c r="F159" s="36">
        <f>SUMIFS(СВЦЭМ!$D$33:$D$776,СВЦЭМ!$A$33:$A$776,$A159,СВЦЭМ!$B$33:$B$776,F$155)+'СЕТ СН'!$I$14+СВЦЭМ!$D$10+'СЕТ СН'!$I$6-'СЕТ СН'!$I$26</f>
        <v>1424.54648862</v>
      </c>
      <c r="G159" s="36">
        <f>SUMIFS(СВЦЭМ!$D$33:$D$776,СВЦЭМ!$A$33:$A$776,$A159,СВЦЭМ!$B$33:$B$776,G$155)+'СЕТ СН'!$I$14+СВЦЭМ!$D$10+'СЕТ СН'!$I$6-'СЕТ СН'!$I$26</f>
        <v>1436.8375025999999</v>
      </c>
      <c r="H159" s="36">
        <f>SUMIFS(СВЦЭМ!$D$33:$D$776,СВЦЭМ!$A$33:$A$776,$A159,СВЦЭМ!$B$33:$B$776,H$155)+'СЕТ СН'!$I$14+СВЦЭМ!$D$10+'СЕТ СН'!$I$6-'СЕТ СН'!$I$26</f>
        <v>1412.56852514</v>
      </c>
      <c r="I159" s="36">
        <f>SUMIFS(СВЦЭМ!$D$33:$D$776,СВЦЭМ!$A$33:$A$776,$A159,СВЦЭМ!$B$33:$B$776,I$155)+'СЕТ СН'!$I$14+СВЦЭМ!$D$10+'СЕТ СН'!$I$6-'СЕТ СН'!$I$26</f>
        <v>1382.58896863</v>
      </c>
      <c r="J159" s="36">
        <f>SUMIFS(СВЦЭМ!$D$33:$D$776,СВЦЭМ!$A$33:$A$776,$A159,СВЦЭМ!$B$33:$B$776,J$155)+'СЕТ СН'!$I$14+СВЦЭМ!$D$10+'СЕТ СН'!$I$6-'СЕТ СН'!$I$26</f>
        <v>1335.47809009</v>
      </c>
      <c r="K159" s="36">
        <f>SUMIFS(СВЦЭМ!$D$33:$D$776,СВЦЭМ!$A$33:$A$776,$A159,СВЦЭМ!$B$33:$B$776,K$155)+'СЕТ СН'!$I$14+СВЦЭМ!$D$10+'СЕТ СН'!$I$6-'СЕТ СН'!$I$26</f>
        <v>1335.6506471600001</v>
      </c>
      <c r="L159" s="36">
        <f>SUMIFS(СВЦЭМ!$D$33:$D$776,СВЦЭМ!$A$33:$A$776,$A159,СВЦЭМ!$B$33:$B$776,L$155)+'СЕТ СН'!$I$14+СВЦЭМ!$D$10+'СЕТ СН'!$I$6-'СЕТ СН'!$I$26</f>
        <v>1360.10272467</v>
      </c>
      <c r="M159" s="36">
        <f>SUMIFS(СВЦЭМ!$D$33:$D$776,СВЦЭМ!$A$33:$A$776,$A159,СВЦЭМ!$B$33:$B$776,M$155)+'СЕТ СН'!$I$14+СВЦЭМ!$D$10+'СЕТ СН'!$I$6-'СЕТ СН'!$I$26</f>
        <v>1362.21633529</v>
      </c>
      <c r="N159" s="36">
        <f>SUMIFS(СВЦЭМ!$D$33:$D$776,СВЦЭМ!$A$33:$A$776,$A159,СВЦЭМ!$B$33:$B$776,N$155)+'СЕТ СН'!$I$14+СВЦЭМ!$D$10+'СЕТ СН'!$I$6-'СЕТ СН'!$I$26</f>
        <v>1359.65453708</v>
      </c>
      <c r="O159" s="36">
        <f>SUMIFS(СВЦЭМ!$D$33:$D$776,СВЦЭМ!$A$33:$A$776,$A159,СВЦЭМ!$B$33:$B$776,O$155)+'СЕТ СН'!$I$14+СВЦЭМ!$D$10+'СЕТ СН'!$I$6-'СЕТ СН'!$I$26</f>
        <v>1351.85371218</v>
      </c>
      <c r="P159" s="36">
        <f>SUMIFS(СВЦЭМ!$D$33:$D$776,СВЦЭМ!$A$33:$A$776,$A159,СВЦЭМ!$B$33:$B$776,P$155)+'СЕТ СН'!$I$14+СВЦЭМ!$D$10+'СЕТ СН'!$I$6-'СЕТ СН'!$I$26</f>
        <v>1352.9518046399999</v>
      </c>
      <c r="Q159" s="36">
        <f>SUMIFS(СВЦЭМ!$D$33:$D$776,СВЦЭМ!$A$33:$A$776,$A159,СВЦЭМ!$B$33:$B$776,Q$155)+'СЕТ СН'!$I$14+СВЦЭМ!$D$10+'СЕТ СН'!$I$6-'СЕТ СН'!$I$26</f>
        <v>1351.3934286200001</v>
      </c>
      <c r="R159" s="36">
        <f>SUMIFS(СВЦЭМ!$D$33:$D$776,СВЦЭМ!$A$33:$A$776,$A159,СВЦЭМ!$B$33:$B$776,R$155)+'СЕТ СН'!$I$14+СВЦЭМ!$D$10+'СЕТ СН'!$I$6-'СЕТ СН'!$I$26</f>
        <v>1310.1141688499999</v>
      </c>
      <c r="S159" s="36">
        <f>SUMIFS(СВЦЭМ!$D$33:$D$776,СВЦЭМ!$A$33:$A$776,$A159,СВЦЭМ!$B$33:$B$776,S$155)+'СЕТ СН'!$I$14+СВЦЭМ!$D$10+'СЕТ СН'!$I$6-'СЕТ СН'!$I$26</f>
        <v>1277.36123871</v>
      </c>
      <c r="T159" s="36">
        <f>SUMIFS(СВЦЭМ!$D$33:$D$776,СВЦЭМ!$A$33:$A$776,$A159,СВЦЭМ!$B$33:$B$776,T$155)+'СЕТ СН'!$I$14+СВЦЭМ!$D$10+'СЕТ СН'!$I$6-'СЕТ СН'!$I$26</f>
        <v>1270.7983581799999</v>
      </c>
      <c r="U159" s="36">
        <f>SUMIFS(СВЦЭМ!$D$33:$D$776,СВЦЭМ!$A$33:$A$776,$A159,СВЦЭМ!$B$33:$B$776,U$155)+'СЕТ СН'!$I$14+СВЦЭМ!$D$10+'СЕТ СН'!$I$6-'СЕТ СН'!$I$26</f>
        <v>1270.1865983799999</v>
      </c>
      <c r="V159" s="36">
        <f>SUMIFS(СВЦЭМ!$D$33:$D$776,СВЦЭМ!$A$33:$A$776,$A159,СВЦЭМ!$B$33:$B$776,V$155)+'СЕТ СН'!$I$14+СВЦЭМ!$D$10+'СЕТ СН'!$I$6-'СЕТ СН'!$I$26</f>
        <v>1269.67632843</v>
      </c>
      <c r="W159" s="36">
        <f>SUMIFS(СВЦЭМ!$D$33:$D$776,СВЦЭМ!$A$33:$A$776,$A159,СВЦЭМ!$B$33:$B$776,W$155)+'СЕТ СН'!$I$14+СВЦЭМ!$D$10+'СЕТ СН'!$I$6-'СЕТ СН'!$I$26</f>
        <v>1280.00273507</v>
      </c>
      <c r="X159" s="36">
        <f>SUMIFS(СВЦЭМ!$D$33:$D$776,СВЦЭМ!$A$33:$A$776,$A159,СВЦЭМ!$B$33:$B$776,X$155)+'СЕТ СН'!$I$14+СВЦЭМ!$D$10+'СЕТ СН'!$I$6-'СЕТ СН'!$I$26</f>
        <v>1254.5272102899999</v>
      </c>
      <c r="Y159" s="36">
        <f>SUMIFS(СВЦЭМ!$D$33:$D$776,СВЦЭМ!$A$33:$A$776,$A159,СВЦЭМ!$B$33:$B$776,Y$155)+'СЕТ СН'!$I$14+СВЦЭМ!$D$10+'СЕТ СН'!$I$6-'СЕТ СН'!$I$26</f>
        <v>1247.07713341</v>
      </c>
    </row>
    <row r="160" spans="1:27" ht="15.75" x14ac:dyDescent="0.2">
      <c r="A160" s="35">
        <f t="shared" si="4"/>
        <v>43682</v>
      </c>
      <c r="B160" s="36">
        <f>SUMIFS(СВЦЭМ!$D$33:$D$776,СВЦЭМ!$A$33:$A$776,$A160,СВЦЭМ!$B$33:$B$776,B$155)+'СЕТ СН'!$I$14+СВЦЭМ!$D$10+'СЕТ СН'!$I$6-'СЕТ СН'!$I$26</f>
        <v>1338.2549169399999</v>
      </c>
      <c r="C160" s="36">
        <f>SUMIFS(СВЦЭМ!$D$33:$D$776,СВЦЭМ!$A$33:$A$776,$A160,СВЦЭМ!$B$33:$B$776,C$155)+'СЕТ СН'!$I$14+СВЦЭМ!$D$10+'СЕТ СН'!$I$6-'СЕТ СН'!$I$26</f>
        <v>1370.57315103</v>
      </c>
      <c r="D160" s="36">
        <f>SUMIFS(СВЦЭМ!$D$33:$D$776,СВЦЭМ!$A$33:$A$776,$A160,СВЦЭМ!$B$33:$B$776,D$155)+'СЕТ СН'!$I$14+СВЦЭМ!$D$10+'СЕТ СН'!$I$6-'СЕТ СН'!$I$26</f>
        <v>1399.76707532</v>
      </c>
      <c r="E160" s="36">
        <f>SUMIFS(СВЦЭМ!$D$33:$D$776,СВЦЭМ!$A$33:$A$776,$A160,СВЦЭМ!$B$33:$B$776,E$155)+'СЕТ СН'!$I$14+СВЦЭМ!$D$10+'СЕТ СН'!$I$6-'СЕТ СН'!$I$26</f>
        <v>1408.68636434</v>
      </c>
      <c r="F160" s="36">
        <f>SUMIFS(СВЦЭМ!$D$33:$D$776,СВЦЭМ!$A$33:$A$776,$A160,СВЦЭМ!$B$33:$B$776,F$155)+'СЕТ СН'!$I$14+СВЦЭМ!$D$10+'СЕТ СН'!$I$6-'СЕТ СН'!$I$26</f>
        <v>1408.5736714499999</v>
      </c>
      <c r="G160" s="36">
        <f>SUMIFS(СВЦЭМ!$D$33:$D$776,СВЦЭМ!$A$33:$A$776,$A160,СВЦЭМ!$B$33:$B$776,G$155)+'СЕТ СН'!$I$14+СВЦЭМ!$D$10+'СЕТ СН'!$I$6-'СЕТ СН'!$I$26</f>
        <v>1394.0852081399998</v>
      </c>
      <c r="H160" s="36">
        <f>SUMIFS(СВЦЭМ!$D$33:$D$776,СВЦЭМ!$A$33:$A$776,$A160,СВЦЭМ!$B$33:$B$776,H$155)+'СЕТ СН'!$I$14+СВЦЭМ!$D$10+'СЕТ СН'!$I$6-'СЕТ СН'!$I$26</f>
        <v>1357.6019898700001</v>
      </c>
      <c r="I160" s="36">
        <f>SUMIFS(СВЦЭМ!$D$33:$D$776,СВЦЭМ!$A$33:$A$776,$A160,СВЦЭМ!$B$33:$B$776,I$155)+'СЕТ СН'!$I$14+СВЦЭМ!$D$10+'СЕТ СН'!$I$6-'СЕТ СН'!$I$26</f>
        <v>1344.1771607800001</v>
      </c>
      <c r="J160" s="36">
        <f>SUMIFS(СВЦЭМ!$D$33:$D$776,СВЦЭМ!$A$33:$A$776,$A160,СВЦЭМ!$B$33:$B$776,J$155)+'СЕТ СН'!$I$14+СВЦЭМ!$D$10+'СЕТ СН'!$I$6-'СЕТ СН'!$I$26</f>
        <v>1336.7168067799998</v>
      </c>
      <c r="K160" s="36">
        <f>SUMIFS(СВЦЭМ!$D$33:$D$776,СВЦЭМ!$A$33:$A$776,$A160,СВЦЭМ!$B$33:$B$776,K$155)+'СЕТ СН'!$I$14+СВЦЭМ!$D$10+'СЕТ СН'!$I$6-'СЕТ СН'!$I$26</f>
        <v>1358.6283773999999</v>
      </c>
      <c r="L160" s="36">
        <f>SUMIFS(СВЦЭМ!$D$33:$D$776,СВЦЭМ!$A$33:$A$776,$A160,СВЦЭМ!$B$33:$B$776,L$155)+'СЕТ СН'!$I$14+СВЦЭМ!$D$10+'СЕТ СН'!$I$6-'СЕТ СН'!$I$26</f>
        <v>1359.9311529699999</v>
      </c>
      <c r="M160" s="36">
        <f>SUMIFS(СВЦЭМ!$D$33:$D$776,СВЦЭМ!$A$33:$A$776,$A160,СВЦЭМ!$B$33:$B$776,M$155)+'СЕТ СН'!$I$14+СВЦЭМ!$D$10+'СЕТ СН'!$I$6-'СЕТ СН'!$I$26</f>
        <v>1367.1117261099998</v>
      </c>
      <c r="N160" s="36">
        <f>SUMIFS(СВЦЭМ!$D$33:$D$776,СВЦЭМ!$A$33:$A$776,$A160,СВЦЭМ!$B$33:$B$776,N$155)+'СЕТ СН'!$I$14+СВЦЭМ!$D$10+'СЕТ СН'!$I$6-'СЕТ СН'!$I$26</f>
        <v>1364.3415665100001</v>
      </c>
      <c r="O160" s="36">
        <f>SUMIFS(СВЦЭМ!$D$33:$D$776,СВЦЭМ!$A$33:$A$776,$A160,СВЦЭМ!$B$33:$B$776,O$155)+'СЕТ СН'!$I$14+СВЦЭМ!$D$10+'СЕТ СН'!$I$6-'СЕТ СН'!$I$26</f>
        <v>1370.88555352</v>
      </c>
      <c r="P160" s="36">
        <f>SUMIFS(СВЦЭМ!$D$33:$D$776,СВЦЭМ!$A$33:$A$776,$A160,СВЦЭМ!$B$33:$B$776,P$155)+'СЕТ СН'!$I$14+СВЦЭМ!$D$10+'СЕТ СН'!$I$6-'СЕТ СН'!$I$26</f>
        <v>1376.41598198</v>
      </c>
      <c r="Q160" s="36">
        <f>SUMIFS(СВЦЭМ!$D$33:$D$776,СВЦЭМ!$A$33:$A$776,$A160,СВЦЭМ!$B$33:$B$776,Q$155)+'СЕТ СН'!$I$14+СВЦЭМ!$D$10+'СЕТ СН'!$I$6-'СЕТ СН'!$I$26</f>
        <v>1374.94512728</v>
      </c>
      <c r="R160" s="36">
        <f>SUMIFS(СВЦЭМ!$D$33:$D$776,СВЦЭМ!$A$33:$A$776,$A160,СВЦЭМ!$B$33:$B$776,R$155)+'СЕТ СН'!$I$14+СВЦЭМ!$D$10+'СЕТ СН'!$I$6-'СЕТ СН'!$I$26</f>
        <v>1343.69948916</v>
      </c>
      <c r="S160" s="36">
        <f>SUMIFS(СВЦЭМ!$D$33:$D$776,СВЦЭМ!$A$33:$A$776,$A160,СВЦЭМ!$B$33:$B$776,S$155)+'СЕТ СН'!$I$14+СВЦЭМ!$D$10+'СЕТ СН'!$I$6-'СЕТ СН'!$I$26</f>
        <v>1300.28635824</v>
      </c>
      <c r="T160" s="36">
        <f>SUMIFS(СВЦЭМ!$D$33:$D$776,СВЦЭМ!$A$33:$A$776,$A160,СВЦЭМ!$B$33:$B$776,T$155)+'СЕТ СН'!$I$14+СВЦЭМ!$D$10+'СЕТ СН'!$I$6-'СЕТ СН'!$I$26</f>
        <v>1291.11231572</v>
      </c>
      <c r="U160" s="36">
        <f>SUMIFS(СВЦЭМ!$D$33:$D$776,СВЦЭМ!$A$33:$A$776,$A160,СВЦЭМ!$B$33:$B$776,U$155)+'СЕТ СН'!$I$14+СВЦЭМ!$D$10+'СЕТ СН'!$I$6-'СЕТ СН'!$I$26</f>
        <v>1286.1560930599999</v>
      </c>
      <c r="V160" s="36">
        <f>SUMIFS(СВЦЭМ!$D$33:$D$776,СВЦЭМ!$A$33:$A$776,$A160,СВЦЭМ!$B$33:$B$776,V$155)+'СЕТ СН'!$I$14+СВЦЭМ!$D$10+'СЕТ СН'!$I$6-'СЕТ СН'!$I$26</f>
        <v>1283.9476555900001</v>
      </c>
      <c r="W160" s="36">
        <f>SUMIFS(СВЦЭМ!$D$33:$D$776,СВЦЭМ!$A$33:$A$776,$A160,СВЦЭМ!$B$33:$B$776,W$155)+'СЕТ СН'!$I$14+СВЦЭМ!$D$10+'СЕТ СН'!$I$6-'СЕТ СН'!$I$26</f>
        <v>1297.4145714799999</v>
      </c>
      <c r="X160" s="36">
        <f>SUMIFS(СВЦЭМ!$D$33:$D$776,СВЦЭМ!$A$33:$A$776,$A160,СВЦЭМ!$B$33:$B$776,X$155)+'СЕТ СН'!$I$14+СВЦЭМ!$D$10+'СЕТ СН'!$I$6-'СЕТ СН'!$I$26</f>
        <v>1277.7447463200001</v>
      </c>
      <c r="Y160" s="36">
        <f>SUMIFS(СВЦЭМ!$D$33:$D$776,СВЦЭМ!$A$33:$A$776,$A160,СВЦЭМ!$B$33:$B$776,Y$155)+'СЕТ СН'!$I$14+СВЦЭМ!$D$10+'СЕТ СН'!$I$6-'СЕТ СН'!$I$26</f>
        <v>1283.7124927099999</v>
      </c>
    </row>
    <row r="161" spans="1:25" ht="15.75" x14ac:dyDescent="0.2">
      <c r="A161" s="35">
        <f t="shared" si="4"/>
        <v>43683</v>
      </c>
      <c r="B161" s="36">
        <f>SUMIFS(СВЦЭМ!$D$33:$D$776,СВЦЭМ!$A$33:$A$776,$A161,СВЦЭМ!$B$33:$B$776,B$155)+'СЕТ СН'!$I$14+СВЦЭМ!$D$10+'СЕТ СН'!$I$6-'СЕТ СН'!$I$26</f>
        <v>1342.0821360499999</v>
      </c>
      <c r="C161" s="36">
        <f>SUMIFS(СВЦЭМ!$D$33:$D$776,СВЦЭМ!$A$33:$A$776,$A161,СВЦЭМ!$B$33:$B$776,C$155)+'СЕТ СН'!$I$14+СВЦЭМ!$D$10+'СЕТ СН'!$I$6-'СЕТ СН'!$I$26</f>
        <v>1374.6470364699999</v>
      </c>
      <c r="D161" s="36">
        <f>SUMIFS(СВЦЭМ!$D$33:$D$776,СВЦЭМ!$A$33:$A$776,$A161,СВЦЭМ!$B$33:$B$776,D$155)+'СЕТ СН'!$I$14+СВЦЭМ!$D$10+'СЕТ СН'!$I$6-'СЕТ СН'!$I$26</f>
        <v>1396.8129116099999</v>
      </c>
      <c r="E161" s="36">
        <f>SUMIFS(СВЦЭМ!$D$33:$D$776,СВЦЭМ!$A$33:$A$776,$A161,СВЦЭМ!$B$33:$B$776,E$155)+'СЕТ СН'!$I$14+СВЦЭМ!$D$10+'СЕТ СН'!$I$6-'СЕТ СН'!$I$26</f>
        <v>1406.7467726099999</v>
      </c>
      <c r="F161" s="36">
        <f>SUMIFS(СВЦЭМ!$D$33:$D$776,СВЦЭМ!$A$33:$A$776,$A161,СВЦЭМ!$B$33:$B$776,F$155)+'СЕТ СН'!$I$14+СВЦЭМ!$D$10+'СЕТ СН'!$I$6-'СЕТ СН'!$I$26</f>
        <v>1415.7259276899999</v>
      </c>
      <c r="G161" s="36">
        <f>SUMIFS(СВЦЭМ!$D$33:$D$776,СВЦЭМ!$A$33:$A$776,$A161,СВЦЭМ!$B$33:$B$776,G$155)+'СЕТ СН'!$I$14+СВЦЭМ!$D$10+'СЕТ СН'!$I$6-'СЕТ СН'!$I$26</f>
        <v>1392.47475143</v>
      </c>
      <c r="H161" s="36">
        <f>SUMIFS(СВЦЭМ!$D$33:$D$776,СВЦЭМ!$A$33:$A$776,$A161,СВЦЭМ!$B$33:$B$776,H$155)+'СЕТ СН'!$I$14+СВЦЭМ!$D$10+'СЕТ СН'!$I$6-'СЕТ СН'!$I$26</f>
        <v>1358.3299985599999</v>
      </c>
      <c r="I161" s="36">
        <f>SUMIFS(СВЦЭМ!$D$33:$D$776,СВЦЭМ!$A$33:$A$776,$A161,СВЦЭМ!$B$33:$B$776,I$155)+'СЕТ СН'!$I$14+СВЦЭМ!$D$10+'СЕТ СН'!$I$6-'СЕТ СН'!$I$26</f>
        <v>1314.4310928800001</v>
      </c>
      <c r="J161" s="36">
        <f>SUMIFS(СВЦЭМ!$D$33:$D$776,СВЦЭМ!$A$33:$A$776,$A161,СВЦЭМ!$B$33:$B$776,J$155)+'СЕТ СН'!$I$14+СВЦЭМ!$D$10+'СЕТ СН'!$I$6-'СЕТ СН'!$I$26</f>
        <v>1346.82306367</v>
      </c>
      <c r="K161" s="36">
        <f>SUMIFS(СВЦЭМ!$D$33:$D$776,СВЦЭМ!$A$33:$A$776,$A161,СВЦЭМ!$B$33:$B$776,K$155)+'СЕТ СН'!$I$14+СВЦЭМ!$D$10+'СЕТ СН'!$I$6-'СЕТ СН'!$I$26</f>
        <v>1381.19558278</v>
      </c>
      <c r="L161" s="36">
        <f>SUMIFS(СВЦЭМ!$D$33:$D$776,СВЦЭМ!$A$33:$A$776,$A161,СВЦЭМ!$B$33:$B$776,L$155)+'СЕТ СН'!$I$14+СВЦЭМ!$D$10+'СЕТ СН'!$I$6-'СЕТ СН'!$I$26</f>
        <v>1385.33982051</v>
      </c>
      <c r="M161" s="36">
        <f>SUMIFS(СВЦЭМ!$D$33:$D$776,СВЦЭМ!$A$33:$A$776,$A161,СВЦЭМ!$B$33:$B$776,M$155)+'СЕТ СН'!$I$14+СВЦЭМ!$D$10+'СЕТ СН'!$I$6-'СЕТ СН'!$I$26</f>
        <v>1384.3257346099999</v>
      </c>
      <c r="N161" s="36">
        <f>SUMIFS(СВЦЭМ!$D$33:$D$776,СВЦЭМ!$A$33:$A$776,$A161,СВЦЭМ!$B$33:$B$776,N$155)+'СЕТ СН'!$I$14+СВЦЭМ!$D$10+'СЕТ СН'!$I$6-'СЕТ СН'!$I$26</f>
        <v>1384.68454488</v>
      </c>
      <c r="O161" s="36">
        <f>SUMIFS(СВЦЭМ!$D$33:$D$776,СВЦЭМ!$A$33:$A$776,$A161,СВЦЭМ!$B$33:$B$776,O$155)+'СЕТ СН'!$I$14+СВЦЭМ!$D$10+'СЕТ СН'!$I$6-'СЕТ СН'!$I$26</f>
        <v>1384.9363044299998</v>
      </c>
      <c r="P161" s="36">
        <f>SUMIFS(СВЦЭМ!$D$33:$D$776,СВЦЭМ!$A$33:$A$776,$A161,СВЦЭМ!$B$33:$B$776,P$155)+'СЕТ СН'!$I$14+СВЦЭМ!$D$10+'СЕТ СН'!$I$6-'СЕТ СН'!$I$26</f>
        <v>1387.7394156</v>
      </c>
      <c r="Q161" s="36">
        <f>SUMIFS(СВЦЭМ!$D$33:$D$776,СВЦЭМ!$A$33:$A$776,$A161,СВЦЭМ!$B$33:$B$776,Q$155)+'СЕТ СН'!$I$14+СВЦЭМ!$D$10+'СЕТ СН'!$I$6-'СЕТ СН'!$I$26</f>
        <v>1390.3273724599999</v>
      </c>
      <c r="R161" s="36">
        <f>SUMIFS(СВЦЭМ!$D$33:$D$776,СВЦЭМ!$A$33:$A$776,$A161,СВЦЭМ!$B$33:$B$776,R$155)+'СЕТ СН'!$I$14+СВЦЭМ!$D$10+'СЕТ СН'!$I$6-'СЕТ СН'!$I$26</f>
        <v>1341.0038257199999</v>
      </c>
      <c r="S161" s="36">
        <f>SUMIFS(СВЦЭМ!$D$33:$D$776,СВЦЭМ!$A$33:$A$776,$A161,СВЦЭМ!$B$33:$B$776,S$155)+'СЕТ СН'!$I$14+СВЦЭМ!$D$10+'СЕТ СН'!$I$6-'СЕТ СН'!$I$26</f>
        <v>1296.1824803899999</v>
      </c>
      <c r="T161" s="36">
        <f>SUMIFS(СВЦЭМ!$D$33:$D$776,СВЦЭМ!$A$33:$A$776,$A161,СВЦЭМ!$B$33:$B$776,T$155)+'СЕТ СН'!$I$14+СВЦЭМ!$D$10+'СЕТ СН'!$I$6-'СЕТ СН'!$I$26</f>
        <v>1284.84731564</v>
      </c>
      <c r="U161" s="36">
        <f>SUMIFS(СВЦЭМ!$D$33:$D$776,СВЦЭМ!$A$33:$A$776,$A161,СВЦЭМ!$B$33:$B$776,U$155)+'СЕТ СН'!$I$14+СВЦЭМ!$D$10+'СЕТ СН'!$I$6-'СЕТ СН'!$I$26</f>
        <v>1289.6079086499999</v>
      </c>
      <c r="V161" s="36">
        <f>SUMIFS(СВЦЭМ!$D$33:$D$776,СВЦЭМ!$A$33:$A$776,$A161,СВЦЭМ!$B$33:$B$776,V$155)+'СЕТ СН'!$I$14+СВЦЭМ!$D$10+'СЕТ СН'!$I$6-'СЕТ СН'!$I$26</f>
        <v>1287.7276873800001</v>
      </c>
      <c r="W161" s="36">
        <f>SUMIFS(СВЦЭМ!$D$33:$D$776,СВЦЭМ!$A$33:$A$776,$A161,СВЦЭМ!$B$33:$B$776,W$155)+'СЕТ СН'!$I$14+СВЦЭМ!$D$10+'СЕТ СН'!$I$6-'СЕТ СН'!$I$26</f>
        <v>1289.4652634199999</v>
      </c>
      <c r="X161" s="36">
        <f>SUMIFS(СВЦЭМ!$D$33:$D$776,СВЦЭМ!$A$33:$A$776,$A161,СВЦЭМ!$B$33:$B$776,X$155)+'СЕТ СН'!$I$14+СВЦЭМ!$D$10+'СЕТ СН'!$I$6-'СЕТ СН'!$I$26</f>
        <v>1269.85440075</v>
      </c>
      <c r="Y161" s="36">
        <f>SUMIFS(СВЦЭМ!$D$33:$D$776,СВЦЭМ!$A$33:$A$776,$A161,СВЦЭМ!$B$33:$B$776,Y$155)+'СЕТ СН'!$I$14+СВЦЭМ!$D$10+'СЕТ СН'!$I$6-'СЕТ СН'!$I$26</f>
        <v>1278.5843058</v>
      </c>
    </row>
    <row r="162" spans="1:25" ht="15.75" x14ac:dyDescent="0.2">
      <c r="A162" s="35">
        <f t="shared" si="4"/>
        <v>43684</v>
      </c>
      <c r="B162" s="36">
        <f>SUMIFS(СВЦЭМ!$D$33:$D$776,СВЦЭМ!$A$33:$A$776,$A162,СВЦЭМ!$B$33:$B$776,B$155)+'СЕТ СН'!$I$14+СВЦЭМ!$D$10+'СЕТ СН'!$I$6-'СЕТ СН'!$I$26</f>
        <v>1346.54275996</v>
      </c>
      <c r="C162" s="36">
        <f>SUMIFS(СВЦЭМ!$D$33:$D$776,СВЦЭМ!$A$33:$A$776,$A162,СВЦЭМ!$B$33:$B$776,C$155)+'СЕТ СН'!$I$14+СВЦЭМ!$D$10+'СЕТ СН'!$I$6-'СЕТ СН'!$I$26</f>
        <v>1350.32936978</v>
      </c>
      <c r="D162" s="36">
        <f>SUMIFS(СВЦЭМ!$D$33:$D$776,СВЦЭМ!$A$33:$A$776,$A162,СВЦЭМ!$B$33:$B$776,D$155)+'СЕТ СН'!$I$14+СВЦЭМ!$D$10+'СЕТ СН'!$I$6-'СЕТ СН'!$I$26</f>
        <v>1375.04005364</v>
      </c>
      <c r="E162" s="36">
        <f>SUMIFS(СВЦЭМ!$D$33:$D$776,СВЦЭМ!$A$33:$A$776,$A162,СВЦЭМ!$B$33:$B$776,E$155)+'СЕТ СН'!$I$14+СВЦЭМ!$D$10+'СЕТ СН'!$I$6-'СЕТ СН'!$I$26</f>
        <v>1377.7943817299999</v>
      </c>
      <c r="F162" s="36">
        <f>SUMIFS(СВЦЭМ!$D$33:$D$776,СВЦЭМ!$A$33:$A$776,$A162,СВЦЭМ!$B$33:$B$776,F$155)+'СЕТ СН'!$I$14+СВЦЭМ!$D$10+'СЕТ СН'!$I$6-'СЕТ СН'!$I$26</f>
        <v>1384.8347303800001</v>
      </c>
      <c r="G162" s="36">
        <f>SUMIFS(СВЦЭМ!$D$33:$D$776,СВЦЭМ!$A$33:$A$776,$A162,СВЦЭМ!$B$33:$B$776,G$155)+'СЕТ СН'!$I$14+СВЦЭМ!$D$10+'СЕТ СН'!$I$6-'СЕТ СН'!$I$26</f>
        <v>1378.57974012</v>
      </c>
      <c r="H162" s="36">
        <f>SUMIFS(СВЦЭМ!$D$33:$D$776,СВЦЭМ!$A$33:$A$776,$A162,СВЦЭМ!$B$33:$B$776,H$155)+'СЕТ СН'!$I$14+СВЦЭМ!$D$10+'СЕТ СН'!$I$6-'СЕТ СН'!$I$26</f>
        <v>1343.35789052</v>
      </c>
      <c r="I162" s="36">
        <f>SUMIFS(СВЦЭМ!$D$33:$D$776,СВЦЭМ!$A$33:$A$776,$A162,СВЦЭМ!$B$33:$B$776,I$155)+'СЕТ СН'!$I$14+СВЦЭМ!$D$10+'СЕТ СН'!$I$6-'СЕТ СН'!$I$26</f>
        <v>1329.5488922099998</v>
      </c>
      <c r="J162" s="36">
        <f>SUMIFS(СВЦЭМ!$D$33:$D$776,СВЦЭМ!$A$33:$A$776,$A162,СВЦЭМ!$B$33:$B$776,J$155)+'СЕТ СН'!$I$14+СВЦЭМ!$D$10+'СЕТ СН'!$I$6-'СЕТ СН'!$I$26</f>
        <v>1352.3107931700001</v>
      </c>
      <c r="K162" s="36">
        <f>SUMIFS(СВЦЭМ!$D$33:$D$776,СВЦЭМ!$A$33:$A$776,$A162,СВЦЭМ!$B$33:$B$776,K$155)+'СЕТ СН'!$I$14+СВЦЭМ!$D$10+'СЕТ СН'!$I$6-'СЕТ СН'!$I$26</f>
        <v>1368.86108442</v>
      </c>
      <c r="L162" s="36">
        <f>SUMIFS(СВЦЭМ!$D$33:$D$776,СВЦЭМ!$A$33:$A$776,$A162,СВЦЭМ!$B$33:$B$776,L$155)+'СЕТ СН'!$I$14+СВЦЭМ!$D$10+'СЕТ СН'!$I$6-'СЕТ СН'!$I$26</f>
        <v>1369.44713673</v>
      </c>
      <c r="M162" s="36">
        <f>SUMIFS(СВЦЭМ!$D$33:$D$776,СВЦЭМ!$A$33:$A$776,$A162,СВЦЭМ!$B$33:$B$776,M$155)+'СЕТ СН'!$I$14+СВЦЭМ!$D$10+'СЕТ СН'!$I$6-'СЕТ СН'!$I$26</f>
        <v>1372.45030376</v>
      </c>
      <c r="N162" s="36">
        <f>SUMIFS(СВЦЭМ!$D$33:$D$776,СВЦЭМ!$A$33:$A$776,$A162,СВЦЭМ!$B$33:$B$776,N$155)+'СЕТ СН'!$I$14+СВЦЭМ!$D$10+'СЕТ СН'!$I$6-'СЕТ СН'!$I$26</f>
        <v>1366.2230612799999</v>
      </c>
      <c r="O162" s="36">
        <f>SUMIFS(СВЦЭМ!$D$33:$D$776,СВЦЭМ!$A$33:$A$776,$A162,СВЦЭМ!$B$33:$B$776,O$155)+'СЕТ СН'!$I$14+СВЦЭМ!$D$10+'СЕТ СН'!$I$6-'СЕТ СН'!$I$26</f>
        <v>1371.26883499</v>
      </c>
      <c r="P162" s="36">
        <f>SUMIFS(СВЦЭМ!$D$33:$D$776,СВЦЭМ!$A$33:$A$776,$A162,СВЦЭМ!$B$33:$B$776,P$155)+'СЕТ СН'!$I$14+СВЦЭМ!$D$10+'СЕТ СН'!$I$6-'СЕТ СН'!$I$26</f>
        <v>1374.9030030599999</v>
      </c>
      <c r="Q162" s="36">
        <f>SUMIFS(СВЦЭМ!$D$33:$D$776,СВЦЭМ!$A$33:$A$776,$A162,СВЦЭМ!$B$33:$B$776,Q$155)+'СЕТ СН'!$I$14+СВЦЭМ!$D$10+'СЕТ СН'!$I$6-'СЕТ СН'!$I$26</f>
        <v>1374.7253345899999</v>
      </c>
      <c r="R162" s="36">
        <f>SUMIFS(СВЦЭМ!$D$33:$D$776,СВЦЭМ!$A$33:$A$776,$A162,СВЦЭМ!$B$33:$B$776,R$155)+'СЕТ СН'!$I$14+СВЦЭМ!$D$10+'СЕТ СН'!$I$6-'СЕТ СН'!$I$26</f>
        <v>1336.1371644999999</v>
      </c>
      <c r="S162" s="36">
        <f>SUMIFS(СВЦЭМ!$D$33:$D$776,СВЦЭМ!$A$33:$A$776,$A162,СВЦЭМ!$B$33:$B$776,S$155)+'СЕТ СН'!$I$14+СВЦЭМ!$D$10+'СЕТ СН'!$I$6-'СЕТ СН'!$I$26</f>
        <v>1294.3565815299999</v>
      </c>
      <c r="T162" s="36">
        <f>SUMIFS(СВЦЭМ!$D$33:$D$776,СВЦЭМ!$A$33:$A$776,$A162,СВЦЭМ!$B$33:$B$776,T$155)+'СЕТ СН'!$I$14+СВЦЭМ!$D$10+'СЕТ СН'!$I$6-'СЕТ СН'!$I$26</f>
        <v>1282.7528695000001</v>
      </c>
      <c r="U162" s="36">
        <f>SUMIFS(СВЦЭМ!$D$33:$D$776,СВЦЭМ!$A$33:$A$776,$A162,СВЦЭМ!$B$33:$B$776,U$155)+'СЕТ СН'!$I$14+СВЦЭМ!$D$10+'СЕТ СН'!$I$6-'СЕТ СН'!$I$26</f>
        <v>1284.0993604599998</v>
      </c>
      <c r="V162" s="36">
        <f>SUMIFS(СВЦЭМ!$D$33:$D$776,СВЦЭМ!$A$33:$A$776,$A162,СВЦЭМ!$B$33:$B$776,V$155)+'СЕТ СН'!$I$14+СВЦЭМ!$D$10+'СЕТ СН'!$I$6-'СЕТ СН'!$I$26</f>
        <v>1279.6398324699999</v>
      </c>
      <c r="W162" s="36">
        <f>SUMIFS(СВЦЭМ!$D$33:$D$776,СВЦЭМ!$A$33:$A$776,$A162,СВЦЭМ!$B$33:$B$776,W$155)+'СЕТ СН'!$I$14+СВЦЭМ!$D$10+'СЕТ СН'!$I$6-'СЕТ СН'!$I$26</f>
        <v>1287.93381045</v>
      </c>
      <c r="X162" s="36">
        <f>SUMIFS(СВЦЭМ!$D$33:$D$776,СВЦЭМ!$A$33:$A$776,$A162,СВЦЭМ!$B$33:$B$776,X$155)+'СЕТ СН'!$I$14+СВЦЭМ!$D$10+'СЕТ СН'!$I$6-'СЕТ СН'!$I$26</f>
        <v>1261.6228553400001</v>
      </c>
      <c r="Y162" s="36">
        <f>SUMIFS(СВЦЭМ!$D$33:$D$776,СВЦЭМ!$A$33:$A$776,$A162,СВЦЭМ!$B$33:$B$776,Y$155)+'СЕТ СН'!$I$14+СВЦЭМ!$D$10+'СЕТ СН'!$I$6-'СЕТ СН'!$I$26</f>
        <v>1290.5857869699998</v>
      </c>
    </row>
    <row r="163" spans="1:25" ht="15.75" x14ac:dyDescent="0.2">
      <c r="A163" s="35">
        <f t="shared" si="4"/>
        <v>43685</v>
      </c>
      <c r="B163" s="36">
        <f>SUMIFS(СВЦЭМ!$D$33:$D$776,СВЦЭМ!$A$33:$A$776,$A163,СВЦЭМ!$B$33:$B$776,B$155)+'СЕТ СН'!$I$14+СВЦЭМ!$D$10+'СЕТ СН'!$I$6-'СЕТ СН'!$I$26</f>
        <v>1378.8529180400001</v>
      </c>
      <c r="C163" s="36">
        <f>SUMIFS(СВЦЭМ!$D$33:$D$776,СВЦЭМ!$A$33:$A$776,$A163,СВЦЭМ!$B$33:$B$776,C$155)+'СЕТ СН'!$I$14+СВЦЭМ!$D$10+'СЕТ СН'!$I$6-'СЕТ СН'!$I$26</f>
        <v>1416.8637778699999</v>
      </c>
      <c r="D163" s="36">
        <f>SUMIFS(СВЦЭМ!$D$33:$D$776,СВЦЭМ!$A$33:$A$776,$A163,СВЦЭМ!$B$33:$B$776,D$155)+'СЕТ СН'!$I$14+СВЦЭМ!$D$10+'СЕТ СН'!$I$6-'СЕТ СН'!$I$26</f>
        <v>1444.7145823800001</v>
      </c>
      <c r="E163" s="36">
        <f>SUMIFS(СВЦЭМ!$D$33:$D$776,СВЦЭМ!$A$33:$A$776,$A163,СВЦЭМ!$B$33:$B$776,E$155)+'СЕТ СН'!$I$14+СВЦЭМ!$D$10+'СЕТ СН'!$I$6-'СЕТ СН'!$I$26</f>
        <v>1465.8127276</v>
      </c>
      <c r="F163" s="36">
        <f>SUMIFS(СВЦЭМ!$D$33:$D$776,СВЦЭМ!$A$33:$A$776,$A163,СВЦЭМ!$B$33:$B$776,F$155)+'СЕТ СН'!$I$14+СВЦЭМ!$D$10+'СЕТ СН'!$I$6-'СЕТ СН'!$I$26</f>
        <v>1507.25569036</v>
      </c>
      <c r="G163" s="36">
        <f>SUMIFS(СВЦЭМ!$D$33:$D$776,СВЦЭМ!$A$33:$A$776,$A163,СВЦЭМ!$B$33:$B$776,G$155)+'СЕТ СН'!$I$14+СВЦЭМ!$D$10+'СЕТ СН'!$I$6-'СЕТ СН'!$I$26</f>
        <v>1488.60825873</v>
      </c>
      <c r="H163" s="36">
        <f>SUMIFS(СВЦЭМ!$D$33:$D$776,СВЦЭМ!$A$33:$A$776,$A163,СВЦЭМ!$B$33:$B$776,H$155)+'СЕТ СН'!$I$14+СВЦЭМ!$D$10+'СЕТ СН'!$I$6-'СЕТ СН'!$I$26</f>
        <v>1447.80619656</v>
      </c>
      <c r="I163" s="36">
        <f>SUMIFS(СВЦЭМ!$D$33:$D$776,СВЦЭМ!$A$33:$A$776,$A163,СВЦЭМ!$B$33:$B$776,I$155)+'СЕТ СН'!$I$14+СВЦЭМ!$D$10+'СЕТ СН'!$I$6-'СЕТ СН'!$I$26</f>
        <v>1398.6746985300001</v>
      </c>
      <c r="J163" s="36">
        <f>SUMIFS(СВЦЭМ!$D$33:$D$776,СВЦЭМ!$A$33:$A$776,$A163,СВЦЭМ!$B$33:$B$776,J$155)+'СЕТ СН'!$I$14+СВЦЭМ!$D$10+'СЕТ СН'!$I$6-'СЕТ СН'!$I$26</f>
        <v>1358.9198854699998</v>
      </c>
      <c r="K163" s="36">
        <f>SUMIFS(СВЦЭМ!$D$33:$D$776,СВЦЭМ!$A$33:$A$776,$A163,СВЦЭМ!$B$33:$B$776,K$155)+'СЕТ СН'!$I$14+СВЦЭМ!$D$10+'СЕТ СН'!$I$6-'СЕТ СН'!$I$26</f>
        <v>1389.0631284599999</v>
      </c>
      <c r="L163" s="36">
        <f>SUMIFS(СВЦЭМ!$D$33:$D$776,СВЦЭМ!$A$33:$A$776,$A163,СВЦЭМ!$B$33:$B$776,L$155)+'СЕТ СН'!$I$14+СВЦЭМ!$D$10+'СЕТ СН'!$I$6-'СЕТ СН'!$I$26</f>
        <v>1399.7457408999999</v>
      </c>
      <c r="M163" s="36">
        <f>SUMIFS(СВЦЭМ!$D$33:$D$776,СВЦЭМ!$A$33:$A$776,$A163,СВЦЭМ!$B$33:$B$776,M$155)+'СЕТ СН'!$I$14+СВЦЭМ!$D$10+'СЕТ СН'!$I$6-'СЕТ СН'!$I$26</f>
        <v>1397.4323954299998</v>
      </c>
      <c r="N163" s="36">
        <f>SUMIFS(СВЦЭМ!$D$33:$D$776,СВЦЭМ!$A$33:$A$776,$A163,СВЦЭМ!$B$33:$B$776,N$155)+'СЕТ СН'!$I$14+СВЦЭМ!$D$10+'СЕТ СН'!$I$6-'СЕТ СН'!$I$26</f>
        <v>1393.0257665199999</v>
      </c>
      <c r="O163" s="36">
        <f>SUMIFS(СВЦЭМ!$D$33:$D$776,СВЦЭМ!$A$33:$A$776,$A163,СВЦЭМ!$B$33:$B$776,O$155)+'СЕТ СН'!$I$14+СВЦЭМ!$D$10+'СЕТ СН'!$I$6-'СЕТ СН'!$I$26</f>
        <v>1399.13139671</v>
      </c>
      <c r="P163" s="36">
        <f>SUMIFS(СВЦЭМ!$D$33:$D$776,СВЦЭМ!$A$33:$A$776,$A163,СВЦЭМ!$B$33:$B$776,P$155)+'СЕТ СН'!$I$14+СВЦЭМ!$D$10+'СЕТ СН'!$I$6-'СЕТ СН'!$I$26</f>
        <v>1401.3700354499999</v>
      </c>
      <c r="Q163" s="36">
        <f>SUMIFS(СВЦЭМ!$D$33:$D$776,СВЦЭМ!$A$33:$A$776,$A163,СВЦЭМ!$B$33:$B$776,Q$155)+'СЕТ СН'!$I$14+СВЦЭМ!$D$10+'СЕТ СН'!$I$6-'СЕТ СН'!$I$26</f>
        <v>1405.7319935999999</v>
      </c>
      <c r="R163" s="36">
        <f>SUMIFS(СВЦЭМ!$D$33:$D$776,СВЦЭМ!$A$33:$A$776,$A163,СВЦЭМ!$B$33:$B$776,R$155)+'СЕТ СН'!$I$14+СВЦЭМ!$D$10+'СЕТ СН'!$I$6-'СЕТ СН'!$I$26</f>
        <v>1354.5585004300001</v>
      </c>
      <c r="S163" s="36">
        <f>SUMIFS(СВЦЭМ!$D$33:$D$776,СВЦЭМ!$A$33:$A$776,$A163,СВЦЭМ!$B$33:$B$776,S$155)+'СЕТ СН'!$I$14+СВЦЭМ!$D$10+'СЕТ СН'!$I$6-'СЕТ СН'!$I$26</f>
        <v>1337.7979913499998</v>
      </c>
      <c r="T163" s="36">
        <f>SUMIFS(СВЦЭМ!$D$33:$D$776,СВЦЭМ!$A$33:$A$776,$A163,СВЦЭМ!$B$33:$B$776,T$155)+'СЕТ СН'!$I$14+СВЦЭМ!$D$10+'СЕТ СН'!$I$6-'СЕТ СН'!$I$26</f>
        <v>1337.4105407</v>
      </c>
      <c r="U163" s="36">
        <f>SUMIFS(СВЦЭМ!$D$33:$D$776,СВЦЭМ!$A$33:$A$776,$A163,СВЦЭМ!$B$33:$B$776,U$155)+'СЕТ СН'!$I$14+СВЦЭМ!$D$10+'СЕТ СН'!$I$6-'СЕТ СН'!$I$26</f>
        <v>1301.94162871</v>
      </c>
      <c r="V163" s="36">
        <f>SUMIFS(СВЦЭМ!$D$33:$D$776,СВЦЭМ!$A$33:$A$776,$A163,СВЦЭМ!$B$33:$B$776,V$155)+'СЕТ СН'!$I$14+СВЦЭМ!$D$10+'СЕТ СН'!$I$6-'СЕТ СН'!$I$26</f>
        <v>1301.18637119</v>
      </c>
      <c r="W163" s="36">
        <f>SUMIFS(СВЦЭМ!$D$33:$D$776,СВЦЭМ!$A$33:$A$776,$A163,СВЦЭМ!$B$33:$B$776,W$155)+'СЕТ СН'!$I$14+СВЦЭМ!$D$10+'СЕТ СН'!$I$6-'СЕТ СН'!$I$26</f>
        <v>1302.6790862</v>
      </c>
      <c r="X163" s="36">
        <f>SUMIFS(СВЦЭМ!$D$33:$D$776,СВЦЭМ!$A$33:$A$776,$A163,СВЦЭМ!$B$33:$B$776,X$155)+'СЕТ СН'!$I$14+СВЦЭМ!$D$10+'СЕТ СН'!$I$6-'СЕТ СН'!$I$26</f>
        <v>1280.27945716</v>
      </c>
      <c r="Y163" s="36">
        <f>SUMIFS(СВЦЭМ!$D$33:$D$776,СВЦЭМ!$A$33:$A$776,$A163,СВЦЭМ!$B$33:$B$776,Y$155)+'СЕТ СН'!$I$14+СВЦЭМ!$D$10+'СЕТ СН'!$I$6-'СЕТ СН'!$I$26</f>
        <v>1309.19719349</v>
      </c>
    </row>
    <row r="164" spans="1:25" ht="15.75" x14ac:dyDescent="0.2">
      <c r="A164" s="35">
        <f t="shared" si="4"/>
        <v>43686</v>
      </c>
      <c r="B164" s="36">
        <f>SUMIFS(СВЦЭМ!$D$33:$D$776,СВЦЭМ!$A$33:$A$776,$A164,СВЦЭМ!$B$33:$B$776,B$155)+'СЕТ СН'!$I$14+СВЦЭМ!$D$10+'СЕТ СН'!$I$6-'СЕТ СН'!$I$26</f>
        <v>1399.75429076</v>
      </c>
      <c r="C164" s="36">
        <f>SUMIFS(СВЦЭМ!$D$33:$D$776,СВЦЭМ!$A$33:$A$776,$A164,СВЦЭМ!$B$33:$B$776,C$155)+'СЕТ СН'!$I$14+СВЦЭМ!$D$10+'СЕТ СН'!$I$6-'СЕТ СН'!$I$26</f>
        <v>1436.8855524800001</v>
      </c>
      <c r="D164" s="36">
        <f>SUMIFS(СВЦЭМ!$D$33:$D$776,СВЦЭМ!$A$33:$A$776,$A164,СВЦЭМ!$B$33:$B$776,D$155)+'СЕТ СН'!$I$14+СВЦЭМ!$D$10+'СЕТ СН'!$I$6-'СЕТ СН'!$I$26</f>
        <v>1461.25728525</v>
      </c>
      <c r="E164" s="36">
        <f>SUMIFS(СВЦЭМ!$D$33:$D$776,СВЦЭМ!$A$33:$A$776,$A164,СВЦЭМ!$B$33:$B$776,E$155)+'СЕТ СН'!$I$14+СВЦЭМ!$D$10+'СЕТ СН'!$I$6-'СЕТ СН'!$I$26</f>
        <v>1478.1906012099998</v>
      </c>
      <c r="F164" s="36">
        <f>SUMIFS(СВЦЭМ!$D$33:$D$776,СВЦЭМ!$A$33:$A$776,$A164,СВЦЭМ!$B$33:$B$776,F$155)+'СЕТ СН'!$I$14+СВЦЭМ!$D$10+'СЕТ СН'!$I$6-'СЕТ СН'!$I$26</f>
        <v>1489.24103307</v>
      </c>
      <c r="G164" s="36">
        <f>SUMIFS(СВЦЭМ!$D$33:$D$776,СВЦЭМ!$A$33:$A$776,$A164,СВЦЭМ!$B$33:$B$776,G$155)+'СЕТ СН'!$I$14+СВЦЭМ!$D$10+'СЕТ СН'!$I$6-'СЕТ СН'!$I$26</f>
        <v>1476.7366021600001</v>
      </c>
      <c r="H164" s="36">
        <f>SUMIFS(СВЦЭМ!$D$33:$D$776,СВЦЭМ!$A$33:$A$776,$A164,СВЦЭМ!$B$33:$B$776,H$155)+'СЕТ СН'!$I$14+СВЦЭМ!$D$10+'СЕТ СН'!$I$6-'СЕТ СН'!$I$26</f>
        <v>1450.0987186699999</v>
      </c>
      <c r="I164" s="36">
        <f>SUMIFS(СВЦЭМ!$D$33:$D$776,СВЦЭМ!$A$33:$A$776,$A164,СВЦЭМ!$B$33:$B$776,I$155)+'СЕТ СН'!$I$14+СВЦЭМ!$D$10+'СЕТ СН'!$I$6-'СЕТ СН'!$I$26</f>
        <v>1416.0384963000001</v>
      </c>
      <c r="J164" s="36">
        <f>SUMIFS(СВЦЭМ!$D$33:$D$776,СВЦЭМ!$A$33:$A$776,$A164,СВЦЭМ!$B$33:$B$776,J$155)+'СЕТ СН'!$I$14+СВЦЭМ!$D$10+'СЕТ СН'!$I$6-'СЕТ СН'!$I$26</f>
        <v>1371.6506274600001</v>
      </c>
      <c r="K164" s="36">
        <f>SUMIFS(СВЦЭМ!$D$33:$D$776,СВЦЭМ!$A$33:$A$776,$A164,СВЦЭМ!$B$33:$B$776,K$155)+'СЕТ СН'!$I$14+СВЦЭМ!$D$10+'СЕТ СН'!$I$6-'СЕТ СН'!$I$26</f>
        <v>1389.7353576599999</v>
      </c>
      <c r="L164" s="36">
        <f>SUMIFS(СВЦЭМ!$D$33:$D$776,СВЦЭМ!$A$33:$A$776,$A164,СВЦЭМ!$B$33:$B$776,L$155)+'СЕТ СН'!$I$14+СВЦЭМ!$D$10+'СЕТ СН'!$I$6-'СЕТ СН'!$I$26</f>
        <v>1399.9244856800001</v>
      </c>
      <c r="M164" s="36">
        <f>SUMIFS(СВЦЭМ!$D$33:$D$776,СВЦЭМ!$A$33:$A$776,$A164,СВЦЭМ!$B$33:$B$776,M$155)+'СЕТ СН'!$I$14+СВЦЭМ!$D$10+'СЕТ СН'!$I$6-'СЕТ СН'!$I$26</f>
        <v>1398.6949918599998</v>
      </c>
      <c r="N164" s="36">
        <f>SUMIFS(СВЦЭМ!$D$33:$D$776,СВЦЭМ!$A$33:$A$776,$A164,СВЦЭМ!$B$33:$B$776,N$155)+'СЕТ СН'!$I$14+СВЦЭМ!$D$10+'СЕТ СН'!$I$6-'СЕТ СН'!$I$26</f>
        <v>1392.59659713</v>
      </c>
      <c r="O164" s="36">
        <f>SUMIFS(СВЦЭМ!$D$33:$D$776,СВЦЭМ!$A$33:$A$776,$A164,СВЦЭМ!$B$33:$B$776,O$155)+'СЕТ СН'!$I$14+СВЦЭМ!$D$10+'СЕТ СН'!$I$6-'СЕТ СН'!$I$26</f>
        <v>1397.12008825</v>
      </c>
      <c r="P164" s="36">
        <f>SUMIFS(СВЦЭМ!$D$33:$D$776,СВЦЭМ!$A$33:$A$776,$A164,СВЦЭМ!$B$33:$B$776,P$155)+'СЕТ СН'!$I$14+СВЦЭМ!$D$10+'СЕТ СН'!$I$6-'СЕТ СН'!$I$26</f>
        <v>1420.5974149200001</v>
      </c>
      <c r="Q164" s="36">
        <f>SUMIFS(СВЦЭМ!$D$33:$D$776,СВЦЭМ!$A$33:$A$776,$A164,СВЦЭМ!$B$33:$B$776,Q$155)+'СЕТ СН'!$I$14+СВЦЭМ!$D$10+'СЕТ СН'!$I$6-'СЕТ СН'!$I$26</f>
        <v>1421.3656280800001</v>
      </c>
      <c r="R164" s="36">
        <f>SUMIFS(СВЦЭМ!$D$33:$D$776,СВЦЭМ!$A$33:$A$776,$A164,СВЦЭМ!$B$33:$B$776,R$155)+'СЕТ СН'!$I$14+СВЦЭМ!$D$10+'СЕТ СН'!$I$6-'СЕТ СН'!$I$26</f>
        <v>1379.92049129</v>
      </c>
      <c r="S164" s="36">
        <f>SUMIFS(СВЦЭМ!$D$33:$D$776,СВЦЭМ!$A$33:$A$776,$A164,СВЦЭМ!$B$33:$B$776,S$155)+'СЕТ СН'!$I$14+СВЦЭМ!$D$10+'СЕТ СН'!$I$6-'СЕТ СН'!$I$26</f>
        <v>1334.75148059</v>
      </c>
      <c r="T164" s="36">
        <f>SUMIFS(СВЦЭМ!$D$33:$D$776,СВЦЭМ!$A$33:$A$776,$A164,СВЦЭМ!$B$33:$B$776,T$155)+'СЕТ СН'!$I$14+СВЦЭМ!$D$10+'СЕТ СН'!$I$6-'СЕТ СН'!$I$26</f>
        <v>1324.3683456799999</v>
      </c>
      <c r="U164" s="36">
        <f>SUMIFS(СВЦЭМ!$D$33:$D$776,СВЦЭМ!$A$33:$A$776,$A164,СВЦЭМ!$B$33:$B$776,U$155)+'СЕТ СН'!$I$14+СВЦЭМ!$D$10+'СЕТ СН'!$I$6-'СЕТ СН'!$I$26</f>
        <v>1321.5368832899999</v>
      </c>
      <c r="V164" s="36">
        <f>SUMIFS(СВЦЭМ!$D$33:$D$776,СВЦЭМ!$A$33:$A$776,$A164,СВЦЭМ!$B$33:$B$776,V$155)+'СЕТ СН'!$I$14+СВЦЭМ!$D$10+'СЕТ СН'!$I$6-'СЕТ СН'!$I$26</f>
        <v>1299.0515669000001</v>
      </c>
      <c r="W164" s="36">
        <f>SUMIFS(СВЦЭМ!$D$33:$D$776,СВЦЭМ!$A$33:$A$776,$A164,СВЦЭМ!$B$33:$B$776,W$155)+'СЕТ СН'!$I$14+СВЦЭМ!$D$10+'СЕТ СН'!$I$6-'СЕТ СН'!$I$26</f>
        <v>1305.83219715</v>
      </c>
      <c r="X164" s="36">
        <f>SUMIFS(СВЦЭМ!$D$33:$D$776,СВЦЭМ!$A$33:$A$776,$A164,СВЦЭМ!$B$33:$B$776,X$155)+'СЕТ СН'!$I$14+СВЦЭМ!$D$10+'СЕТ СН'!$I$6-'СЕТ СН'!$I$26</f>
        <v>1282.6442396299999</v>
      </c>
      <c r="Y164" s="36">
        <f>SUMIFS(СВЦЭМ!$D$33:$D$776,СВЦЭМ!$A$33:$A$776,$A164,СВЦЭМ!$B$33:$B$776,Y$155)+'СЕТ СН'!$I$14+СВЦЭМ!$D$10+'СЕТ СН'!$I$6-'СЕТ СН'!$I$26</f>
        <v>1336.0021172900001</v>
      </c>
    </row>
    <row r="165" spans="1:25" ht="15.75" x14ac:dyDescent="0.2">
      <c r="A165" s="35">
        <f t="shared" si="4"/>
        <v>43687</v>
      </c>
      <c r="B165" s="36">
        <f>SUMIFS(СВЦЭМ!$D$33:$D$776,СВЦЭМ!$A$33:$A$776,$A165,СВЦЭМ!$B$33:$B$776,B$155)+'СЕТ СН'!$I$14+СВЦЭМ!$D$10+'СЕТ СН'!$I$6-'СЕТ СН'!$I$26</f>
        <v>1458.3958564899999</v>
      </c>
      <c r="C165" s="36">
        <f>SUMIFS(СВЦЭМ!$D$33:$D$776,СВЦЭМ!$A$33:$A$776,$A165,СВЦЭМ!$B$33:$B$776,C$155)+'СЕТ СН'!$I$14+СВЦЭМ!$D$10+'СЕТ СН'!$I$6-'СЕТ СН'!$I$26</f>
        <v>1467.5702444999999</v>
      </c>
      <c r="D165" s="36">
        <f>SUMIFS(СВЦЭМ!$D$33:$D$776,СВЦЭМ!$A$33:$A$776,$A165,СВЦЭМ!$B$33:$B$776,D$155)+'СЕТ СН'!$I$14+СВЦЭМ!$D$10+'СЕТ СН'!$I$6-'СЕТ СН'!$I$26</f>
        <v>1480.0302606299999</v>
      </c>
      <c r="E165" s="36">
        <f>SUMIFS(СВЦЭМ!$D$33:$D$776,СВЦЭМ!$A$33:$A$776,$A165,СВЦЭМ!$B$33:$B$776,E$155)+'СЕТ СН'!$I$14+СВЦЭМ!$D$10+'СЕТ СН'!$I$6-'СЕТ СН'!$I$26</f>
        <v>1499.05336979</v>
      </c>
      <c r="F165" s="36">
        <f>SUMIFS(СВЦЭМ!$D$33:$D$776,СВЦЭМ!$A$33:$A$776,$A165,СВЦЭМ!$B$33:$B$776,F$155)+'СЕТ СН'!$I$14+СВЦЭМ!$D$10+'СЕТ СН'!$I$6-'СЕТ СН'!$I$26</f>
        <v>1518.2954159999999</v>
      </c>
      <c r="G165" s="36">
        <f>SUMIFS(СВЦЭМ!$D$33:$D$776,СВЦЭМ!$A$33:$A$776,$A165,СВЦЭМ!$B$33:$B$776,G$155)+'СЕТ СН'!$I$14+СВЦЭМ!$D$10+'СЕТ СН'!$I$6-'СЕТ СН'!$I$26</f>
        <v>1492.4833608499998</v>
      </c>
      <c r="H165" s="36">
        <f>SUMIFS(СВЦЭМ!$D$33:$D$776,СВЦЭМ!$A$33:$A$776,$A165,СВЦЭМ!$B$33:$B$776,H$155)+'СЕТ СН'!$I$14+СВЦЭМ!$D$10+'СЕТ СН'!$I$6-'СЕТ СН'!$I$26</f>
        <v>1453.2519461699999</v>
      </c>
      <c r="I165" s="36">
        <f>SUMIFS(СВЦЭМ!$D$33:$D$776,СВЦЭМ!$A$33:$A$776,$A165,СВЦЭМ!$B$33:$B$776,I$155)+'СЕТ СН'!$I$14+СВЦЭМ!$D$10+'СЕТ СН'!$I$6-'СЕТ СН'!$I$26</f>
        <v>1469.3690806899999</v>
      </c>
      <c r="J165" s="36">
        <f>SUMIFS(СВЦЭМ!$D$33:$D$776,СВЦЭМ!$A$33:$A$776,$A165,СВЦЭМ!$B$33:$B$776,J$155)+'СЕТ СН'!$I$14+СВЦЭМ!$D$10+'СЕТ СН'!$I$6-'СЕТ СН'!$I$26</f>
        <v>1376.1663836100001</v>
      </c>
      <c r="K165" s="36">
        <f>SUMIFS(СВЦЭМ!$D$33:$D$776,СВЦЭМ!$A$33:$A$776,$A165,СВЦЭМ!$B$33:$B$776,K$155)+'СЕТ СН'!$I$14+СВЦЭМ!$D$10+'СЕТ СН'!$I$6-'СЕТ СН'!$I$26</f>
        <v>1396.29288387</v>
      </c>
      <c r="L165" s="36">
        <f>SUMIFS(СВЦЭМ!$D$33:$D$776,СВЦЭМ!$A$33:$A$776,$A165,СВЦЭМ!$B$33:$B$776,L$155)+'СЕТ СН'!$I$14+СВЦЭМ!$D$10+'СЕТ СН'!$I$6-'СЕТ СН'!$I$26</f>
        <v>1412.0296558800001</v>
      </c>
      <c r="M165" s="36">
        <f>SUMIFS(СВЦЭМ!$D$33:$D$776,СВЦЭМ!$A$33:$A$776,$A165,СВЦЭМ!$B$33:$B$776,M$155)+'СЕТ СН'!$I$14+СВЦЭМ!$D$10+'СЕТ СН'!$I$6-'СЕТ СН'!$I$26</f>
        <v>1407.2348195899999</v>
      </c>
      <c r="N165" s="36">
        <f>SUMIFS(СВЦЭМ!$D$33:$D$776,СВЦЭМ!$A$33:$A$776,$A165,СВЦЭМ!$B$33:$B$776,N$155)+'СЕТ СН'!$I$14+СВЦЭМ!$D$10+'СЕТ СН'!$I$6-'СЕТ СН'!$I$26</f>
        <v>1400.32202426</v>
      </c>
      <c r="O165" s="36">
        <f>SUMIFS(СВЦЭМ!$D$33:$D$776,СВЦЭМ!$A$33:$A$776,$A165,СВЦЭМ!$B$33:$B$776,O$155)+'СЕТ СН'!$I$14+СВЦЭМ!$D$10+'СЕТ СН'!$I$6-'СЕТ СН'!$I$26</f>
        <v>1401.02072112</v>
      </c>
      <c r="P165" s="36">
        <f>SUMIFS(СВЦЭМ!$D$33:$D$776,СВЦЭМ!$A$33:$A$776,$A165,СВЦЭМ!$B$33:$B$776,P$155)+'СЕТ СН'!$I$14+СВЦЭМ!$D$10+'СЕТ СН'!$I$6-'СЕТ СН'!$I$26</f>
        <v>1401.33831734</v>
      </c>
      <c r="Q165" s="36">
        <f>SUMIFS(СВЦЭМ!$D$33:$D$776,СВЦЭМ!$A$33:$A$776,$A165,СВЦЭМ!$B$33:$B$776,Q$155)+'СЕТ СН'!$I$14+СВЦЭМ!$D$10+'СЕТ СН'!$I$6-'СЕТ СН'!$I$26</f>
        <v>1411.3521393199999</v>
      </c>
      <c r="R165" s="36">
        <f>SUMIFS(СВЦЭМ!$D$33:$D$776,СВЦЭМ!$A$33:$A$776,$A165,СВЦЭМ!$B$33:$B$776,R$155)+'СЕТ СН'!$I$14+СВЦЭМ!$D$10+'СЕТ СН'!$I$6-'СЕТ СН'!$I$26</f>
        <v>1359.82137373</v>
      </c>
      <c r="S165" s="36">
        <f>SUMIFS(СВЦЭМ!$D$33:$D$776,СВЦЭМ!$A$33:$A$776,$A165,СВЦЭМ!$B$33:$B$776,S$155)+'СЕТ СН'!$I$14+СВЦЭМ!$D$10+'СЕТ СН'!$I$6-'СЕТ СН'!$I$26</f>
        <v>1357.4802590300001</v>
      </c>
      <c r="T165" s="36">
        <f>SUMIFS(СВЦЭМ!$D$33:$D$776,СВЦЭМ!$A$33:$A$776,$A165,СВЦЭМ!$B$33:$B$776,T$155)+'СЕТ СН'!$I$14+СВЦЭМ!$D$10+'СЕТ СН'!$I$6-'СЕТ СН'!$I$26</f>
        <v>1355.3754869099998</v>
      </c>
      <c r="U165" s="36">
        <f>SUMIFS(СВЦЭМ!$D$33:$D$776,СВЦЭМ!$A$33:$A$776,$A165,СВЦЭМ!$B$33:$B$776,U$155)+'СЕТ СН'!$I$14+СВЦЭМ!$D$10+'СЕТ СН'!$I$6-'СЕТ СН'!$I$26</f>
        <v>1345.6991383</v>
      </c>
      <c r="V165" s="36">
        <f>SUMIFS(СВЦЭМ!$D$33:$D$776,СВЦЭМ!$A$33:$A$776,$A165,СВЦЭМ!$B$33:$B$776,V$155)+'СЕТ СН'!$I$14+СВЦЭМ!$D$10+'СЕТ СН'!$I$6-'СЕТ СН'!$I$26</f>
        <v>1351.3218538900001</v>
      </c>
      <c r="W165" s="36">
        <f>SUMIFS(СВЦЭМ!$D$33:$D$776,СВЦЭМ!$A$33:$A$776,$A165,СВЦЭМ!$B$33:$B$776,W$155)+'СЕТ СН'!$I$14+СВЦЭМ!$D$10+'СЕТ СН'!$I$6-'СЕТ СН'!$I$26</f>
        <v>1370.8372779399999</v>
      </c>
      <c r="X165" s="36">
        <f>SUMIFS(СВЦЭМ!$D$33:$D$776,СВЦЭМ!$A$33:$A$776,$A165,СВЦЭМ!$B$33:$B$776,X$155)+'СЕТ СН'!$I$14+СВЦЭМ!$D$10+'СЕТ СН'!$I$6-'СЕТ СН'!$I$26</f>
        <v>1346.7629049299999</v>
      </c>
      <c r="Y165" s="36">
        <f>SUMIFS(СВЦЭМ!$D$33:$D$776,СВЦЭМ!$A$33:$A$776,$A165,СВЦЭМ!$B$33:$B$776,Y$155)+'СЕТ СН'!$I$14+СВЦЭМ!$D$10+'СЕТ СН'!$I$6-'СЕТ СН'!$I$26</f>
        <v>1342.9488229999999</v>
      </c>
    </row>
    <row r="166" spans="1:25" ht="15.75" x14ac:dyDescent="0.2">
      <c r="A166" s="35">
        <f t="shared" si="4"/>
        <v>43688</v>
      </c>
      <c r="B166" s="36">
        <f>SUMIFS(СВЦЭМ!$D$33:$D$776,СВЦЭМ!$A$33:$A$776,$A166,СВЦЭМ!$B$33:$B$776,B$155)+'СЕТ СН'!$I$14+СВЦЭМ!$D$10+'СЕТ СН'!$I$6-'СЕТ СН'!$I$26</f>
        <v>1446.93275294</v>
      </c>
      <c r="C166" s="36">
        <f>SUMIFS(СВЦЭМ!$D$33:$D$776,СВЦЭМ!$A$33:$A$776,$A166,СВЦЭМ!$B$33:$B$776,C$155)+'СЕТ СН'!$I$14+СВЦЭМ!$D$10+'СЕТ СН'!$I$6-'СЕТ СН'!$I$26</f>
        <v>1476.45573967</v>
      </c>
      <c r="D166" s="36">
        <f>SUMIFS(СВЦЭМ!$D$33:$D$776,СВЦЭМ!$A$33:$A$776,$A166,СВЦЭМ!$B$33:$B$776,D$155)+'СЕТ СН'!$I$14+СВЦЭМ!$D$10+'СЕТ СН'!$I$6-'СЕТ СН'!$I$26</f>
        <v>1501.73434234</v>
      </c>
      <c r="E166" s="36">
        <f>SUMIFS(СВЦЭМ!$D$33:$D$776,СВЦЭМ!$A$33:$A$776,$A166,СВЦЭМ!$B$33:$B$776,E$155)+'СЕТ СН'!$I$14+СВЦЭМ!$D$10+'СЕТ СН'!$I$6-'СЕТ СН'!$I$26</f>
        <v>1510.2432080999999</v>
      </c>
      <c r="F166" s="36">
        <f>SUMIFS(СВЦЭМ!$D$33:$D$776,СВЦЭМ!$A$33:$A$776,$A166,СВЦЭМ!$B$33:$B$776,F$155)+'СЕТ СН'!$I$14+СВЦЭМ!$D$10+'СЕТ СН'!$I$6-'СЕТ СН'!$I$26</f>
        <v>1529.65171721</v>
      </c>
      <c r="G166" s="36">
        <f>SUMIFS(СВЦЭМ!$D$33:$D$776,СВЦЭМ!$A$33:$A$776,$A166,СВЦЭМ!$B$33:$B$776,G$155)+'СЕТ СН'!$I$14+СВЦЭМ!$D$10+'СЕТ СН'!$I$6-'СЕТ СН'!$I$26</f>
        <v>1516.94872306</v>
      </c>
      <c r="H166" s="36">
        <f>SUMIFS(СВЦЭМ!$D$33:$D$776,СВЦЭМ!$A$33:$A$776,$A166,СВЦЭМ!$B$33:$B$776,H$155)+'СЕТ СН'!$I$14+СВЦЭМ!$D$10+'СЕТ СН'!$I$6-'СЕТ СН'!$I$26</f>
        <v>1502.4981021600001</v>
      </c>
      <c r="I166" s="36">
        <f>SUMIFS(СВЦЭМ!$D$33:$D$776,СВЦЭМ!$A$33:$A$776,$A166,СВЦЭМ!$B$33:$B$776,I$155)+'СЕТ СН'!$I$14+СВЦЭМ!$D$10+'СЕТ СН'!$I$6-'СЕТ СН'!$I$26</f>
        <v>1474.36090504</v>
      </c>
      <c r="J166" s="36">
        <f>SUMIFS(СВЦЭМ!$D$33:$D$776,СВЦЭМ!$A$33:$A$776,$A166,СВЦЭМ!$B$33:$B$776,J$155)+'СЕТ СН'!$I$14+СВЦЭМ!$D$10+'СЕТ СН'!$I$6-'СЕТ СН'!$I$26</f>
        <v>1406.1397240900001</v>
      </c>
      <c r="K166" s="36">
        <f>SUMIFS(СВЦЭМ!$D$33:$D$776,СВЦЭМ!$A$33:$A$776,$A166,СВЦЭМ!$B$33:$B$776,K$155)+'СЕТ СН'!$I$14+СВЦЭМ!$D$10+'СЕТ СН'!$I$6-'СЕТ СН'!$I$26</f>
        <v>1380.1042609900001</v>
      </c>
      <c r="L166" s="36">
        <f>SUMIFS(СВЦЭМ!$D$33:$D$776,СВЦЭМ!$A$33:$A$776,$A166,СВЦЭМ!$B$33:$B$776,L$155)+'СЕТ СН'!$I$14+СВЦЭМ!$D$10+'СЕТ СН'!$I$6-'СЕТ СН'!$I$26</f>
        <v>1395.8573747800001</v>
      </c>
      <c r="M166" s="36">
        <f>SUMIFS(СВЦЭМ!$D$33:$D$776,СВЦЭМ!$A$33:$A$776,$A166,СВЦЭМ!$B$33:$B$776,M$155)+'СЕТ СН'!$I$14+СВЦЭМ!$D$10+'СЕТ СН'!$I$6-'СЕТ СН'!$I$26</f>
        <v>1395.66151513</v>
      </c>
      <c r="N166" s="36">
        <f>SUMIFS(СВЦЭМ!$D$33:$D$776,СВЦЭМ!$A$33:$A$776,$A166,СВЦЭМ!$B$33:$B$776,N$155)+'СЕТ СН'!$I$14+СВЦЭМ!$D$10+'СЕТ СН'!$I$6-'СЕТ СН'!$I$26</f>
        <v>1393.2025046799999</v>
      </c>
      <c r="O166" s="36">
        <f>SUMIFS(СВЦЭМ!$D$33:$D$776,СВЦЭМ!$A$33:$A$776,$A166,СВЦЭМ!$B$33:$B$776,O$155)+'СЕТ СН'!$I$14+СВЦЭМ!$D$10+'СЕТ СН'!$I$6-'СЕТ СН'!$I$26</f>
        <v>1394.7825021399999</v>
      </c>
      <c r="P166" s="36">
        <f>SUMIFS(СВЦЭМ!$D$33:$D$776,СВЦЭМ!$A$33:$A$776,$A166,СВЦЭМ!$B$33:$B$776,P$155)+'СЕТ СН'!$I$14+СВЦЭМ!$D$10+'СЕТ СН'!$I$6-'СЕТ СН'!$I$26</f>
        <v>1395.4757718400001</v>
      </c>
      <c r="Q166" s="36">
        <f>SUMIFS(СВЦЭМ!$D$33:$D$776,СВЦЭМ!$A$33:$A$776,$A166,СВЦЭМ!$B$33:$B$776,Q$155)+'СЕТ СН'!$I$14+СВЦЭМ!$D$10+'СЕТ СН'!$I$6-'СЕТ СН'!$I$26</f>
        <v>1388.6324008199999</v>
      </c>
      <c r="R166" s="36">
        <f>SUMIFS(СВЦЭМ!$D$33:$D$776,СВЦЭМ!$A$33:$A$776,$A166,СВЦЭМ!$B$33:$B$776,R$155)+'СЕТ СН'!$I$14+СВЦЭМ!$D$10+'СЕТ СН'!$I$6-'СЕТ СН'!$I$26</f>
        <v>1355.87115922</v>
      </c>
      <c r="S166" s="36">
        <f>SUMIFS(СВЦЭМ!$D$33:$D$776,СВЦЭМ!$A$33:$A$776,$A166,СВЦЭМ!$B$33:$B$776,S$155)+'СЕТ СН'!$I$14+СВЦЭМ!$D$10+'СЕТ СН'!$I$6-'СЕТ СН'!$I$26</f>
        <v>1354.14680032</v>
      </c>
      <c r="T166" s="36">
        <f>SUMIFS(СВЦЭМ!$D$33:$D$776,СВЦЭМ!$A$33:$A$776,$A166,СВЦЭМ!$B$33:$B$776,T$155)+'СЕТ СН'!$I$14+СВЦЭМ!$D$10+'СЕТ СН'!$I$6-'СЕТ СН'!$I$26</f>
        <v>1361.95723673</v>
      </c>
      <c r="U166" s="36">
        <f>SUMIFS(СВЦЭМ!$D$33:$D$776,СВЦЭМ!$A$33:$A$776,$A166,СВЦЭМ!$B$33:$B$776,U$155)+'СЕТ СН'!$I$14+СВЦЭМ!$D$10+'СЕТ СН'!$I$6-'СЕТ СН'!$I$26</f>
        <v>1366.6672386099999</v>
      </c>
      <c r="V166" s="36">
        <f>SUMIFS(СВЦЭМ!$D$33:$D$776,СВЦЭМ!$A$33:$A$776,$A166,СВЦЭМ!$B$33:$B$776,V$155)+'СЕТ СН'!$I$14+СВЦЭМ!$D$10+'СЕТ СН'!$I$6-'СЕТ СН'!$I$26</f>
        <v>1374.5613081299998</v>
      </c>
      <c r="W166" s="36">
        <f>SUMIFS(СВЦЭМ!$D$33:$D$776,СВЦЭМ!$A$33:$A$776,$A166,СВЦЭМ!$B$33:$B$776,W$155)+'СЕТ СН'!$I$14+СВЦЭМ!$D$10+'СЕТ СН'!$I$6-'СЕТ СН'!$I$26</f>
        <v>1389.1185621499999</v>
      </c>
      <c r="X166" s="36">
        <f>SUMIFS(СВЦЭМ!$D$33:$D$776,СВЦЭМ!$A$33:$A$776,$A166,СВЦЭМ!$B$33:$B$776,X$155)+'СЕТ СН'!$I$14+СВЦЭМ!$D$10+'СЕТ СН'!$I$6-'СЕТ СН'!$I$26</f>
        <v>1355.8224718699998</v>
      </c>
      <c r="Y166" s="36">
        <f>SUMIFS(СВЦЭМ!$D$33:$D$776,СВЦЭМ!$A$33:$A$776,$A166,СВЦЭМ!$B$33:$B$776,Y$155)+'СЕТ СН'!$I$14+СВЦЭМ!$D$10+'СЕТ СН'!$I$6-'СЕТ СН'!$I$26</f>
        <v>1339.3147272000001</v>
      </c>
    </row>
    <row r="167" spans="1:25" ht="15.75" x14ac:dyDescent="0.2">
      <c r="A167" s="35">
        <f t="shared" si="4"/>
        <v>43689</v>
      </c>
      <c r="B167" s="36">
        <f>SUMIFS(СВЦЭМ!$D$33:$D$776,СВЦЭМ!$A$33:$A$776,$A167,СВЦЭМ!$B$33:$B$776,B$155)+'СЕТ СН'!$I$14+СВЦЭМ!$D$10+'СЕТ СН'!$I$6-'СЕТ СН'!$I$26</f>
        <v>1419.0322777599999</v>
      </c>
      <c r="C167" s="36">
        <f>SUMIFS(СВЦЭМ!$D$33:$D$776,СВЦЭМ!$A$33:$A$776,$A167,СВЦЭМ!$B$33:$B$776,C$155)+'СЕТ СН'!$I$14+СВЦЭМ!$D$10+'СЕТ СН'!$I$6-'СЕТ СН'!$I$26</f>
        <v>1455.9726643199999</v>
      </c>
      <c r="D167" s="36">
        <f>SUMIFS(СВЦЭМ!$D$33:$D$776,СВЦЭМ!$A$33:$A$776,$A167,СВЦЭМ!$B$33:$B$776,D$155)+'СЕТ СН'!$I$14+СВЦЭМ!$D$10+'СЕТ СН'!$I$6-'СЕТ СН'!$I$26</f>
        <v>1503.4759666599998</v>
      </c>
      <c r="E167" s="36">
        <f>SUMIFS(СВЦЭМ!$D$33:$D$776,СВЦЭМ!$A$33:$A$776,$A167,СВЦЭМ!$B$33:$B$776,E$155)+'СЕТ СН'!$I$14+СВЦЭМ!$D$10+'СЕТ СН'!$I$6-'СЕТ СН'!$I$26</f>
        <v>1513.7053957799999</v>
      </c>
      <c r="F167" s="36">
        <f>SUMIFS(СВЦЭМ!$D$33:$D$776,СВЦЭМ!$A$33:$A$776,$A167,СВЦЭМ!$B$33:$B$776,F$155)+'СЕТ СН'!$I$14+СВЦЭМ!$D$10+'СЕТ СН'!$I$6-'СЕТ СН'!$I$26</f>
        <v>1525.06475841</v>
      </c>
      <c r="G167" s="36">
        <f>SUMIFS(СВЦЭМ!$D$33:$D$776,СВЦЭМ!$A$33:$A$776,$A167,СВЦЭМ!$B$33:$B$776,G$155)+'СЕТ СН'!$I$14+СВЦЭМ!$D$10+'СЕТ СН'!$I$6-'СЕТ СН'!$I$26</f>
        <v>1504.3281008200001</v>
      </c>
      <c r="H167" s="36">
        <f>SUMIFS(СВЦЭМ!$D$33:$D$776,СВЦЭМ!$A$33:$A$776,$A167,СВЦЭМ!$B$33:$B$776,H$155)+'СЕТ СН'!$I$14+СВЦЭМ!$D$10+'СЕТ СН'!$I$6-'СЕТ СН'!$I$26</f>
        <v>1468.46084417</v>
      </c>
      <c r="I167" s="36">
        <f>SUMIFS(СВЦЭМ!$D$33:$D$776,СВЦЭМ!$A$33:$A$776,$A167,СВЦЭМ!$B$33:$B$776,I$155)+'СЕТ СН'!$I$14+СВЦЭМ!$D$10+'СЕТ СН'!$I$6-'СЕТ СН'!$I$26</f>
        <v>1425.5911900999999</v>
      </c>
      <c r="J167" s="36">
        <f>SUMIFS(СВЦЭМ!$D$33:$D$776,СВЦЭМ!$A$33:$A$776,$A167,СВЦЭМ!$B$33:$B$776,J$155)+'СЕТ СН'!$I$14+СВЦЭМ!$D$10+'СЕТ СН'!$I$6-'СЕТ СН'!$I$26</f>
        <v>1400.69673339</v>
      </c>
      <c r="K167" s="36">
        <f>SUMIFS(СВЦЭМ!$D$33:$D$776,СВЦЭМ!$A$33:$A$776,$A167,СВЦЭМ!$B$33:$B$776,K$155)+'СЕТ СН'!$I$14+СВЦЭМ!$D$10+'СЕТ СН'!$I$6-'СЕТ СН'!$I$26</f>
        <v>1420.4785930399999</v>
      </c>
      <c r="L167" s="36">
        <f>SUMIFS(СВЦЭМ!$D$33:$D$776,СВЦЭМ!$A$33:$A$776,$A167,СВЦЭМ!$B$33:$B$776,L$155)+'СЕТ СН'!$I$14+СВЦЭМ!$D$10+'СЕТ СН'!$I$6-'СЕТ СН'!$I$26</f>
        <v>1420.3753708499999</v>
      </c>
      <c r="M167" s="36">
        <f>SUMIFS(СВЦЭМ!$D$33:$D$776,СВЦЭМ!$A$33:$A$776,$A167,СВЦЭМ!$B$33:$B$776,M$155)+'СЕТ СН'!$I$14+СВЦЭМ!$D$10+'СЕТ СН'!$I$6-'СЕТ СН'!$I$26</f>
        <v>1427.7012645</v>
      </c>
      <c r="N167" s="36">
        <f>SUMIFS(СВЦЭМ!$D$33:$D$776,СВЦЭМ!$A$33:$A$776,$A167,СВЦЭМ!$B$33:$B$776,N$155)+'СЕТ СН'!$I$14+СВЦЭМ!$D$10+'СЕТ СН'!$I$6-'СЕТ СН'!$I$26</f>
        <v>1423.84430421</v>
      </c>
      <c r="O167" s="36">
        <f>SUMIFS(СВЦЭМ!$D$33:$D$776,СВЦЭМ!$A$33:$A$776,$A167,СВЦЭМ!$B$33:$B$776,O$155)+'СЕТ СН'!$I$14+СВЦЭМ!$D$10+'СЕТ СН'!$I$6-'СЕТ СН'!$I$26</f>
        <v>1423.74658118</v>
      </c>
      <c r="P167" s="36">
        <f>SUMIFS(СВЦЭМ!$D$33:$D$776,СВЦЭМ!$A$33:$A$776,$A167,СВЦЭМ!$B$33:$B$776,P$155)+'СЕТ СН'!$I$14+СВЦЭМ!$D$10+'СЕТ СН'!$I$6-'СЕТ СН'!$I$26</f>
        <v>1427.3393991200001</v>
      </c>
      <c r="Q167" s="36">
        <f>SUMIFS(СВЦЭМ!$D$33:$D$776,СВЦЭМ!$A$33:$A$776,$A167,СВЦЭМ!$B$33:$B$776,Q$155)+'СЕТ СН'!$I$14+СВЦЭМ!$D$10+'СЕТ СН'!$I$6-'СЕТ СН'!$I$26</f>
        <v>1423.2653540199999</v>
      </c>
      <c r="R167" s="36">
        <f>SUMIFS(СВЦЭМ!$D$33:$D$776,СВЦЭМ!$A$33:$A$776,$A167,СВЦЭМ!$B$33:$B$776,R$155)+'СЕТ СН'!$I$14+СВЦЭМ!$D$10+'СЕТ СН'!$I$6-'СЕТ СН'!$I$26</f>
        <v>1379.70607647</v>
      </c>
      <c r="S167" s="36">
        <f>SUMIFS(СВЦЭМ!$D$33:$D$776,СВЦЭМ!$A$33:$A$776,$A167,СВЦЭМ!$B$33:$B$776,S$155)+'СЕТ СН'!$I$14+СВЦЭМ!$D$10+'СЕТ СН'!$I$6-'СЕТ СН'!$I$26</f>
        <v>1371.40951335</v>
      </c>
      <c r="T167" s="36">
        <f>SUMIFS(СВЦЭМ!$D$33:$D$776,СВЦЭМ!$A$33:$A$776,$A167,СВЦЭМ!$B$33:$B$776,T$155)+'СЕТ СН'!$I$14+СВЦЭМ!$D$10+'СЕТ СН'!$I$6-'СЕТ СН'!$I$26</f>
        <v>1367.62214425</v>
      </c>
      <c r="U167" s="36">
        <f>SUMIFS(СВЦЭМ!$D$33:$D$776,СВЦЭМ!$A$33:$A$776,$A167,СВЦЭМ!$B$33:$B$776,U$155)+'СЕТ СН'!$I$14+СВЦЭМ!$D$10+'СЕТ СН'!$I$6-'СЕТ СН'!$I$26</f>
        <v>1363.3265315899998</v>
      </c>
      <c r="V167" s="36">
        <f>SUMIFS(СВЦЭМ!$D$33:$D$776,СВЦЭМ!$A$33:$A$776,$A167,СВЦЭМ!$B$33:$B$776,V$155)+'СЕТ СН'!$I$14+СВЦЭМ!$D$10+'СЕТ СН'!$I$6-'СЕТ СН'!$I$26</f>
        <v>1364.3032842399998</v>
      </c>
      <c r="W167" s="36">
        <f>SUMIFS(СВЦЭМ!$D$33:$D$776,СВЦЭМ!$A$33:$A$776,$A167,СВЦЭМ!$B$33:$B$776,W$155)+'СЕТ СН'!$I$14+СВЦЭМ!$D$10+'СЕТ СН'!$I$6-'СЕТ СН'!$I$26</f>
        <v>1371.95586903</v>
      </c>
      <c r="X167" s="36">
        <f>SUMIFS(СВЦЭМ!$D$33:$D$776,СВЦЭМ!$A$33:$A$776,$A167,СВЦЭМ!$B$33:$B$776,X$155)+'СЕТ СН'!$I$14+СВЦЭМ!$D$10+'СЕТ СН'!$I$6-'СЕТ СН'!$I$26</f>
        <v>1342.2454452299999</v>
      </c>
      <c r="Y167" s="36">
        <f>SUMIFS(СВЦЭМ!$D$33:$D$776,СВЦЭМ!$A$33:$A$776,$A167,СВЦЭМ!$B$33:$B$776,Y$155)+'СЕТ СН'!$I$14+СВЦЭМ!$D$10+'СЕТ СН'!$I$6-'СЕТ СН'!$I$26</f>
        <v>1367.5109023300001</v>
      </c>
    </row>
    <row r="168" spans="1:25" ht="15.75" x14ac:dyDescent="0.2">
      <c r="A168" s="35">
        <f t="shared" si="4"/>
        <v>43690</v>
      </c>
      <c r="B168" s="36">
        <f>SUMIFS(СВЦЭМ!$D$33:$D$776,СВЦЭМ!$A$33:$A$776,$A168,СВЦЭМ!$B$33:$B$776,B$155)+'СЕТ СН'!$I$14+СВЦЭМ!$D$10+'СЕТ СН'!$I$6-'СЕТ СН'!$I$26</f>
        <v>1451.68994441</v>
      </c>
      <c r="C168" s="36">
        <f>SUMIFS(СВЦЭМ!$D$33:$D$776,СВЦЭМ!$A$33:$A$776,$A168,СВЦЭМ!$B$33:$B$776,C$155)+'СЕТ СН'!$I$14+СВЦЭМ!$D$10+'СЕТ СН'!$I$6-'СЕТ СН'!$I$26</f>
        <v>1493.8431879300001</v>
      </c>
      <c r="D168" s="36">
        <f>SUMIFS(СВЦЭМ!$D$33:$D$776,СВЦЭМ!$A$33:$A$776,$A168,СВЦЭМ!$B$33:$B$776,D$155)+'СЕТ СН'!$I$14+СВЦЭМ!$D$10+'СЕТ СН'!$I$6-'СЕТ СН'!$I$26</f>
        <v>1517.2577730099999</v>
      </c>
      <c r="E168" s="36">
        <f>SUMIFS(СВЦЭМ!$D$33:$D$776,СВЦЭМ!$A$33:$A$776,$A168,СВЦЭМ!$B$33:$B$776,E$155)+'СЕТ СН'!$I$14+СВЦЭМ!$D$10+'СЕТ СН'!$I$6-'СЕТ СН'!$I$26</f>
        <v>1528.20258244</v>
      </c>
      <c r="F168" s="36">
        <f>SUMIFS(СВЦЭМ!$D$33:$D$776,СВЦЭМ!$A$33:$A$776,$A168,СВЦЭМ!$B$33:$B$776,F$155)+'СЕТ СН'!$I$14+СВЦЭМ!$D$10+'СЕТ СН'!$I$6-'СЕТ СН'!$I$26</f>
        <v>1534.7856046500001</v>
      </c>
      <c r="G168" s="36">
        <f>SUMIFS(СВЦЭМ!$D$33:$D$776,СВЦЭМ!$A$33:$A$776,$A168,СВЦЭМ!$B$33:$B$776,G$155)+'СЕТ СН'!$I$14+СВЦЭМ!$D$10+'СЕТ СН'!$I$6-'СЕТ СН'!$I$26</f>
        <v>1525.90015606</v>
      </c>
      <c r="H168" s="36">
        <f>SUMIFS(СВЦЭМ!$D$33:$D$776,СВЦЭМ!$A$33:$A$776,$A168,СВЦЭМ!$B$33:$B$776,H$155)+'СЕТ СН'!$I$14+СВЦЭМ!$D$10+'СЕТ СН'!$I$6-'СЕТ СН'!$I$26</f>
        <v>1490.1550801999999</v>
      </c>
      <c r="I168" s="36">
        <f>SUMIFS(СВЦЭМ!$D$33:$D$776,СВЦЭМ!$A$33:$A$776,$A168,СВЦЭМ!$B$33:$B$776,I$155)+'СЕТ СН'!$I$14+СВЦЭМ!$D$10+'СЕТ СН'!$I$6-'СЕТ СН'!$I$26</f>
        <v>1450.8708835500001</v>
      </c>
      <c r="J168" s="36">
        <f>SUMIFS(СВЦЭМ!$D$33:$D$776,СВЦЭМ!$A$33:$A$776,$A168,СВЦЭМ!$B$33:$B$776,J$155)+'СЕТ СН'!$I$14+СВЦЭМ!$D$10+'СЕТ СН'!$I$6-'СЕТ СН'!$I$26</f>
        <v>1425.0577318800001</v>
      </c>
      <c r="K168" s="36">
        <f>SUMIFS(СВЦЭМ!$D$33:$D$776,СВЦЭМ!$A$33:$A$776,$A168,СВЦЭМ!$B$33:$B$776,K$155)+'СЕТ СН'!$I$14+СВЦЭМ!$D$10+'СЕТ СН'!$I$6-'СЕТ СН'!$I$26</f>
        <v>1387.6636371700001</v>
      </c>
      <c r="L168" s="36">
        <f>SUMIFS(СВЦЭМ!$D$33:$D$776,СВЦЭМ!$A$33:$A$776,$A168,СВЦЭМ!$B$33:$B$776,L$155)+'СЕТ СН'!$I$14+СВЦЭМ!$D$10+'СЕТ СН'!$I$6-'СЕТ СН'!$I$26</f>
        <v>1392.4992406699998</v>
      </c>
      <c r="M168" s="36">
        <f>SUMIFS(СВЦЭМ!$D$33:$D$776,СВЦЭМ!$A$33:$A$776,$A168,СВЦЭМ!$B$33:$B$776,M$155)+'СЕТ СН'!$I$14+СВЦЭМ!$D$10+'СЕТ СН'!$I$6-'СЕТ СН'!$I$26</f>
        <v>1392.05193218</v>
      </c>
      <c r="N168" s="36">
        <f>SUMIFS(СВЦЭМ!$D$33:$D$776,СВЦЭМ!$A$33:$A$776,$A168,СВЦЭМ!$B$33:$B$776,N$155)+'СЕТ СН'!$I$14+СВЦЭМ!$D$10+'СЕТ СН'!$I$6-'СЕТ СН'!$I$26</f>
        <v>1383.11036098</v>
      </c>
      <c r="O168" s="36">
        <f>SUMIFS(СВЦЭМ!$D$33:$D$776,СВЦЭМ!$A$33:$A$776,$A168,СВЦЭМ!$B$33:$B$776,O$155)+'СЕТ СН'!$I$14+СВЦЭМ!$D$10+'СЕТ СН'!$I$6-'СЕТ СН'!$I$26</f>
        <v>1392.8890746900001</v>
      </c>
      <c r="P168" s="36">
        <f>SUMIFS(СВЦЭМ!$D$33:$D$776,СВЦЭМ!$A$33:$A$776,$A168,СВЦЭМ!$B$33:$B$776,P$155)+'СЕТ СН'!$I$14+СВЦЭМ!$D$10+'СЕТ СН'!$I$6-'СЕТ СН'!$I$26</f>
        <v>1391.8479803099999</v>
      </c>
      <c r="Q168" s="36">
        <f>SUMIFS(СВЦЭМ!$D$33:$D$776,СВЦЭМ!$A$33:$A$776,$A168,СВЦЭМ!$B$33:$B$776,Q$155)+'СЕТ СН'!$I$14+СВЦЭМ!$D$10+'СЕТ СН'!$I$6-'СЕТ СН'!$I$26</f>
        <v>1389.3031095599999</v>
      </c>
      <c r="R168" s="36">
        <f>SUMIFS(СВЦЭМ!$D$33:$D$776,СВЦЭМ!$A$33:$A$776,$A168,СВЦЭМ!$B$33:$B$776,R$155)+'СЕТ СН'!$I$14+СВЦЭМ!$D$10+'СЕТ СН'!$I$6-'СЕТ СН'!$I$26</f>
        <v>1345.3164137899998</v>
      </c>
      <c r="S168" s="36">
        <f>SUMIFS(СВЦЭМ!$D$33:$D$776,СВЦЭМ!$A$33:$A$776,$A168,СВЦЭМ!$B$33:$B$776,S$155)+'СЕТ СН'!$I$14+СВЦЭМ!$D$10+'СЕТ СН'!$I$6-'СЕТ СН'!$I$26</f>
        <v>1343.73284696</v>
      </c>
      <c r="T168" s="36">
        <f>SUMIFS(СВЦЭМ!$D$33:$D$776,СВЦЭМ!$A$33:$A$776,$A168,СВЦЭМ!$B$33:$B$776,T$155)+'СЕТ СН'!$I$14+СВЦЭМ!$D$10+'СЕТ СН'!$I$6-'СЕТ СН'!$I$26</f>
        <v>1349.68825659</v>
      </c>
      <c r="U168" s="36">
        <f>SUMIFS(СВЦЭМ!$D$33:$D$776,СВЦЭМ!$A$33:$A$776,$A168,СВЦЭМ!$B$33:$B$776,U$155)+'СЕТ СН'!$I$14+СВЦЭМ!$D$10+'СЕТ СН'!$I$6-'СЕТ СН'!$I$26</f>
        <v>1346.61413638</v>
      </c>
      <c r="V168" s="36">
        <f>SUMIFS(СВЦЭМ!$D$33:$D$776,СВЦЭМ!$A$33:$A$776,$A168,СВЦЭМ!$B$33:$B$776,V$155)+'СЕТ СН'!$I$14+СВЦЭМ!$D$10+'СЕТ СН'!$I$6-'СЕТ СН'!$I$26</f>
        <v>1351.4028641899999</v>
      </c>
      <c r="W168" s="36">
        <f>SUMIFS(СВЦЭМ!$D$33:$D$776,СВЦЭМ!$A$33:$A$776,$A168,СВЦЭМ!$B$33:$B$776,W$155)+'СЕТ СН'!$I$14+СВЦЭМ!$D$10+'СЕТ СН'!$I$6-'СЕТ СН'!$I$26</f>
        <v>1353.1230769399999</v>
      </c>
      <c r="X168" s="36">
        <f>SUMIFS(СВЦЭМ!$D$33:$D$776,СВЦЭМ!$A$33:$A$776,$A168,СВЦЭМ!$B$33:$B$776,X$155)+'СЕТ СН'!$I$14+СВЦЭМ!$D$10+'СЕТ СН'!$I$6-'СЕТ СН'!$I$26</f>
        <v>1320.6171401000001</v>
      </c>
      <c r="Y168" s="36">
        <f>SUMIFS(СВЦЭМ!$D$33:$D$776,СВЦЭМ!$A$33:$A$776,$A168,СВЦЭМ!$B$33:$B$776,Y$155)+'СЕТ СН'!$I$14+СВЦЭМ!$D$10+'СЕТ СН'!$I$6-'СЕТ СН'!$I$26</f>
        <v>1346.1369857499999</v>
      </c>
    </row>
    <row r="169" spans="1:25" ht="15.75" x14ac:dyDescent="0.2">
      <c r="A169" s="35">
        <f t="shared" si="4"/>
        <v>43691</v>
      </c>
      <c r="B169" s="36">
        <f>SUMIFS(СВЦЭМ!$D$33:$D$776,СВЦЭМ!$A$33:$A$776,$A169,СВЦЭМ!$B$33:$B$776,B$155)+'СЕТ СН'!$I$14+СВЦЭМ!$D$10+'СЕТ СН'!$I$6-'СЕТ СН'!$I$26</f>
        <v>1439.80083117</v>
      </c>
      <c r="C169" s="36">
        <f>SUMIFS(СВЦЭМ!$D$33:$D$776,СВЦЭМ!$A$33:$A$776,$A169,СВЦЭМ!$B$33:$B$776,C$155)+'СЕТ СН'!$I$14+СВЦЭМ!$D$10+'СЕТ СН'!$I$6-'СЕТ СН'!$I$26</f>
        <v>1452.5719700300001</v>
      </c>
      <c r="D169" s="36">
        <f>SUMIFS(СВЦЭМ!$D$33:$D$776,СВЦЭМ!$A$33:$A$776,$A169,СВЦЭМ!$B$33:$B$776,D$155)+'СЕТ СН'!$I$14+СВЦЭМ!$D$10+'СЕТ СН'!$I$6-'СЕТ СН'!$I$26</f>
        <v>1449.4973574999999</v>
      </c>
      <c r="E169" s="36">
        <f>SUMIFS(СВЦЭМ!$D$33:$D$776,СВЦЭМ!$A$33:$A$776,$A169,СВЦЭМ!$B$33:$B$776,E$155)+'СЕТ СН'!$I$14+СВЦЭМ!$D$10+'СЕТ СН'!$I$6-'СЕТ СН'!$I$26</f>
        <v>1454.1875018599999</v>
      </c>
      <c r="F169" s="36">
        <f>SUMIFS(СВЦЭМ!$D$33:$D$776,СВЦЭМ!$A$33:$A$776,$A169,СВЦЭМ!$B$33:$B$776,F$155)+'СЕТ СН'!$I$14+СВЦЭМ!$D$10+'СЕТ СН'!$I$6-'СЕТ СН'!$I$26</f>
        <v>1452.1898067500001</v>
      </c>
      <c r="G169" s="36">
        <f>SUMIFS(СВЦЭМ!$D$33:$D$776,СВЦЭМ!$A$33:$A$776,$A169,СВЦЭМ!$B$33:$B$776,G$155)+'СЕТ СН'!$I$14+СВЦЭМ!$D$10+'СЕТ СН'!$I$6-'СЕТ СН'!$I$26</f>
        <v>1436.4735122699999</v>
      </c>
      <c r="H169" s="36">
        <f>SUMIFS(СВЦЭМ!$D$33:$D$776,СВЦЭМ!$A$33:$A$776,$A169,СВЦЭМ!$B$33:$B$776,H$155)+'СЕТ СН'!$I$14+СВЦЭМ!$D$10+'СЕТ СН'!$I$6-'СЕТ СН'!$I$26</f>
        <v>1415.55300966</v>
      </c>
      <c r="I169" s="36">
        <f>SUMIFS(СВЦЭМ!$D$33:$D$776,СВЦЭМ!$A$33:$A$776,$A169,СВЦЭМ!$B$33:$B$776,I$155)+'СЕТ СН'!$I$14+СВЦЭМ!$D$10+'СЕТ СН'!$I$6-'СЕТ СН'!$I$26</f>
        <v>1361.28034095</v>
      </c>
      <c r="J169" s="36">
        <f>SUMIFS(СВЦЭМ!$D$33:$D$776,СВЦЭМ!$A$33:$A$776,$A169,СВЦЭМ!$B$33:$B$776,J$155)+'СЕТ СН'!$I$14+СВЦЭМ!$D$10+'СЕТ СН'!$I$6-'СЕТ СН'!$I$26</f>
        <v>1354.0264975999999</v>
      </c>
      <c r="K169" s="36">
        <f>SUMIFS(СВЦЭМ!$D$33:$D$776,СВЦЭМ!$A$33:$A$776,$A169,СВЦЭМ!$B$33:$B$776,K$155)+'СЕТ СН'!$I$14+СВЦЭМ!$D$10+'СЕТ СН'!$I$6-'СЕТ СН'!$I$26</f>
        <v>1377.87831093</v>
      </c>
      <c r="L169" s="36">
        <f>SUMIFS(СВЦЭМ!$D$33:$D$776,СВЦЭМ!$A$33:$A$776,$A169,СВЦЭМ!$B$33:$B$776,L$155)+'СЕТ СН'!$I$14+СВЦЭМ!$D$10+'СЕТ СН'!$I$6-'СЕТ СН'!$I$26</f>
        <v>1379.0834227400001</v>
      </c>
      <c r="M169" s="36">
        <f>SUMIFS(СВЦЭМ!$D$33:$D$776,СВЦЭМ!$A$33:$A$776,$A169,СВЦЭМ!$B$33:$B$776,M$155)+'СЕТ СН'!$I$14+СВЦЭМ!$D$10+'СЕТ СН'!$I$6-'СЕТ СН'!$I$26</f>
        <v>1386.3307939699998</v>
      </c>
      <c r="N169" s="36">
        <f>SUMIFS(СВЦЭМ!$D$33:$D$776,СВЦЭМ!$A$33:$A$776,$A169,СВЦЭМ!$B$33:$B$776,N$155)+'СЕТ СН'!$I$14+СВЦЭМ!$D$10+'СЕТ СН'!$I$6-'СЕТ СН'!$I$26</f>
        <v>1367.41340887</v>
      </c>
      <c r="O169" s="36">
        <f>SUMIFS(СВЦЭМ!$D$33:$D$776,СВЦЭМ!$A$33:$A$776,$A169,СВЦЭМ!$B$33:$B$776,O$155)+'СЕТ СН'!$I$14+СВЦЭМ!$D$10+'СЕТ СН'!$I$6-'СЕТ СН'!$I$26</f>
        <v>1392.7265660200001</v>
      </c>
      <c r="P169" s="36">
        <f>SUMIFS(СВЦЭМ!$D$33:$D$776,СВЦЭМ!$A$33:$A$776,$A169,СВЦЭМ!$B$33:$B$776,P$155)+'СЕТ СН'!$I$14+СВЦЭМ!$D$10+'СЕТ СН'!$I$6-'СЕТ СН'!$I$26</f>
        <v>1368.88172891</v>
      </c>
      <c r="Q169" s="36">
        <f>SUMIFS(СВЦЭМ!$D$33:$D$776,СВЦЭМ!$A$33:$A$776,$A169,СВЦЭМ!$B$33:$B$776,Q$155)+'СЕТ СН'!$I$14+СВЦЭМ!$D$10+'СЕТ СН'!$I$6-'СЕТ СН'!$I$26</f>
        <v>1372.8367953699999</v>
      </c>
      <c r="R169" s="36">
        <f>SUMIFS(СВЦЭМ!$D$33:$D$776,СВЦЭМ!$A$33:$A$776,$A169,СВЦЭМ!$B$33:$B$776,R$155)+'СЕТ СН'!$I$14+СВЦЭМ!$D$10+'СЕТ СН'!$I$6-'СЕТ СН'!$I$26</f>
        <v>1337.7448801199998</v>
      </c>
      <c r="S169" s="36">
        <f>SUMIFS(СВЦЭМ!$D$33:$D$776,СВЦЭМ!$A$33:$A$776,$A169,СВЦЭМ!$B$33:$B$776,S$155)+'СЕТ СН'!$I$14+СВЦЭМ!$D$10+'СЕТ СН'!$I$6-'СЕТ СН'!$I$26</f>
        <v>1345.8137852899999</v>
      </c>
      <c r="T169" s="36">
        <f>SUMIFS(СВЦЭМ!$D$33:$D$776,СВЦЭМ!$A$33:$A$776,$A169,СВЦЭМ!$B$33:$B$776,T$155)+'СЕТ СН'!$I$14+СВЦЭМ!$D$10+'СЕТ СН'!$I$6-'СЕТ СН'!$I$26</f>
        <v>1349.93842675</v>
      </c>
      <c r="U169" s="36">
        <f>SUMIFS(СВЦЭМ!$D$33:$D$776,СВЦЭМ!$A$33:$A$776,$A169,СВЦЭМ!$B$33:$B$776,U$155)+'СЕТ СН'!$I$14+СВЦЭМ!$D$10+'СЕТ СН'!$I$6-'СЕТ СН'!$I$26</f>
        <v>1344.34121635</v>
      </c>
      <c r="V169" s="36">
        <f>SUMIFS(СВЦЭМ!$D$33:$D$776,СВЦЭМ!$A$33:$A$776,$A169,СВЦЭМ!$B$33:$B$776,V$155)+'СЕТ СН'!$I$14+СВЦЭМ!$D$10+'СЕТ СН'!$I$6-'СЕТ СН'!$I$26</f>
        <v>1356.9123855099999</v>
      </c>
      <c r="W169" s="36">
        <f>SUMIFS(СВЦЭМ!$D$33:$D$776,СВЦЭМ!$A$33:$A$776,$A169,СВЦЭМ!$B$33:$B$776,W$155)+'СЕТ СН'!$I$14+СВЦЭМ!$D$10+'СЕТ СН'!$I$6-'СЕТ СН'!$I$26</f>
        <v>1369.21382739</v>
      </c>
      <c r="X169" s="36">
        <f>SUMIFS(СВЦЭМ!$D$33:$D$776,СВЦЭМ!$A$33:$A$776,$A169,СВЦЭМ!$B$33:$B$776,X$155)+'СЕТ СН'!$I$14+СВЦЭМ!$D$10+'СЕТ СН'!$I$6-'СЕТ СН'!$I$26</f>
        <v>1333.1281955700001</v>
      </c>
      <c r="Y169" s="36">
        <f>SUMIFS(СВЦЭМ!$D$33:$D$776,СВЦЭМ!$A$33:$A$776,$A169,СВЦЭМ!$B$33:$B$776,Y$155)+'СЕТ СН'!$I$14+СВЦЭМ!$D$10+'СЕТ СН'!$I$6-'СЕТ СН'!$I$26</f>
        <v>1314.3821572699999</v>
      </c>
    </row>
    <row r="170" spans="1:25" ht="15.75" x14ac:dyDescent="0.2">
      <c r="A170" s="35">
        <f t="shared" si="4"/>
        <v>43692</v>
      </c>
      <c r="B170" s="36">
        <f>SUMIFS(СВЦЭМ!$D$33:$D$776,СВЦЭМ!$A$33:$A$776,$A170,СВЦЭМ!$B$33:$B$776,B$155)+'СЕТ СН'!$I$14+СВЦЭМ!$D$10+'СЕТ СН'!$I$6-'СЕТ СН'!$I$26</f>
        <v>1331.13135992</v>
      </c>
      <c r="C170" s="36">
        <f>SUMIFS(СВЦЭМ!$D$33:$D$776,СВЦЭМ!$A$33:$A$776,$A170,СВЦЭМ!$B$33:$B$776,C$155)+'СЕТ СН'!$I$14+СВЦЭМ!$D$10+'СЕТ СН'!$I$6-'СЕТ СН'!$I$26</f>
        <v>1377.93398475</v>
      </c>
      <c r="D170" s="36">
        <f>SUMIFS(СВЦЭМ!$D$33:$D$776,СВЦЭМ!$A$33:$A$776,$A170,СВЦЭМ!$B$33:$B$776,D$155)+'СЕТ СН'!$I$14+СВЦЭМ!$D$10+'СЕТ СН'!$I$6-'СЕТ СН'!$I$26</f>
        <v>1394.9710107999999</v>
      </c>
      <c r="E170" s="36">
        <f>SUMIFS(СВЦЭМ!$D$33:$D$776,СВЦЭМ!$A$33:$A$776,$A170,СВЦЭМ!$B$33:$B$776,E$155)+'СЕТ СН'!$I$14+СВЦЭМ!$D$10+'СЕТ СН'!$I$6-'СЕТ СН'!$I$26</f>
        <v>1405.1765393599999</v>
      </c>
      <c r="F170" s="36">
        <f>SUMIFS(СВЦЭМ!$D$33:$D$776,СВЦЭМ!$A$33:$A$776,$A170,СВЦЭМ!$B$33:$B$776,F$155)+'СЕТ СН'!$I$14+СВЦЭМ!$D$10+'СЕТ СН'!$I$6-'СЕТ СН'!$I$26</f>
        <v>1407.11395423</v>
      </c>
      <c r="G170" s="36">
        <f>SUMIFS(СВЦЭМ!$D$33:$D$776,СВЦЭМ!$A$33:$A$776,$A170,СВЦЭМ!$B$33:$B$776,G$155)+'СЕТ СН'!$I$14+СВЦЭМ!$D$10+'СЕТ СН'!$I$6-'СЕТ СН'!$I$26</f>
        <v>1394.4141604900001</v>
      </c>
      <c r="H170" s="36">
        <f>SUMIFS(СВЦЭМ!$D$33:$D$776,СВЦЭМ!$A$33:$A$776,$A170,СВЦЭМ!$B$33:$B$776,H$155)+'СЕТ СН'!$I$14+СВЦЭМ!$D$10+'СЕТ СН'!$I$6-'СЕТ СН'!$I$26</f>
        <v>1362.77682843</v>
      </c>
      <c r="I170" s="36">
        <f>SUMIFS(СВЦЭМ!$D$33:$D$776,СВЦЭМ!$A$33:$A$776,$A170,СВЦЭМ!$B$33:$B$776,I$155)+'СЕТ СН'!$I$14+СВЦЭМ!$D$10+'СЕТ СН'!$I$6-'СЕТ СН'!$I$26</f>
        <v>1333.18424342</v>
      </c>
      <c r="J170" s="36">
        <f>SUMIFS(СВЦЭМ!$D$33:$D$776,СВЦЭМ!$A$33:$A$776,$A170,СВЦЭМ!$B$33:$B$776,J$155)+'СЕТ СН'!$I$14+СВЦЭМ!$D$10+'СЕТ СН'!$I$6-'СЕТ СН'!$I$26</f>
        <v>1340.70551277</v>
      </c>
      <c r="K170" s="36">
        <f>SUMIFS(СВЦЭМ!$D$33:$D$776,СВЦЭМ!$A$33:$A$776,$A170,СВЦЭМ!$B$33:$B$776,K$155)+'СЕТ СН'!$I$14+СВЦЭМ!$D$10+'СЕТ СН'!$I$6-'СЕТ СН'!$I$26</f>
        <v>1351.7059645099998</v>
      </c>
      <c r="L170" s="36">
        <f>SUMIFS(СВЦЭМ!$D$33:$D$776,СВЦЭМ!$A$33:$A$776,$A170,СВЦЭМ!$B$33:$B$776,L$155)+'СЕТ СН'!$I$14+СВЦЭМ!$D$10+'СЕТ СН'!$I$6-'СЕТ СН'!$I$26</f>
        <v>1354.52498352</v>
      </c>
      <c r="M170" s="36">
        <f>SUMIFS(СВЦЭМ!$D$33:$D$776,СВЦЭМ!$A$33:$A$776,$A170,СВЦЭМ!$B$33:$B$776,M$155)+'СЕТ СН'!$I$14+СВЦЭМ!$D$10+'СЕТ СН'!$I$6-'СЕТ СН'!$I$26</f>
        <v>1350.44901151</v>
      </c>
      <c r="N170" s="36">
        <f>SUMIFS(СВЦЭМ!$D$33:$D$776,СВЦЭМ!$A$33:$A$776,$A170,СВЦЭМ!$B$33:$B$776,N$155)+'СЕТ СН'!$I$14+СВЦЭМ!$D$10+'СЕТ СН'!$I$6-'СЕТ СН'!$I$26</f>
        <v>1344.0642407299999</v>
      </c>
      <c r="O170" s="36">
        <f>SUMIFS(СВЦЭМ!$D$33:$D$776,СВЦЭМ!$A$33:$A$776,$A170,СВЦЭМ!$B$33:$B$776,O$155)+'СЕТ СН'!$I$14+СВЦЭМ!$D$10+'СЕТ СН'!$I$6-'СЕТ СН'!$I$26</f>
        <v>1359.8315225199999</v>
      </c>
      <c r="P170" s="36">
        <f>SUMIFS(СВЦЭМ!$D$33:$D$776,СВЦЭМ!$A$33:$A$776,$A170,СВЦЭМ!$B$33:$B$776,P$155)+'СЕТ СН'!$I$14+СВЦЭМ!$D$10+'СЕТ СН'!$I$6-'СЕТ СН'!$I$26</f>
        <v>1364.5086513599999</v>
      </c>
      <c r="Q170" s="36">
        <f>SUMIFS(СВЦЭМ!$D$33:$D$776,СВЦЭМ!$A$33:$A$776,$A170,СВЦЭМ!$B$33:$B$776,Q$155)+'СЕТ СН'!$I$14+СВЦЭМ!$D$10+'СЕТ СН'!$I$6-'СЕТ СН'!$I$26</f>
        <v>1369.0515633499999</v>
      </c>
      <c r="R170" s="36">
        <f>SUMIFS(СВЦЭМ!$D$33:$D$776,СВЦЭМ!$A$33:$A$776,$A170,СВЦЭМ!$B$33:$B$776,R$155)+'СЕТ СН'!$I$14+СВЦЭМ!$D$10+'СЕТ СН'!$I$6-'СЕТ СН'!$I$26</f>
        <v>1377.5010881600001</v>
      </c>
      <c r="S170" s="36">
        <f>SUMIFS(СВЦЭМ!$D$33:$D$776,СВЦЭМ!$A$33:$A$776,$A170,СВЦЭМ!$B$33:$B$776,S$155)+'СЕТ СН'!$I$14+СВЦЭМ!$D$10+'СЕТ СН'!$I$6-'СЕТ СН'!$I$26</f>
        <v>1387.7868573199999</v>
      </c>
      <c r="T170" s="36">
        <f>SUMIFS(СВЦЭМ!$D$33:$D$776,СВЦЭМ!$A$33:$A$776,$A170,СВЦЭМ!$B$33:$B$776,T$155)+'СЕТ СН'!$I$14+СВЦЭМ!$D$10+'СЕТ СН'!$I$6-'СЕТ СН'!$I$26</f>
        <v>1391.4239339199999</v>
      </c>
      <c r="U170" s="36">
        <f>SUMIFS(СВЦЭМ!$D$33:$D$776,СВЦЭМ!$A$33:$A$776,$A170,СВЦЭМ!$B$33:$B$776,U$155)+'СЕТ СН'!$I$14+СВЦЭМ!$D$10+'СЕТ СН'!$I$6-'СЕТ СН'!$I$26</f>
        <v>1393.0148284699999</v>
      </c>
      <c r="V170" s="36">
        <f>SUMIFS(СВЦЭМ!$D$33:$D$776,СВЦЭМ!$A$33:$A$776,$A170,СВЦЭМ!$B$33:$B$776,V$155)+'СЕТ СН'!$I$14+СВЦЭМ!$D$10+'СЕТ СН'!$I$6-'СЕТ СН'!$I$26</f>
        <v>1401.14554071</v>
      </c>
      <c r="W170" s="36">
        <f>SUMIFS(СВЦЭМ!$D$33:$D$776,СВЦЭМ!$A$33:$A$776,$A170,СВЦЭМ!$B$33:$B$776,W$155)+'СЕТ СН'!$I$14+СВЦЭМ!$D$10+'СЕТ СН'!$I$6-'СЕТ СН'!$I$26</f>
        <v>1406.06191397</v>
      </c>
      <c r="X170" s="36">
        <f>SUMIFS(СВЦЭМ!$D$33:$D$776,СВЦЭМ!$A$33:$A$776,$A170,СВЦЭМ!$B$33:$B$776,X$155)+'СЕТ СН'!$I$14+СВЦЭМ!$D$10+'СЕТ СН'!$I$6-'СЕТ СН'!$I$26</f>
        <v>1369.7912912199999</v>
      </c>
      <c r="Y170" s="36">
        <f>SUMIFS(СВЦЭМ!$D$33:$D$776,СВЦЭМ!$A$33:$A$776,$A170,СВЦЭМ!$B$33:$B$776,Y$155)+'СЕТ СН'!$I$14+СВЦЭМ!$D$10+'СЕТ СН'!$I$6-'СЕТ СН'!$I$26</f>
        <v>1312.5096548500001</v>
      </c>
    </row>
    <row r="171" spans="1:25" ht="15.75" x14ac:dyDescent="0.2">
      <c r="A171" s="35">
        <f t="shared" si="4"/>
        <v>43693</v>
      </c>
      <c r="B171" s="36">
        <f>SUMIFS(СВЦЭМ!$D$33:$D$776,СВЦЭМ!$A$33:$A$776,$A171,СВЦЭМ!$B$33:$B$776,B$155)+'СЕТ СН'!$I$14+СВЦЭМ!$D$10+'СЕТ СН'!$I$6-'СЕТ СН'!$I$26</f>
        <v>1419.6675178199998</v>
      </c>
      <c r="C171" s="36">
        <f>SUMIFS(СВЦЭМ!$D$33:$D$776,СВЦЭМ!$A$33:$A$776,$A171,СВЦЭМ!$B$33:$B$776,C$155)+'СЕТ СН'!$I$14+СВЦЭМ!$D$10+'СЕТ СН'!$I$6-'СЕТ СН'!$I$26</f>
        <v>1462.73035884</v>
      </c>
      <c r="D171" s="36">
        <f>SUMIFS(СВЦЭМ!$D$33:$D$776,СВЦЭМ!$A$33:$A$776,$A171,СВЦЭМ!$B$33:$B$776,D$155)+'СЕТ СН'!$I$14+СВЦЭМ!$D$10+'СЕТ СН'!$I$6-'СЕТ СН'!$I$26</f>
        <v>1492.1685941199999</v>
      </c>
      <c r="E171" s="36">
        <f>SUMIFS(СВЦЭМ!$D$33:$D$776,СВЦЭМ!$A$33:$A$776,$A171,СВЦЭМ!$B$33:$B$776,E$155)+'СЕТ СН'!$I$14+СВЦЭМ!$D$10+'СЕТ СН'!$I$6-'СЕТ СН'!$I$26</f>
        <v>1503.09905585</v>
      </c>
      <c r="F171" s="36">
        <f>SUMIFS(СВЦЭМ!$D$33:$D$776,СВЦЭМ!$A$33:$A$776,$A171,СВЦЭМ!$B$33:$B$776,F$155)+'СЕТ СН'!$I$14+СВЦЭМ!$D$10+'СЕТ СН'!$I$6-'СЕТ СН'!$I$26</f>
        <v>1496.34198861</v>
      </c>
      <c r="G171" s="36">
        <f>SUMIFS(СВЦЭМ!$D$33:$D$776,СВЦЭМ!$A$33:$A$776,$A171,СВЦЭМ!$B$33:$B$776,G$155)+'СЕТ СН'!$I$14+СВЦЭМ!$D$10+'СЕТ СН'!$I$6-'СЕТ СН'!$I$26</f>
        <v>1469.38085686</v>
      </c>
      <c r="H171" s="36">
        <f>SUMIFS(СВЦЭМ!$D$33:$D$776,СВЦЭМ!$A$33:$A$776,$A171,СВЦЭМ!$B$33:$B$776,H$155)+'СЕТ СН'!$I$14+СВЦЭМ!$D$10+'СЕТ СН'!$I$6-'СЕТ СН'!$I$26</f>
        <v>1440.34453263</v>
      </c>
      <c r="I171" s="36">
        <f>SUMIFS(СВЦЭМ!$D$33:$D$776,СВЦЭМ!$A$33:$A$776,$A171,СВЦЭМ!$B$33:$B$776,I$155)+'СЕТ СН'!$I$14+СВЦЭМ!$D$10+'СЕТ СН'!$I$6-'СЕТ СН'!$I$26</f>
        <v>1379.9765898800001</v>
      </c>
      <c r="J171" s="36">
        <f>SUMIFS(СВЦЭМ!$D$33:$D$776,СВЦЭМ!$A$33:$A$776,$A171,СВЦЭМ!$B$33:$B$776,J$155)+'СЕТ СН'!$I$14+СВЦЭМ!$D$10+'СЕТ СН'!$I$6-'СЕТ СН'!$I$26</f>
        <v>1359.9565737799999</v>
      </c>
      <c r="K171" s="36">
        <f>SUMIFS(СВЦЭМ!$D$33:$D$776,СВЦЭМ!$A$33:$A$776,$A171,СВЦЭМ!$B$33:$B$776,K$155)+'СЕТ СН'!$I$14+СВЦЭМ!$D$10+'СЕТ СН'!$I$6-'СЕТ СН'!$I$26</f>
        <v>1379.3654506399998</v>
      </c>
      <c r="L171" s="36">
        <f>SUMIFS(СВЦЭМ!$D$33:$D$776,СВЦЭМ!$A$33:$A$776,$A171,СВЦЭМ!$B$33:$B$776,L$155)+'СЕТ СН'!$I$14+СВЦЭМ!$D$10+'СЕТ СН'!$I$6-'СЕТ СН'!$I$26</f>
        <v>1378.1655747300001</v>
      </c>
      <c r="M171" s="36">
        <f>SUMIFS(СВЦЭМ!$D$33:$D$776,СВЦЭМ!$A$33:$A$776,$A171,СВЦЭМ!$B$33:$B$776,M$155)+'СЕТ СН'!$I$14+СВЦЭМ!$D$10+'СЕТ СН'!$I$6-'СЕТ СН'!$I$26</f>
        <v>1366.21021462</v>
      </c>
      <c r="N171" s="36">
        <f>SUMIFS(СВЦЭМ!$D$33:$D$776,СВЦЭМ!$A$33:$A$776,$A171,СВЦЭМ!$B$33:$B$776,N$155)+'СЕТ СН'!$I$14+СВЦЭМ!$D$10+'СЕТ СН'!$I$6-'СЕТ СН'!$I$26</f>
        <v>1357.0129615599999</v>
      </c>
      <c r="O171" s="36">
        <f>SUMIFS(СВЦЭМ!$D$33:$D$776,СВЦЭМ!$A$33:$A$776,$A171,СВЦЭМ!$B$33:$B$776,O$155)+'СЕТ СН'!$I$14+СВЦЭМ!$D$10+'СЕТ СН'!$I$6-'СЕТ СН'!$I$26</f>
        <v>1365.88407942</v>
      </c>
      <c r="P171" s="36">
        <f>SUMIFS(СВЦЭМ!$D$33:$D$776,СВЦЭМ!$A$33:$A$776,$A171,СВЦЭМ!$B$33:$B$776,P$155)+'СЕТ СН'!$I$14+СВЦЭМ!$D$10+'СЕТ СН'!$I$6-'СЕТ СН'!$I$26</f>
        <v>1379.58273878</v>
      </c>
      <c r="Q171" s="36">
        <f>SUMIFS(СВЦЭМ!$D$33:$D$776,СВЦЭМ!$A$33:$A$776,$A171,СВЦЭМ!$B$33:$B$776,Q$155)+'СЕТ СН'!$I$14+СВЦЭМ!$D$10+'СЕТ СН'!$I$6-'СЕТ СН'!$I$26</f>
        <v>1379.5945166900001</v>
      </c>
      <c r="R171" s="36">
        <f>SUMIFS(СВЦЭМ!$D$33:$D$776,СВЦЭМ!$A$33:$A$776,$A171,СВЦЭМ!$B$33:$B$776,R$155)+'СЕТ СН'!$I$14+СВЦЭМ!$D$10+'СЕТ СН'!$I$6-'СЕТ СН'!$I$26</f>
        <v>1347.86572548</v>
      </c>
      <c r="S171" s="36">
        <f>SUMIFS(СВЦЭМ!$D$33:$D$776,СВЦЭМ!$A$33:$A$776,$A171,СВЦЭМ!$B$33:$B$776,S$155)+'СЕТ СН'!$I$14+СВЦЭМ!$D$10+'СЕТ СН'!$I$6-'СЕТ СН'!$I$26</f>
        <v>1335.8552231799999</v>
      </c>
      <c r="T171" s="36">
        <f>SUMIFS(СВЦЭМ!$D$33:$D$776,СВЦЭМ!$A$33:$A$776,$A171,СВЦЭМ!$B$33:$B$776,T$155)+'СЕТ СН'!$I$14+СВЦЭМ!$D$10+'СЕТ СН'!$I$6-'СЕТ СН'!$I$26</f>
        <v>1343.8838306499999</v>
      </c>
      <c r="U171" s="36">
        <f>SUMIFS(СВЦЭМ!$D$33:$D$776,СВЦЭМ!$A$33:$A$776,$A171,СВЦЭМ!$B$33:$B$776,U$155)+'СЕТ СН'!$I$14+СВЦЭМ!$D$10+'СЕТ СН'!$I$6-'СЕТ СН'!$I$26</f>
        <v>1343.1635987999998</v>
      </c>
      <c r="V171" s="36">
        <f>SUMIFS(СВЦЭМ!$D$33:$D$776,СВЦЭМ!$A$33:$A$776,$A171,СВЦЭМ!$B$33:$B$776,V$155)+'СЕТ СН'!$I$14+СВЦЭМ!$D$10+'СЕТ СН'!$I$6-'СЕТ СН'!$I$26</f>
        <v>1350.4823951399999</v>
      </c>
      <c r="W171" s="36">
        <f>SUMIFS(СВЦЭМ!$D$33:$D$776,СВЦЭМ!$A$33:$A$776,$A171,СВЦЭМ!$B$33:$B$776,W$155)+'СЕТ СН'!$I$14+СВЦЭМ!$D$10+'СЕТ СН'!$I$6-'СЕТ СН'!$I$26</f>
        <v>1348.2289339599999</v>
      </c>
      <c r="X171" s="36">
        <f>SUMIFS(СВЦЭМ!$D$33:$D$776,СВЦЭМ!$A$33:$A$776,$A171,СВЦЭМ!$B$33:$B$776,X$155)+'СЕТ СН'!$I$14+СВЦЭМ!$D$10+'СЕТ СН'!$I$6-'СЕТ СН'!$I$26</f>
        <v>1320.92711244</v>
      </c>
      <c r="Y171" s="36">
        <f>SUMIFS(СВЦЭМ!$D$33:$D$776,СВЦЭМ!$A$33:$A$776,$A171,СВЦЭМ!$B$33:$B$776,Y$155)+'СЕТ СН'!$I$14+СВЦЭМ!$D$10+'СЕТ СН'!$I$6-'СЕТ СН'!$I$26</f>
        <v>1301.3709190499999</v>
      </c>
    </row>
    <row r="172" spans="1:25" ht="15.75" x14ac:dyDescent="0.2">
      <c r="A172" s="35">
        <f t="shared" si="4"/>
        <v>43694</v>
      </c>
      <c r="B172" s="36">
        <f>SUMIFS(СВЦЭМ!$D$33:$D$776,СВЦЭМ!$A$33:$A$776,$A172,СВЦЭМ!$B$33:$B$776,B$155)+'СЕТ СН'!$I$14+СВЦЭМ!$D$10+'СЕТ СН'!$I$6-'СЕТ СН'!$I$26</f>
        <v>1467.29336143</v>
      </c>
      <c r="C172" s="36">
        <f>SUMIFS(СВЦЭМ!$D$33:$D$776,СВЦЭМ!$A$33:$A$776,$A172,СВЦЭМ!$B$33:$B$776,C$155)+'СЕТ СН'!$I$14+СВЦЭМ!$D$10+'СЕТ СН'!$I$6-'СЕТ СН'!$I$26</f>
        <v>1551.1935551000001</v>
      </c>
      <c r="D172" s="36">
        <f>SUMIFS(СВЦЭМ!$D$33:$D$776,СВЦЭМ!$A$33:$A$776,$A172,СВЦЭМ!$B$33:$B$776,D$155)+'СЕТ СН'!$I$14+СВЦЭМ!$D$10+'СЕТ СН'!$I$6-'СЕТ СН'!$I$26</f>
        <v>1566.30746148</v>
      </c>
      <c r="E172" s="36">
        <f>SUMIFS(СВЦЭМ!$D$33:$D$776,СВЦЭМ!$A$33:$A$776,$A172,СВЦЭМ!$B$33:$B$776,E$155)+'СЕТ СН'!$I$14+СВЦЭМ!$D$10+'СЕТ СН'!$I$6-'СЕТ СН'!$I$26</f>
        <v>1598.2813162500001</v>
      </c>
      <c r="F172" s="36">
        <f>SUMIFS(СВЦЭМ!$D$33:$D$776,СВЦЭМ!$A$33:$A$776,$A172,СВЦЭМ!$B$33:$B$776,F$155)+'СЕТ СН'!$I$14+СВЦЭМ!$D$10+'СЕТ СН'!$I$6-'СЕТ СН'!$I$26</f>
        <v>1594.60005841</v>
      </c>
      <c r="G172" s="36">
        <f>SUMIFS(СВЦЭМ!$D$33:$D$776,СВЦЭМ!$A$33:$A$776,$A172,СВЦЭМ!$B$33:$B$776,G$155)+'СЕТ СН'!$I$14+СВЦЭМ!$D$10+'СЕТ СН'!$I$6-'СЕТ СН'!$I$26</f>
        <v>1570.16486332</v>
      </c>
      <c r="H172" s="36">
        <f>SUMIFS(СВЦЭМ!$D$33:$D$776,СВЦЭМ!$A$33:$A$776,$A172,СВЦЭМ!$B$33:$B$776,H$155)+'СЕТ СН'!$I$14+СВЦЭМ!$D$10+'СЕТ СН'!$I$6-'СЕТ СН'!$I$26</f>
        <v>1536.3016721499998</v>
      </c>
      <c r="I172" s="36">
        <f>SUMIFS(СВЦЭМ!$D$33:$D$776,СВЦЭМ!$A$33:$A$776,$A172,СВЦЭМ!$B$33:$B$776,I$155)+'СЕТ СН'!$I$14+СВЦЭМ!$D$10+'СЕТ СН'!$I$6-'СЕТ СН'!$I$26</f>
        <v>1461.05478019</v>
      </c>
      <c r="J172" s="36">
        <f>SUMIFS(СВЦЭМ!$D$33:$D$776,СВЦЭМ!$A$33:$A$776,$A172,СВЦЭМ!$B$33:$B$776,J$155)+'СЕТ СН'!$I$14+СВЦЭМ!$D$10+'СЕТ СН'!$I$6-'СЕТ СН'!$I$26</f>
        <v>1377.4199698799998</v>
      </c>
      <c r="K172" s="36">
        <f>SUMIFS(СВЦЭМ!$D$33:$D$776,СВЦЭМ!$A$33:$A$776,$A172,СВЦЭМ!$B$33:$B$776,K$155)+'СЕТ СН'!$I$14+СВЦЭМ!$D$10+'СЕТ СН'!$I$6-'СЕТ СН'!$I$26</f>
        <v>1335.6348929599999</v>
      </c>
      <c r="L172" s="36">
        <f>SUMIFS(СВЦЭМ!$D$33:$D$776,СВЦЭМ!$A$33:$A$776,$A172,СВЦЭМ!$B$33:$B$776,L$155)+'СЕТ СН'!$I$14+СВЦЭМ!$D$10+'СЕТ СН'!$I$6-'СЕТ СН'!$I$26</f>
        <v>1342.04970151</v>
      </c>
      <c r="M172" s="36">
        <f>SUMIFS(СВЦЭМ!$D$33:$D$776,СВЦЭМ!$A$33:$A$776,$A172,СВЦЭМ!$B$33:$B$776,M$155)+'СЕТ СН'!$I$14+СВЦЭМ!$D$10+'СЕТ СН'!$I$6-'СЕТ СН'!$I$26</f>
        <v>1341.14523788</v>
      </c>
      <c r="N172" s="36">
        <f>SUMIFS(СВЦЭМ!$D$33:$D$776,СВЦЭМ!$A$33:$A$776,$A172,СВЦЭМ!$B$33:$B$776,N$155)+'СЕТ СН'!$I$14+СВЦЭМ!$D$10+'СЕТ СН'!$I$6-'СЕТ СН'!$I$26</f>
        <v>1334.02436592</v>
      </c>
      <c r="O172" s="36">
        <f>SUMIFS(СВЦЭМ!$D$33:$D$776,СВЦЭМ!$A$33:$A$776,$A172,СВЦЭМ!$B$33:$B$776,O$155)+'СЕТ СН'!$I$14+СВЦЭМ!$D$10+'СЕТ СН'!$I$6-'СЕТ СН'!$I$26</f>
        <v>1338.95276371</v>
      </c>
      <c r="P172" s="36">
        <f>SUMIFS(СВЦЭМ!$D$33:$D$776,СВЦЭМ!$A$33:$A$776,$A172,СВЦЭМ!$B$33:$B$776,P$155)+'СЕТ СН'!$I$14+СВЦЭМ!$D$10+'СЕТ СН'!$I$6-'СЕТ СН'!$I$26</f>
        <v>1336.4089882200001</v>
      </c>
      <c r="Q172" s="36">
        <f>SUMIFS(СВЦЭМ!$D$33:$D$776,СВЦЭМ!$A$33:$A$776,$A172,СВЦЭМ!$B$33:$B$776,Q$155)+'СЕТ СН'!$I$14+СВЦЭМ!$D$10+'СЕТ СН'!$I$6-'СЕТ СН'!$I$26</f>
        <v>1343.6172556299998</v>
      </c>
      <c r="R172" s="36">
        <f>SUMIFS(СВЦЭМ!$D$33:$D$776,СВЦЭМ!$A$33:$A$776,$A172,СВЦЭМ!$B$33:$B$776,R$155)+'СЕТ СН'!$I$14+СВЦЭМ!$D$10+'СЕТ СН'!$I$6-'СЕТ СН'!$I$26</f>
        <v>1297.7395387900001</v>
      </c>
      <c r="S172" s="36">
        <f>SUMIFS(СВЦЭМ!$D$33:$D$776,СВЦЭМ!$A$33:$A$776,$A172,СВЦЭМ!$B$33:$B$776,S$155)+'СЕТ СН'!$I$14+СВЦЭМ!$D$10+'СЕТ СН'!$I$6-'СЕТ СН'!$I$26</f>
        <v>1297.02404329</v>
      </c>
      <c r="T172" s="36">
        <f>SUMIFS(СВЦЭМ!$D$33:$D$776,СВЦЭМ!$A$33:$A$776,$A172,СВЦЭМ!$B$33:$B$776,T$155)+'СЕТ СН'!$I$14+СВЦЭМ!$D$10+'СЕТ СН'!$I$6-'СЕТ СН'!$I$26</f>
        <v>1305.6312802500001</v>
      </c>
      <c r="U172" s="36">
        <f>SUMIFS(СВЦЭМ!$D$33:$D$776,СВЦЭМ!$A$33:$A$776,$A172,СВЦЭМ!$B$33:$B$776,U$155)+'СЕТ СН'!$I$14+СВЦЭМ!$D$10+'СЕТ СН'!$I$6-'СЕТ СН'!$I$26</f>
        <v>1306.44543092</v>
      </c>
      <c r="V172" s="36">
        <f>SUMIFS(СВЦЭМ!$D$33:$D$776,СВЦЭМ!$A$33:$A$776,$A172,СВЦЭМ!$B$33:$B$776,V$155)+'СЕТ СН'!$I$14+СВЦЭМ!$D$10+'СЕТ СН'!$I$6-'СЕТ СН'!$I$26</f>
        <v>1316.3406475199999</v>
      </c>
      <c r="W172" s="36">
        <f>SUMIFS(СВЦЭМ!$D$33:$D$776,СВЦЭМ!$A$33:$A$776,$A172,СВЦЭМ!$B$33:$B$776,W$155)+'СЕТ СН'!$I$14+СВЦЭМ!$D$10+'СЕТ СН'!$I$6-'СЕТ СН'!$I$26</f>
        <v>1322.67611878</v>
      </c>
      <c r="X172" s="36">
        <f>SUMIFS(СВЦЭМ!$D$33:$D$776,СВЦЭМ!$A$33:$A$776,$A172,СВЦЭМ!$B$33:$B$776,X$155)+'СЕТ СН'!$I$14+СВЦЭМ!$D$10+'СЕТ СН'!$I$6-'СЕТ СН'!$I$26</f>
        <v>1284.5970632600001</v>
      </c>
      <c r="Y172" s="36">
        <f>SUMIFS(СВЦЭМ!$D$33:$D$776,СВЦЭМ!$A$33:$A$776,$A172,СВЦЭМ!$B$33:$B$776,Y$155)+'СЕТ СН'!$I$14+СВЦЭМ!$D$10+'СЕТ СН'!$I$6-'СЕТ СН'!$I$26</f>
        <v>1273.0459941499998</v>
      </c>
    </row>
    <row r="173" spans="1:25" ht="15.75" x14ac:dyDescent="0.2">
      <c r="A173" s="35">
        <f t="shared" si="4"/>
        <v>43695</v>
      </c>
      <c r="B173" s="36">
        <f>SUMIFS(СВЦЭМ!$D$33:$D$776,СВЦЭМ!$A$33:$A$776,$A173,СВЦЭМ!$B$33:$B$776,B$155)+'СЕТ СН'!$I$14+СВЦЭМ!$D$10+'СЕТ СН'!$I$6-'СЕТ СН'!$I$26</f>
        <v>1339.9502465800001</v>
      </c>
      <c r="C173" s="36">
        <f>SUMIFS(СВЦЭМ!$D$33:$D$776,СВЦЭМ!$A$33:$A$776,$A173,СВЦЭМ!$B$33:$B$776,C$155)+'СЕТ СН'!$I$14+СВЦЭМ!$D$10+'СЕТ СН'!$I$6-'СЕТ СН'!$I$26</f>
        <v>1370.3359732700001</v>
      </c>
      <c r="D173" s="36">
        <f>SUMIFS(СВЦЭМ!$D$33:$D$776,СВЦЭМ!$A$33:$A$776,$A173,СВЦЭМ!$B$33:$B$776,D$155)+'СЕТ СН'!$I$14+СВЦЭМ!$D$10+'СЕТ СН'!$I$6-'СЕТ СН'!$I$26</f>
        <v>1412.2616595499999</v>
      </c>
      <c r="E173" s="36">
        <f>SUMIFS(СВЦЭМ!$D$33:$D$776,СВЦЭМ!$A$33:$A$776,$A173,СВЦЭМ!$B$33:$B$776,E$155)+'СЕТ СН'!$I$14+СВЦЭМ!$D$10+'СЕТ СН'!$I$6-'СЕТ СН'!$I$26</f>
        <v>1419.7145514599999</v>
      </c>
      <c r="F173" s="36">
        <f>SUMIFS(СВЦЭМ!$D$33:$D$776,СВЦЭМ!$A$33:$A$776,$A173,СВЦЭМ!$B$33:$B$776,F$155)+'СЕТ СН'!$I$14+СВЦЭМ!$D$10+'СЕТ СН'!$I$6-'СЕТ СН'!$I$26</f>
        <v>1420.4498711699998</v>
      </c>
      <c r="G173" s="36">
        <f>SUMIFS(СВЦЭМ!$D$33:$D$776,СВЦЭМ!$A$33:$A$776,$A173,СВЦЭМ!$B$33:$B$776,G$155)+'СЕТ СН'!$I$14+СВЦЭМ!$D$10+'СЕТ СН'!$I$6-'СЕТ СН'!$I$26</f>
        <v>1416.6496529599999</v>
      </c>
      <c r="H173" s="36">
        <f>SUMIFS(СВЦЭМ!$D$33:$D$776,СВЦЭМ!$A$33:$A$776,$A173,СВЦЭМ!$B$33:$B$776,H$155)+'СЕТ СН'!$I$14+СВЦЭМ!$D$10+'СЕТ СН'!$I$6-'СЕТ СН'!$I$26</f>
        <v>1413.2141926899999</v>
      </c>
      <c r="I173" s="36">
        <f>SUMIFS(СВЦЭМ!$D$33:$D$776,СВЦЭМ!$A$33:$A$776,$A173,СВЦЭМ!$B$33:$B$776,I$155)+'СЕТ СН'!$I$14+СВЦЭМ!$D$10+'СЕТ СН'!$I$6-'СЕТ СН'!$I$26</f>
        <v>1397.8628632800001</v>
      </c>
      <c r="J173" s="36">
        <f>SUMIFS(СВЦЭМ!$D$33:$D$776,СВЦЭМ!$A$33:$A$776,$A173,СВЦЭМ!$B$33:$B$776,J$155)+'СЕТ СН'!$I$14+СВЦЭМ!$D$10+'СЕТ СН'!$I$6-'СЕТ СН'!$I$26</f>
        <v>1386.4369546099999</v>
      </c>
      <c r="K173" s="36">
        <f>SUMIFS(СВЦЭМ!$D$33:$D$776,СВЦЭМ!$A$33:$A$776,$A173,СВЦЭМ!$B$33:$B$776,K$155)+'СЕТ СН'!$I$14+СВЦЭМ!$D$10+'СЕТ СН'!$I$6-'СЕТ СН'!$I$26</f>
        <v>1340.7736859699999</v>
      </c>
      <c r="L173" s="36">
        <f>SUMIFS(СВЦЭМ!$D$33:$D$776,СВЦЭМ!$A$33:$A$776,$A173,СВЦЭМ!$B$33:$B$776,L$155)+'СЕТ СН'!$I$14+СВЦЭМ!$D$10+'СЕТ СН'!$I$6-'СЕТ СН'!$I$26</f>
        <v>1342.7130864599999</v>
      </c>
      <c r="M173" s="36">
        <f>SUMIFS(СВЦЭМ!$D$33:$D$776,СВЦЭМ!$A$33:$A$776,$A173,СВЦЭМ!$B$33:$B$776,M$155)+'СЕТ СН'!$I$14+СВЦЭМ!$D$10+'СЕТ СН'!$I$6-'СЕТ СН'!$I$26</f>
        <v>1341.4822332599999</v>
      </c>
      <c r="N173" s="36">
        <f>SUMIFS(СВЦЭМ!$D$33:$D$776,СВЦЭМ!$A$33:$A$776,$A173,СВЦЭМ!$B$33:$B$776,N$155)+'СЕТ СН'!$I$14+СВЦЭМ!$D$10+'СЕТ СН'!$I$6-'СЕТ СН'!$I$26</f>
        <v>1330.09689766</v>
      </c>
      <c r="O173" s="36">
        <f>SUMIFS(СВЦЭМ!$D$33:$D$776,СВЦЭМ!$A$33:$A$776,$A173,СВЦЭМ!$B$33:$B$776,O$155)+'СЕТ СН'!$I$14+СВЦЭМ!$D$10+'СЕТ СН'!$I$6-'СЕТ СН'!$I$26</f>
        <v>1329.6078031100001</v>
      </c>
      <c r="P173" s="36">
        <f>SUMIFS(СВЦЭМ!$D$33:$D$776,СВЦЭМ!$A$33:$A$776,$A173,СВЦЭМ!$B$33:$B$776,P$155)+'СЕТ СН'!$I$14+СВЦЭМ!$D$10+'СЕТ СН'!$I$6-'СЕТ СН'!$I$26</f>
        <v>1319.47391137</v>
      </c>
      <c r="Q173" s="36">
        <f>SUMIFS(СВЦЭМ!$D$33:$D$776,СВЦЭМ!$A$33:$A$776,$A173,СВЦЭМ!$B$33:$B$776,Q$155)+'СЕТ СН'!$I$14+СВЦЭМ!$D$10+'СЕТ СН'!$I$6-'СЕТ СН'!$I$26</f>
        <v>1323.79352825</v>
      </c>
      <c r="R173" s="36">
        <f>SUMIFS(СВЦЭМ!$D$33:$D$776,СВЦЭМ!$A$33:$A$776,$A173,СВЦЭМ!$B$33:$B$776,R$155)+'СЕТ СН'!$I$14+СВЦЭМ!$D$10+'СЕТ СН'!$I$6-'СЕТ СН'!$I$26</f>
        <v>1292.4031812600001</v>
      </c>
      <c r="S173" s="36">
        <f>SUMIFS(СВЦЭМ!$D$33:$D$776,СВЦЭМ!$A$33:$A$776,$A173,СВЦЭМ!$B$33:$B$776,S$155)+'СЕТ СН'!$I$14+СВЦЭМ!$D$10+'СЕТ СН'!$I$6-'СЕТ СН'!$I$26</f>
        <v>1304.9156555499999</v>
      </c>
      <c r="T173" s="36">
        <f>SUMIFS(СВЦЭМ!$D$33:$D$776,СВЦЭМ!$A$33:$A$776,$A173,СВЦЭМ!$B$33:$B$776,T$155)+'СЕТ СН'!$I$14+СВЦЭМ!$D$10+'СЕТ СН'!$I$6-'СЕТ СН'!$I$26</f>
        <v>1317.8844858699999</v>
      </c>
      <c r="U173" s="36">
        <f>SUMIFS(СВЦЭМ!$D$33:$D$776,СВЦЭМ!$A$33:$A$776,$A173,СВЦЭМ!$B$33:$B$776,U$155)+'СЕТ СН'!$I$14+СВЦЭМ!$D$10+'СЕТ СН'!$I$6-'СЕТ СН'!$I$26</f>
        <v>1321.614296</v>
      </c>
      <c r="V173" s="36">
        <f>SUMIFS(СВЦЭМ!$D$33:$D$776,СВЦЭМ!$A$33:$A$776,$A173,СВЦЭМ!$B$33:$B$776,V$155)+'СЕТ СН'!$I$14+СВЦЭМ!$D$10+'СЕТ СН'!$I$6-'СЕТ СН'!$I$26</f>
        <v>1327.7492429499998</v>
      </c>
      <c r="W173" s="36">
        <f>SUMIFS(СВЦЭМ!$D$33:$D$776,СВЦЭМ!$A$33:$A$776,$A173,СВЦЭМ!$B$33:$B$776,W$155)+'СЕТ СН'!$I$14+СВЦЭМ!$D$10+'СЕТ СН'!$I$6-'СЕТ СН'!$I$26</f>
        <v>1339.95113554</v>
      </c>
      <c r="X173" s="36">
        <f>SUMIFS(СВЦЭМ!$D$33:$D$776,СВЦЭМ!$A$33:$A$776,$A173,СВЦЭМ!$B$33:$B$776,X$155)+'СЕТ СН'!$I$14+СВЦЭМ!$D$10+'СЕТ СН'!$I$6-'СЕТ СН'!$I$26</f>
        <v>1309.62491744</v>
      </c>
      <c r="Y173" s="36">
        <f>SUMIFS(СВЦЭМ!$D$33:$D$776,СВЦЭМ!$A$33:$A$776,$A173,СВЦЭМ!$B$33:$B$776,Y$155)+'СЕТ СН'!$I$14+СВЦЭМ!$D$10+'СЕТ СН'!$I$6-'СЕТ СН'!$I$26</f>
        <v>1339.8017909499999</v>
      </c>
    </row>
    <row r="174" spans="1:25" ht="15.75" x14ac:dyDescent="0.2">
      <c r="A174" s="35">
        <f t="shared" si="4"/>
        <v>43696</v>
      </c>
      <c r="B174" s="36">
        <f>SUMIFS(СВЦЭМ!$D$33:$D$776,СВЦЭМ!$A$33:$A$776,$A174,СВЦЭМ!$B$33:$B$776,B$155)+'СЕТ СН'!$I$14+СВЦЭМ!$D$10+'СЕТ СН'!$I$6-'СЕТ СН'!$I$26</f>
        <v>1381.29963075</v>
      </c>
      <c r="C174" s="36">
        <f>SUMIFS(СВЦЭМ!$D$33:$D$776,СВЦЭМ!$A$33:$A$776,$A174,СВЦЭМ!$B$33:$B$776,C$155)+'СЕТ СН'!$I$14+СВЦЭМ!$D$10+'СЕТ СН'!$I$6-'СЕТ СН'!$I$26</f>
        <v>1422.61914759</v>
      </c>
      <c r="D174" s="36">
        <f>SUMIFS(СВЦЭМ!$D$33:$D$776,СВЦЭМ!$A$33:$A$776,$A174,СВЦЭМ!$B$33:$B$776,D$155)+'СЕТ СН'!$I$14+СВЦЭМ!$D$10+'СЕТ СН'!$I$6-'СЕТ СН'!$I$26</f>
        <v>1453.64921992</v>
      </c>
      <c r="E174" s="36">
        <f>SUMIFS(СВЦЭМ!$D$33:$D$776,СВЦЭМ!$A$33:$A$776,$A174,СВЦЭМ!$B$33:$B$776,E$155)+'СЕТ СН'!$I$14+СВЦЭМ!$D$10+'СЕТ СН'!$I$6-'СЕТ СН'!$I$26</f>
        <v>1468.05501069</v>
      </c>
      <c r="F174" s="36">
        <f>SUMIFS(СВЦЭМ!$D$33:$D$776,СВЦЭМ!$A$33:$A$776,$A174,СВЦЭМ!$B$33:$B$776,F$155)+'СЕТ СН'!$I$14+СВЦЭМ!$D$10+'СЕТ СН'!$I$6-'СЕТ СН'!$I$26</f>
        <v>1468.5931018799999</v>
      </c>
      <c r="G174" s="36">
        <f>SUMIFS(СВЦЭМ!$D$33:$D$776,СВЦЭМ!$A$33:$A$776,$A174,СВЦЭМ!$B$33:$B$776,G$155)+'СЕТ СН'!$I$14+СВЦЭМ!$D$10+'СЕТ СН'!$I$6-'СЕТ СН'!$I$26</f>
        <v>1445.71484446</v>
      </c>
      <c r="H174" s="36">
        <f>SUMIFS(СВЦЭМ!$D$33:$D$776,СВЦЭМ!$A$33:$A$776,$A174,СВЦЭМ!$B$33:$B$776,H$155)+'СЕТ СН'!$I$14+СВЦЭМ!$D$10+'СЕТ СН'!$I$6-'СЕТ СН'!$I$26</f>
        <v>1405.4750436300001</v>
      </c>
      <c r="I174" s="36">
        <f>SUMIFS(СВЦЭМ!$D$33:$D$776,СВЦЭМ!$A$33:$A$776,$A174,СВЦЭМ!$B$33:$B$776,I$155)+'СЕТ СН'!$I$14+СВЦЭМ!$D$10+'СЕТ СН'!$I$6-'СЕТ СН'!$I$26</f>
        <v>1356.11436888</v>
      </c>
      <c r="J174" s="36">
        <f>SUMIFS(СВЦЭМ!$D$33:$D$776,СВЦЭМ!$A$33:$A$776,$A174,СВЦЭМ!$B$33:$B$776,J$155)+'СЕТ СН'!$I$14+СВЦЭМ!$D$10+'СЕТ СН'!$I$6-'СЕТ СН'!$I$26</f>
        <v>1387.8480388099999</v>
      </c>
      <c r="K174" s="36">
        <f>SUMIFS(СВЦЭМ!$D$33:$D$776,СВЦЭМ!$A$33:$A$776,$A174,СВЦЭМ!$B$33:$B$776,K$155)+'СЕТ СН'!$I$14+СВЦЭМ!$D$10+'СЕТ СН'!$I$6-'СЕТ СН'!$I$26</f>
        <v>1430.0992618099999</v>
      </c>
      <c r="L174" s="36">
        <f>SUMIFS(СВЦЭМ!$D$33:$D$776,СВЦЭМ!$A$33:$A$776,$A174,СВЦЭМ!$B$33:$B$776,L$155)+'СЕТ СН'!$I$14+СВЦЭМ!$D$10+'СЕТ СН'!$I$6-'СЕТ СН'!$I$26</f>
        <v>1428.77445313</v>
      </c>
      <c r="M174" s="36">
        <f>SUMIFS(СВЦЭМ!$D$33:$D$776,СВЦЭМ!$A$33:$A$776,$A174,СВЦЭМ!$B$33:$B$776,M$155)+'СЕТ СН'!$I$14+СВЦЭМ!$D$10+'СЕТ СН'!$I$6-'СЕТ СН'!$I$26</f>
        <v>1423.98153957</v>
      </c>
      <c r="N174" s="36">
        <f>SUMIFS(СВЦЭМ!$D$33:$D$776,СВЦЭМ!$A$33:$A$776,$A174,СВЦЭМ!$B$33:$B$776,N$155)+'СЕТ СН'!$I$14+СВЦЭМ!$D$10+'СЕТ СН'!$I$6-'СЕТ СН'!$I$26</f>
        <v>1421.1316876800001</v>
      </c>
      <c r="O174" s="36">
        <f>SUMIFS(СВЦЭМ!$D$33:$D$776,СВЦЭМ!$A$33:$A$776,$A174,СВЦЭМ!$B$33:$B$776,O$155)+'СЕТ СН'!$I$14+СВЦЭМ!$D$10+'СЕТ СН'!$I$6-'СЕТ СН'!$I$26</f>
        <v>1431.6798219899999</v>
      </c>
      <c r="P174" s="36">
        <f>SUMIFS(СВЦЭМ!$D$33:$D$776,СВЦЭМ!$A$33:$A$776,$A174,СВЦЭМ!$B$33:$B$776,P$155)+'СЕТ СН'!$I$14+СВЦЭМ!$D$10+'СЕТ СН'!$I$6-'СЕТ СН'!$I$26</f>
        <v>1434.3584916300001</v>
      </c>
      <c r="Q174" s="36">
        <f>SUMIFS(СВЦЭМ!$D$33:$D$776,СВЦЭМ!$A$33:$A$776,$A174,СВЦЭМ!$B$33:$B$776,Q$155)+'СЕТ СН'!$I$14+СВЦЭМ!$D$10+'СЕТ СН'!$I$6-'СЕТ СН'!$I$26</f>
        <v>1426.44813793</v>
      </c>
      <c r="R174" s="36">
        <f>SUMIFS(СВЦЭМ!$D$33:$D$776,СВЦЭМ!$A$33:$A$776,$A174,СВЦЭМ!$B$33:$B$776,R$155)+'СЕТ СН'!$I$14+СВЦЭМ!$D$10+'СЕТ СН'!$I$6-'СЕТ СН'!$I$26</f>
        <v>1452.66965587</v>
      </c>
      <c r="S174" s="36">
        <f>SUMIFS(СВЦЭМ!$D$33:$D$776,СВЦЭМ!$A$33:$A$776,$A174,СВЦЭМ!$B$33:$B$776,S$155)+'СЕТ СН'!$I$14+СВЦЭМ!$D$10+'СЕТ СН'!$I$6-'СЕТ СН'!$I$26</f>
        <v>1491.82145827</v>
      </c>
      <c r="T174" s="36">
        <f>SUMIFS(СВЦЭМ!$D$33:$D$776,СВЦЭМ!$A$33:$A$776,$A174,СВЦЭМ!$B$33:$B$776,T$155)+'СЕТ СН'!$I$14+СВЦЭМ!$D$10+'СЕТ СН'!$I$6-'СЕТ СН'!$I$26</f>
        <v>1491.66195801</v>
      </c>
      <c r="U174" s="36">
        <f>SUMIFS(СВЦЭМ!$D$33:$D$776,СВЦЭМ!$A$33:$A$776,$A174,СВЦЭМ!$B$33:$B$776,U$155)+'СЕТ СН'!$I$14+СВЦЭМ!$D$10+'СЕТ СН'!$I$6-'СЕТ СН'!$I$26</f>
        <v>1487.9443183600001</v>
      </c>
      <c r="V174" s="36">
        <f>SUMIFS(СВЦЭМ!$D$33:$D$776,СВЦЭМ!$A$33:$A$776,$A174,СВЦЭМ!$B$33:$B$776,V$155)+'СЕТ СН'!$I$14+СВЦЭМ!$D$10+'СЕТ СН'!$I$6-'СЕТ СН'!$I$26</f>
        <v>1482.0655713900001</v>
      </c>
      <c r="W174" s="36">
        <f>SUMIFS(СВЦЭМ!$D$33:$D$776,СВЦЭМ!$A$33:$A$776,$A174,СВЦЭМ!$B$33:$B$776,W$155)+'СЕТ СН'!$I$14+СВЦЭМ!$D$10+'СЕТ СН'!$I$6-'СЕТ СН'!$I$26</f>
        <v>1493.6564576599999</v>
      </c>
      <c r="X174" s="36">
        <f>SUMIFS(СВЦЭМ!$D$33:$D$776,СВЦЭМ!$A$33:$A$776,$A174,СВЦЭМ!$B$33:$B$776,X$155)+'СЕТ СН'!$I$14+СВЦЭМ!$D$10+'СЕТ СН'!$I$6-'СЕТ СН'!$I$26</f>
        <v>1561.50392629</v>
      </c>
      <c r="Y174" s="36">
        <f>SUMIFS(СВЦЭМ!$D$33:$D$776,СВЦЭМ!$A$33:$A$776,$A174,СВЦЭМ!$B$33:$B$776,Y$155)+'СЕТ СН'!$I$14+СВЦЭМ!$D$10+'СЕТ СН'!$I$6-'СЕТ СН'!$I$26</f>
        <v>1485.51990561</v>
      </c>
    </row>
    <row r="175" spans="1:25" ht="15.75" x14ac:dyDescent="0.2">
      <c r="A175" s="35">
        <f t="shared" si="4"/>
        <v>43697</v>
      </c>
      <c r="B175" s="36">
        <f>SUMIFS(СВЦЭМ!$D$33:$D$776,СВЦЭМ!$A$33:$A$776,$A175,СВЦЭМ!$B$33:$B$776,B$155)+'СЕТ СН'!$I$14+СВЦЭМ!$D$10+'СЕТ СН'!$I$6-'СЕТ СН'!$I$26</f>
        <v>1348.6933824</v>
      </c>
      <c r="C175" s="36">
        <f>SUMIFS(СВЦЭМ!$D$33:$D$776,СВЦЭМ!$A$33:$A$776,$A175,СВЦЭМ!$B$33:$B$776,C$155)+'СЕТ СН'!$I$14+СВЦЭМ!$D$10+'СЕТ СН'!$I$6-'СЕТ СН'!$I$26</f>
        <v>1379.8264638599999</v>
      </c>
      <c r="D175" s="36">
        <f>SUMIFS(СВЦЭМ!$D$33:$D$776,СВЦЭМ!$A$33:$A$776,$A175,СВЦЭМ!$B$33:$B$776,D$155)+'СЕТ СН'!$I$14+СВЦЭМ!$D$10+'СЕТ СН'!$I$6-'СЕТ СН'!$I$26</f>
        <v>1415.0813318199998</v>
      </c>
      <c r="E175" s="36">
        <f>SUMIFS(СВЦЭМ!$D$33:$D$776,СВЦЭМ!$A$33:$A$776,$A175,СВЦЭМ!$B$33:$B$776,E$155)+'СЕТ СН'!$I$14+СВЦЭМ!$D$10+'СЕТ СН'!$I$6-'СЕТ СН'!$I$26</f>
        <v>1429.7983160200001</v>
      </c>
      <c r="F175" s="36">
        <f>SUMIFS(СВЦЭМ!$D$33:$D$776,СВЦЭМ!$A$33:$A$776,$A175,СВЦЭМ!$B$33:$B$776,F$155)+'СЕТ СН'!$I$14+СВЦЭМ!$D$10+'СЕТ СН'!$I$6-'СЕТ СН'!$I$26</f>
        <v>1438.2941962599998</v>
      </c>
      <c r="G175" s="36">
        <f>SUMIFS(СВЦЭМ!$D$33:$D$776,СВЦЭМ!$A$33:$A$776,$A175,СВЦЭМ!$B$33:$B$776,G$155)+'СЕТ СН'!$I$14+СВЦЭМ!$D$10+'СЕТ СН'!$I$6-'СЕТ СН'!$I$26</f>
        <v>1416.5396677899998</v>
      </c>
      <c r="H175" s="36">
        <f>SUMIFS(СВЦЭМ!$D$33:$D$776,СВЦЭМ!$A$33:$A$776,$A175,СВЦЭМ!$B$33:$B$776,H$155)+'СЕТ СН'!$I$14+СВЦЭМ!$D$10+'СЕТ СН'!$I$6-'СЕТ СН'!$I$26</f>
        <v>1381.3145552199999</v>
      </c>
      <c r="I175" s="36">
        <f>SUMIFS(СВЦЭМ!$D$33:$D$776,СВЦЭМ!$A$33:$A$776,$A175,СВЦЭМ!$B$33:$B$776,I$155)+'СЕТ СН'!$I$14+СВЦЭМ!$D$10+'СЕТ СН'!$I$6-'СЕТ СН'!$I$26</f>
        <v>1333.97428328</v>
      </c>
      <c r="J175" s="36">
        <f>SUMIFS(СВЦЭМ!$D$33:$D$776,СВЦЭМ!$A$33:$A$776,$A175,СВЦЭМ!$B$33:$B$776,J$155)+'СЕТ СН'!$I$14+СВЦЭМ!$D$10+'СЕТ СН'!$I$6-'СЕТ СН'!$I$26</f>
        <v>1326.29614408</v>
      </c>
      <c r="K175" s="36">
        <f>SUMIFS(СВЦЭМ!$D$33:$D$776,СВЦЭМ!$A$33:$A$776,$A175,СВЦЭМ!$B$33:$B$776,K$155)+'СЕТ СН'!$I$14+СВЦЭМ!$D$10+'СЕТ СН'!$I$6-'СЕТ СН'!$I$26</f>
        <v>1348.4377476700001</v>
      </c>
      <c r="L175" s="36">
        <f>SUMIFS(СВЦЭМ!$D$33:$D$776,СВЦЭМ!$A$33:$A$776,$A175,СВЦЭМ!$B$33:$B$776,L$155)+'СЕТ СН'!$I$14+СВЦЭМ!$D$10+'СЕТ СН'!$I$6-'СЕТ СН'!$I$26</f>
        <v>1345.0501354399998</v>
      </c>
      <c r="M175" s="36">
        <f>SUMIFS(СВЦЭМ!$D$33:$D$776,СВЦЭМ!$A$33:$A$776,$A175,СВЦЭМ!$B$33:$B$776,M$155)+'СЕТ СН'!$I$14+СВЦЭМ!$D$10+'СЕТ СН'!$I$6-'СЕТ СН'!$I$26</f>
        <v>1343.1451805699999</v>
      </c>
      <c r="N175" s="36">
        <f>SUMIFS(СВЦЭМ!$D$33:$D$776,СВЦЭМ!$A$33:$A$776,$A175,СВЦЭМ!$B$33:$B$776,N$155)+'СЕТ СН'!$I$14+СВЦЭМ!$D$10+'СЕТ СН'!$I$6-'СЕТ СН'!$I$26</f>
        <v>1332.8526980699999</v>
      </c>
      <c r="O175" s="36">
        <f>SUMIFS(СВЦЭМ!$D$33:$D$776,СВЦЭМ!$A$33:$A$776,$A175,СВЦЭМ!$B$33:$B$776,O$155)+'СЕТ СН'!$I$14+СВЦЭМ!$D$10+'СЕТ СН'!$I$6-'СЕТ СН'!$I$26</f>
        <v>1335.94314831</v>
      </c>
      <c r="P175" s="36">
        <f>SUMIFS(СВЦЭМ!$D$33:$D$776,СВЦЭМ!$A$33:$A$776,$A175,СВЦЭМ!$B$33:$B$776,P$155)+'СЕТ СН'!$I$14+СВЦЭМ!$D$10+'СЕТ СН'!$I$6-'СЕТ СН'!$I$26</f>
        <v>1344.15318217</v>
      </c>
      <c r="Q175" s="36">
        <f>SUMIFS(СВЦЭМ!$D$33:$D$776,СВЦЭМ!$A$33:$A$776,$A175,СВЦЭМ!$B$33:$B$776,Q$155)+'СЕТ СН'!$I$14+СВЦЭМ!$D$10+'СЕТ СН'!$I$6-'СЕТ СН'!$I$26</f>
        <v>1346.2752946400001</v>
      </c>
      <c r="R175" s="36">
        <f>SUMIFS(СВЦЭМ!$D$33:$D$776,СВЦЭМ!$A$33:$A$776,$A175,СВЦЭМ!$B$33:$B$776,R$155)+'СЕТ СН'!$I$14+СВЦЭМ!$D$10+'СЕТ СН'!$I$6-'СЕТ СН'!$I$26</f>
        <v>1410.4383294199999</v>
      </c>
      <c r="S175" s="36">
        <f>SUMIFS(СВЦЭМ!$D$33:$D$776,СВЦЭМ!$A$33:$A$776,$A175,СВЦЭМ!$B$33:$B$776,S$155)+'СЕТ СН'!$I$14+СВЦЭМ!$D$10+'СЕТ СН'!$I$6-'СЕТ СН'!$I$26</f>
        <v>1325.9667155100001</v>
      </c>
      <c r="T175" s="36">
        <f>SUMIFS(СВЦЭМ!$D$33:$D$776,СВЦЭМ!$A$33:$A$776,$A175,СВЦЭМ!$B$33:$B$776,T$155)+'СЕТ СН'!$I$14+СВЦЭМ!$D$10+'СЕТ СН'!$I$6-'СЕТ СН'!$I$26</f>
        <v>1331.9262775500001</v>
      </c>
      <c r="U175" s="36">
        <f>SUMIFS(СВЦЭМ!$D$33:$D$776,СВЦЭМ!$A$33:$A$776,$A175,СВЦЭМ!$B$33:$B$776,U$155)+'СЕТ СН'!$I$14+СВЦЭМ!$D$10+'СЕТ СН'!$I$6-'СЕТ СН'!$I$26</f>
        <v>1333.91486246</v>
      </c>
      <c r="V175" s="36">
        <f>SUMIFS(СВЦЭМ!$D$33:$D$776,СВЦЭМ!$A$33:$A$776,$A175,СВЦЭМ!$B$33:$B$776,V$155)+'СЕТ СН'!$I$14+СВЦЭМ!$D$10+'СЕТ СН'!$I$6-'СЕТ СН'!$I$26</f>
        <v>1345.1726046799999</v>
      </c>
      <c r="W175" s="36">
        <f>SUMIFS(СВЦЭМ!$D$33:$D$776,СВЦЭМ!$A$33:$A$776,$A175,СВЦЭМ!$B$33:$B$776,W$155)+'СЕТ СН'!$I$14+СВЦЭМ!$D$10+'СЕТ СН'!$I$6-'СЕТ СН'!$I$26</f>
        <v>1355.7756334400001</v>
      </c>
      <c r="X175" s="36">
        <f>SUMIFS(СВЦЭМ!$D$33:$D$776,СВЦЭМ!$A$33:$A$776,$A175,СВЦЭМ!$B$33:$B$776,X$155)+'СЕТ СН'!$I$14+СВЦЭМ!$D$10+'СЕТ СН'!$I$6-'СЕТ СН'!$I$26</f>
        <v>1320.1657796099998</v>
      </c>
      <c r="Y175" s="36">
        <f>SUMIFS(СВЦЭМ!$D$33:$D$776,СВЦЭМ!$A$33:$A$776,$A175,СВЦЭМ!$B$33:$B$776,Y$155)+'СЕТ СН'!$I$14+СВЦЭМ!$D$10+'СЕТ СН'!$I$6-'СЕТ СН'!$I$26</f>
        <v>1271.08406513</v>
      </c>
    </row>
    <row r="176" spans="1:25" ht="15.75" x14ac:dyDescent="0.2">
      <c r="A176" s="35">
        <f t="shared" si="4"/>
        <v>43698</v>
      </c>
      <c r="B176" s="36">
        <f>SUMIFS(СВЦЭМ!$D$33:$D$776,СВЦЭМ!$A$33:$A$776,$A176,СВЦЭМ!$B$33:$B$776,B$155)+'СЕТ СН'!$I$14+СВЦЭМ!$D$10+'СЕТ СН'!$I$6-'СЕТ СН'!$I$26</f>
        <v>1334.82296501</v>
      </c>
      <c r="C176" s="36">
        <f>SUMIFS(СВЦЭМ!$D$33:$D$776,СВЦЭМ!$A$33:$A$776,$A176,СВЦЭМ!$B$33:$B$776,C$155)+'СЕТ СН'!$I$14+СВЦЭМ!$D$10+'СЕТ СН'!$I$6-'СЕТ СН'!$I$26</f>
        <v>1381.11507534</v>
      </c>
      <c r="D176" s="36">
        <f>SUMIFS(СВЦЭМ!$D$33:$D$776,СВЦЭМ!$A$33:$A$776,$A176,СВЦЭМ!$B$33:$B$776,D$155)+'СЕТ СН'!$I$14+СВЦЭМ!$D$10+'СЕТ СН'!$I$6-'СЕТ СН'!$I$26</f>
        <v>1398.69370669</v>
      </c>
      <c r="E176" s="36">
        <f>SUMIFS(СВЦЭМ!$D$33:$D$776,СВЦЭМ!$A$33:$A$776,$A176,СВЦЭМ!$B$33:$B$776,E$155)+'СЕТ СН'!$I$14+СВЦЭМ!$D$10+'СЕТ СН'!$I$6-'СЕТ СН'!$I$26</f>
        <v>1406.50775802</v>
      </c>
      <c r="F176" s="36">
        <f>SUMIFS(СВЦЭМ!$D$33:$D$776,СВЦЭМ!$A$33:$A$776,$A176,СВЦЭМ!$B$33:$B$776,F$155)+'СЕТ СН'!$I$14+СВЦЭМ!$D$10+'СЕТ СН'!$I$6-'СЕТ СН'!$I$26</f>
        <v>1412.1345498800001</v>
      </c>
      <c r="G176" s="36">
        <f>SUMIFS(СВЦЭМ!$D$33:$D$776,СВЦЭМ!$A$33:$A$776,$A176,СВЦЭМ!$B$33:$B$776,G$155)+'СЕТ СН'!$I$14+СВЦЭМ!$D$10+'СЕТ СН'!$I$6-'СЕТ СН'!$I$26</f>
        <v>1382.48148692</v>
      </c>
      <c r="H176" s="36">
        <f>SUMIFS(СВЦЭМ!$D$33:$D$776,СВЦЭМ!$A$33:$A$776,$A176,СВЦЭМ!$B$33:$B$776,H$155)+'СЕТ СН'!$I$14+СВЦЭМ!$D$10+'СЕТ СН'!$I$6-'СЕТ СН'!$I$26</f>
        <v>1336.14293819</v>
      </c>
      <c r="I176" s="36">
        <f>SUMIFS(СВЦЭМ!$D$33:$D$776,СВЦЭМ!$A$33:$A$776,$A176,СВЦЭМ!$B$33:$B$776,I$155)+'СЕТ СН'!$I$14+СВЦЭМ!$D$10+'СЕТ СН'!$I$6-'СЕТ СН'!$I$26</f>
        <v>1280.5889016900001</v>
      </c>
      <c r="J176" s="36">
        <f>SUMIFS(СВЦЭМ!$D$33:$D$776,СВЦЭМ!$A$33:$A$776,$A176,СВЦЭМ!$B$33:$B$776,J$155)+'СЕТ СН'!$I$14+СВЦЭМ!$D$10+'СЕТ СН'!$I$6-'СЕТ СН'!$I$26</f>
        <v>1292.1995275199999</v>
      </c>
      <c r="K176" s="36">
        <f>SUMIFS(СВЦЭМ!$D$33:$D$776,СВЦЭМ!$A$33:$A$776,$A176,СВЦЭМ!$B$33:$B$776,K$155)+'СЕТ СН'!$I$14+СВЦЭМ!$D$10+'СЕТ СН'!$I$6-'СЕТ СН'!$I$26</f>
        <v>1319.59268101</v>
      </c>
      <c r="L176" s="36">
        <f>SUMIFS(СВЦЭМ!$D$33:$D$776,СВЦЭМ!$A$33:$A$776,$A176,СВЦЭМ!$B$33:$B$776,L$155)+'СЕТ СН'!$I$14+СВЦЭМ!$D$10+'СЕТ СН'!$I$6-'СЕТ СН'!$I$26</f>
        <v>1329.6923475600001</v>
      </c>
      <c r="M176" s="36">
        <f>SUMIFS(СВЦЭМ!$D$33:$D$776,СВЦЭМ!$A$33:$A$776,$A176,СВЦЭМ!$B$33:$B$776,M$155)+'СЕТ СН'!$I$14+СВЦЭМ!$D$10+'СЕТ СН'!$I$6-'СЕТ СН'!$I$26</f>
        <v>1326.7869373899998</v>
      </c>
      <c r="N176" s="36">
        <f>SUMIFS(СВЦЭМ!$D$33:$D$776,СВЦЭМ!$A$33:$A$776,$A176,СВЦЭМ!$B$33:$B$776,N$155)+'СЕТ СН'!$I$14+СВЦЭМ!$D$10+'СЕТ СН'!$I$6-'СЕТ СН'!$I$26</f>
        <v>1320.94918717</v>
      </c>
      <c r="O176" s="36">
        <f>SUMIFS(СВЦЭМ!$D$33:$D$776,СВЦЭМ!$A$33:$A$776,$A176,СВЦЭМ!$B$33:$B$776,O$155)+'СЕТ СН'!$I$14+СВЦЭМ!$D$10+'СЕТ СН'!$I$6-'СЕТ СН'!$I$26</f>
        <v>1322.34743551</v>
      </c>
      <c r="P176" s="36">
        <f>SUMIFS(СВЦЭМ!$D$33:$D$776,СВЦЭМ!$A$33:$A$776,$A176,СВЦЭМ!$B$33:$B$776,P$155)+'СЕТ СН'!$I$14+СВЦЭМ!$D$10+'СЕТ СН'!$I$6-'СЕТ СН'!$I$26</f>
        <v>1324.9430268699998</v>
      </c>
      <c r="Q176" s="36">
        <f>SUMIFS(СВЦЭМ!$D$33:$D$776,СВЦЭМ!$A$33:$A$776,$A176,СВЦЭМ!$B$33:$B$776,Q$155)+'СЕТ СН'!$I$14+СВЦЭМ!$D$10+'СЕТ СН'!$I$6-'СЕТ СН'!$I$26</f>
        <v>1331.93113479</v>
      </c>
      <c r="R176" s="36">
        <f>SUMIFS(СВЦЭМ!$D$33:$D$776,СВЦЭМ!$A$33:$A$776,$A176,СВЦЭМ!$B$33:$B$776,R$155)+'СЕТ СН'!$I$14+СВЦЭМ!$D$10+'СЕТ СН'!$I$6-'СЕТ СН'!$I$26</f>
        <v>1337.59774808</v>
      </c>
      <c r="S176" s="36">
        <f>SUMIFS(СВЦЭМ!$D$33:$D$776,СВЦЭМ!$A$33:$A$776,$A176,СВЦЭМ!$B$33:$B$776,S$155)+'СЕТ СН'!$I$14+СВЦЭМ!$D$10+'СЕТ СН'!$I$6-'СЕТ СН'!$I$26</f>
        <v>1369.39328449</v>
      </c>
      <c r="T176" s="36">
        <f>SUMIFS(СВЦЭМ!$D$33:$D$776,СВЦЭМ!$A$33:$A$776,$A176,СВЦЭМ!$B$33:$B$776,T$155)+'СЕТ СН'!$I$14+СВЦЭМ!$D$10+'СЕТ СН'!$I$6-'СЕТ СН'!$I$26</f>
        <v>1338.7735926800001</v>
      </c>
      <c r="U176" s="36">
        <f>SUMIFS(СВЦЭМ!$D$33:$D$776,СВЦЭМ!$A$33:$A$776,$A176,СВЦЭМ!$B$33:$B$776,U$155)+'СЕТ СН'!$I$14+СВЦЭМ!$D$10+'СЕТ СН'!$I$6-'СЕТ СН'!$I$26</f>
        <v>1267.1775439099999</v>
      </c>
      <c r="V176" s="36">
        <f>SUMIFS(СВЦЭМ!$D$33:$D$776,СВЦЭМ!$A$33:$A$776,$A176,СВЦЭМ!$B$33:$B$776,V$155)+'СЕТ СН'!$I$14+СВЦЭМ!$D$10+'СЕТ СН'!$I$6-'СЕТ СН'!$I$26</f>
        <v>1281.04127361</v>
      </c>
      <c r="W176" s="36">
        <f>SUMIFS(СВЦЭМ!$D$33:$D$776,СВЦЭМ!$A$33:$A$776,$A176,СВЦЭМ!$B$33:$B$776,W$155)+'СЕТ СН'!$I$14+СВЦЭМ!$D$10+'СЕТ СН'!$I$6-'СЕТ СН'!$I$26</f>
        <v>1282.54710877</v>
      </c>
      <c r="X176" s="36">
        <f>SUMIFS(СВЦЭМ!$D$33:$D$776,СВЦЭМ!$A$33:$A$776,$A176,СВЦЭМ!$B$33:$B$776,X$155)+'СЕТ СН'!$I$14+СВЦЭМ!$D$10+'СЕТ СН'!$I$6-'СЕТ СН'!$I$26</f>
        <v>1238.8937974099999</v>
      </c>
      <c r="Y176" s="36">
        <f>SUMIFS(СВЦЭМ!$D$33:$D$776,СВЦЭМ!$A$33:$A$776,$A176,СВЦЭМ!$B$33:$B$776,Y$155)+'СЕТ СН'!$I$14+СВЦЭМ!$D$10+'СЕТ СН'!$I$6-'СЕТ СН'!$I$26</f>
        <v>1245.5951285400001</v>
      </c>
    </row>
    <row r="177" spans="1:27" ht="15.75" x14ac:dyDescent="0.2">
      <c r="A177" s="35">
        <f t="shared" si="4"/>
        <v>43699</v>
      </c>
      <c r="B177" s="36">
        <f>SUMIFS(СВЦЭМ!$D$33:$D$776,СВЦЭМ!$A$33:$A$776,$A177,СВЦЭМ!$B$33:$B$776,B$155)+'СЕТ СН'!$I$14+СВЦЭМ!$D$10+'СЕТ СН'!$I$6-'СЕТ СН'!$I$26</f>
        <v>1365.34793889</v>
      </c>
      <c r="C177" s="36">
        <f>SUMIFS(СВЦЭМ!$D$33:$D$776,СВЦЭМ!$A$33:$A$776,$A177,СВЦЭМ!$B$33:$B$776,C$155)+'СЕТ СН'!$I$14+СВЦЭМ!$D$10+'СЕТ СН'!$I$6-'СЕТ СН'!$I$26</f>
        <v>1399.2063386699999</v>
      </c>
      <c r="D177" s="36">
        <f>SUMIFS(СВЦЭМ!$D$33:$D$776,СВЦЭМ!$A$33:$A$776,$A177,СВЦЭМ!$B$33:$B$776,D$155)+'СЕТ СН'!$I$14+СВЦЭМ!$D$10+'СЕТ СН'!$I$6-'СЕТ СН'!$I$26</f>
        <v>1415.12326551</v>
      </c>
      <c r="E177" s="36">
        <f>SUMIFS(СВЦЭМ!$D$33:$D$776,СВЦЭМ!$A$33:$A$776,$A177,СВЦЭМ!$B$33:$B$776,E$155)+'СЕТ СН'!$I$14+СВЦЭМ!$D$10+'СЕТ СН'!$I$6-'СЕТ СН'!$I$26</f>
        <v>1426.4987041499999</v>
      </c>
      <c r="F177" s="36">
        <f>SUMIFS(СВЦЭМ!$D$33:$D$776,СВЦЭМ!$A$33:$A$776,$A177,СВЦЭМ!$B$33:$B$776,F$155)+'СЕТ СН'!$I$14+СВЦЭМ!$D$10+'СЕТ СН'!$I$6-'СЕТ СН'!$I$26</f>
        <v>1432.96548293</v>
      </c>
      <c r="G177" s="36">
        <f>SUMIFS(СВЦЭМ!$D$33:$D$776,СВЦЭМ!$A$33:$A$776,$A177,СВЦЭМ!$B$33:$B$776,G$155)+'СЕТ СН'!$I$14+СВЦЭМ!$D$10+'СЕТ СН'!$I$6-'СЕТ СН'!$I$26</f>
        <v>1410.1694621900001</v>
      </c>
      <c r="H177" s="36">
        <f>SUMIFS(СВЦЭМ!$D$33:$D$776,СВЦЭМ!$A$33:$A$776,$A177,СВЦЭМ!$B$33:$B$776,H$155)+'СЕТ СН'!$I$14+СВЦЭМ!$D$10+'СЕТ СН'!$I$6-'СЕТ СН'!$I$26</f>
        <v>1379.0576885400001</v>
      </c>
      <c r="I177" s="36">
        <f>SUMIFS(СВЦЭМ!$D$33:$D$776,СВЦЭМ!$A$33:$A$776,$A177,СВЦЭМ!$B$33:$B$776,I$155)+'СЕТ СН'!$I$14+СВЦЭМ!$D$10+'СЕТ СН'!$I$6-'СЕТ СН'!$I$26</f>
        <v>1330.6183025800001</v>
      </c>
      <c r="J177" s="36">
        <f>SUMIFS(СВЦЭМ!$D$33:$D$776,СВЦЭМ!$A$33:$A$776,$A177,СВЦЭМ!$B$33:$B$776,J$155)+'СЕТ СН'!$I$14+СВЦЭМ!$D$10+'СЕТ СН'!$I$6-'СЕТ СН'!$I$26</f>
        <v>1307.8128589200001</v>
      </c>
      <c r="K177" s="36">
        <f>SUMIFS(СВЦЭМ!$D$33:$D$776,СВЦЭМ!$A$33:$A$776,$A177,СВЦЭМ!$B$33:$B$776,K$155)+'СЕТ СН'!$I$14+СВЦЭМ!$D$10+'СЕТ СН'!$I$6-'СЕТ СН'!$I$26</f>
        <v>1316.70602745</v>
      </c>
      <c r="L177" s="36">
        <f>SUMIFS(СВЦЭМ!$D$33:$D$776,СВЦЭМ!$A$33:$A$776,$A177,СВЦЭМ!$B$33:$B$776,L$155)+'СЕТ СН'!$I$14+СВЦЭМ!$D$10+'СЕТ СН'!$I$6-'СЕТ СН'!$I$26</f>
        <v>1323.8230068799999</v>
      </c>
      <c r="M177" s="36">
        <f>SUMIFS(СВЦЭМ!$D$33:$D$776,СВЦЭМ!$A$33:$A$776,$A177,СВЦЭМ!$B$33:$B$776,M$155)+'СЕТ СН'!$I$14+СВЦЭМ!$D$10+'СЕТ СН'!$I$6-'СЕТ СН'!$I$26</f>
        <v>1324.77525823</v>
      </c>
      <c r="N177" s="36">
        <f>SUMIFS(СВЦЭМ!$D$33:$D$776,СВЦЭМ!$A$33:$A$776,$A177,СВЦЭМ!$B$33:$B$776,N$155)+'СЕТ СН'!$I$14+СВЦЭМ!$D$10+'СЕТ СН'!$I$6-'СЕТ СН'!$I$26</f>
        <v>1311.0144563899999</v>
      </c>
      <c r="O177" s="36">
        <f>SUMIFS(СВЦЭМ!$D$33:$D$776,СВЦЭМ!$A$33:$A$776,$A177,СВЦЭМ!$B$33:$B$776,O$155)+'СЕТ СН'!$I$14+СВЦЭМ!$D$10+'СЕТ СН'!$I$6-'СЕТ СН'!$I$26</f>
        <v>1316.46177472</v>
      </c>
      <c r="P177" s="36">
        <f>SUMIFS(СВЦЭМ!$D$33:$D$776,СВЦЭМ!$A$33:$A$776,$A177,СВЦЭМ!$B$33:$B$776,P$155)+'СЕТ СН'!$I$14+СВЦЭМ!$D$10+'СЕТ СН'!$I$6-'СЕТ СН'!$I$26</f>
        <v>1316.3820101000001</v>
      </c>
      <c r="Q177" s="36">
        <f>SUMIFS(СВЦЭМ!$D$33:$D$776,СВЦЭМ!$A$33:$A$776,$A177,СВЦЭМ!$B$33:$B$776,Q$155)+'СЕТ СН'!$I$14+СВЦЭМ!$D$10+'СЕТ СН'!$I$6-'СЕТ СН'!$I$26</f>
        <v>1312.0344896900001</v>
      </c>
      <c r="R177" s="36">
        <f>SUMIFS(СВЦЭМ!$D$33:$D$776,СВЦЭМ!$A$33:$A$776,$A177,СВЦЭМ!$B$33:$B$776,R$155)+'СЕТ СН'!$I$14+СВЦЭМ!$D$10+'СЕТ СН'!$I$6-'СЕТ СН'!$I$26</f>
        <v>1269.1185340699999</v>
      </c>
      <c r="S177" s="36">
        <f>SUMIFS(СВЦЭМ!$D$33:$D$776,СВЦЭМ!$A$33:$A$776,$A177,СВЦЭМ!$B$33:$B$776,S$155)+'СЕТ СН'!$I$14+СВЦЭМ!$D$10+'СЕТ СН'!$I$6-'СЕТ СН'!$I$26</f>
        <v>1241.4224556199999</v>
      </c>
      <c r="T177" s="36">
        <f>SUMIFS(СВЦЭМ!$D$33:$D$776,СВЦЭМ!$A$33:$A$776,$A177,СВЦЭМ!$B$33:$B$776,T$155)+'СЕТ СН'!$I$14+СВЦЭМ!$D$10+'СЕТ СН'!$I$6-'СЕТ СН'!$I$26</f>
        <v>1235.0685858299998</v>
      </c>
      <c r="U177" s="36">
        <f>SUMIFS(СВЦЭМ!$D$33:$D$776,СВЦЭМ!$A$33:$A$776,$A177,СВЦЭМ!$B$33:$B$776,U$155)+'СЕТ СН'!$I$14+СВЦЭМ!$D$10+'СЕТ СН'!$I$6-'СЕТ СН'!$I$26</f>
        <v>1236.7282301199998</v>
      </c>
      <c r="V177" s="36">
        <f>SUMIFS(СВЦЭМ!$D$33:$D$776,СВЦЭМ!$A$33:$A$776,$A177,СВЦЭМ!$B$33:$B$776,V$155)+'СЕТ СН'!$I$14+СВЦЭМ!$D$10+'СЕТ СН'!$I$6-'СЕТ СН'!$I$26</f>
        <v>1252.8648694200001</v>
      </c>
      <c r="W177" s="36">
        <f>SUMIFS(СВЦЭМ!$D$33:$D$776,СВЦЭМ!$A$33:$A$776,$A177,СВЦЭМ!$B$33:$B$776,W$155)+'СЕТ СН'!$I$14+СВЦЭМ!$D$10+'СЕТ СН'!$I$6-'СЕТ СН'!$I$26</f>
        <v>1256.6302397099998</v>
      </c>
      <c r="X177" s="36">
        <f>SUMIFS(СВЦЭМ!$D$33:$D$776,СВЦЭМ!$A$33:$A$776,$A177,СВЦЭМ!$B$33:$B$776,X$155)+'СЕТ СН'!$I$14+СВЦЭМ!$D$10+'СЕТ СН'!$I$6-'СЕТ СН'!$I$26</f>
        <v>1209.18702007</v>
      </c>
      <c r="Y177" s="36">
        <f>SUMIFS(СВЦЭМ!$D$33:$D$776,СВЦЭМ!$A$33:$A$776,$A177,СВЦЭМ!$B$33:$B$776,Y$155)+'СЕТ СН'!$I$14+СВЦЭМ!$D$10+'СЕТ СН'!$I$6-'СЕТ СН'!$I$26</f>
        <v>1235.0994672500001</v>
      </c>
    </row>
    <row r="178" spans="1:27" ht="15.75" x14ac:dyDescent="0.2">
      <c r="A178" s="35">
        <f t="shared" si="4"/>
        <v>43700</v>
      </c>
      <c r="B178" s="36">
        <f>SUMIFS(СВЦЭМ!$D$33:$D$776,СВЦЭМ!$A$33:$A$776,$A178,СВЦЭМ!$B$33:$B$776,B$155)+'СЕТ СН'!$I$14+СВЦЭМ!$D$10+'СЕТ СН'!$I$6-'СЕТ СН'!$I$26</f>
        <v>1315.88376051</v>
      </c>
      <c r="C178" s="36">
        <f>SUMIFS(СВЦЭМ!$D$33:$D$776,СВЦЭМ!$A$33:$A$776,$A178,СВЦЭМ!$B$33:$B$776,C$155)+'СЕТ СН'!$I$14+СВЦЭМ!$D$10+'СЕТ СН'!$I$6-'СЕТ СН'!$I$26</f>
        <v>1350.2775105800001</v>
      </c>
      <c r="D178" s="36">
        <f>SUMIFS(СВЦЭМ!$D$33:$D$776,СВЦЭМ!$A$33:$A$776,$A178,СВЦЭМ!$B$33:$B$776,D$155)+'СЕТ СН'!$I$14+СВЦЭМ!$D$10+'СЕТ СН'!$I$6-'СЕТ СН'!$I$26</f>
        <v>1333.9180167300001</v>
      </c>
      <c r="E178" s="36">
        <f>SUMIFS(СВЦЭМ!$D$33:$D$776,СВЦЭМ!$A$33:$A$776,$A178,СВЦЭМ!$B$33:$B$776,E$155)+'СЕТ СН'!$I$14+СВЦЭМ!$D$10+'СЕТ СН'!$I$6-'СЕТ СН'!$I$26</f>
        <v>1323.29443627</v>
      </c>
      <c r="F178" s="36">
        <f>SUMIFS(СВЦЭМ!$D$33:$D$776,СВЦЭМ!$A$33:$A$776,$A178,СВЦЭМ!$B$33:$B$776,F$155)+'СЕТ СН'!$I$14+СВЦЭМ!$D$10+'СЕТ СН'!$I$6-'СЕТ СН'!$I$26</f>
        <v>1324.2516248299999</v>
      </c>
      <c r="G178" s="36">
        <f>SUMIFS(СВЦЭМ!$D$33:$D$776,СВЦЭМ!$A$33:$A$776,$A178,СВЦЭМ!$B$33:$B$776,G$155)+'СЕТ СН'!$I$14+СВЦЭМ!$D$10+'СЕТ СН'!$I$6-'СЕТ СН'!$I$26</f>
        <v>1333.14132814</v>
      </c>
      <c r="H178" s="36">
        <f>SUMIFS(СВЦЭМ!$D$33:$D$776,СВЦЭМ!$A$33:$A$776,$A178,СВЦЭМ!$B$33:$B$776,H$155)+'СЕТ СН'!$I$14+СВЦЭМ!$D$10+'СЕТ СН'!$I$6-'СЕТ СН'!$I$26</f>
        <v>1302.8771108599999</v>
      </c>
      <c r="I178" s="36">
        <f>SUMIFS(СВЦЭМ!$D$33:$D$776,СВЦЭМ!$A$33:$A$776,$A178,СВЦЭМ!$B$33:$B$776,I$155)+'СЕТ СН'!$I$14+СВЦЭМ!$D$10+'СЕТ СН'!$I$6-'СЕТ СН'!$I$26</f>
        <v>1296.6770735300001</v>
      </c>
      <c r="J178" s="36">
        <f>SUMIFS(СВЦЭМ!$D$33:$D$776,СВЦЭМ!$A$33:$A$776,$A178,СВЦЭМ!$B$33:$B$776,J$155)+'СЕТ СН'!$I$14+СВЦЭМ!$D$10+'СЕТ СН'!$I$6-'СЕТ СН'!$I$26</f>
        <v>1332.4340905199999</v>
      </c>
      <c r="K178" s="36">
        <f>SUMIFS(СВЦЭМ!$D$33:$D$776,СВЦЭМ!$A$33:$A$776,$A178,СВЦЭМ!$B$33:$B$776,K$155)+'СЕТ СН'!$I$14+СВЦЭМ!$D$10+'СЕТ СН'!$I$6-'СЕТ СН'!$I$26</f>
        <v>1354.5079799299999</v>
      </c>
      <c r="L178" s="36">
        <f>SUMIFS(СВЦЭМ!$D$33:$D$776,СВЦЭМ!$A$33:$A$776,$A178,СВЦЭМ!$B$33:$B$776,L$155)+'СЕТ СН'!$I$14+СВЦЭМ!$D$10+'СЕТ СН'!$I$6-'СЕТ СН'!$I$26</f>
        <v>1342.0699236800001</v>
      </c>
      <c r="M178" s="36">
        <f>SUMIFS(СВЦЭМ!$D$33:$D$776,СВЦЭМ!$A$33:$A$776,$A178,СВЦЭМ!$B$33:$B$776,M$155)+'СЕТ СН'!$I$14+СВЦЭМ!$D$10+'СЕТ СН'!$I$6-'СЕТ СН'!$I$26</f>
        <v>1339.30324892</v>
      </c>
      <c r="N178" s="36">
        <f>SUMIFS(СВЦЭМ!$D$33:$D$776,СВЦЭМ!$A$33:$A$776,$A178,СВЦЭМ!$B$33:$B$776,N$155)+'СЕТ СН'!$I$14+СВЦЭМ!$D$10+'СЕТ СН'!$I$6-'СЕТ СН'!$I$26</f>
        <v>1340.5402690400001</v>
      </c>
      <c r="O178" s="36">
        <f>SUMIFS(СВЦЭМ!$D$33:$D$776,СВЦЭМ!$A$33:$A$776,$A178,СВЦЭМ!$B$33:$B$776,O$155)+'СЕТ СН'!$I$14+СВЦЭМ!$D$10+'СЕТ СН'!$I$6-'СЕТ СН'!$I$26</f>
        <v>1357.4777038799998</v>
      </c>
      <c r="P178" s="36">
        <f>SUMIFS(СВЦЭМ!$D$33:$D$776,СВЦЭМ!$A$33:$A$776,$A178,СВЦЭМ!$B$33:$B$776,P$155)+'СЕТ СН'!$I$14+СВЦЭМ!$D$10+'СЕТ СН'!$I$6-'СЕТ СН'!$I$26</f>
        <v>1365.7590270999999</v>
      </c>
      <c r="Q178" s="36">
        <f>SUMIFS(СВЦЭМ!$D$33:$D$776,СВЦЭМ!$A$33:$A$776,$A178,СВЦЭМ!$B$33:$B$776,Q$155)+'СЕТ СН'!$I$14+СВЦЭМ!$D$10+'СЕТ СН'!$I$6-'СЕТ СН'!$I$26</f>
        <v>1362.9445357300001</v>
      </c>
      <c r="R178" s="36">
        <f>SUMIFS(СВЦЭМ!$D$33:$D$776,СВЦЭМ!$A$33:$A$776,$A178,СВЦЭМ!$B$33:$B$776,R$155)+'СЕТ СН'!$I$14+СВЦЭМ!$D$10+'СЕТ СН'!$I$6-'СЕТ СН'!$I$26</f>
        <v>1344.5996037300001</v>
      </c>
      <c r="S178" s="36">
        <f>SUMIFS(СВЦЭМ!$D$33:$D$776,СВЦЭМ!$A$33:$A$776,$A178,СВЦЭМ!$B$33:$B$776,S$155)+'СЕТ СН'!$I$14+СВЦЭМ!$D$10+'СЕТ СН'!$I$6-'СЕТ СН'!$I$26</f>
        <v>1327.1538179300001</v>
      </c>
      <c r="T178" s="36">
        <f>SUMIFS(СВЦЭМ!$D$33:$D$776,СВЦЭМ!$A$33:$A$776,$A178,СВЦЭМ!$B$33:$B$776,T$155)+'СЕТ СН'!$I$14+СВЦЭМ!$D$10+'СЕТ СН'!$I$6-'СЕТ СН'!$I$26</f>
        <v>1318.5081645599998</v>
      </c>
      <c r="U178" s="36">
        <f>SUMIFS(СВЦЭМ!$D$33:$D$776,СВЦЭМ!$A$33:$A$776,$A178,СВЦЭМ!$B$33:$B$776,U$155)+'СЕТ СН'!$I$14+СВЦЭМ!$D$10+'СЕТ СН'!$I$6-'СЕТ СН'!$I$26</f>
        <v>1305.72423177</v>
      </c>
      <c r="V178" s="36">
        <f>SUMIFS(СВЦЭМ!$D$33:$D$776,СВЦЭМ!$A$33:$A$776,$A178,СВЦЭМ!$B$33:$B$776,V$155)+'СЕТ СН'!$I$14+СВЦЭМ!$D$10+'СЕТ СН'!$I$6-'СЕТ СН'!$I$26</f>
        <v>1289.2260408100001</v>
      </c>
      <c r="W178" s="36">
        <f>SUMIFS(СВЦЭМ!$D$33:$D$776,СВЦЭМ!$A$33:$A$776,$A178,СВЦЭМ!$B$33:$B$776,W$155)+'СЕТ СН'!$I$14+СВЦЭМ!$D$10+'СЕТ СН'!$I$6-'СЕТ СН'!$I$26</f>
        <v>1294.26102322</v>
      </c>
      <c r="X178" s="36">
        <f>SUMIFS(СВЦЭМ!$D$33:$D$776,СВЦЭМ!$A$33:$A$776,$A178,СВЦЭМ!$B$33:$B$776,X$155)+'СЕТ СН'!$I$14+СВЦЭМ!$D$10+'СЕТ СН'!$I$6-'СЕТ СН'!$I$26</f>
        <v>1299.96344189</v>
      </c>
      <c r="Y178" s="36">
        <f>SUMIFS(СВЦЭМ!$D$33:$D$776,СВЦЭМ!$A$33:$A$776,$A178,СВЦЭМ!$B$33:$B$776,Y$155)+'СЕТ СН'!$I$14+СВЦЭМ!$D$10+'СЕТ СН'!$I$6-'СЕТ СН'!$I$26</f>
        <v>1342.9378163399999</v>
      </c>
    </row>
    <row r="179" spans="1:27" ht="15.75" x14ac:dyDescent="0.2">
      <c r="A179" s="35">
        <f t="shared" si="4"/>
        <v>43701</v>
      </c>
      <c r="B179" s="36">
        <f>SUMIFS(СВЦЭМ!$D$33:$D$776,СВЦЭМ!$A$33:$A$776,$A179,СВЦЭМ!$B$33:$B$776,B$155)+'СЕТ СН'!$I$14+СВЦЭМ!$D$10+'СЕТ СН'!$I$6-'СЕТ СН'!$I$26</f>
        <v>1352.0319351099999</v>
      </c>
      <c r="C179" s="36">
        <f>SUMIFS(СВЦЭМ!$D$33:$D$776,СВЦЭМ!$A$33:$A$776,$A179,СВЦЭМ!$B$33:$B$776,C$155)+'СЕТ СН'!$I$14+СВЦЭМ!$D$10+'СЕТ СН'!$I$6-'СЕТ СН'!$I$26</f>
        <v>1390.14486945</v>
      </c>
      <c r="D179" s="36">
        <f>SUMIFS(СВЦЭМ!$D$33:$D$776,СВЦЭМ!$A$33:$A$776,$A179,СВЦЭМ!$B$33:$B$776,D$155)+'СЕТ СН'!$I$14+СВЦЭМ!$D$10+'СЕТ СН'!$I$6-'СЕТ СН'!$I$26</f>
        <v>1411.9940894699998</v>
      </c>
      <c r="E179" s="36">
        <f>SUMIFS(СВЦЭМ!$D$33:$D$776,СВЦЭМ!$A$33:$A$776,$A179,СВЦЭМ!$B$33:$B$776,E$155)+'СЕТ СН'!$I$14+СВЦЭМ!$D$10+'СЕТ СН'!$I$6-'СЕТ СН'!$I$26</f>
        <v>1433.3308213599998</v>
      </c>
      <c r="F179" s="36">
        <f>SUMIFS(СВЦЭМ!$D$33:$D$776,СВЦЭМ!$A$33:$A$776,$A179,СВЦЭМ!$B$33:$B$776,F$155)+'СЕТ СН'!$I$14+СВЦЭМ!$D$10+'СЕТ СН'!$I$6-'СЕТ СН'!$I$26</f>
        <v>1434.94102778</v>
      </c>
      <c r="G179" s="36">
        <f>SUMIFS(СВЦЭМ!$D$33:$D$776,СВЦЭМ!$A$33:$A$776,$A179,СВЦЭМ!$B$33:$B$776,G$155)+'СЕТ СН'!$I$14+СВЦЭМ!$D$10+'СЕТ СН'!$I$6-'СЕТ СН'!$I$26</f>
        <v>1429.7971264299999</v>
      </c>
      <c r="H179" s="36">
        <f>SUMIFS(СВЦЭМ!$D$33:$D$776,СВЦЭМ!$A$33:$A$776,$A179,СВЦЭМ!$B$33:$B$776,H$155)+'СЕТ СН'!$I$14+СВЦЭМ!$D$10+'СЕТ СН'!$I$6-'СЕТ СН'!$I$26</f>
        <v>1402.9420833899999</v>
      </c>
      <c r="I179" s="36">
        <f>SUMIFS(СВЦЭМ!$D$33:$D$776,СВЦЭМ!$A$33:$A$776,$A179,СВЦЭМ!$B$33:$B$776,I$155)+'СЕТ СН'!$I$14+СВЦЭМ!$D$10+'СЕТ СН'!$I$6-'СЕТ СН'!$I$26</f>
        <v>1363.4877212599999</v>
      </c>
      <c r="J179" s="36">
        <f>SUMIFS(СВЦЭМ!$D$33:$D$776,СВЦЭМ!$A$33:$A$776,$A179,СВЦЭМ!$B$33:$B$776,J$155)+'СЕТ СН'!$I$14+СВЦЭМ!$D$10+'СЕТ СН'!$I$6-'СЕТ СН'!$I$26</f>
        <v>1309.5938605000001</v>
      </c>
      <c r="K179" s="36">
        <f>SUMIFS(СВЦЭМ!$D$33:$D$776,СВЦЭМ!$A$33:$A$776,$A179,СВЦЭМ!$B$33:$B$776,K$155)+'СЕТ СН'!$I$14+СВЦЭМ!$D$10+'СЕТ СН'!$I$6-'СЕТ СН'!$I$26</f>
        <v>1260.54317539</v>
      </c>
      <c r="L179" s="36">
        <f>SUMIFS(СВЦЭМ!$D$33:$D$776,СВЦЭМ!$A$33:$A$776,$A179,СВЦЭМ!$B$33:$B$776,L$155)+'СЕТ СН'!$I$14+СВЦЭМ!$D$10+'СЕТ СН'!$I$6-'СЕТ СН'!$I$26</f>
        <v>1253.48757161</v>
      </c>
      <c r="M179" s="36">
        <f>SUMIFS(СВЦЭМ!$D$33:$D$776,СВЦЭМ!$A$33:$A$776,$A179,СВЦЭМ!$B$33:$B$776,M$155)+'СЕТ СН'!$I$14+СВЦЭМ!$D$10+'СЕТ СН'!$I$6-'СЕТ СН'!$I$26</f>
        <v>1249.8239310399999</v>
      </c>
      <c r="N179" s="36">
        <f>SUMIFS(СВЦЭМ!$D$33:$D$776,СВЦЭМ!$A$33:$A$776,$A179,СВЦЭМ!$B$33:$B$776,N$155)+'СЕТ СН'!$I$14+СВЦЭМ!$D$10+'СЕТ СН'!$I$6-'СЕТ СН'!$I$26</f>
        <v>1266.0370646000001</v>
      </c>
      <c r="O179" s="36">
        <f>SUMIFS(СВЦЭМ!$D$33:$D$776,СВЦЭМ!$A$33:$A$776,$A179,СВЦЭМ!$B$33:$B$776,O$155)+'СЕТ СН'!$I$14+СВЦЭМ!$D$10+'СЕТ СН'!$I$6-'СЕТ СН'!$I$26</f>
        <v>1278.5543604099998</v>
      </c>
      <c r="P179" s="36">
        <f>SUMIFS(СВЦЭМ!$D$33:$D$776,СВЦЭМ!$A$33:$A$776,$A179,СВЦЭМ!$B$33:$B$776,P$155)+'СЕТ СН'!$I$14+СВЦЭМ!$D$10+'СЕТ СН'!$I$6-'СЕТ СН'!$I$26</f>
        <v>1286.4220285199999</v>
      </c>
      <c r="Q179" s="36">
        <f>SUMIFS(СВЦЭМ!$D$33:$D$776,СВЦЭМ!$A$33:$A$776,$A179,СВЦЭМ!$B$33:$B$776,Q$155)+'СЕТ СН'!$I$14+СВЦЭМ!$D$10+'СЕТ СН'!$I$6-'СЕТ СН'!$I$26</f>
        <v>1294.5791568</v>
      </c>
      <c r="R179" s="36">
        <f>SUMIFS(СВЦЭМ!$D$33:$D$776,СВЦЭМ!$A$33:$A$776,$A179,СВЦЭМ!$B$33:$B$776,R$155)+'СЕТ СН'!$I$14+СВЦЭМ!$D$10+'СЕТ СН'!$I$6-'СЕТ СН'!$I$26</f>
        <v>1263.8411380100001</v>
      </c>
      <c r="S179" s="36">
        <f>SUMIFS(СВЦЭМ!$D$33:$D$776,СВЦЭМ!$A$33:$A$776,$A179,СВЦЭМ!$B$33:$B$776,S$155)+'СЕТ СН'!$I$14+СВЦЭМ!$D$10+'СЕТ СН'!$I$6-'СЕТ СН'!$I$26</f>
        <v>1228.62187081</v>
      </c>
      <c r="T179" s="36">
        <f>SUMIFS(СВЦЭМ!$D$33:$D$776,СВЦЭМ!$A$33:$A$776,$A179,СВЦЭМ!$B$33:$B$776,T$155)+'СЕТ СН'!$I$14+СВЦЭМ!$D$10+'СЕТ СН'!$I$6-'СЕТ СН'!$I$26</f>
        <v>1217.4347991899999</v>
      </c>
      <c r="U179" s="36">
        <f>SUMIFS(СВЦЭМ!$D$33:$D$776,СВЦЭМ!$A$33:$A$776,$A179,СВЦЭМ!$B$33:$B$776,U$155)+'СЕТ СН'!$I$14+СВЦЭМ!$D$10+'СЕТ СН'!$I$6-'СЕТ СН'!$I$26</f>
        <v>1212.6191414999998</v>
      </c>
      <c r="V179" s="36">
        <f>SUMIFS(СВЦЭМ!$D$33:$D$776,СВЦЭМ!$A$33:$A$776,$A179,СВЦЭМ!$B$33:$B$776,V$155)+'СЕТ СН'!$I$14+СВЦЭМ!$D$10+'СЕТ СН'!$I$6-'СЕТ СН'!$I$26</f>
        <v>1221.4142717300001</v>
      </c>
      <c r="W179" s="36">
        <f>SUMIFS(СВЦЭМ!$D$33:$D$776,СВЦЭМ!$A$33:$A$776,$A179,СВЦЭМ!$B$33:$B$776,W$155)+'СЕТ СН'!$I$14+СВЦЭМ!$D$10+'СЕТ СН'!$I$6-'СЕТ СН'!$I$26</f>
        <v>1226.5298379199999</v>
      </c>
      <c r="X179" s="36">
        <f>SUMIFS(СВЦЭМ!$D$33:$D$776,СВЦЭМ!$A$33:$A$776,$A179,СВЦЭМ!$B$33:$B$776,X$155)+'СЕТ СН'!$I$14+СВЦЭМ!$D$10+'СЕТ СН'!$I$6-'СЕТ СН'!$I$26</f>
        <v>1219.5529012100001</v>
      </c>
      <c r="Y179" s="36">
        <f>SUMIFS(СВЦЭМ!$D$33:$D$776,СВЦЭМ!$A$33:$A$776,$A179,СВЦЭМ!$B$33:$B$776,Y$155)+'СЕТ СН'!$I$14+СВЦЭМ!$D$10+'СЕТ СН'!$I$6-'СЕТ СН'!$I$26</f>
        <v>1285.6173182100001</v>
      </c>
    </row>
    <row r="180" spans="1:27" ht="15.75" x14ac:dyDescent="0.2">
      <c r="A180" s="35">
        <f t="shared" si="4"/>
        <v>43702</v>
      </c>
      <c r="B180" s="36">
        <f>SUMIFS(СВЦЭМ!$D$33:$D$776,СВЦЭМ!$A$33:$A$776,$A180,СВЦЭМ!$B$33:$B$776,B$155)+'СЕТ СН'!$I$14+СВЦЭМ!$D$10+'СЕТ СН'!$I$6-'СЕТ СН'!$I$26</f>
        <v>1335.9089312799999</v>
      </c>
      <c r="C180" s="36">
        <f>SUMIFS(СВЦЭМ!$D$33:$D$776,СВЦЭМ!$A$33:$A$776,$A180,СВЦЭМ!$B$33:$B$776,C$155)+'СЕТ СН'!$I$14+СВЦЭМ!$D$10+'СЕТ СН'!$I$6-'СЕТ СН'!$I$26</f>
        <v>1369.20050156</v>
      </c>
      <c r="D180" s="36">
        <f>SUMIFS(СВЦЭМ!$D$33:$D$776,СВЦЭМ!$A$33:$A$776,$A180,СВЦЭМ!$B$33:$B$776,D$155)+'СЕТ СН'!$I$14+СВЦЭМ!$D$10+'СЕТ СН'!$I$6-'СЕТ СН'!$I$26</f>
        <v>1375.9784824799999</v>
      </c>
      <c r="E180" s="36">
        <f>SUMIFS(СВЦЭМ!$D$33:$D$776,СВЦЭМ!$A$33:$A$776,$A180,СВЦЭМ!$B$33:$B$776,E$155)+'СЕТ СН'!$I$14+СВЦЭМ!$D$10+'СЕТ СН'!$I$6-'СЕТ СН'!$I$26</f>
        <v>1379.60718359</v>
      </c>
      <c r="F180" s="36">
        <f>SUMIFS(СВЦЭМ!$D$33:$D$776,СВЦЭМ!$A$33:$A$776,$A180,СВЦЭМ!$B$33:$B$776,F$155)+'СЕТ СН'!$I$14+СВЦЭМ!$D$10+'СЕТ СН'!$I$6-'СЕТ СН'!$I$26</f>
        <v>1379.4961172600001</v>
      </c>
      <c r="G180" s="36">
        <f>SUMIFS(СВЦЭМ!$D$33:$D$776,СВЦЭМ!$A$33:$A$776,$A180,СВЦЭМ!$B$33:$B$776,G$155)+'СЕТ СН'!$I$14+СВЦЭМ!$D$10+'СЕТ СН'!$I$6-'СЕТ СН'!$I$26</f>
        <v>1378.55963797</v>
      </c>
      <c r="H180" s="36">
        <f>SUMIFS(СВЦЭМ!$D$33:$D$776,СВЦЭМ!$A$33:$A$776,$A180,СВЦЭМ!$B$33:$B$776,H$155)+'СЕТ СН'!$I$14+СВЦЭМ!$D$10+'СЕТ СН'!$I$6-'СЕТ СН'!$I$26</f>
        <v>1366.43514882</v>
      </c>
      <c r="I180" s="36">
        <f>SUMIFS(СВЦЭМ!$D$33:$D$776,СВЦЭМ!$A$33:$A$776,$A180,СВЦЭМ!$B$33:$B$776,I$155)+'СЕТ СН'!$I$14+СВЦЭМ!$D$10+'СЕТ СН'!$I$6-'СЕТ СН'!$I$26</f>
        <v>1356.9777304300001</v>
      </c>
      <c r="J180" s="36">
        <f>SUMIFS(СВЦЭМ!$D$33:$D$776,СВЦЭМ!$A$33:$A$776,$A180,СВЦЭМ!$B$33:$B$776,J$155)+'СЕТ СН'!$I$14+СВЦЭМ!$D$10+'СЕТ СН'!$I$6-'СЕТ СН'!$I$26</f>
        <v>1321.5971806100001</v>
      </c>
      <c r="K180" s="36">
        <f>SUMIFS(СВЦЭМ!$D$33:$D$776,СВЦЭМ!$A$33:$A$776,$A180,СВЦЭМ!$B$33:$B$776,K$155)+'СЕТ СН'!$I$14+СВЦЭМ!$D$10+'СЕТ СН'!$I$6-'СЕТ СН'!$I$26</f>
        <v>1280.5408397400001</v>
      </c>
      <c r="L180" s="36">
        <f>SUMIFS(СВЦЭМ!$D$33:$D$776,СВЦЭМ!$A$33:$A$776,$A180,СВЦЭМ!$B$33:$B$776,L$155)+'СЕТ СН'!$I$14+СВЦЭМ!$D$10+'СЕТ СН'!$I$6-'СЕТ СН'!$I$26</f>
        <v>1248.748756</v>
      </c>
      <c r="M180" s="36">
        <f>SUMIFS(СВЦЭМ!$D$33:$D$776,СВЦЭМ!$A$33:$A$776,$A180,СВЦЭМ!$B$33:$B$776,M$155)+'СЕТ СН'!$I$14+СВЦЭМ!$D$10+'СЕТ СН'!$I$6-'СЕТ СН'!$I$26</f>
        <v>1249.1449329299999</v>
      </c>
      <c r="N180" s="36">
        <f>SUMIFS(СВЦЭМ!$D$33:$D$776,СВЦЭМ!$A$33:$A$776,$A180,СВЦЭМ!$B$33:$B$776,N$155)+'СЕТ СН'!$I$14+СВЦЭМ!$D$10+'СЕТ СН'!$I$6-'СЕТ СН'!$I$26</f>
        <v>1265.24675009</v>
      </c>
      <c r="O180" s="36">
        <f>SUMIFS(СВЦЭМ!$D$33:$D$776,СВЦЭМ!$A$33:$A$776,$A180,СВЦЭМ!$B$33:$B$776,O$155)+'СЕТ СН'!$I$14+СВЦЭМ!$D$10+'СЕТ СН'!$I$6-'СЕТ СН'!$I$26</f>
        <v>1283.10355071</v>
      </c>
      <c r="P180" s="36">
        <f>SUMIFS(СВЦЭМ!$D$33:$D$776,СВЦЭМ!$A$33:$A$776,$A180,СВЦЭМ!$B$33:$B$776,P$155)+'СЕТ СН'!$I$14+СВЦЭМ!$D$10+'СЕТ СН'!$I$6-'СЕТ СН'!$I$26</f>
        <v>1295.6674821900001</v>
      </c>
      <c r="Q180" s="36">
        <f>SUMIFS(СВЦЭМ!$D$33:$D$776,СВЦЭМ!$A$33:$A$776,$A180,СВЦЭМ!$B$33:$B$776,Q$155)+'СЕТ СН'!$I$14+СВЦЭМ!$D$10+'СЕТ СН'!$I$6-'СЕТ СН'!$I$26</f>
        <v>1307.9707892399999</v>
      </c>
      <c r="R180" s="36">
        <f>SUMIFS(СВЦЭМ!$D$33:$D$776,СВЦЭМ!$A$33:$A$776,$A180,СВЦЭМ!$B$33:$B$776,R$155)+'СЕТ СН'!$I$14+СВЦЭМ!$D$10+'СЕТ СН'!$I$6-'СЕТ СН'!$I$26</f>
        <v>1273.32731586</v>
      </c>
      <c r="S180" s="36">
        <f>SUMIFS(СВЦЭМ!$D$33:$D$776,СВЦЭМ!$A$33:$A$776,$A180,СВЦЭМ!$B$33:$B$776,S$155)+'СЕТ СН'!$I$14+СВЦЭМ!$D$10+'СЕТ СН'!$I$6-'СЕТ СН'!$I$26</f>
        <v>1237.41349044</v>
      </c>
      <c r="T180" s="36">
        <f>SUMIFS(СВЦЭМ!$D$33:$D$776,СВЦЭМ!$A$33:$A$776,$A180,СВЦЭМ!$B$33:$B$776,T$155)+'СЕТ СН'!$I$14+СВЦЭМ!$D$10+'СЕТ СН'!$I$6-'СЕТ СН'!$I$26</f>
        <v>1249.1996120200001</v>
      </c>
      <c r="U180" s="36">
        <f>SUMIFS(СВЦЭМ!$D$33:$D$776,СВЦЭМ!$A$33:$A$776,$A180,СВЦЭМ!$B$33:$B$776,U$155)+'СЕТ СН'!$I$14+СВЦЭМ!$D$10+'СЕТ СН'!$I$6-'СЕТ СН'!$I$26</f>
        <v>1252.6147317999998</v>
      </c>
      <c r="V180" s="36">
        <f>SUMIFS(СВЦЭМ!$D$33:$D$776,СВЦЭМ!$A$33:$A$776,$A180,СВЦЭМ!$B$33:$B$776,V$155)+'СЕТ СН'!$I$14+СВЦЭМ!$D$10+'СЕТ СН'!$I$6-'СЕТ СН'!$I$26</f>
        <v>1227.8031324999999</v>
      </c>
      <c r="W180" s="36">
        <f>SUMIFS(СВЦЭМ!$D$33:$D$776,СВЦЭМ!$A$33:$A$776,$A180,СВЦЭМ!$B$33:$B$776,W$155)+'СЕТ СН'!$I$14+СВЦЭМ!$D$10+'СЕТ СН'!$I$6-'СЕТ СН'!$I$26</f>
        <v>1232.0035743899998</v>
      </c>
      <c r="X180" s="36">
        <f>SUMIFS(СВЦЭМ!$D$33:$D$776,СВЦЭМ!$A$33:$A$776,$A180,СВЦЭМ!$B$33:$B$776,X$155)+'СЕТ СН'!$I$14+СВЦЭМ!$D$10+'СЕТ СН'!$I$6-'СЕТ СН'!$I$26</f>
        <v>1242.6871257</v>
      </c>
      <c r="Y180" s="36">
        <f>SUMIFS(СВЦЭМ!$D$33:$D$776,СВЦЭМ!$A$33:$A$776,$A180,СВЦЭМ!$B$33:$B$776,Y$155)+'СЕТ СН'!$I$14+СВЦЭМ!$D$10+'СЕТ СН'!$I$6-'СЕТ СН'!$I$26</f>
        <v>1313.6041140899999</v>
      </c>
    </row>
    <row r="181" spans="1:27" ht="15.75" x14ac:dyDescent="0.2">
      <c r="A181" s="35">
        <f t="shared" si="4"/>
        <v>43703</v>
      </c>
      <c r="B181" s="36">
        <f>SUMIFS(СВЦЭМ!$D$33:$D$776,СВЦЭМ!$A$33:$A$776,$A181,СВЦЭМ!$B$33:$B$776,B$155)+'СЕТ СН'!$I$14+СВЦЭМ!$D$10+'СЕТ СН'!$I$6-'СЕТ СН'!$I$26</f>
        <v>1420.88157353</v>
      </c>
      <c r="C181" s="36">
        <f>SUMIFS(СВЦЭМ!$D$33:$D$776,СВЦЭМ!$A$33:$A$776,$A181,СВЦЭМ!$B$33:$B$776,C$155)+'СЕТ СН'!$I$14+СВЦЭМ!$D$10+'СЕТ СН'!$I$6-'СЕТ СН'!$I$26</f>
        <v>1472.9290322100001</v>
      </c>
      <c r="D181" s="36">
        <f>SUMIFS(СВЦЭМ!$D$33:$D$776,СВЦЭМ!$A$33:$A$776,$A181,СВЦЭМ!$B$33:$B$776,D$155)+'СЕТ СН'!$I$14+СВЦЭМ!$D$10+'СЕТ СН'!$I$6-'СЕТ СН'!$I$26</f>
        <v>1490.2431375000001</v>
      </c>
      <c r="E181" s="36">
        <f>SUMIFS(СВЦЭМ!$D$33:$D$776,СВЦЭМ!$A$33:$A$776,$A181,СВЦЭМ!$B$33:$B$776,E$155)+'СЕТ СН'!$I$14+СВЦЭМ!$D$10+'СЕТ СН'!$I$6-'СЕТ СН'!$I$26</f>
        <v>1500.9451509999999</v>
      </c>
      <c r="F181" s="36">
        <f>SUMIFS(СВЦЭМ!$D$33:$D$776,СВЦЭМ!$A$33:$A$776,$A181,СВЦЭМ!$B$33:$B$776,F$155)+'СЕТ СН'!$I$14+СВЦЭМ!$D$10+'СЕТ СН'!$I$6-'СЕТ СН'!$I$26</f>
        <v>1487.9614796199999</v>
      </c>
      <c r="G181" s="36">
        <f>SUMIFS(СВЦЭМ!$D$33:$D$776,СВЦЭМ!$A$33:$A$776,$A181,СВЦЭМ!$B$33:$B$776,G$155)+'СЕТ СН'!$I$14+СВЦЭМ!$D$10+'СЕТ СН'!$I$6-'СЕТ СН'!$I$26</f>
        <v>1456.41211069</v>
      </c>
      <c r="H181" s="36">
        <f>SUMIFS(СВЦЭМ!$D$33:$D$776,СВЦЭМ!$A$33:$A$776,$A181,СВЦЭМ!$B$33:$B$776,H$155)+'СЕТ СН'!$I$14+СВЦЭМ!$D$10+'СЕТ СН'!$I$6-'СЕТ СН'!$I$26</f>
        <v>1429.6108613900001</v>
      </c>
      <c r="I181" s="36">
        <f>SUMIFS(СВЦЭМ!$D$33:$D$776,СВЦЭМ!$A$33:$A$776,$A181,СВЦЭМ!$B$33:$B$776,I$155)+'СЕТ СН'!$I$14+СВЦЭМ!$D$10+'СЕТ СН'!$I$6-'СЕТ СН'!$I$26</f>
        <v>1377.98364348</v>
      </c>
      <c r="J181" s="36">
        <f>SUMIFS(СВЦЭМ!$D$33:$D$776,СВЦЭМ!$A$33:$A$776,$A181,СВЦЭМ!$B$33:$B$776,J$155)+'СЕТ СН'!$I$14+СВЦЭМ!$D$10+'СЕТ СН'!$I$6-'СЕТ СН'!$I$26</f>
        <v>1336.7103950599999</v>
      </c>
      <c r="K181" s="36">
        <f>SUMIFS(СВЦЭМ!$D$33:$D$776,СВЦЭМ!$A$33:$A$776,$A181,СВЦЭМ!$B$33:$B$776,K$155)+'СЕТ СН'!$I$14+СВЦЭМ!$D$10+'СЕТ СН'!$I$6-'СЕТ СН'!$I$26</f>
        <v>1307.6026482799998</v>
      </c>
      <c r="L181" s="36">
        <f>SUMIFS(СВЦЭМ!$D$33:$D$776,СВЦЭМ!$A$33:$A$776,$A181,СВЦЭМ!$B$33:$B$776,L$155)+'СЕТ СН'!$I$14+СВЦЭМ!$D$10+'СЕТ СН'!$I$6-'СЕТ СН'!$I$26</f>
        <v>1290.5706765800001</v>
      </c>
      <c r="M181" s="36">
        <f>SUMIFS(СВЦЭМ!$D$33:$D$776,СВЦЭМ!$A$33:$A$776,$A181,СВЦЭМ!$B$33:$B$776,M$155)+'СЕТ СН'!$I$14+СВЦЭМ!$D$10+'СЕТ СН'!$I$6-'СЕТ СН'!$I$26</f>
        <v>1286.4289203999999</v>
      </c>
      <c r="N181" s="36">
        <f>SUMIFS(СВЦЭМ!$D$33:$D$776,СВЦЭМ!$A$33:$A$776,$A181,СВЦЭМ!$B$33:$B$776,N$155)+'СЕТ СН'!$I$14+СВЦЭМ!$D$10+'СЕТ СН'!$I$6-'СЕТ СН'!$I$26</f>
        <v>1285.0804638899999</v>
      </c>
      <c r="O181" s="36">
        <f>SUMIFS(СВЦЭМ!$D$33:$D$776,СВЦЭМ!$A$33:$A$776,$A181,СВЦЭМ!$B$33:$B$776,O$155)+'СЕТ СН'!$I$14+СВЦЭМ!$D$10+'СЕТ СН'!$I$6-'СЕТ СН'!$I$26</f>
        <v>1284.9251803500001</v>
      </c>
      <c r="P181" s="36">
        <f>SUMIFS(СВЦЭМ!$D$33:$D$776,СВЦЭМ!$A$33:$A$776,$A181,СВЦЭМ!$B$33:$B$776,P$155)+'СЕТ СН'!$I$14+СВЦЭМ!$D$10+'СЕТ СН'!$I$6-'СЕТ СН'!$I$26</f>
        <v>1281.1474650999999</v>
      </c>
      <c r="Q181" s="36">
        <f>SUMIFS(СВЦЭМ!$D$33:$D$776,СВЦЭМ!$A$33:$A$776,$A181,СВЦЭМ!$B$33:$B$776,Q$155)+'СЕТ СН'!$I$14+СВЦЭМ!$D$10+'СЕТ СН'!$I$6-'СЕТ СН'!$I$26</f>
        <v>1289.1892972099999</v>
      </c>
      <c r="R181" s="36">
        <f>SUMIFS(СВЦЭМ!$D$33:$D$776,СВЦЭМ!$A$33:$A$776,$A181,СВЦЭМ!$B$33:$B$776,R$155)+'СЕТ СН'!$I$14+СВЦЭМ!$D$10+'СЕТ СН'!$I$6-'СЕТ СН'!$I$26</f>
        <v>1261.40074981</v>
      </c>
      <c r="S181" s="36">
        <f>SUMIFS(СВЦЭМ!$D$33:$D$776,СВЦЭМ!$A$33:$A$776,$A181,СВЦЭМ!$B$33:$B$776,S$155)+'СЕТ СН'!$I$14+СВЦЭМ!$D$10+'СЕТ СН'!$I$6-'СЕТ СН'!$I$26</f>
        <v>1289.5624569699999</v>
      </c>
      <c r="T181" s="36">
        <f>SUMIFS(СВЦЭМ!$D$33:$D$776,СВЦЭМ!$A$33:$A$776,$A181,СВЦЭМ!$B$33:$B$776,T$155)+'СЕТ СН'!$I$14+СВЦЭМ!$D$10+'СЕТ СН'!$I$6-'СЕТ СН'!$I$26</f>
        <v>1294.3421380499999</v>
      </c>
      <c r="U181" s="36">
        <f>SUMIFS(СВЦЭМ!$D$33:$D$776,СВЦЭМ!$A$33:$A$776,$A181,СВЦЭМ!$B$33:$B$776,U$155)+'СЕТ СН'!$I$14+СВЦЭМ!$D$10+'СЕТ СН'!$I$6-'СЕТ СН'!$I$26</f>
        <v>1297.3788589000001</v>
      </c>
      <c r="V181" s="36">
        <f>SUMIFS(СВЦЭМ!$D$33:$D$776,СВЦЭМ!$A$33:$A$776,$A181,СВЦЭМ!$B$33:$B$776,V$155)+'СЕТ СН'!$I$14+СВЦЭМ!$D$10+'СЕТ СН'!$I$6-'СЕТ СН'!$I$26</f>
        <v>1308.8241897600001</v>
      </c>
      <c r="W181" s="36">
        <f>SUMIFS(СВЦЭМ!$D$33:$D$776,СВЦЭМ!$A$33:$A$776,$A181,СВЦЭМ!$B$33:$B$776,W$155)+'СЕТ СН'!$I$14+СВЦЭМ!$D$10+'СЕТ СН'!$I$6-'СЕТ СН'!$I$26</f>
        <v>1311.19887247</v>
      </c>
      <c r="X181" s="36">
        <f>SUMIFS(СВЦЭМ!$D$33:$D$776,СВЦЭМ!$A$33:$A$776,$A181,СВЦЭМ!$B$33:$B$776,X$155)+'СЕТ СН'!$I$14+СВЦЭМ!$D$10+'СЕТ СН'!$I$6-'СЕТ СН'!$I$26</f>
        <v>1274.0032666500001</v>
      </c>
      <c r="Y181" s="36">
        <f>SUMIFS(СВЦЭМ!$D$33:$D$776,СВЦЭМ!$A$33:$A$776,$A181,СВЦЭМ!$B$33:$B$776,Y$155)+'СЕТ СН'!$I$14+СВЦЭМ!$D$10+'СЕТ СН'!$I$6-'СЕТ СН'!$I$26</f>
        <v>1323.4342473199999</v>
      </c>
    </row>
    <row r="182" spans="1:27" ht="15.75" x14ac:dyDescent="0.2">
      <c r="A182" s="35">
        <f t="shared" si="4"/>
        <v>43704</v>
      </c>
      <c r="B182" s="36">
        <f>SUMIFS(СВЦЭМ!$D$33:$D$776,СВЦЭМ!$A$33:$A$776,$A182,СВЦЭМ!$B$33:$B$776,B$155)+'СЕТ СН'!$I$14+СВЦЭМ!$D$10+'СЕТ СН'!$I$6-'СЕТ СН'!$I$26</f>
        <v>1291.4615476399999</v>
      </c>
      <c r="C182" s="36">
        <f>SUMIFS(СВЦЭМ!$D$33:$D$776,СВЦЭМ!$A$33:$A$776,$A182,СВЦЭМ!$B$33:$B$776,C$155)+'СЕТ СН'!$I$14+СВЦЭМ!$D$10+'СЕТ СН'!$I$6-'СЕТ СН'!$I$26</f>
        <v>1338.1735646100001</v>
      </c>
      <c r="D182" s="36">
        <f>SUMIFS(СВЦЭМ!$D$33:$D$776,СВЦЭМ!$A$33:$A$776,$A182,СВЦЭМ!$B$33:$B$776,D$155)+'СЕТ СН'!$I$14+СВЦЭМ!$D$10+'СЕТ СН'!$I$6-'СЕТ СН'!$I$26</f>
        <v>1375.46611448</v>
      </c>
      <c r="E182" s="36">
        <f>SUMIFS(СВЦЭМ!$D$33:$D$776,СВЦЭМ!$A$33:$A$776,$A182,СВЦЭМ!$B$33:$B$776,E$155)+'СЕТ СН'!$I$14+СВЦЭМ!$D$10+'СЕТ СН'!$I$6-'СЕТ СН'!$I$26</f>
        <v>1384.95527806</v>
      </c>
      <c r="F182" s="36">
        <f>SUMIFS(СВЦЭМ!$D$33:$D$776,СВЦЭМ!$A$33:$A$776,$A182,СВЦЭМ!$B$33:$B$776,F$155)+'СЕТ СН'!$I$14+СВЦЭМ!$D$10+'СЕТ СН'!$I$6-'СЕТ СН'!$I$26</f>
        <v>1375.06268219</v>
      </c>
      <c r="G182" s="36">
        <f>SUMIFS(СВЦЭМ!$D$33:$D$776,СВЦЭМ!$A$33:$A$776,$A182,СВЦЭМ!$B$33:$B$776,G$155)+'СЕТ СН'!$I$14+СВЦЭМ!$D$10+'СЕТ СН'!$I$6-'СЕТ СН'!$I$26</f>
        <v>1350.11556819</v>
      </c>
      <c r="H182" s="36">
        <f>SUMIFS(СВЦЭМ!$D$33:$D$776,СВЦЭМ!$A$33:$A$776,$A182,СВЦЭМ!$B$33:$B$776,H$155)+'СЕТ СН'!$I$14+СВЦЭМ!$D$10+'СЕТ СН'!$I$6-'СЕТ СН'!$I$26</f>
        <v>1342.5252674600001</v>
      </c>
      <c r="I182" s="36">
        <f>SUMIFS(СВЦЭМ!$D$33:$D$776,СВЦЭМ!$A$33:$A$776,$A182,СВЦЭМ!$B$33:$B$776,I$155)+'СЕТ СН'!$I$14+СВЦЭМ!$D$10+'СЕТ СН'!$I$6-'СЕТ СН'!$I$26</f>
        <v>1300.0821475100001</v>
      </c>
      <c r="J182" s="36">
        <f>SUMIFS(СВЦЭМ!$D$33:$D$776,СВЦЭМ!$A$33:$A$776,$A182,СВЦЭМ!$B$33:$B$776,J$155)+'СЕТ СН'!$I$14+СВЦЭМ!$D$10+'СЕТ СН'!$I$6-'СЕТ СН'!$I$26</f>
        <v>1350.0796830199999</v>
      </c>
      <c r="K182" s="36">
        <f>SUMIFS(СВЦЭМ!$D$33:$D$776,СВЦЭМ!$A$33:$A$776,$A182,СВЦЭМ!$B$33:$B$776,K$155)+'СЕТ СН'!$I$14+СВЦЭМ!$D$10+'СЕТ СН'!$I$6-'СЕТ СН'!$I$26</f>
        <v>1372.4681154099999</v>
      </c>
      <c r="L182" s="36">
        <f>SUMIFS(СВЦЭМ!$D$33:$D$776,СВЦЭМ!$A$33:$A$776,$A182,СВЦЭМ!$B$33:$B$776,L$155)+'СЕТ СН'!$I$14+СВЦЭМ!$D$10+'СЕТ СН'!$I$6-'СЕТ СН'!$I$26</f>
        <v>1374.54357764</v>
      </c>
      <c r="M182" s="36">
        <f>SUMIFS(СВЦЭМ!$D$33:$D$776,СВЦЭМ!$A$33:$A$776,$A182,СВЦЭМ!$B$33:$B$776,M$155)+'СЕТ СН'!$I$14+СВЦЭМ!$D$10+'СЕТ СН'!$I$6-'СЕТ СН'!$I$26</f>
        <v>1376.47084421</v>
      </c>
      <c r="N182" s="36">
        <f>SUMIFS(СВЦЭМ!$D$33:$D$776,СВЦЭМ!$A$33:$A$776,$A182,СВЦЭМ!$B$33:$B$776,N$155)+'СЕТ СН'!$I$14+СВЦЭМ!$D$10+'СЕТ СН'!$I$6-'СЕТ СН'!$I$26</f>
        <v>1380.8408635599999</v>
      </c>
      <c r="O182" s="36">
        <f>SUMIFS(СВЦЭМ!$D$33:$D$776,СВЦЭМ!$A$33:$A$776,$A182,СВЦЭМ!$B$33:$B$776,O$155)+'СЕТ СН'!$I$14+СВЦЭМ!$D$10+'СЕТ СН'!$I$6-'СЕТ СН'!$I$26</f>
        <v>1379.9490166099999</v>
      </c>
      <c r="P182" s="36">
        <f>SUMIFS(СВЦЭМ!$D$33:$D$776,СВЦЭМ!$A$33:$A$776,$A182,СВЦЭМ!$B$33:$B$776,P$155)+'СЕТ СН'!$I$14+СВЦЭМ!$D$10+'СЕТ СН'!$I$6-'СЕТ СН'!$I$26</f>
        <v>1383.5240257</v>
      </c>
      <c r="Q182" s="36">
        <f>SUMIFS(СВЦЭМ!$D$33:$D$776,СВЦЭМ!$A$33:$A$776,$A182,СВЦЭМ!$B$33:$B$776,Q$155)+'СЕТ СН'!$I$14+СВЦЭМ!$D$10+'СЕТ СН'!$I$6-'СЕТ СН'!$I$26</f>
        <v>1385.43536883</v>
      </c>
      <c r="R182" s="36">
        <f>SUMIFS(СВЦЭМ!$D$33:$D$776,СВЦЭМ!$A$33:$A$776,$A182,СВЦЭМ!$B$33:$B$776,R$155)+'СЕТ СН'!$I$14+СВЦЭМ!$D$10+'СЕТ СН'!$I$6-'СЕТ СН'!$I$26</f>
        <v>1390.3713733899999</v>
      </c>
      <c r="S182" s="36">
        <f>SUMIFS(СВЦЭМ!$D$33:$D$776,СВЦЭМ!$A$33:$A$776,$A182,СВЦЭМ!$B$33:$B$776,S$155)+'СЕТ СН'!$I$14+СВЦЭМ!$D$10+'СЕТ СН'!$I$6-'СЕТ СН'!$I$26</f>
        <v>1431.0499705799998</v>
      </c>
      <c r="T182" s="36">
        <f>SUMIFS(СВЦЭМ!$D$33:$D$776,СВЦЭМ!$A$33:$A$776,$A182,СВЦЭМ!$B$33:$B$776,T$155)+'СЕТ СН'!$I$14+СВЦЭМ!$D$10+'СЕТ СН'!$I$6-'СЕТ СН'!$I$26</f>
        <v>1435.8971843700001</v>
      </c>
      <c r="U182" s="36">
        <f>SUMIFS(СВЦЭМ!$D$33:$D$776,СВЦЭМ!$A$33:$A$776,$A182,СВЦЭМ!$B$33:$B$776,U$155)+'СЕТ СН'!$I$14+СВЦЭМ!$D$10+'СЕТ СН'!$I$6-'СЕТ СН'!$I$26</f>
        <v>1438.78547217</v>
      </c>
      <c r="V182" s="36">
        <f>SUMIFS(СВЦЭМ!$D$33:$D$776,СВЦЭМ!$A$33:$A$776,$A182,СВЦЭМ!$B$33:$B$776,V$155)+'СЕТ СН'!$I$14+СВЦЭМ!$D$10+'СЕТ СН'!$I$6-'СЕТ СН'!$I$26</f>
        <v>1452.5921524400001</v>
      </c>
      <c r="W182" s="36">
        <f>SUMIFS(СВЦЭМ!$D$33:$D$776,СВЦЭМ!$A$33:$A$776,$A182,СВЦЭМ!$B$33:$B$776,W$155)+'СЕТ СН'!$I$14+СВЦЭМ!$D$10+'СЕТ СН'!$I$6-'СЕТ СН'!$I$26</f>
        <v>1453.0283637100001</v>
      </c>
      <c r="X182" s="36">
        <f>SUMIFS(СВЦЭМ!$D$33:$D$776,СВЦЭМ!$A$33:$A$776,$A182,СВЦЭМ!$B$33:$B$776,X$155)+'СЕТ СН'!$I$14+СВЦЭМ!$D$10+'СЕТ СН'!$I$6-'СЕТ СН'!$I$26</f>
        <v>1424.5891141900001</v>
      </c>
      <c r="Y182" s="36">
        <f>SUMIFS(СВЦЭМ!$D$33:$D$776,СВЦЭМ!$A$33:$A$776,$A182,СВЦЭМ!$B$33:$B$776,Y$155)+'СЕТ СН'!$I$14+СВЦЭМ!$D$10+'СЕТ СН'!$I$6-'СЕТ СН'!$I$26</f>
        <v>1361.5977691799999</v>
      </c>
    </row>
    <row r="183" spans="1:27" ht="15.75" x14ac:dyDescent="0.2">
      <c r="A183" s="35">
        <f t="shared" si="4"/>
        <v>43705</v>
      </c>
      <c r="B183" s="36">
        <f>SUMIFS(СВЦЭМ!$D$33:$D$776,СВЦЭМ!$A$33:$A$776,$A183,СВЦЭМ!$B$33:$B$776,B$155)+'СЕТ СН'!$I$14+СВЦЭМ!$D$10+'СЕТ СН'!$I$6-'СЕТ СН'!$I$26</f>
        <v>1332.4201977299999</v>
      </c>
      <c r="C183" s="36">
        <f>SUMIFS(СВЦЭМ!$D$33:$D$776,СВЦЭМ!$A$33:$A$776,$A183,СВЦЭМ!$B$33:$B$776,C$155)+'СЕТ СН'!$I$14+СВЦЭМ!$D$10+'СЕТ СН'!$I$6-'СЕТ СН'!$I$26</f>
        <v>1358.27743588</v>
      </c>
      <c r="D183" s="36">
        <f>SUMIFS(СВЦЭМ!$D$33:$D$776,СВЦЭМ!$A$33:$A$776,$A183,СВЦЭМ!$B$33:$B$776,D$155)+'СЕТ СН'!$I$14+СВЦЭМ!$D$10+'СЕТ СН'!$I$6-'СЕТ СН'!$I$26</f>
        <v>1388.8516928499998</v>
      </c>
      <c r="E183" s="36">
        <f>SUMIFS(СВЦЭМ!$D$33:$D$776,СВЦЭМ!$A$33:$A$776,$A183,СВЦЭМ!$B$33:$B$776,E$155)+'СЕТ СН'!$I$14+СВЦЭМ!$D$10+'СЕТ СН'!$I$6-'СЕТ СН'!$I$26</f>
        <v>1397.1746929400001</v>
      </c>
      <c r="F183" s="36">
        <f>SUMIFS(СВЦЭМ!$D$33:$D$776,СВЦЭМ!$A$33:$A$776,$A183,СВЦЭМ!$B$33:$B$776,F$155)+'СЕТ СН'!$I$14+СВЦЭМ!$D$10+'СЕТ СН'!$I$6-'СЕТ СН'!$I$26</f>
        <v>1397.2164449299999</v>
      </c>
      <c r="G183" s="36">
        <f>SUMIFS(СВЦЭМ!$D$33:$D$776,СВЦЭМ!$A$33:$A$776,$A183,СВЦЭМ!$B$33:$B$776,G$155)+'СЕТ СН'!$I$14+СВЦЭМ!$D$10+'СЕТ СН'!$I$6-'СЕТ СН'!$I$26</f>
        <v>1376.2197641600001</v>
      </c>
      <c r="H183" s="36">
        <f>SUMIFS(СВЦЭМ!$D$33:$D$776,СВЦЭМ!$A$33:$A$776,$A183,СВЦЭМ!$B$33:$B$776,H$155)+'СЕТ СН'!$I$14+СВЦЭМ!$D$10+'СЕТ СН'!$I$6-'СЕТ СН'!$I$26</f>
        <v>1344.5538519199999</v>
      </c>
      <c r="I183" s="36">
        <f>SUMIFS(СВЦЭМ!$D$33:$D$776,СВЦЭМ!$A$33:$A$776,$A183,СВЦЭМ!$B$33:$B$776,I$155)+'СЕТ СН'!$I$14+СВЦЭМ!$D$10+'СЕТ СН'!$I$6-'СЕТ СН'!$I$26</f>
        <v>1341.94302083</v>
      </c>
      <c r="J183" s="36">
        <f>SUMIFS(СВЦЭМ!$D$33:$D$776,СВЦЭМ!$A$33:$A$776,$A183,СВЦЭМ!$B$33:$B$776,J$155)+'СЕТ СН'!$I$14+СВЦЭМ!$D$10+'СЕТ СН'!$I$6-'СЕТ СН'!$I$26</f>
        <v>1338.44483842</v>
      </c>
      <c r="K183" s="36">
        <f>SUMIFS(СВЦЭМ!$D$33:$D$776,СВЦЭМ!$A$33:$A$776,$A183,СВЦЭМ!$B$33:$B$776,K$155)+'СЕТ СН'!$I$14+СВЦЭМ!$D$10+'СЕТ СН'!$I$6-'СЕТ СН'!$I$26</f>
        <v>1372.87868297</v>
      </c>
      <c r="L183" s="36">
        <f>SUMIFS(СВЦЭМ!$D$33:$D$776,СВЦЭМ!$A$33:$A$776,$A183,СВЦЭМ!$B$33:$B$776,L$155)+'СЕТ СН'!$I$14+СВЦЭМ!$D$10+'СЕТ СН'!$I$6-'СЕТ СН'!$I$26</f>
        <v>1390.3725657699999</v>
      </c>
      <c r="M183" s="36">
        <f>SUMIFS(СВЦЭМ!$D$33:$D$776,СВЦЭМ!$A$33:$A$776,$A183,СВЦЭМ!$B$33:$B$776,M$155)+'СЕТ СН'!$I$14+СВЦЭМ!$D$10+'СЕТ СН'!$I$6-'СЕТ СН'!$I$26</f>
        <v>1392.56754015</v>
      </c>
      <c r="N183" s="36">
        <f>SUMIFS(СВЦЭМ!$D$33:$D$776,СВЦЭМ!$A$33:$A$776,$A183,СВЦЭМ!$B$33:$B$776,N$155)+'СЕТ СН'!$I$14+СВЦЭМ!$D$10+'СЕТ СН'!$I$6-'СЕТ СН'!$I$26</f>
        <v>1383.8286389999998</v>
      </c>
      <c r="O183" s="36">
        <f>SUMIFS(СВЦЭМ!$D$33:$D$776,СВЦЭМ!$A$33:$A$776,$A183,СВЦЭМ!$B$33:$B$776,O$155)+'СЕТ СН'!$I$14+СВЦЭМ!$D$10+'СЕТ СН'!$I$6-'СЕТ СН'!$I$26</f>
        <v>1380.1323307100001</v>
      </c>
      <c r="P183" s="36">
        <f>SUMIFS(СВЦЭМ!$D$33:$D$776,СВЦЭМ!$A$33:$A$776,$A183,СВЦЭМ!$B$33:$B$776,P$155)+'СЕТ СН'!$I$14+СВЦЭМ!$D$10+'СЕТ СН'!$I$6-'СЕТ СН'!$I$26</f>
        <v>1380.6861765799999</v>
      </c>
      <c r="Q183" s="36">
        <f>SUMIFS(СВЦЭМ!$D$33:$D$776,СВЦЭМ!$A$33:$A$776,$A183,СВЦЭМ!$B$33:$B$776,Q$155)+'СЕТ СН'!$I$14+СВЦЭМ!$D$10+'СЕТ СН'!$I$6-'СЕТ СН'!$I$26</f>
        <v>1378.89597811</v>
      </c>
      <c r="R183" s="36">
        <f>SUMIFS(СВЦЭМ!$D$33:$D$776,СВЦЭМ!$A$33:$A$776,$A183,СВЦЭМ!$B$33:$B$776,R$155)+'СЕТ СН'!$I$14+СВЦЭМ!$D$10+'СЕТ СН'!$I$6-'СЕТ СН'!$I$26</f>
        <v>1411.65361613</v>
      </c>
      <c r="S183" s="36">
        <f>SUMIFS(СВЦЭМ!$D$33:$D$776,СВЦЭМ!$A$33:$A$776,$A183,СВЦЭМ!$B$33:$B$776,S$155)+'СЕТ СН'!$I$14+СВЦЭМ!$D$10+'СЕТ СН'!$I$6-'СЕТ СН'!$I$26</f>
        <v>1453.3160012799999</v>
      </c>
      <c r="T183" s="36">
        <f>SUMIFS(СВЦЭМ!$D$33:$D$776,СВЦЭМ!$A$33:$A$776,$A183,СВЦЭМ!$B$33:$B$776,T$155)+'СЕТ СН'!$I$14+СВЦЭМ!$D$10+'СЕТ СН'!$I$6-'СЕТ СН'!$I$26</f>
        <v>1456.30074784</v>
      </c>
      <c r="U183" s="36">
        <f>SUMIFS(СВЦЭМ!$D$33:$D$776,СВЦЭМ!$A$33:$A$776,$A183,СВЦЭМ!$B$33:$B$776,U$155)+'СЕТ СН'!$I$14+СВЦЭМ!$D$10+'СЕТ СН'!$I$6-'СЕТ СН'!$I$26</f>
        <v>1453.9237361800001</v>
      </c>
      <c r="V183" s="36">
        <f>SUMIFS(СВЦЭМ!$D$33:$D$776,СВЦЭМ!$A$33:$A$776,$A183,СВЦЭМ!$B$33:$B$776,V$155)+'СЕТ СН'!$I$14+СВЦЭМ!$D$10+'СЕТ СН'!$I$6-'СЕТ СН'!$I$26</f>
        <v>1458.24463021</v>
      </c>
      <c r="W183" s="36">
        <f>SUMIFS(СВЦЭМ!$D$33:$D$776,СВЦЭМ!$A$33:$A$776,$A183,СВЦЭМ!$B$33:$B$776,W$155)+'СЕТ СН'!$I$14+СВЦЭМ!$D$10+'СЕТ СН'!$I$6-'СЕТ СН'!$I$26</f>
        <v>1466.50106757</v>
      </c>
      <c r="X183" s="36">
        <f>SUMIFS(СВЦЭМ!$D$33:$D$776,СВЦЭМ!$A$33:$A$776,$A183,СВЦЭМ!$B$33:$B$776,X$155)+'СЕТ СН'!$I$14+СВЦЭМ!$D$10+'СЕТ СН'!$I$6-'СЕТ СН'!$I$26</f>
        <v>1441.9801087000001</v>
      </c>
      <c r="Y183" s="36">
        <f>SUMIFS(СВЦЭМ!$D$33:$D$776,СВЦЭМ!$A$33:$A$776,$A183,СВЦЭМ!$B$33:$B$776,Y$155)+'СЕТ СН'!$I$14+СВЦЭМ!$D$10+'СЕТ СН'!$I$6-'СЕТ СН'!$I$26</f>
        <v>1348.7869475699999</v>
      </c>
    </row>
    <row r="184" spans="1:27" ht="15.75" x14ac:dyDescent="0.2">
      <c r="A184" s="35">
        <f t="shared" si="4"/>
        <v>43706</v>
      </c>
      <c r="B184" s="36">
        <f>SUMIFS(СВЦЭМ!$D$33:$D$776,СВЦЭМ!$A$33:$A$776,$A184,СВЦЭМ!$B$33:$B$776,B$155)+'СЕТ СН'!$I$14+СВЦЭМ!$D$10+'СЕТ СН'!$I$6-'СЕТ СН'!$I$26</f>
        <v>1339.99881794</v>
      </c>
      <c r="C184" s="36">
        <f>SUMIFS(СВЦЭМ!$D$33:$D$776,СВЦЭМ!$A$33:$A$776,$A184,СВЦЭМ!$B$33:$B$776,C$155)+'СЕТ СН'!$I$14+СВЦЭМ!$D$10+'СЕТ СН'!$I$6-'СЕТ СН'!$I$26</f>
        <v>1368.2214351600001</v>
      </c>
      <c r="D184" s="36">
        <f>SUMIFS(СВЦЭМ!$D$33:$D$776,СВЦЭМ!$A$33:$A$776,$A184,СВЦЭМ!$B$33:$B$776,D$155)+'СЕТ СН'!$I$14+СВЦЭМ!$D$10+'СЕТ СН'!$I$6-'СЕТ СН'!$I$26</f>
        <v>1393.3446811599999</v>
      </c>
      <c r="E184" s="36">
        <f>SUMIFS(СВЦЭМ!$D$33:$D$776,СВЦЭМ!$A$33:$A$776,$A184,СВЦЭМ!$B$33:$B$776,E$155)+'СЕТ СН'!$I$14+СВЦЭМ!$D$10+'СЕТ СН'!$I$6-'СЕТ СН'!$I$26</f>
        <v>1408.20620476</v>
      </c>
      <c r="F184" s="36">
        <f>SUMIFS(СВЦЭМ!$D$33:$D$776,СВЦЭМ!$A$33:$A$776,$A184,СВЦЭМ!$B$33:$B$776,F$155)+'СЕТ СН'!$I$14+СВЦЭМ!$D$10+'СЕТ СН'!$I$6-'СЕТ СН'!$I$26</f>
        <v>1422.1213444999999</v>
      </c>
      <c r="G184" s="36">
        <f>SUMIFS(СВЦЭМ!$D$33:$D$776,СВЦЭМ!$A$33:$A$776,$A184,СВЦЭМ!$B$33:$B$776,G$155)+'СЕТ СН'!$I$14+СВЦЭМ!$D$10+'СЕТ СН'!$I$6-'СЕТ СН'!$I$26</f>
        <v>1402.97594394</v>
      </c>
      <c r="H184" s="36">
        <f>SUMIFS(СВЦЭМ!$D$33:$D$776,СВЦЭМ!$A$33:$A$776,$A184,СВЦЭМ!$B$33:$B$776,H$155)+'СЕТ СН'!$I$14+СВЦЭМ!$D$10+'СЕТ СН'!$I$6-'СЕТ СН'!$I$26</f>
        <v>1374.4319148999998</v>
      </c>
      <c r="I184" s="36">
        <f>SUMIFS(СВЦЭМ!$D$33:$D$776,СВЦЭМ!$A$33:$A$776,$A184,СВЦЭМ!$B$33:$B$776,I$155)+'СЕТ СН'!$I$14+СВЦЭМ!$D$10+'СЕТ СН'!$I$6-'СЕТ СН'!$I$26</f>
        <v>1341.3035355500001</v>
      </c>
      <c r="J184" s="36">
        <f>SUMIFS(СВЦЭМ!$D$33:$D$776,СВЦЭМ!$A$33:$A$776,$A184,СВЦЭМ!$B$33:$B$776,J$155)+'СЕТ СН'!$I$14+СВЦЭМ!$D$10+'СЕТ СН'!$I$6-'СЕТ СН'!$I$26</f>
        <v>1351.6509295000001</v>
      </c>
      <c r="K184" s="36">
        <f>SUMIFS(СВЦЭМ!$D$33:$D$776,СВЦЭМ!$A$33:$A$776,$A184,СВЦЭМ!$B$33:$B$776,K$155)+'СЕТ СН'!$I$14+СВЦЭМ!$D$10+'СЕТ СН'!$I$6-'СЕТ СН'!$I$26</f>
        <v>1364.78610284</v>
      </c>
      <c r="L184" s="36">
        <f>SUMIFS(СВЦЭМ!$D$33:$D$776,СВЦЭМ!$A$33:$A$776,$A184,СВЦЭМ!$B$33:$B$776,L$155)+'СЕТ СН'!$I$14+СВЦЭМ!$D$10+'СЕТ СН'!$I$6-'СЕТ СН'!$I$26</f>
        <v>1381.5524643700001</v>
      </c>
      <c r="M184" s="36">
        <f>SUMIFS(СВЦЭМ!$D$33:$D$776,СВЦЭМ!$A$33:$A$776,$A184,СВЦЭМ!$B$33:$B$776,M$155)+'СЕТ СН'!$I$14+СВЦЭМ!$D$10+'СЕТ СН'!$I$6-'СЕТ СН'!$I$26</f>
        <v>1380.89241423</v>
      </c>
      <c r="N184" s="36">
        <f>SUMIFS(СВЦЭМ!$D$33:$D$776,СВЦЭМ!$A$33:$A$776,$A184,СВЦЭМ!$B$33:$B$776,N$155)+'СЕТ СН'!$I$14+СВЦЭМ!$D$10+'СЕТ СН'!$I$6-'СЕТ СН'!$I$26</f>
        <v>1371.5045501499999</v>
      </c>
      <c r="O184" s="36">
        <f>SUMIFS(СВЦЭМ!$D$33:$D$776,СВЦЭМ!$A$33:$A$776,$A184,СВЦЭМ!$B$33:$B$776,O$155)+'СЕТ СН'!$I$14+СВЦЭМ!$D$10+'СЕТ СН'!$I$6-'СЕТ СН'!$I$26</f>
        <v>1371.3848634199999</v>
      </c>
      <c r="P184" s="36">
        <f>SUMIFS(СВЦЭМ!$D$33:$D$776,СВЦЭМ!$A$33:$A$776,$A184,СВЦЭМ!$B$33:$B$776,P$155)+'СЕТ СН'!$I$14+СВЦЭМ!$D$10+'СЕТ СН'!$I$6-'СЕТ СН'!$I$26</f>
        <v>1372.5133852899999</v>
      </c>
      <c r="Q184" s="36">
        <f>SUMIFS(СВЦЭМ!$D$33:$D$776,СВЦЭМ!$A$33:$A$776,$A184,СВЦЭМ!$B$33:$B$776,Q$155)+'СЕТ СН'!$I$14+СВЦЭМ!$D$10+'СЕТ СН'!$I$6-'СЕТ СН'!$I$26</f>
        <v>1371.88247187</v>
      </c>
      <c r="R184" s="36">
        <f>SUMIFS(СВЦЭМ!$D$33:$D$776,СВЦЭМ!$A$33:$A$776,$A184,СВЦЭМ!$B$33:$B$776,R$155)+'СЕТ СН'!$I$14+СВЦЭМ!$D$10+'СЕТ СН'!$I$6-'СЕТ СН'!$I$26</f>
        <v>1396.76922324</v>
      </c>
      <c r="S184" s="36">
        <f>SUMIFS(СВЦЭМ!$D$33:$D$776,СВЦЭМ!$A$33:$A$776,$A184,СВЦЭМ!$B$33:$B$776,S$155)+'СЕТ СН'!$I$14+СВЦЭМ!$D$10+'СЕТ СН'!$I$6-'СЕТ СН'!$I$26</f>
        <v>1431.24592803</v>
      </c>
      <c r="T184" s="36">
        <f>SUMIFS(СВЦЭМ!$D$33:$D$776,СВЦЭМ!$A$33:$A$776,$A184,СВЦЭМ!$B$33:$B$776,T$155)+'СЕТ СН'!$I$14+СВЦЭМ!$D$10+'СЕТ СН'!$I$6-'СЕТ СН'!$I$26</f>
        <v>1433.19666306</v>
      </c>
      <c r="U184" s="36">
        <f>SUMIFS(СВЦЭМ!$D$33:$D$776,СВЦЭМ!$A$33:$A$776,$A184,СВЦЭМ!$B$33:$B$776,U$155)+'СЕТ СН'!$I$14+СВЦЭМ!$D$10+'СЕТ СН'!$I$6-'СЕТ СН'!$I$26</f>
        <v>1435.27126868</v>
      </c>
      <c r="V184" s="36">
        <f>SUMIFS(СВЦЭМ!$D$33:$D$776,СВЦЭМ!$A$33:$A$776,$A184,СВЦЭМ!$B$33:$B$776,V$155)+'СЕТ СН'!$I$14+СВЦЭМ!$D$10+'СЕТ СН'!$I$6-'СЕТ СН'!$I$26</f>
        <v>1444.91587024</v>
      </c>
      <c r="W184" s="36">
        <f>SUMIFS(СВЦЭМ!$D$33:$D$776,СВЦЭМ!$A$33:$A$776,$A184,СВЦЭМ!$B$33:$B$776,W$155)+'СЕТ СН'!$I$14+СВЦЭМ!$D$10+'СЕТ СН'!$I$6-'СЕТ СН'!$I$26</f>
        <v>1445.79542522</v>
      </c>
      <c r="X184" s="36">
        <f>SUMIFS(СВЦЭМ!$D$33:$D$776,СВЦЭМ!$A$33:$A$776,$A184,СВЦЭМ!$B$33:$B$776,X$155)+'СЕТ СН'!$I$14+СВЦЭМ!$D$10+'СЕТ СН'!$I$6-'СЕТ СН'!$I$26</f>
        <v>1405.3707926699999</v>
      </c>
      <c r="Y184" s="36">
        <f>SUMIFS(СВЦЭМ!$D$33:$D$776,СВЦЭМ!$A$33:$A$776,$A184,СВЦЭМ!$B$33:$B$776,Y$155)+'СЕТ СН'!$I$14+СВЦЭМ!$D$10+'СЕТ СН'!$I$6-'СЕТ СН'!$I$26</f>
        <v>1337.0337038299999</v>
      </c>
    </row>
    <row r="185" spans="1:27" ht="15.75" x14ac:dyDescent="0.2">
      <c r="A185" s="35">
        <f t="shared" si="4"/>
        <v>43707</v>
      </c>
      <c r="B185" s="36">
        <f>SUMIFS(СВЦЭМ!$D$33:$D$776,СВЦЭМ!$A$33:$A$776,$A185,СВЦЭМ!$B$33:$B$776,B$155)+'СЕТ СН'!$I$14+СВЦЭМ!$D$10+'СЕТ СН'!$I$6-'СЕТ СН'!$I$26</f>
        <v>1393.0855926099998</v>
      </c>
      <c r="C185" s="36">
        <f>SUMIFS(СВЦЭМ!$D$33:$D$776,СВЦЭМ!$A$33:$A$776,$A185,СВЦЭМ!$B$33:$B$776,C$155)+'СЕТ СН'!$I$14+СВЦЭМ!$D$10+'СЕТ СН'!$I$6-'СЕТ СН'!$I$26</f>
        <v>1400.8624427099999</v>
      </c>
      <c r="D185" s="36">
        <f>SUMIFS(СВЦЭМ!$D$33:$D$776,СВЦЭМ!$A$33:$A$776,$A185,СВЦЭМ!$B$33:$B$776,D$155)+'СЕТ СН'!$I$14+СВЦЭМ!$D$10+'СЕТ СН'!$I$6-'СЕТ СН'!$I$26</f>
        <v>1434.1578149900001</v>
      </c>
      <c r="E185" s="36">
        <f>SUMIFS(СВЦЭМ!$D$33:$D$776,СВЦЭМ!$A$33:$A$776,$A185,СВЦЭМ!$B$33:$B$776,E$155)+'СЕТ СН'!$I$14+СВЦЭМ!$D$10+'СЕТ СН'!$I$6-'СЕТ СН'!$I$26</f>
        <v>1451.6652812799998</v>
      </c>
      <c r="F185" s="36">
        <f>SUMIFS(СВЦЭМ!$D$33:$D$776,СВЦЭМ!$A$33:$A$776,$A185,СВЦЭМ!$B$33:$B$776,F$155)+'СЕТ СН'!$I$14+СВЦЭМ!$D$10+'СЕТ СН'!$I$6-'СЕТ СН'!$I$26</f>
        <v>1464.0310595199999</v>
      </c>
      <c r="G185" s="36">
        <f>SUMIFS(СВЦЭМ!$D$33:$D$776,СВЦЭМ!$A$33:$A$776,$A185,СВЦЭМ!$B$33:$B$776,G$155)+'СЕТ СН'!$I$14+СВЦЭМ!$D$10+'СЕТ СН'!$I$6-'СЕТ СН'!$I$26</f>
        <v>1444.0704624699999</v>
      </c>
      <c r="H185" s="36">
        <f>SUMIFS(СВЦЭМ!$D$33:$D$776,СВЦЭМ!$A$33:$A$776,$A185,СВЦЭМ!$B$33:$B$776,H$155)+'СЕТ СН'!$I$14+СВЦЭМ!$D$10+'СЕТ СН'!$I$6-'СЕТ СН'!$I$26</f>
        <v>1396.99377482</v>
      </c>
      <c r="I185" s="36">
        <f>SUMIFS(СВЦЭМ!$D$33:$D$776,СВЦЭМ!$A$33:$A$776,$A185,СВЦЭМ!$B$33:$B$776,I$155)+'СЕТ СН'!$I$14+СВЦЭМ!$D$10+'СЕТ СН'!$I$6-'СЕТ СН'!$I$26</f>
        <v>1338.6214322400001</v>
      </c>
      <c r="J185" s="36">
        <f>SUMIFS(СВЦЭМ!$D$33:$D$776,СВЦЭМ!$A$33:$A$776,$A185,СВЦЭМ!$B$33:$B$776,J$155)+'СЕТ СН'!$I$14+СВЦЭМ!$D$10+'СЕТ СН'!$I$6-'СЕТ СН'!$I$26</f>
        <v>1309.2363465600001</v>
      </c>
      <c r="K185" s="36">
        <f>SUMIFS(СВЦЭМ!$D$33:$D$776,СВЦЭМ!$A$33:$A$776,$A185,СВЦЭМ!$B$33:$B$776,K$155)+'СЕТ СН'!$I$14+СВЦЭМ!$D$10+'СЕТ СН'!$I$6-'СЕТ СН'!$I$26</f>
        <v>1326.82112289</v>
      </c>
      <c r="L185" s="36">
        <f>SUMIFS(СВЦЭМ!$D$33:$D$776,СВЦЭМ!$A$33:$A$776,$A185,СВЦЭМ!$B$33:$B$776,L$155)+'СЕТ СН'!$I$14+СВЦЭМ!$D$10+'СЕТ СН'!$I$6-'СЕТ СН'!$I$26</f>
        <v>1343.29682656</v>
      </c>
      <c r="M185" s="36">
        <f>SUMIFS(СВЦЭМ!$D$33:$D$776,СВЦЭМ!$A$33:$A$776,$A185,СВЦЭМ!$B$33:$B$776,M$155)+'СЕТ СН'!$I$14+СВЦЭМ!$D$10+'СЕТ СН'!$I$6-'СЕТ СН'!$I$26</f>
        <v>1345.81100436</v>
      </c>
      <c r="N185" s="36">
        <f>SUMIFS(СВЦЭМ!$D$33:$D$776,СВЦЭМ!$A$33:$A$776,$A185,СВЦЭМ!$B$33:$B$776,N$155)+'СЕТ СН'!$I$14+СВЦЭМ!$D$10+'СЕТ СН'!$I$6-'СЕТ СН'!$I$26</f>
        <v>1339.7558028899998</v>
      </c>
      <c r="O185" s="36">
        <f>SUMIFS(СВЦЭМ!$D$33:$D$776,СВЦЭМ!$A$33:$A$776,$A185,СВЦЭМ!$B$33:$B$776,O$155)+'СЕТ СН'!$I$14+СВЦЭМ!$D$10+'СЕТ СН'!$I$6-'СЕТ СН'!$I$26</f>
        <v>1346.95824595</v>
      </c>
      <c r="P185" s="36">
        <f>SUMIFS(СВЦЭМ!$D$33:$D$776,СВЦЭМ!$A$33:$A$776,$A185,СВЦЭМ!$B$33:$B$776,P$155)+'СЕТ СН'!$I$14+СВЦЭМ!$D$10+'СЕТ СН'!$I$6-'СЕТ СН'!$I$26</f>
        <v>1351.8551545</v>
      </c>
      <c r="Q185" s="36">
        <f>SUMIFS(СВЦЭМ!$D$33:$D$776,СВЦЭМ!$A$33:$A$776,$A185,СВЦЭМ!$B$33:$B$776,Q$155)+'СЕТ СН'!$I$14+СВЦЭМ!$D$10+'СЕТ СН'!$I$6-'СЕТ СН'!$I$26</f>
        <v>1345.11754268</v>
      </c>
      <c r="R185" s="36">
        <f>SUMIFS(СВЦЭМ!$D$33:$D$776,СВЦЭМ!$A$33:$A$776,$A185,СВЦЭМ!$B$33:$B$776,R$155)+'СЕТ СН'!$I$14+СВЦЭМ!$D$10+'СЕТ СН'!$I$6-'СЕТ СН'!$I$26</f>
        <v>1373.3308105999999</v>
      </c>
      <c r="S185" s="36">
        <f>SUMIFS(СВЦЭМ!$D$33:$D$776,СВЦЭМ!$A$33:$A$776,$A185,СВЦЭМ!$B$33:$B$776,S$155)+'СЕТ СН'!$I$14+СВЦЭМ!$D$10+'СЕТ СН'!$I$6-'СЕТ СН'!$I$26</f>
        <v>1414.0046874899999</v>
      </c>
      <c r="T185" s="36">
        <f>SUMIFS(СВЦЭМ!$D$33:$D$776,СВЦЭМ!$A$33:$A$776,$A185,СВЦЭМ!$B$33:$B$776,T$155)+'СЕТ СН'!$I$14+СВЦЭМ!$D$10+'СЕТ СН'!$I$6-'СЕТ СН'!$I$26</f>
        <v>1413.7843402600001</v>
      </c>
      <c r="U185" s="36">
        <f>SUMIFS(СВЦЭМ!$D$33:$D$776,СВЦЭМ!$A$33:$A$776,$A185,СВЦЭМ!$B$33:$B$776,U$155)+'СЕТ СН'!$I$14+СВЦЭМ!$D$10+'СЕТ СН'!$I$6-'СЕТ СН'!$I$26</f>
        <v>1408.22400855</v>
      </c>
      <c r="V185" s="36">
        <f>SUMIFS(СВЦЭМ!$D$33:$D$776,СВЦЭМ!$A$33:$A$776,$A185,СВЦЭМ!$B$33:$B$776,V$155)+'СЕТ СН'!$I$14+СВЦЭМ!$D$10+'СЕТ СН'!$I$6-'СЕТ СН'!$I$26</f>
        <v>1411.700196</v>
      </c>
      <c r="W185" s="36">
        <f>SUMIFS(СВЦЭМ!$D$33:$D$776,СВЦЭМ!$A$33:$A$776,$A185,СВЦЭМ!$B$33:$B$776,W$155)+'СЕТ СН'!$I$14+СВЦЭМ!$D$10+'СЕТ СН'!$I$6-'СЕТ СН'!$I$26</f>
        <v>1425.9452860399999</v>
      </c>
      <c r="X185" s="36">
        <f>SUMIFS(СВЦЭМ!$D$33:$D$776,СВЦЭМ!$A$33:$A$776,$A185,СВЦЭМ!$B$33:$B$776,X$155)+'СЕТ СН'!$I$14+СВЦЭМ!$D$10+'СЕТ СН'!$I$6-'СЕТ СН'!$I$26</f>
        <v>1396.0191649999999</v>
      </c>
      <c r="Y185" s="36">
        <f>SUMIFS(СВЦЭМ!$D$33:$D$776,СВЦЭМ!$A$33:$A$776,$A185,СВЦЭМ!$B$33:$B$776,Y$155)+'СЕТ СН'!$I$14+СВЦЭМ!$D$10+'СЕТ СН'!$I$6-'СЕТ СН'!$I$26</f>
        <v>1307.1292611399999</v>
      </c>
    </row>
    <row r="186" spans="1:27" ht="15.75" x14ac:dyDescent="0.2">
      <c r="A186" s="35">
        <f t="shared" si="4"/>
        <v>43708</v>
      </c>
      <c r="B186" s="36">
        <f>SUMIFS(СВЦЭМ!$D$33:$D$776,СВЦЭМ!$A$33:$A$776,$A186,СВЦЭМ!$B$33:$B$776,B$155)+'СЕТ СН'!$I$14+СВЦЭМ!$D$10+'СЕТ СН'!$I$6-'СЕТ СН'!$I$26</f>
        <v>1361.3257896800001</v>
      </c>
      <c r="C186" s="36">
        <f>SUMIFS(СВЦЭМ!$D$33:$D$776,СВЦЭМ!$A$33:$A$776,$A186,СВЦЭМ!$B$33:$B$776,C$155)+'СЕТ СН'!$I$14+СВЦЭМ!$D$10+'СЕТ СН'!$I$6-'СЕТ СН'!$I$26</f>
        <v>1400.3663016199998</v>
      </c>
      <c r="D186" s="36">
        <f>SUMIFS(СВЦЭМ!$D$33:$D$776,СВЦЭМ!$A$33:$A$776,$A186,СВЦЭМ!$B$33:$B$776,D$155)+'СЕТ СН'!$I$14+СВЦЭМ!$D$10+'СЕТ СН'!$I$6-'СЕТ СН'!$I$26</f>
        <v>1426.35310925</v>
      </c>
      <c r="E186" s="36">
        <f>SUMIFS(СВЦЭМ!$D$33:$D$776,СВЦЭМ!$A$33:$A$776,$A186,СВЦЭМ!$B$33:$B$776,E$155)+'СЕТ СН'!$I$14+СВЦЭМ!$D$10+'СЕТ СН'!$I$6-'СЕТ СН'!$I$26</f>
        <v>1438.36442526</v>
      </c>
      <c r="F186" s="36">
        <f>SUMIFS(СВЦЭМ!$D$33:$D$776,СВЦЭМ!$A$33:$A$776,$A186,СВЦЭМ!$B$33:$B$776,F$155)+'СЕТ СН'!$I$14+СВЦЭМ!$D$10+'СЕТ СН'!$I$6-'СЕТ СН'!$I$26</f>
        <v>1448.09471132</v>
      </c>
      <c r="G186" s="36">
        <f>SUMIFS(СВЦЭМ!$D$33:$D$776,СВЦЭМ!$A$33:$A$776,$A186,СВЦЭМ!$B$33:$B$776,G$155)+'СЕТ СН'!$I$14+СВЦЭМ!$D$10+'СЕТ СН'!$I$6-'СЕТ СН'!$I$26</f>
        <v>1437.60526888</v>
      </c>
      <c r="H186" s="36">
        <f>SUMIFS(СВЦЭМ!$D$33:$D$776,СВЦЭМ!$A$33:$A$776,$A186,СВЦЭМ!$B$33:$B$776,H$155)+'СЕТ СН'!$I$14+СВЦЭМ!$D$10+'СЕТ СН'!$I$6-'СЕТ СН'!$I$26</f>
        <v>1423.76368886</v>
      </c>
      <c r="I186" s="36">
        <f>SUMIFS(СВЦЭМ!$D$33:$D$776,СВЦЭМ!$A$33:$A$776,$A186,СВЦЭМ!$B$33:$B$776,I$155)+'СЕТ СН'!$I$14+СВЦЭМ!$D$10+'СЕТ СН'!$I$6-'СЕТ СН'!$I$26</f>
        <v>1375.6641533100001</v>
      </c>
      <c r="J186" s="36">
        <f>SUMIFS(СВЦЭМ!$D$33:$D$776,СВЦЭМ!$A$33:$A$776,$A186,СВЦЭМ!$B$33:$B$776,J$155)+'СЕТ СН'!$I$14+СВЦЭМ!$D$10+'СЕТ СН'!$I$6-'СЕТ СН'!$I$26</f>
        <v>1311.0723468900001</v>
      </c>
      <c r="K186" s="36">
        <f>SUMIFS(СВЦЭМ!$D$33:$D$776,СВЦЭМ!$A$33:$A$776,$A186,СВЦЭМ!$B$33:$B$776,K$155)+'СЕТ СН'!$I$14+СВЦЭМ!$D$10+'СЕТ СН'!$I$6-'СЕТ СН'!$I$26</f>
        <v>1258.3812915899998</v>
      </c>
      <c r="L186" s="36">
        <f>SUMIFS(СВЦЭМ!$D$33:$D$776,СВЦЭМ!$A$33:$A$776,$A186,СВЦЭМ!$B$33:$B$776,L$155)+'СЕТ СН'!$I$14+СВЦЭМ!$D$10+'СЕТ СН'!$I$6-'СЕТ СН'!$I$26</f>
        <v>1247.5693114000001</v>
      </c>
      <c r="M186" s="36">
        <f>SUMIFS(СВЦЭМ!$D$33:$D$776,СВЦЭМ!$A$33:$A$776,$A186,СВЦЭМ!$B$33:$B$776,M$155)+'СЕТ СН'!$I$14+СВЦЭМ!$D$10+'СЕТ СН'!$I$6-'СЕТ СН'!$I$26</f>
        <v>1243.98065911</v>
      </c>
      <c r="N186" s="36">
        <f>SUMIFS(СВЦЭМ!$D$33:$D$776,СВЦЭМ!$A$33:$A$776,$A186,СВЦЭМ!$B$33:$B$776,N$155)+'СЕТ СН'!$I$14+СВЦЭМ!$D$10+'СЕТ СН'!$I$6-'СЕТ СН'!$I$26</f>
        <v>1243.8825076200001</v>
      </c>
      <c r="O186" s="36">
        <f>SUMIFS(СВЦЭМ!$D$33:$D$776,СВЦЭМ!$A$33:$A$776,$A186,СВЦЭМ!$B$33:$B$776,O$155)+'СЕТ СН'!$I$14+СВЦЭМ!$D$10+'СЕТ СН'!$I$6-'СЕТ СН'!$I$26</f>
        <v>1244.8931011999998</v>
      </c>
      <c r="P186" s="36">
        <f>SUMIFS(СВЦЭМ!$D$33:$D$776,СВЦЭМ!$A$33:$A$776,$A186,СВЦЭМ!$B$33:$B$776,P$155)+'СЕТ СН'!$I$14+СВЦЭМ!$D$10+'СЕТ СН'!$I$6-'СЕТ СН'!$I$26</f>
        <v>1249.7709393800001</v>
      </c>
      <c r="Q186" s="36">
        <f>SUMIFS(СВЦЭМ!$D$33:$D$776,СВЦЭМ!$A$33:$A$776,$A186,СВЦЭМ!$B$33:$B$776,Q$155)+'СЕТ СН'!$I$14+СВЦЭМ!$D$10+'СЕТ СН'!$I$6-'СЕТ СН'!$I$26</f>
        <v>1256.0873170999998</v>
      </c>
      <c r="R186" s="36">
        <f>SUMIFS(СВЦЭМ!$D$33:$D$776,СВЦЭМ!$A$33:$A$776,$A186,СВЦЭМ!$B$33:$B$776,R$155)+'СЕТ СН'!$I$14+СВЦЭМ!$D$10+'СЕТ СН'!$I$6-'СЕТ СН'!$I$26</f>
        <v>1218.2149882599999</v>
      </c>
      <c r="S186" s="36">
        <f>SUMIFS(СВЦЭМ!$D$33:$D$776,СВЦЭМ!$A$33:$A$776,$A186,СВЦЭМ!$B$33:$B$776,S$155)+'СЕТ СН'!$I$14+СВЦЭМ!$D$10+'СЕТ СН'!$I$6-'СЕТ СН'!$I$26</f>
        <v>1179.9671745800001</v>
      </c>
      <c r="T186" s="36">
        <f>SUMIFS(СВЦЭМ!$D$33:$D$776,СВЦЭМ!$A$33:$A$776,$A186,СВЦЭМ!$B$33:$B$776,T$155)+'СЕТ СН'!$I$14+СВЦЭМ!$D$10+'СЕТ СН'!$I$6-'СЕТ СН'!$I$26</f>
        <v>1173.23649325</v>
      </c>
      <c r="U186" s="36">
        <f>SUMIFS(СВЦЭМ!$D$33:$D$776,СВЦЭМ!$A$33:$A$776,$A186,СВЦЭМ!$B$33:$B$776,U$155)+'СЕТ СН'!$I$14+СВЦЭМ!$D$10+'СЕТ СН'!$I$6-'СЕТ СН'!$I$26</f>
        <v>1169.0999182199998</v>
      </c>
      <c r="V186" s="36">
        <f>SUMIFS(СВЦЭМ!$D$33:$D$776,СВЦЭМ!$A$33:$A$776,$A186,СВЦЭМ!$B$33:$B$776,V$155)+'СЕТ СН'!$I$14+СВЦЭМ!$D$10+'СЕТ СН'!$I$6-'СЕТ СН'!$I$26</f>
        <v>1169.0505577899999</v>
      </c>
      <c r="W186" s="36">
        <f>SUMIFS(СВЦЭМ!$D$33:$D$776,СВЦЭМ!$A$33:$A$776,$A186,СВЦЭМ!$B$33:$B$776,W$155)+'СЕТ СН'!$I$14+СВЦЭМ!$D$10+'СЕТ СН'!$I$6-'СЕТ СН'!$I$26</f>
        <v>1163.7646067800001</v>
      </c>
      <c r="X186" s="36">
        <f>SUMIFS(СВЦЭМ!$D$33:$D$776,СВЦЭМ!$A$33:$A$776,$A186,СВЦЭМ!$B$33:$B$776,X$155)+'СЕТ СН'!$I$14+СВЦЭМ!$D$10+'СЕТ СН'!$I$6-'СЕТ СН'!$I$26</f>
        <v>1181.7144534899999</v>
      </c>
      <c r="Y186" s="36">
        <f>SUMIFS(СВЦЭМ!$D$33:$D$776,СВЦЭМ!$A$33:$A$776,$A186,СВЦЭМ!$B$33:$B$776,Y$155)+'СЕТ СН'!$I$14+СВЦЭМ!$D$10+'СЕТ СН'!$I$6-'СЕТ СН'!$I$26</f>
        <v>1257.1488449600001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150</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01.08.2019</v>
      </c>
      <c r="B192" s="36">
        <f>SUMIFS(СВЦЭМ!$E$33:$E$776,СВЦЭМ!$A$33:$A$776,$A192,СВЦЭМ!$B$33:$B$776,B$191)+'СЕТ СН'!$F$15</f>
        <v>125.40326797</v>
      </c>
      <c r="C192" s="36">
        <f>SUMIFS(СВЦЭМ!$E$33:$E$776,СВЦЭМ!$A$33:$A$776,$A192,СВЦЭМ!$B$33:$B$776,C$191)+'СЕТ СН'!$F$15</f>
        <v>144.36629228000001</v>
      </c>
      <c r="D192" s="36">
        <f>SUMIFS(СВЦЭМ!$E$33:$E$776,СВЦЭМ!$A$33:$A$776,$A192,СВЦЭМ!$B$33:$B$776,D$191)+'СЕТ СН'!$F$15</f>
        <v>151.6455981</v>
      </c>
      <c r="E192" s="36">
        <f>SUMIFS(СВЦЭМ!$E$33:$E$776,СВЦЭМ!$A$33:$A$776,$A192,СВЦЭМ!$B$33:$B$776,E$191)+'СЕТ СН'!$F$15</f>
        <v>159.62481695</v>
      </c>
      <c r="F192" s="36">
        <f>SUMIFS(СВЦЭМ!$E$33:$E$776,СВЦЭМ!$A$33:$A$776,$A192,СВЦЭМ!$B$33:$B$776,F$191)+'СЕТ СН'!$F$15</f>
        <v>163.08193702</v>
      </c>
      <c r="G192" s="36">
        <f>SUMIFS(СВЦЭМ!$E$33:$E$776,СВЦЭМ!$A$33:$A$776,$A192,СВЦЭМ!$B$33:$B$776,G$191)+'СЕТ СН'!$F$15</f>
        <v>156.98585234000001</v>
      </c>
      <c r="H192" s="36">
        <f>SUMIFS(СВЦЭМ!$E$33:$E$776,СВЦЭМ!$A$33:$A$776,$A192,СВЦЭМ!$B$33:$B$776,H$191)+'СЕТ СН'!$F$15</f>
        <v>145.80734351000001</v>
      </c>
      <c r="I192" s="36">
        <f>SUMIFS(СВЦЭМ!$E$33:$E$776,СВЦЭМ!$A$33:$A$776,$A192,СВЦЭМ!$B$33:$B$776,I$191)+'СЕТ СН'!$F$15</f>
        <v>138.50518054</v>
      </c>
      <c r="J192" s="36">
        <f>SUMIFS(СВЦЭМ!$E$33:$E$776,СВЦЭМ!$A$33:$A$776,$A192,СВЦЭМ!$B$33:$B$776,J$191)+'СЕТ СН'!$F$15</f>
        <v>145.35314837999999</v>
      </c>
      <c r="K192" s="36">
        <f>SUMIFS(СВЦЭМ!$E$33:$E$776,СВЦЭМ!$A$33:$A$776,$A192,СВЦЭМ!$B$33:$B$776,K$191)+'СЕТ СН'!$F$15</f>
        <v>147.58449148</v>
      </c>
      <c r="L192" s="36">
        <f>SUMIFS(СВЦЭМ!$E$33:$E$776,СВЦЭМ!$A$33:$A$776,$A192,СВЦЭМ!$B$33:$B$776,L$191)+'СЕТ СН'!$F$15</f>
        <v>149.23517433000001</v>
      </c>
      <c r="M192" s="36">
        <f>SUMIFS(СВЦЭМ!$E$33:$E$776,СВЦЭМ!$A$33:$A$776,$A192,СВЦЭМ!$B$33:$B$776,M$191)+'СЕТ СН'!$F$15</f>
        <v>149.22310483999999</v>
      </c>
      <c r="N192" s="36">
        <f>SUMIFS(СВЦЭМ!$E$33:$E$776,СВЦЭМ!$A$33:$A$776,$A192,СВЦЭМ!$B$33:$B$776,N$191)+'СЕТ СН'!$F$15</f>
        <v>148.85348309</v>
      </c>
      <c r="O192" s="36">
        <f>SUMIFS(СВЦЭМ!$E$33:$E$776,СВЦЭМ!$A$33:$A$776,$A192,СВЦЭМ!$B$33:$B$776,O$191)+'СЕТ СН'!$F$15</f>
        <v>149.52733737</v>
      </c>
      <c r="P192" s="36">
        <f>SUMIFS(СВЦЭМ!$E$33:$E$776,СВЦЭМ!$A$33:$A$776,$A192,СВЦЭМ!$B$33:$B$776,P$191)+'СЕТ СН'!$F$15</f>
        <v>149.52165127999999</v>
      </c>
      <c r="Q192" s="36">
        <f>SUMIFS(СВЦЭМ!$E$33:$E$776,СВЦЭМ!$A$33:$A$776,$A192,СВЦЭМ!$B$33:$B$776,Q$191)+'СЕТ СН'!$F$15</f>
        <v>150.39984792000001</v>
      </c>
      <c r="R192" s="36">
        <f>SUMIFS(СВЦЭМ!$E$33:$E$776,СВЦЭМ!$A$33:$A$776,$A192,СВЦЭМ!$B$33:$B$776,R$191)+'СЕТ СН'!$F$15</f>
        <v>151.14635580000001</v>
      </c>
      <c r="S192" s="36">
        <f>SUMIFS(СВЦЭМ!$E$33:$E$776,СВЦЭМ!$A$33:$A$776,$A192,СВЦЭМ!$B$33:$B$776,S$191)+'СЕТ СН'!$F$15</f>
        <v>150.89283488999999</v>
      </c>
      <c r="T192" s="36">
        <f>SUMIFS(СВЦЭМ!$E$33:$E$776,СВЦЭМ!$A$33:$A$776,$A192,СВЦЭМ!$B$33:$B$776,T$191)+'СЕТ СН'!$F$15</f>
        <v>149.33269433999999</v>
      </c>
      <c r="U192" s="36">
        <f>SUMIFS(СВЦЭМ!$E$33:$E$776,СВЦЭМ!$A$33:$A$776,$A192,СВЦЭМ!$B$33:$B$776,U$191)+'СЕТ СН'!$F$15</f>
        <v>148.01095255999999</v>
      </c>
      <c r="V192" s="36">
        <f>SUMIFS(СВЦЭМ!$E$33:$E$776,СВЦЭМ!$A$33:$A$776,$A192,СВЦЭМ!$B$33:$B$776,V$191)+'СЕТ СН'!$F$15</f>
        <v>147.47795778</v>
      </c>
      <c r="W192" s="36">
        <f>SUMIFS(СВЦЭМ!$E$33:$E$776,СВЦЭМ!$A$33:$A$776,$A192,СВЦЭМ!$B$33:$B$776,W$191)+'СЕТ СН'!$F$15</f>
        <v>148.01839819</v>
      </c>
      <c r="X192" s="36">
        <f>SUMIFS(СВЦЭМ!$E$33:$E$776,СВЦЭМ!$A$33:$A$776,$A192,СВЦЭМ!$B$33:$B$776,X$191)+'СЕТ СН'!$F$15</f>
        <v>143.66255047999999</v>
      </c>
      <c r="Y192" s="36">
        <f>SUMIFS(СВЦЭМ!$E$33:$E$776,СВЦЭМ!$A$33:$A$776,$A192,СВЦЭМ!$B$33:$B$776,Y$191)+'СЕТ СН'!$F$15</f>
        <v>137.40402143</v>
      </c>
      <c r="AA192" s="45"/>
    </row>
    <row r="193" spans="1:25" ht="15.75" x14ac:dyDescent="0.2">
      <c r="A193" s="35">
        <f>A192+1</f>
        <v>43679</v>
      </c>
      <c r="B193" s="36">
        <f>SUMIFS(СВЦЭМ!$E$33:$E$776,СВЦЭМ!$A$33:$A$776,$A193,СВЦЭМ!$B$33:$B$776,B$191)+'СЕТ СН'!$F$15</f>
        <v>133.92763682</v>
      </c>
      <c r="C193" s="36">
        <f>SUMIFS(СВЦЭМ!$E$33:$E$776,СВЦЭМ!$A$33:$A$776,$A193,СВЦЭМ!$B$33:$B$776,C$191)+'СЕТ СН'!$F$15</f>
        <v>137.44676286999999</v>
      </c>
      <c r="D193" s="36">
        <f>SUMIFS(СВЦЭМ!$E$33:$E$776,СВЦЭМ!$A$33:$A$776,$A193,СВЦЭМ!$B$33:$B$776,D$191)+'СЕТ СН'!$F$15</f>
        <v>141.93862519999999</v>
      </c>
      <c r="E193" s="36">
        <f>SUMIFS(СВЦЭМ!$E$33:$E$776,СВЦЭМ!$A$33:$A$776,$A193,СВЦЭМ!$B$33:$B$776,E$191)+'СЕТ СН'!$F$15</f>
        <v>145.44554513</v>
      </c>
      <c r="F193" s="36">
        <f>SUMIFS(СВЦЭМ!$E$33:$E$776,СВЦЭМ!$A$33:$A$776,$A193,СВЦЭМ!$B$33:$B$776,F$191)+'СЕТ СН'!$F$15</f>
        <v>145.77526775000001</v>
      </c>
      <c r="G193" s="36">
        <f>SUMIFS(СВЦЭМ!$E$33:$E$776,СВЦЭМ!$A$33:$A$776,$A193,СВЦЭМ!$B$33:$B$776,G$191)+'СЕТ СН'!$F$15</f>
        <v>142.88733221000001</v>
      </c>
      <c r="H193" s="36">
        <f>SUMIFS(СВЦЭМ!$E$33:$E$776,СВЦЭМ!$A$33:$A$776,$A193,СВЦЭМ!$B$33:$B$776,H$191)+'СЕТ СН'!$F$15</f>
        <v>135.73440457000001</v>
      </c>
      <c r="I193" s="36">
        <f>SUMIFS(СВЦЭМ!$E$33:$E$776,СВЦЭМ!$A$33:$A$776,$A193,СВЦЭМ!$B$33:$B$776,I$191)+'СЕТ СН'!$F$15</f>
        <v>137.06723973000001</v>
      </c>
      <c r="J193" s="36">
        <f>SUMIFS(СВЦЭМ!$E$33:$E$776,СВЦЭМ!$A$33:$A$776,$A193,СВЦЭМ!$B$33:$B$776,J$191)+'СЕТ СН'!$F$15</f>
        <v>144.39104610000001</v>
      </c>
      <c r="K193" s="36">
        <f>SUMIFS(СВЦЭМ!$E$33:$E$776,СВЦЭМ!$A$33:$A$776,$A193,СВЦЭМ!$B$33:$B$776,K$191)+'СЕТ СН'!$F$15</f>
        <v>149.34117638999999</v>
      </c>
      <c r="L193" s="36">
        <f>SUMIFS(СВЦЭМ!$E$33:$E$776,СВЦЭМ!$A$33:$A$776,$A193,СВЦЭМ!$B$33:$B$776,L$191)+'СЕТ СН'!$F$15</f>
        <v>147.43419388000001</v>
      </c>
      <c r="M193" s="36">
        <f>SUMIFS(СВЦЭМ!$E$33:$E$776,СВЦЭМ!$A$33:$A$776,$A193,СВЦЭМ!$B$33:$B$776,M$191)+'СЕТ СН'!$F$15</f>
        <v>147.62469429999999</v>
      </c>
      <c r="N193" s="36">
        <f>SUMIFS(СВЦЭМ!$E$33:$E$776,СВЦЭМ!$A$33:$A$776,$A193,СВЦЭМ!$B$33:$B$776,N$191)+'СЕТ СН'!$F$15</f>
        <v>147.09638688999999</v>
      </c>
      <c r="O193" s="36">
        <f>SUMIFS(СВЦЭМ!$E$33:$E$776,СВЦЭМ!$A$33:$A$776,$A193,СВЦЭМ!$B$33:$B$776,O$191)+'СЕТ СН'!$F$15</f>
        <v>148.44351515</v>
      </c>
      <c r="P193" s="36">
        <f>SUMIFS(СВЦЭМ!$E$33:$E$776,СВЦЭМ!$A$33:$A$776,$A193,СВЦЭМ!$B$33:$B$776,P$191)+'СЕТ СН'!$F$15</f>
        <v>147.98874068000001</v>
      </c>
      <c r="Q193" s="36">
        <f>SUMIFS(СВЦЭМ!$E$33:$E$776,СВЦЭМ!$A$33:$A$776,$A193,СВЦЭМ!$B$33:$B$776,Q$191)+'СЕТ СН'!$F$15</f>
        <v>147.78525424</v>
      </c>
      <c r="R193" s="36">
        <f>SUMIFS(СВЦЭМ!$E$33:$E$776,СВЦЭМ!$A$33:$A$776,$A193,СВЦЭМ!$B$33:$B$776,R$191)+'СЕТ СН'!$F$15</f>
        <v>146.66374532</v>
      </c>
      <c r="S193" s="36">
        <f>SUMIFS(СВЦЭМ!$E$33:$E$776,СВЦЭМ!$A$33:$A$776,$A193,СВЦЭМ!$B$33:$B$776,S$191)+'СЕТ СН'!$F$15</f>
        <v>146.10880458</v>
      </c>
      <c r="T193" s="36">
        <f>SUMIFS(СВЦЭМ!$E$33:$E$776,СВЦЭМ!$A$33:$A$776,$A193,СВЦЭМ!$B$33:$B$776,T$191)+'СЕТ СН'!$F$15</f>
        <v>145.10814471</v>
      </c>
      <c r="U193" s="36">
        <f>SUMIFS(СВЦЭМ!$E$33:$E$776,СВЦЭМ!$A$33:$A$776,$A193,СВЦЭМ!$B$33:$B$776,U$191)+'СЕТ СН'!$F$15</f>
        <v>144.55069356000001</v>
      </c>
      <c r="V193" s="36">
        <f>SUMIFS(СВЦЭМ!$E$33:$E$776,СВЦЭМ!$A$33:$A$776,$A193,СВЦЭМ!$B$33:$B$776,V$191)+'СЕТ СН'!$F$15</f>
        <v>145.26107106000001</v>
      </c>
      <c r="W193" s="36">
        <f>SUMIFS(СВЦЭМ!$E$33:$E$776,СВЦЭМ!$A$33:$A$776,$A193,СВЦЭМ!$B$33:$B$776,W$191)+'СЕТ СН'!$F$15</f>
        <v>145.5296352</v>
      </c>
      <c r="X193" s="36">
        <f>SUMIFS(СВЦЭМ!$E$33:$E$776,СВЦЭМ!$A$33:$A$776,$A193,СВЦЭМ!$B$33:$B$776,X$191)+'СЕТ СН'!$F$15</f>
        <v>141.88538926999999</v>
      </c>
      <c r="Y193" s="36">
        <f>SUMIFS(СВЦЭМ!$E$33:$E$776,СВЦЭМ!$A$33:$A$776,$A193,СВЦЭМ!$B$33:$B$776,Y$191)+'СЕТ СН'!$F$15</f>
        <v>135.75821676999999</v>
      </c>
    </row>
    <row r="194" spans="1:25" ht="15.75" x14ac:dyDescent="0.2">
      <c r="A194" s="35">
        <f t="shared" ref="A194:A222" si="5">A193+1</f>
        <v>43680</v>
      </c>
      <c r="B194" s="36">
        <f>SUMIFS(СВЦЭМ!$E$33:$E$776,СВЦЭМ!$A$33:$A$776,$A194,СВЦЭМ!$B$33:$B$776,B$191)+'СЕТ СН'!$F$15</f>
        <v>132.45520662000001</v>
      </c>
      <c r="C194" s="36">
        <f>SUMIFS(СВЦЭМ!$E$33:$E$776,СВЦЭМ!$A$33:$A$776,$A194,СВЦЭМ!$B$33:$B$776,C$191)+'СЕТ СН'!$F$15</f>
        <v>135.99192961</v>
      </c>
      <c r="D194" s="36">
        <f>SUMIFS(СВЦЭМ!$E$33:$E$776,СВЦЭМ!$A$33:$A$776,$A194,СВЦЭМ!$B$33:$B$776,D$191)+'СЕТ СН'!$F$15</f>
        <v>142.67366265999999</v>
      </c>
      <c r="E194" s="36">
        <f>SUMIFS(СВЦЭМ!$E$33:$E$776,СВЦЭМ!$A$33:$A$776,$A194,СВЦЭМ!$B$33:$B$776,E$191)+'СЕТ СН'!$F$15</f>
        <v>143.51744629999999</v>
      </c>
      <c r="F194" s="36">
        <f>SUMIFS(СВЦЭМ!$E$33:$E$776,СВЦЭМ!$A$33:$A$776,$A194,СВЦЭМ!$B$33:$B$776,F$191)+'СЕТ СН'!$F$15</f>
        <v>144.85614949999999</v>
      </c>
      <c r="G194" s="36">
        <f>SUMIFS(СВЦЭМ!$E$33:$E$776,СВЦЭМ!$A$33:$A$776,$A194,СВЦЭМ!$B$33:$B$776,G$191)+'СЕТ СН'!$F$15</f>
        <v>142.39395207000001</v>
      </c>
      <c r="H194" s="36">
        <f>SUMIFS(СВЦЭМ!$E$33:$E$776,СВЦЭМ!$A$33:$A$776,$A194,СВЦЭМ!$B$33:$B$776,H$191)+'СЕТ СН'!$F$15</f>
        <v>140.65136204999999</v>
      </c>
      <c r="I194" s="36">
        <f>SUMIFS(СВЦЭМ!$E$33:$E$776,СВЦЭМ!$A$33:$A$776,$A194,СВЦЭМ!$B$33:$B$776,I$191)+'СЕТ СН'!$F$15</f>
        <v>133.15909816000001</v>
      </c>
      <c r="J194" s="36">
        <f>SUMIFS(СВЦЭМ!$E$33:$E$776,СВЦЭМ!$A$33:$A$776,$A194,СВЦЭМ!$B$33:$B$776,J$191)+'СЕТ СН'!$F$15</f>
        <v>120.37048973</v>
      </c>
      <c r="K194" s="36">
        <f>SUMIFS(СВЦЭМ!$E$33:$E$776,СВЦЭМ!$A$33:$A$776,$A194,СВЦЭМ!$B$33:$B$776,K$191)+'СЕТ СН'!$F$15</f>
        <v>119.98221565</v>
      </c>
      <c r="L194" s="36">
        <f>SUMIFS(СВЦЭМ!$E$33:$E$776,СВЦЭМ!$A$33:$A$776,$A194,СВЦЭМ!$B$33:$B$776,L$191)+'СЕТ СН'!$F$15</f>
        <v>123.16964489</v>
      </c>
      <c r="M194" s="36">
        <f>SUMIFS(СВЦЭМ!$E$33:$E$776,СВЦЭМ!$A$33:$A$776,$A194,СВЦЭМ!$B$33:$B$776,M$191)+'СЕТ СН'!$F$15</f>
        <v>123.29143687</v>
      </c>
      <c r="N194" s="36">
        <f>SUMIFS(СВЦЭМ!$E$33:$E$776,СВЦЭМ!$A$33:$A$776,$A194,СВЦЭМ!$B$33:$B$776,N$191)+'СЕТ СН'!$F$15</f>
        <v>123.90772749999999</v>
      </c>
      <c r="O194" s="36">
        <f>SUMIFS(СВЦЭМ!$E$33:$E$776,СВЦЭМ!$A$33:$A$776,$A194,СВЦЭМ!$B$33:$B$776,O$191)+'СЕТ СН'!$F$15</f>
        <v>124.11951422999999</v>
      </c>
      <c r="P194" s="36">
        <f>SUMIFS(СВЦЭМ!$E$33:$E$776,СВЦЭМ!$A$33:$A$776,$A194,СВЦЭМ!$B$33:$B$776,P$191)+'СЕТ СН'!$F$15</f>
        <v>123.92382696</v>
      </c>
      <c r="Q194" s="36">
        <f>SUMIFS(СВЦЭМ!$E$33:$E$776,СВЦЭМ!$A$33:$A$776,$A194,СВЦЭМ!$B$33:$B$776,Q$191)+'СЕТ СН'!$F$15</f>
        <v>124.69491060999999</v>
      </c>
      <c r="R194" s="36">
        <f>SUMIFS(СВЦЭМ!$E$33:$E$776,СВЦЭМ!$A$33:$A$776,$A194,СВЦЭМ!$B$33:$B$776,R$191)+'СЕТ СН'!$F$15</f>
        <v>123.96682059</v>
      </c>
      <c r="S194" s="36">
        <f>SUMIFS(СВЦЭМ!$E$33:$E$776,СВЦЭМ!$A$33:$A$776,$A194,СВЦЭМ!$B$33:$B$776,S$191)+'СЕТ СН'!$F$15</f>
        <v>123.67927396</v>
      </c>
      <c r="T194" s="36">
        <f>SUMIFS(СВЦЭМ!$E$33:$E$776,СВЦЭМ!$A$33:$A$776,$A194,СВЦЭМ!$B$33:$B$776,T$191)+'СЕТ СН'!$F$15</f>
        <v>124.07910742</v>
      </c>
      <c r="U194" s="36">
        <f>SUMIFS(СВЦЭМ!$E$33:$E$776,СВЦЭМ!$A$33:$A$776,$A194,СВЦЭМ!$B$33:$B$776,U$191)+'СЕТ СН'!$F$15</f>
        <v>123.6907879</v>
      </c>
      <c r="V194" s="36">
        <f>SUMIFS(СВЦЭМ!$E$33:$E$776,СВЦЭМ!$A$33:$A$776,$A194,СВЦЭМ!$B$33:$B$776,V$191)+'СЕТ СН'!$F$15</f>
        <v>122.52105421</v>
      </c>
      <c r="W194" s="36">
        <f>SUMIFS(СВЦЭМ!$E$33:$E$776,СВЦЭМ!$A$33:$A$776,$A194,СВЦЭМ!$B$33:$B$776,W$191)+'СЕТ СН'!$F$15</f>
        <v>124.21982355</v>
      </c>
      <c r="X194" s="36">
        <f>SUMIFS(СВЦЭМ!$E$33:$E$776,СВЦЭМ!$A$33:$A$776,$A194,СВЦЭМ!$B$33:$B$776,X$191)+'СЕТ СН'!$F$15</f>
        <v>120.4095366</v>
      </c>
      <c r="Y194" s="36">
        <f>SUMIFS(СВЦЭМ!$E$33:$E$776,СВЦЭМ!$A$33:$A$776,$A194,СВЦЭМ!$B$33:$B$776,Y$191)+'СЕТ СН'!$F$15</f>
        <v>123.63849736</v>
      </c>
    </row>
    <row r="195" spans="1:25" ht="15.75" x14ac:dyDescent="0.2">
      <c r="A195" s="35">
        <f t="shared" si="5"/>
        <v>43681</v>
      </c>
      <c r="B195" s="36">
        <f>SUMIFS(СВЦЭМ!$E$33:$E$776,СВЦЭМ!$A$33:$A$776,$A195,СВЦЭМ!$B$33:$B$776,B$191)+'СЕТ СН'!$F$15</f>
        <v>123.97581941</v>
      </c>
      <c r="C195" s="36">
        <f>SUMIFS(СВЦЭМ!$E$33:$E$776,СВЦЭМ!$A$33:$A$776,$A195,СВЦЭМ!$B$33:$B$776,C$191)+'СЕТ СН'!$F$15</f>
        <v>130.71265890999999</v>
      </c>
      <c r="D195" s="36">
        <f>SUMIFS(СВЦЭМ!$E$33:$E$776,СВЦЭМ!$A$33:$A$776,$A195,СВЦЭМ!$B$33:$B$776,D$191)+'СЕТ СН'!$F$15</f>
        <v>134.1093759</v>
      </c>
      <c r="E195" s="36">
        <f>SUMIFS(СВЦЭМ!$E$33:$E$776,СВЦЭМ!$A$33:$A$776,$A195,СВЦЭМ!$B$33:$B$776,E$191)+'СЕТ СН'!$F$15</f>
        <v>139.14991280999999</v>
      </c>
      <c r="F195" s="36">
        <f>SUMIFS(СВЦЭМ!$E$33:$E$776,СВЦЭМ!$A$33:$A$776,$A195,СВЦЭМ!$B$33:$B$776,F$191)+'СЕТ СН'!$F$15</f>
        <v>139.50780553999999</v>
      </c>
      <c r="G195" s="36">
        <f>SUMIFS(СВЦЭМ!$E$33:$E$776,СВЦЭМ!$A$33:$A$776,$A195,СВЦЭМ!$B$33:$B$776,G$191)+'СЕТ СН'!$F$15</f>
        <v>141.8352391</v>
      </c>
      <c r="H195" s="36">
        <f>SUMIFS(СВЦЭМ!$E$33:$E$776,СВЦЭМ!$A$33:$A$776,$A195,СВЦЭМ!$B$33:$B$776,H$191)+'СЕТ СН'!$F$15</f>
        <v>137.23965140000001</v>
      </c>
      <c r="I195" s="36">
        <f>SUMIFS(СВЦЭМ!$E$33:$E$776,СВЦЭМ!$A$33:$A$776,$A195,СВЦЭМ!$B$33:$B$776,I$191)+'СЕТ СН'!$F$15</f>
        <v>131.56270513000001</v>
      </c>
      <c r="J195" s="36">
        <f>SUMIFS(СВЦЭМ!$E$33:$E$776,СВЦЭМ!$A$33:$A$776,$A195,СВЦЭМ!$B$33:$B$776,J$191)+'СЕТ СН'!$F$15</f>
        <v>122.64176175</v>
      </c>
      <c r="K195" s="36">
        <f>SUMIFS(СВЦЭМ!$E$33:$E$776,СВЦЭМ!$A$33:$A$776,$A195,СВЦЭМ!$B$33:$B$776,K$191)+'СЕТ СН'!$F$15</f>
        <v>122.67443725</v>
      </c>
      <c r="L195" s="36">
        <f>SUMIFS(СВЦЭМ!$E$33:$E$776,СВЦЭМ!$A$33:$A$776,$A195,СВЦЭМ!$B$33:$B$776,L$191)+'СЕТ СН'!$F$15</f>
        <v>127.30469687999999</v>
      </c>
      <c r="M195" s="36">
        <f>SUMIFS(СВЦЭМ!$E$33:$E$776,СВЦЭМ!$A$33:$A$776,$A195,СВЦЭМ!$B$33:$B$776,M$191)+'СЕТ СН'!$F$15</f>
        <v>127.70493141999999</v>
      </c>
      <c r="N195" s="36">
        <f>SUMIFS(СВЦЭМ!$E$33:$E$776,СВЦЭМ!$A$33:$A$776,$A195,СВЦЭМ!$B$33:$B$776,N$191)+'СЕТ СН'!$F$15</f>
        <v>127.21982782000001</v>
      </c>
      <c r="O195" s="36">
        <f>SUMIFS(СВЦЭМ!$E$33:$E$776,СВЦЭМ!$A$33:$A$776,$A195,СВЦЭМ!$B$33:$B$776,O$191)+'СЕТ СН'!$F$15</f>
        <v>125.74265908</v>
      </c>
      <c r="P195" s="36">
        <f>SUMIFS(СВЦЭМ!$E$33:$E$776,СВЦЭМ!$A$33:$A$776,$A195,СВЦЭМ!$B$33:$B$776,P$191)+'СЕТ СН'!$F$15</f>
        <v>125.95059449999999</v>
      </c>
      <c r="Q195" s="36">
        <f>SUMIFS(СВЦЭМ!$E$33:$E$776,СВЦЭМ!$A$33:$A$776,$A195,СВЦЭМ!$B$33:$B$776,Q$191)+'СЕТ СН'!$F$15</f>
        <v>125.65549951</v>
      </c>
      <c r="R195" s="36">
        <f>SUMIFS(СВЦЭМ!$E$33:$E$776,СВЦЭМ!$A$33:$A$776,$A195,СВЦЭМ!$B$33:$B$776,R$191)+'СЕТ СН'!$F$15</f>
        <v>117.83883486000001</v>
      </c>
      <c r="S195" s="36">
        <f>SUMIFS(СВЦЭМ!$E$33:$E$776,СВЦЭМ!$A$33:$A$776,$A195,СВЦЭМ!$B$33:$B$776,S$191)+'СЕТ СН'!$F$15</f>
        <v>111.63672094</v>
      </c>
      <c r="T195" s="36">
        <f>SUMIFS(СВЦЭМ!$E$33:$E$776,СВЦЭМ!$A$33:$A$776,$A195,СВЦЭМ!$B$33:$B$776,T$191)+'СЕТ СН'!$F$15</f>
        <v>110.39397006</v>
      </c>
      <c r="U195" s="36">
        <f>SUMIFS(СВЦЭМ!$E$33:$E$776,СВЦЭМ!$A$33:$A$776,$A195,СВЦЭМ!$B$33:$B$776,U$191)+'СЕТ СН'!$F$15</f>
        <v>110.27812686999999</v>
      </c>
      <c r="V195" s="36">
        <f>SUMIFS(СВЦЭМ!$E$33:$E$776,СВЦЭМ!$A$33:$A$776,$A195,СВЦЭМ!$B$33:$B$776,V$191)+'СЕТ СН'!$F$15</f>
        <v>110.18150186</v>
      </c>
      <c r="W195" s="36">
        <f>SUMIFS(СВЦЭМ!$E$33:$E$776,СВЦЭМ!$A$33:$A$776,$A195,СВЦЭМ!$B$33:$B$776,W$191)+'СЕТ СН'!$F$15</f>
        <v>112.13691623</v>
      </c>
      <c r="X195" s="36">
        <f>SUMIFS(СВЦЭМ!$E$33:$E$776,СВЦЭМ!$A$33:$A$776,$A195,СВЦЭМ!$B$33:$B$776,X$191)+'СЕТ СН'!$F$15</f>
        <v>107.31285603000001</v>
      </c>
      <c r="Y195" s="36">
        <f>SUMIFS(СВЦЭМ!$E$33:$E$776,СВЦЭМ!$A$33:$A$776,$A195,СВЦЭМ!$B$33:$B$776,Y$191)+'СЕТ СН'!$F$15</f>
        <v>105.90210513</v>
      </c>
    </row>
    <row r="196" spans="1:25" ht="15.75" x14ac:dyDescent="0.2">
      <c r="A196" s="35">
        <f t="shared" si="5"/>
        <v>43682</v>
      </c>
      <c r="B196" s="36">
        <f>SUMIFS(СВЦЭМ!$E$33:$E$776,СВЦЭМ!$A$33:$A$776,$A196,СВЦЭМ!$B$33:$B$776,B$191)+'СЕТ СН'!$F$15</f>
        <v>123.16758329</v>
      </c>
      <c r="C196" s="36">
        <f>SUMIFS(СВЦЭМ!$E$33:$E$776,СВЦЭМ!$A$33:$A$776,$A196,СВЦЭМ!$B$33:$B$776,C$191)+'СЕТ СН'!$F$15</f>
        <v>129.28738290999999</v>
      </c>
      <c r="D196" s="36">
        <f>SUMIFS(СВЦЭМ!$E$33:$E$776,СВЦЭМ!$A$33:$A$776,$A196,СВЦЭМ!$B$33:$B$776,D$191)+'СЕТ СН'!$F$15</f>
        <v>134.81556140999999</v>
      </c>
      <c r="E196" s="36">
        <f>SUMIFS(СВЦЭМ!$E$33:$E$776,СВЦЭМ!$A$33:$A$776,$A196,СВЦЭМ!$B$33:$B$776,E$191)+'СЕТ СН'!$F$15</f>
        <v>136.50452317</v>
      </c>
      <c r="F196" s="36">
        <f>SUMIFS(СВЦЭМ!$E$33:$E$776,СВЦЭМ!$A$33:$A$776,$A196,СВЦЭМ!$B$33:$B$776,F$191)+'СЕТ СН'!$F$15</f>
        <v>136.48318358</v>
      </c>
      <c r="G196" s="36">
        <f>SUMIFS(СВЦЭМ!$E$33:$E$776,СВЦЭМ!$A$33:$A$776,$A196,СВЦЭМ!$B$33:$B$776,G$191)+'СЕТ СН'!$F$15</f>
        <v>133.73963972999999</v>
      </c>
      <c r="H196" s="36">
        <f>SUMIFS(СВЦЭМ!$E$33:$E$776,СВЦЭМ!$A$33:$A$776,$A196,СВЦЭМ!$B$33:$B$776,H$191)+'СЕТ СН'!$F$15</f>
        <v>126.83115629</v>
      </c>
      <c r="I196" s="36">
        <f>SUMIFS(СВЦЭМ!$E$33:$E$776,СВЦЭМ!$A$33:$A$776,$A196,СВЦЭМ!$B$33:$B$776,I$191)+'СЕТ СН'!$F$15</f>
        <v>124.28902284</v>
      </c>
      <c r="J196" s="36">
        <f>SUMIFS(СВЦЭМ!$E$33:$E$776,СВЦЭМ!$A$33:$A$776,$A196,СВЦЭМ!$B$33:$B$776,J$191)+'СЕТ СН'!$F$15</f>
        <v>122.87632585999999</v>
      </c>
      <c r="K196" s="36">
        <f>SUMIFS(СВЦЭМ!$E$33:$E$776,СВЦЭМ!$A$33:$A$776,$A196,СВЦЭМ!$B$33:$B$776,K$191)+'СЕТ СН'!$F$15</f>
        <v>127.02551363000001</v>
      </c>
      <c r="L196" s="36">
        <f>SUMIFS(СВЦЭМ!$E$33:$E$776,СВЦЭМ!$A$33:$A$776,$A196,СВЦЭМ!$B$33:$B$776,L$191)+'СЕТ СН'!$F$15</f>
        <v>127.27220797</v>
      </c>
      <c r="M196" s="36">
        <f>SUMIFS(СВЦЭМ!$E$33:$E$776,СВЦЭМ!$A$33:$A$776,$A196,СВЦЭМ!$B$33:$B$776,M$191)+'СЕТ СН'!$F$15</f>
        <v>128.63192548000001</v>
      </c>
      <c r="N196" s="36">
        <f>SUMIFS(СВЦЭМ!$E$33:$E$776,СВЦЭМ!$A$33:$A$776,$A196,СВЦЭМ!$B$33:$B$776,N$191)+'СЕТ СН'!$F$15</f>
        <v>128.10736643999999</v>
      </c>
      <c r="O196" s="36">
        <f>SUMIFS(СВЦЭМ!$E$33:$E$776,СВЦЭМ!$A$33:$A$776,$A196,СВЦЭМ!$B$33:$B$776,O$191)+'СЕТ СН'!$F$15</f>
        <v>129.34653963</v>
      </c>
      <c r="P196" s="36">
        <f>SUMIFS(СВЦЭМ!$E$33:$E$776,СВЦЭМ!$A$33:$A$776,$A196,СВЦЭМ!$B$33:$B$776,P$191)+'СЕТ СН'!$F$15</f>
        <v>130.39378478</v>
      </c>
      <c r="Q196" s="36">
        <f>SUMIFS(СВЦЭМ!$E$33:$E$776,СВЦЭМ!$A$33:$A$776,$A196,СВЦЭМ!$B$33:$B$776,Q$191)+'СЕТ СН'!$F$15</f>
        <v>130.11526287999999</v>
      </c>
      <c r="R196" s="36">
        <f>SUMIFS(СВЦЭМ!$E$33:$E$776,СВЦЭМ!$A$33:$A$776,$A196,СВЦЭМ!$B$33:$B$776,R$191)+'СЕТ СН'!$F$15</f>
        <v>124.19857066</v>
      </c>
      <c r="S196" s="36">
        <f>SUMIFS(СВЦЭМ!$E$33:$E$776,СВЦЭМ!$A$33:$A$776,$A196,СВЦЭМ!$B$33:$B$776,S$191)+'СЕТ СН'!$F$15</f>
        <v>115.97783492000001</v>
      </c>
      <c r="T196" s="36">
        <f>SUMIFS(СВЦЭМ!$E$33:$E$776,СВЦЭМ!$A$33:$A$776,$A196,СВЦЭМ!$B$33:$B$776,T$191)+'СЕТ СН'!$F$15</f>
        <v>114.24063289</v>
      </c>
      <c r="U196" s="36">
        <f>SUMIFS(СВЦЭМ!$E$33:$E$776,СВЦЭМ!$A$33:$A$776,$A196,СВЦЭМ!$B$33:$B$776,U$191)+'СЕТ СН'!$F$15</f>
        <v>113.30211968</v>
      </c>
      <c r="V196" s="36">
        <f>SUMIFS(СВЦЭМ!$E$33:$E$776,СВЦЭМ!$A$33:$A$776,$A196,СВЦЭМ!$B$33:$B$776,V$191)+'СЕТ СН'!$F$15</f>
        <v>112.88392867</v>
      </c>
      <c r="W196" s="36">
        <f>SUMIFS(СВЦЭМ!$E$33:$E$776,СВЦЭМ!$A$33:$A$776,$A196,СВЦЭМ!$B$33:$B$776,W$191)+'СЕТ СН'!$F$15</f>
        <v>115.43403171</v>
      </c>
      <c r="X196" s="36">
        <f>SUMIFS(СВЦЭМ!$E$33:$E$776,СВЦЭМ!$A$33:$A$776,$A196,СВЦЭМ!$B$33:$B$776,X$191)+'СЕТ СН'!$F$15</f>
        <v>111.70934217</v>
      </c>
      <c r="Y196" s="36">
        <f>SUMIFS(СВЦЭМ!$E$33:$E$776,СВЦЭМ!$A$33:$A$776,$A196,СВЦЭМ!$B$33:$B$776,Y$191)+'СЕТ СН'!$F$15</f>
        <v>112.8393981</v>
      </c>
    </row>
    <row r="197" spans="1:25" ht="15.75" x14ac:dyDescent="0.2">
      <c r="A197" s="35">
        <f t="shared" si="5"/>
        <v>43683</v>
      </c>
      <c r="B197" s="36">
        <f>SUMIFS(СВЦЭМ!$E$33:$E$776,СВЦЭМ!$A$33:$A$776,$A197,СВЦЭМ!$B$33:$B$776,B$191)+'СЕТ СН'!$F$15</f>
        <v>123.89230773</v>
      </c>
      <c r="C197" s="36">
        <f>SUMIFS(СВЦЭМ!$E$33:$E$776,СВЦЭМ!$A$33:$A$776,$A197,СВЦЭМ!$B$33:$B$776,C$191)+'СЕТ СН'!$F$15</f>
        <v>130.05881622999999</v>
      </c>
      <c r="D197" s="36">
        <f>SUMIFS(СВЦЭМ!$E$33:$E$776,СВЦЭМ!$A$33:$A$776,$A197,СВЦЭМ!$B$33:$B$776,D$191)+'СЕТ СН'!$F$15</f>
        <v>134.25615925</v>
      </c>
      <c r="E197" s="36">
        <f>SUMIFS(СВЦЭМ!$E$33:$E$776,СВЦЭМ!$A$33:$A$776,$A197,СВЦЭМ!$B$33:$B$776,E$191)+'СЕТ СН'!$F$15</f>
        <v>136.13724095000001</v>
      </c>
      <c r="F197" s="36">
        <f>SUMIFS(СВЦЭМ!$E$33:$E$776,СВЦЭМ!$A$33:$A$776,$A197,СВЦЭМ!$B$33:$B$776,F$191)+'СЕТ СН'!$F$15</f>
        <v>137.83753898000001</v>
      </c>
      <c r="G197" s="36">
        <f>SUMIFS(СВЦЭМ!$E$33:$E$776,СВЦЭМ!$A$33:$A$776,$A197,СВЦЭМ!$B$33:$B$776,G$191)+'СЕТ СН'!$F$15</f>
        <v>133.43468271</v>
      </c>
      <c r="H197" s="36">
        <f>SUMIFS(СВЦЭМ!$E$33:$E$776,СВЦЭМ!$A$33:$A$776,$A197,СВЦЭМ!$B$33:$B$776,H$191)+'СЕТ СН'!$F$15</f>
        <v>126.96901243000001</v>
      </c>
      <c r="I197" s="36">
        <f>SUMIFS(СВЦЭМ!$E$33:$E$776,СВЦЭМ!$A$33:$A$776,$A197,СВЦЭМ!$B$33:$B$776,I$191)+'СЕТ СН'!$F$15</f>
        <v>118.65629010000001</v>
      </c>
      <c r="J197" s="36">
        <f>SUMIFS(СВЦЭМ!$E$33:$E$776,СВЦЭМ!$A$33:$A$776,$A197,СВЦЭМ!$B$33:$B$776,J$191)+'СЕТ СН'!$F$15</f>
        <v>124.79005255</v>
      </c>
      <c r="K197" s="36">
        <f>SUMIFS(СВЦЭМ!$E$33:$E$776,СВЦЭМ!$A$33:$A$776,$A197,СВЦЭМ!$B$33:$B$776,K$191)+'СЕТ СН'!$F$15</f>
        <v>131.29885277</v>
      </c>
      <c r="L197" s="36">
        <f>SUMIFS(СВЦЭМ!$E$33:$E$776,СВЦЭМ!$A$33:$A$776,$A197,СВЦЭМ!$B$33:$B$776,L$191)+'СЕТ СН'!$F$15</f>
        <v>132.08360804</v>
      </c>
      <c r="M197" s="36">
        <f>SUMIFS(СВЦЭМ!$E$33:$E$776,СВЦЭМ!$A$33:$A$776,$A197,СВЦЭМ!$B$33:$B$776,M$191)+'СЕТ СН'!$F$15</f>
        <v>131.89158014</v>
      </c>
      <c r="N197" s="36">
        <f>SUMIFS(СВЦЭМ!$E$33:$E$776,СВЦЭМ!$A$33:$A$776,$A197,СВЦЭМ!$B$33:$B$776,N$191)+'СЕТ СН'!$F$15</f>
        <v>131.95952467000001</v>
      </c>
      <c r="O197" s="36">
        <f>SUMIFS(СВЦЭМ!$E$33:$E$776,СВЦЭМ!$A$33:$A$776,$A197,СВЦЭМ!$B$33:$B$776,O$191)+'СЕТ СН'!$F$15</f>
        <v>132.00719799999999</v>
      </c>
      <c r="P197" s="36">
        <f>SUMIFS(СВЦЭМ!$E$33:$E$776,СВЦЭМ!$A$33:$A$776,$A197,СВЦЭМ!$B$33:$B$776,P$191)+'СЕТ СН'!$F$15</f>
        <v>132.53799676</v>
      </c>
      <c r="Q197" s="36">
        <f>SUMIFS(СВЦЭМ!$E$33:$E$776,СВЦЭМ!$A$33:$A$776,$A197,СВЦЭМ!$B$33:$B$776,Q$191)+'СЕТ СН'!$F$15</f>
        <v>133.02805377999999</v>
      </c>
      <c r="R197" s="36">
        <f>SUMIFS(СВЦЭМ!$E$33:$E$776,СВЦЭМ!$A$33:$A$776,$A197,СВЦЭМ!$B$33:$B$776,R$191)+'СЕТ СН'!$F$15</f>
        <v>123.68811826</v>
      </c>
      <c r="S197" s="36">
        <f>SUMIFS(СВЦЭМ!$E$33:$E$776,СВЦЭМ!$A$33:$A$776,$A197,СВЦЭМ!$B$33:$B$776,S$191)+'СЕТ СН'!$F$15</f>
        <v>115.20072222</v>
      </c>
      <c r="T197" s="36">
        <f>SUMIFS(СВЦЭМ!$E$33:$E$776,СВЦЭМ!$A$33:$A$776,$A197,СВЦЭМ!$B$33:$B$776,T$191)+'СЕТ СН'!$F$15</f>
        <v>113.05428883</v>
      </c>
      <c r="U197" s="36">
        <f>SUMIFS(СВЦЭМ!$E$33:$E$776,СВЦЭМ!$A$33:$A$776,$A197,СВЦЭМ!$B$33:$B$776,U$191)+'СЕТ СН'!$F$15</f>
        <v>113.95575749</v>
      </c>
      <c r="V197" s="36">
        <f>SUMIFS(СВЦЭМ!$E$33:$E$776,СВЦЭМ!$A$33:$A$776,$A197,СВЦЭМ!$B$33:$B$776,V$191)+'СЕТ СН'!$F$15</f>
        <v>113.59971769000001</v>
      </c>
      <c r="W197" s="36">
        <f>SUMIFS(СВЦЭМ!$E$33:$E$776,СВЦЭМ!$A$33:$A$776,$A197,СВЦЭМ!$B$33:$B$776,W$191)+'СЕТ СН'!$F$15</f>
        <v>113.92874611000001</v>
      </c>
      <c r="X197" s="36">
        <f>SUMIFS(СВЦЭМ!$E$33:$E$776,СВЦЭМ!$A$33:$A$776,$A197,СВЦЭМ!$B$33:$B$776,X$191)+'СЕТ СН'!$F$15</f>
        <v>110.21522174</v>
      </c>
      <c r="Y197" s="36">
        <f>SUMIFS(СВЦЭМ!$E$33:$E$776,СВЦЭМ!$A$33:$A$776,$A197,СВЦЭМ!$B$33:$B$776,Y$191)+'СЕТ СН'!$F$15</f>
        <v>111.86832164</v>
      </c>
    </row>
    <row r="198" spans="1:25" ht="15.75" x14ac:dyDescent="0.2">
      <c r="A198" s="35">
        <f t="shared" si="5"/>
        <v>43684</v>
      </c>
      <c r="B198" s="36">
        <f>SUMIFS(СВЦЭМ!$E$33:$E$776,СВЦЭМ!$A$33:$A$776,$A198,СВЦЭМ!$B$33:$B$776,B$191)+'СЕТ СН'!$F$15</f>
        <v>124.73697407</v>
      </c>
      <c r="C198" s="36">
        <f>SUMIFS(СВЦЭМ!$E$33:$E$776,СВЦЭМ!$A$33:$A$776,$A198,СВЦЭМ!$B$33:$B$776,C$191)+'СЕТ СН'!$F$15</f>
        <v>125.45400871</v>
      </c>
      <c r="D198" s="36">
        <f>SUMIFS(СВЦЭМ!$E$33:$E$776,СВЦЭМ!$A$33:$A$776,$A198,СВЦЭМ!$B$33:$B$776,D$191)+'СЕТ СН'!$F$15</f>
        <v>130.13323818999999</v>
      </c>
      <c r="E198" s="36">
        <f>SUMIFS(СВЦЭМ!$E$33:$E$776,СВЦЭМ!$A$33:$A$776,$A198,СВЦЭМ!$B$33:$B$776,E$191)+'СЕТ СН'!$F$15</f>
        <v>130.65479936</v>
      </c>
      <c r="F198" s="36">
        <f>SUMIFS(СВЦЭМ!$E$33:$E$776,СВЦЭМ!$A$33:$A$776,$A198,СВЦЭМ!$B$33:$B$776,F$191)+'СЕТ СН'!$F$15</f>
        <v>131.98796388</v>
      </c>
      <c r="G198" s="36">
        <f>SUMIFS(СВЦЭМ!$E$33:$E$776,СВЦЭМ!$A$33:$A$776,$A198,СВЦЭМ!$B$33:$B$776,G$191)+'СЕТ СН'!$F$15</f>
        <v>130.80351528</v>
      </c>
      <c r="H198" s="36">
        <f>SUMIFS(СВЦЭМ!$E$33:$E$776,СВЦЭМ!$A$33:$A$776,$A198,СВЦЭМ!$B$33:$B$776,H$191)+'СЕТ СН'!$F$15</f>
        <v>124.13388534000001</v>
      </c>
      <c r="I198" s="36">
        <f>SUMIFS(СВЦЭМ!$E$33:$E$776,СВЦЭМ!$A$33:$A$776,$A198,СВЦЭМ!$B$33:$B$776,I$191)+'СЕТ СН'!$F$15</f>
        <v>121.51900538</v>
      </c>
      <c r="J198" s="36">
        <f>SUMIFS(СВЦЭМ!$E$33:$E$776,СВЦЭМ!$A$33:$A$776,$A198,СВЦЭМ!$B$33:$B$776,J$191)+'СЕТ СН'!$F$15</f>
        <v>125.8292122</v>
      </c>
      <c r="K198" s="36">
        <f>SUMIFS(СВЦЭМ!$E$33:$E$776,СВЦЭМ!$A$33:$A$776,$A198,СВЦЭМ!$B$33:$B$776,K$191)+'СЕТ СН'!$F$15</f>
        <v>128.96318497999999</v>
      </c>
      <c r="L198" s="36">
        <f>SUMIFS(СВЦЭМ!$E$33:$E$776,СВЦЭМ!$A$33:$A$776,$A198,СВЦЭМ!$B$33:$B$776,L$191)+'СЕТ СН'!$F$15</f>
        <v>129.07416018999999</v>
      </c>
      <c r="M198" s="36">
        <f>SUMIFS(СВЦЭМ!$E$33:$E$776,СВЦЭМ!$A$33:$A$776,$A198,СВЦЭМ!$B$33:$B$776,M$191)+'СЕТ СН'!$F$15</f>
        <v>129.64284165000001</v>
      </c>
      <c r="N198" s="36">
        <f>SUMIFS(СВЦЭМ!$E$33:$E$776,СВЦЭМ!$A$33:$A$776,$A198,СВЦЭМ!$B$33:$B$776,N$191)+'СЕТ СН'!$F$15</f>
        <v>128.46364739000001</v>
      </c>
      <c r="O198" s="36">
        <f>SUMIFS(СВЦЭМ!$E$33:$E$776,СВЦЭМ!$A$33:$A$776,$A198,СВЦЭМ!$B$33:$B$776,O$191)+'СЕТ СН'!$F$15</f>
        <v>129.41911802999999</v>
      </c>
      <c r="P198" s="36">
        <f>SUMIFS(СВЦЭМ!$E$33:$E$776,СВЦЭМ!$A$33:$A$776,$A198,СВЦЭМ!$B$33:$B$776,P$191)+'СЕТ СН'!$F$15</f>
        <v>130.10728621000001</v>
      </c>
      <c r="Q198" s="36">
        <f>SUMIFS(СВЦЭМ!$E$33:$E$776,СВЦЭМ!$A$33:$A$776,$A198,СВЦЭМ!$B$33:$B$776,Q$191)+'СЕТ СН'!$F$15</f>
        <v>130.07364281</v>
      </c>
      <c r="R198" s="36">
        <f>SUMIFS(СВЦЭМ!$E$33:$E$776,СВЦЭМ!$A$33:$A$776,$A198,СВЦЭМ!$B$33:$B$776,R$191)+'СЕТ СН'!$F$15</f>
        <v>122.76656446</v>
      </c>
      <c r="S198" s="36">
        <f>SUMIFS(СВЦЭМ!$E$33:$E$776,СВЦЭМ!$A$33:$A$776,$A198,СВЦЭМ!$B$33:$B$776,S$191)+'СЕТ СН'!$F$15</f>
        <v>114.85496895</v>
      </c>
      <c r="T198" s="36">
        <f>SUMIFS(СВЦЭМ!$E$33:$E$776,СВЦЭМ!$A$33:$A$776,$A198,СВЦЭМ!$B$33:$B$776,T$191)+'СЕТ СН'!$F$15</f>
        <v>112.65768328999999</v>
      </c>
      <c r="U198" s="36">
        <f>SUMIFS(СВЦЭМ!$E$33:$E$776,СВЦЭМ!$A$33:$A$776,$A198,СВЦЭМ!$B$33:$B$776,U$191)+'СЕТ СН'!$F$15</f>
        <v>112.91265559999999</v>
      </c>
      <c r="V198" s="36">
        <f>SUMIFS(СВЦЭМ!$E$33:$E$776,СВЦЭМ!$A$33:$A$776,$A198,СВЦЭМ!$B$33:$B$776,V$191)+'СЕТ СН'!$F$15</f>
        <v>112.06819677999999</v>
      </c>
      <c r="W198" s="36">
        <f>SUMIFS(СВЦЭМ!$E$33:$E$776,СВЦЭМ!$A$33:$A$776,$A198,СВЦЭМ!$B$33:$B$776,W$191)+'СЕТ СН'!$F$15</f>
        <v>113.63874928</v>
      </c>
      <c r="X198" s="36">
        <f>SUMIFS(СВЦЭМ!$E$33:$E$776,СВЦЭМ!$A$33:$A$776,$A198,СВЦЭМ!$B$33:$B$776,X$191)+'СЕТ СН'!$F$15</f>
        <v>108.65649151</v>
      </c>
      <c r="Y198" s="36">
        <f>SUMIFS(СВЦЭМ!$E$33:$E$776,СВЦЭМ!$A$33:$A$776,$A198,СВЦЭМ!$B$33:$B$776,Y$191)+'СЕТ СН'!$F$15</f>
        <v>114.14092909999999</v>
      </c>
    </row>
    <row r="199" spans="1:25" ht="15.75" x14ac:dyDescent="0.2">
      <c r="A199" s="35">
        <f t="shared" si="5"/>
        <v>43685</v>
      </c>
      <c r="B199" s="36">
        <f>SUMIFS(СВЦЭМ!$E$33:$E$776,СВЦЭМ!$A$33:$A$776,$A199,СВЦЭМ!$B$33:$B$776,B$191)+'СЕТ СН'!$F$15</f>
        <v>130.85524441000001</v>
      </c>
      <c r="C199" s="36">
        <f>SUMIFS(СВЦЭМ!$E$33:$E$776,СВЦЭМ!$A$33:$A$776,$A199,СВЦЭМ!$B$33:$B$776,C$191)+'СЕТ СН'!$F$15</f>
        <v>138.05300295999999</v>
      </c>
      <c r="D199" s="36">
        <f>SUMIFS(СВЦЭМ!$E$33:$E$776,СВЦЭМ!$A$33:$A$776,$A199,СВЦЭМ!$B$33:$B$776,D$191)+'СЕТ СН'!$F$15</f>
        <v>143.32684750999999</v>
      </c>
      <c r="E199" s="36">
        <f>SUMIFS(СВЦЭМ!$E$33:$E$776,СВЦЭМ!$A$33:$A$776,$A199,СВЦЭМ!$B$33:$B$776,E$191)+'СЕТ СН'!$F$15</f>
        <v>147.32200456999999</v>
      </c>
      <c r="F199" s="36">
        <f>SUMIFS(СВЦЭМ!$E$33:$E$776,СВЦЭМ!$A$33:$A$776,$A199,СВЦЭМ!$B$33:$B$776,F$191)+'СЕТ СН'!$F$15</f>
        <v>155.16966812000001</v>
      </c>
      <c r="G199" s="36">
        <f>SUMIFS(СВЦЭМ!$E$33:$E$776,СВЦЭМ!$A$33:$A$776,$A199,СВЦЭМ!$B$33:$B$776,G$191)+'СЕТ СН'!$F$15</f>
        <v>151.63857960999999</v>
      </c>
      <c r="H199" s="36">
        <f>SUMIFS(СВЦЭМ!$E$33:$E$776,СВЦЭМ!$A$33:$A$776,$A199,СВЦЭМ!$B$33:$B$776,H$191)+'СЕТ СН'!$F$15</f>
        <v>143.91227737</v>
      </c>
      <c r="I199" s="36">
        <f>SUMIFS(СВЦЭМ!$E$33:$E$776,СВЦЭМ!$A$33:$A$776,$A199,СВЦЭМ!$B$33:$B$776,I$191)+'СЕТ СН'!$F$15</f>
        <v>134.60870829999999</v>
      </c>
      <c r="J199" s="36">
        <f>SUMIFS(СВЦЭМ!$E$33:$E$776,СВЦЭМ!$A$33:$A$776,$A199,СВЦЭМ!$B$33:$B$776,J$191)+'СЕТ СН'!$F$15</f>
        <v>127.08071375999999</v>
      </c>
      <c r="K199" s="36">
        <f>SUMIFS(СВЦЭМ!$E$33:$E$776,СВЦЭМ!$A$33:$A$776,$A199,СВЦЭМ!$B$33:$B$776,K$191)+'СЕТ СН'!$F$15</f>
        <v>132.78865579999999</v>
      </c>
      <c r="L199" s="36">
        <f>SUMIFS(СВЦЭМ!$E$33:$E$776,СВЦЭМ!$A$33:$A$776,$A199,СВЦЭМ!$B$33:$B$776,L$191)+'СЕТ СН'!$F$15</f>
        <v>134.81152151000001</v>
      </c>
      <c r="M199" s="36">
        <f>SUMIFS(СВЦЭМ!$E$33:$E$776,СВЦЭМ!$A$33:$A$776,$A199,СВЦЭМ!$B$33:$B$776,M$191)+'СЕТ СН'!$F$15</f>
        <v>134.37346507000001</v>
      </c>
      <c r="N199" s="36">
        <f>SUMIFS(СВЦЭМ!$E$33:$E$776,СВЦЭМ!$A$33:$A$776,$A199,СВЦЭМ!$B$33:$B$776,N$191)+'СЕТ СН'!$F$15</f>
        <v>133.53902325000001</v>
      </c>
      <c r="O199" s="36">
        <f>SUMIFS(СВЦЭМ!$E$33:$E$776,СВЦЭМ!$A$33:$A$776,$A199,СВЦЭМ!$B$33:$B$776,O$191)+'СЕТ СН'!$F$15</f>
        <v>134.69518894000001</v>
      </c>
      <c r="P199" s="36">
        <f>SUMIFS(СВЦЭМ!$E$33:$E$776,СВЦЭМ!$A$33:$A$776,$A199,СВЦЭМ!$B$33:$B$776,P$191)+'СЕТ СН'!$F$15</f>
        <v>135.11909886999999</v>
      </c>
      <c r="Q199" s="36">
        <f>SUMIFS(СВЦЭМ!$E$33:$E$776,СВЦЭМ!$A$33:$A$776,$A199,СВЦЭМ!$B$33:$B$776,Q$191)+'СЕТ СН'!$F$15</f>
        <v>135.94508181</v>
      </c>
      <c r="R199" s="36">
        <f>SUMIFS(СВЦЭМ!$E$33:$E$776,СВЦЭМ!$A$33:$A$776,$A199,СВЦЭМ!$B$33:$B$776,R$191)+'СЕТ СН'!$F$15</f>
        <v>126.25483935</v>
      </c>
      <c r="S199" s="36">
        <f>SUMIFS(СВЦЭМ!$E$33:$E$776,СВЦЭМ!$A$33:$A$776,$A199,СВЦЭМ!$B$33:$B$776,S$191)+'СЕТ СН'!$F$15</f>
        <v>123.0810596</v>
      </c>
      <c r="T199" s="36">
        <f>SUMIFS(СВЦЭМ!$E$33:$E$776,СВЦЭМ!$A$33:$A$776,$A199,СВЦЭМ!$B$33:$B$776,T$191)+'СЕТ СН'!$F$15</f>
        <v>123.00769172</v>
      </c>
      <c r="U199" s="36">
        <f>SUMIFS(СВЦЭМ!$E$33:$E$776,СВЦЭМ!$A$33:$A$776,$A199,СВЦЭМ!$B$33:$B$776,U$191)+'СЕТ СН'!$F$15</f>
        <v>116.2912779</v>
      </c>
      <c r="V199" s="36">
        <f>SUMIFS(СВЦЭМ!$E$33:$E$776,СВЦЭМ!$A$33:$A$776,$A199,СВЦЭМ!$B$33:$B$776,V$191)+'СЕТ СН'!$F$15</f>
        <v>116.14826189</v>
      </c>
      <c r="W199" s="36">
        <f>SUMIFS(СВЦЭМ!$E$33:$E$776,СВЦЭМ!$A$33:$A$776,$A199,СВЦЭМ!$B$33:$B$776,W$191)+'СЕТ СН'!$F$15</f>
        <v>116.43092328</v>
      </c>
      <c r="X199" s="36">
        <f>SUMIFS(СВЦЭМ!$E$33:$E$776,СВЦЭМ!$A$33:$A$776,$A199,СВЦЭМ!$B$33:$B$776,X$191)+'СЕТ СН'!$F$15</f>
        <v>112.18931649</v>
      </c>
      <c r="Y199" s="36">
        <f>SUMIFS(СВЦЭМ!$E$33:$E$776,СВЦЭМ!$A$33:$A$776,$A199,СВЦЭМ!$B$33:$B$776,Y$191)+'СЕТ СН'!$F$15</f>
        <v>117.66519587000001</v>
      </c>
    </row>
    <row r="200" spans="1:25" ht="15.75" x14ac:dyDescent="0.2">
      <c r="A200" s="35">
        <f t="shared" si="5"/>
        <v>43686</v>
      </c>
      <c r="B200" s="36">
        <f>SUMIFS(СВЦЭМ!$E$33:$E$776,СВЦЭМ!$A$33:$A$776,$A200,СВЦЭМ!$B$33:$B$776,B$191)+'СЕТ СН'!$F$15</f>
        <v>134.81314051999999</v>
      </c>
      <c r="C200" s="36">
        <f>SUMIFS(СВЦЭМ!$E$33:$E$776,СВЦЭМ!$A$33:$A$776,$A200,СВЦЭМ!$B$33:$B$776,C$191)+'СЕТ СН'!$F$15</f>
        <v>141.84433784999999</v>
      </c>
      <c r="D200" s="36">
        <f>SUMIFS(СВЦЭМ!$E$33:$E$776,СВЦЭМ!$A$33:$A$776,$A200,СВЦЭМ!$B$33:$B$776,D$191)+'СЕТ СН'!$F$15</f>
        <v>146.45938335</v>
      </c>
      <c r="E200" s="36">
        <f>SUMIFS(СВЦЭМ!$E$33:$E$776,СВЦЭМ!$A$33:$A$776,$A200,СВЦЭМ!$B$33:$B$776,E$191)+'СЕТ СН'!$F$15</f>
        <v>149.66588591999999</v>
      </c>
      <c r="F200" s="36">
        <f>SUMIFS(СВЦЭМ!$E$33:$E$776,СВЦЭМ!$A$33:$A$776,$A200,СВЦЭМ!$B$33:$B$776,F$191)+'СЕТ СН'!$F$15</f>
        <v>151.75840213000001</v>
      </c>
      <c r="G200" s="36">
        <f>SUMIFS(СВЦЭМ!$E$33:$E$776,СВЦЭМ!$A$33:$A$776,$A200,СВЦЭМ!$B$33:$B$776,G$191)+'СЕТ СН'!$F$15</f>
        <v>149.39055581</v>
      </c>
      <c r="H200" s="36">
        <f>SUMIFS(СВЦЭМ!$E$33:$E$776,СВЦЭМ!$A$33:$A$776,$A200,СВЦЭМ!$B$33:$B$776,H$191)+'СЕТ СН'!$F$15</f>
        <v>144.34639068999999</v>
      </c>
      <c r="I200" s="36">
        <f>SUMIFS(СВЦЭМ!$E$33:$E$776,СВЦЭМ!$A$33:$A$776,$A200,СВЦЭМ!$B$33:$B$776,I$191)+'СЕТ СН'!$F$15</f>
        <v>137.89672716000001</v>
      </c>
      <c r="J200" s="36">
        <f>SUMIFS(СВЦЭМ!$E$33:$E$776,СВЦЭМ!$A$33:$A$776,$A200,СВЦЭМ!$B$33:$B$776,J$191)+'СЕТ СН'!$F$15</f>
        <v>129.49141448</v>
      </c>
      <c r="K200" s="36">
        <f>SUMIFS(СВЦЭМ!$E$33:$E$776,СВЦЭМ!$A$33:$A$776,$A200,СВЦЭМ!$B$33:$B$776,K$191)+'СЕТ СН'!$F$15</f>
        <v>132.91594950999999</v>
      </c>
      <c r="L200" s="36">
        <f>SUMIFS(СВЦЭМ!$E$33:$E$776,СВЦЭМ!$A$33:$A$776,$A200,СВЦЭМ!$B$33:$B$776,L$191)+'СЕТ СН'!$F$15</f>
        <v>134.84536872999999</v>
      </c>
      <c r="M200" s="36">
        <f>SUMIFS(СВЦЭМ!$E$33:$E$776,СВЦЭМ!$A$33:$A$776,$A200,СВЦЭМ!$B$33:$B$776,M$191)+'СЕТ СН'!$F$15</f>
        <v>134.61255105999999</v>
      </c>
      <c r="N200" s="36">
        <f>SUMIFS(СВЦЭМ!$E$33:$E$776,СВЦЭМ!$A$33:$A$776,$A200,СВЦЭМ!$B$33:$B$776,N$191)+'СЕТ СН'!$F$15</f>
        <v>133.45775549000001</v>
      </c>
      <c r="O200" s="36">
        <f>SUMIFS(СВЦЭМ!$E$33:$E$776,СВЦЭМ!$A$33:$A$776,$A200,СВЦЭМ!$B$33:$B$776,O$191)+'СЕТ СН'!$F$15</f>
        <v>134.3143264</v>
      </c>
      <c r="P200" s="36">
        <f>SUMIFS(СВЦЭМ!$E$33:$E$776,СВЦЭМ!$A$33:$A$776,$A200,СВЦЭМ!$B$33:$B$776,P$191)+'СЕТ СН'!$F$15</f>
        <v>138.76000664</v>
      </c>
      <c r="Q200" s="36">
        <f>SUMIFS(СВЦЭМ!$E$33:$E$776,СВЦЭМ!$A$33:$A$776,$A200,СВЦЭМ!$B$33:$B$776,Q$191)+'СЕТ СН'!$F$15</f>
        <v>138.90547592999999</v>
      </c>
      <c r="R200" s="36">
        <f>SUMIFS(СВЦЭМ!$E$33:$E$776,СВЦЭМ!$A$33:$A$776,$A200,СВЦЭМ!$B$33:$B$776,R$191)+'СЕТ СН'!$F$15</f>
        <v>131.05740071</v>
      </c>
      <c r="S200" s="36">
        <f>SUMIFS(СВЦЭМ!$E$33:$E$776,СВЦЭМ!$A$33:$A$776,$A200,СВЦЭМ!$B$33:$B$776,S$191)+'СЕТ СН'!$F$15</f>
        <v>122.50417055</v>
      </c>
      <c r="T200" s="36">
        <f>SUMIFS(СВЦЭМ!$E$33:$E$776,СВЦЭМ!$A$33:$A$776,$A200,СВЦЭМ!$B$33:$B$776,T$191)+'СЕТ СН'!$F$15</f>
        <v>120.53801408</v>
      </c>
      <c r="U200" s="36">
        <f>SUMIFS(СВЦЭМ!$E$33:$E$776,СВЦЭМ!$A$33:$A$776,$A200,СВЦЭМ!$B$33:$B$776,U$191)+'СЕТ СН'!$F$15</f>
        <v>120.00184671</v>
      </c>
      <c r="V200" s="36">
        <f>SUMIFS(СВЦЭМ!$E$33:$E$776,СВЦЭМ!$A$33:$A$776,$A200,СВЦЭМ!$B$33:$B$776,V$191)+'СЕТ СН'!$F$15</f>
        <v>115.74401410999999</v>
      </c>
      <c r="W200" s="36">
        <f>SUMIFS(СВЦЭМ!$E$33:$E$776,СВЦЭМ!$A$33:$A$776,$A200,СВЦЭМ!$B$33:$B$776,W$191)+'СЕТ СН'!$F$15</f>
        <v>117.0279982</v>
      </c>
      <c r="X200" s="36">
        <f>SUMIFS(СВЦЭМ!$E$33:$E$776,СВЦЭМ!$A$33:$A$776,$A200,СВЦЭМ!$B$33:$B$776,X$191)+'СЕТ СН'!$F$15</f>
        <v>112.63711307</v>
      </c>
      <c r="Y200" s="36">
        <f>SUMIFS(СВЦЭМ!$E$33:$E$776,СВЦЭМ!$A$33:$A$776,$A200,СВЦЭМ!$B$33:$B$776,Y$191)+'СЕТ СН'!$F$15</f>
        <v>122.74099184000001</v>
      </c>
    </row>
    <row r="201" spans="1:25" ht="15.75" x14ac:dyDescent="0.2">
      <c r="A201" s="35">
        <f t="shared" si="5"/>
        <v>43687</v>
      </c>
      <c r="B201" s="36">
        <f>SUMIFS(СВЦЭМ!$E$33:$E$776,СВЦЭМ!$A$33:$A$776,$A201,СВЦЭМ!$B$33:$B$776,B$191)+'СЕТ СН'!$F$15</f>
        <v>145.91754154</v>
      </c>
      <c r="C201" s="36">
        <f>SUMIFS(СВЦЭМ!$E$33:$E$776,СВЦЭМ!$A$33:$A$776,$A201,СВЦЭМ!$B$33:$B$776,C$191)+'СЕТ СН'!$F$15</f>
        <v>147.65480898999999</v>
      </c>
      <c r="D201" s="36">
        <f>SUMIFS(СВЦЭМ!$E$33:$E$776,СВЦЭМ!$A$33:$A$776,$A201,СВЦЭМ!$B$33:$B$776,D$191)+'СЕТ СН'!$F$15</f>
        <v>150.01424489999999</v>
      </c>
      <c r="E201" s="36">
        <f>SUMIFS(СВЦЭМ!$E$33:$E$776,СВЦЭМ!$A$33:$A$776,$A201,СВЦЭМ!$B$33:$B$776,E$191)+'СЕТ СН'!$F$15</f>
        <v>153.61647192000001</v>
      </c>
      <c r="F201" s="36">
        <f>SUMIFS(СВЦЭМ!$E$33:$E$776,СВЦЭМ!$A$33:$A$776,$A201,СВЦЭМ!$B$33:$B$776,F$191)+'СЕТ СН'!$F$15</f>
        <v>157.26015699000001</v>
      </c>
      <c r="G201" s="36">
        <f>SUMIFS(СВЦЭМ!$E$33:$E$776,СВЦЭМ!$A$33:$A$776,$A201,СВЦЭМ!$B$33:$B$776,G$191)+'СЕТ СН'!$F$15</f>
        <v>152.3723712</v>
      </c>
      <c r="H201" s="36">
        <f>SUMIFS(СВЦЭМ!$E$33:$E$776,СВЦЭМ!$A$33:$A$776,$A201,СВЦЭМ!$B$33:$B$776,H$191)+'СЕТ СН'!$F$15</f>
        <v>144.94348769000001</v>
      </c>
      <c r="I201" s="36">
        <f>SUMIFS(СВЦЭМ!$E$33:$E$776,СВЦЭМ!$A$33:$A$776,$A201,СВЦЭМ!$B$33:$B$776,I$191)+'СЕТ СН'!$F$15</f>
        <v>147.99543765999999</v>
      </c>
      <c r="J201" s="36">
        <f>SUMIFS(СВЦЭМ!$E$33:$E$776,СВЦЭМ!$A$33:$A$776,$A201,СВЦЭМ!$B$33:$B$776,J$191)+'СЕТ СН'!$F$15</f>
        <v>130.34652069000001</v>
      </c>
      <c r="K201" s="36">
        <f>SUMIFS(СВЦЭМ!$E$33:$E$776,СВЦЭМ!$A$33:$A$776,$A201,СВЦЭМ!$B$33:$B$776,K$191)+'СЕТ СН'!$F$15</f>
        <v>134.15768649</v>
      </c>
      <c r="L201" s="36">
        <f>SUMIFS(СВЦЭМ!$E$33:$E$776,СВЦЭМ!$A$33:$A$776,$A201,СВЦЭМ!$B$33:$B$776,L$191)+'СЕТ СН'!$F$15</f>
        <v>137.1376108</v>
      </c>
      <c r="M201" s="36">
        <f>SUMIFS(СВЦЭМ!$E$33:$E$776,СВЦЭМ!$A$33:$A$776,$A201,СВЦЭМ!$B$33:$B$776,M$191)+'СЕТ СН'!$F$15</f>
        <v>136.22965780999999</v>
      </c>
      <c r="N201" s="36">
        <f>SUMIFS(СВЦЭМ!$E$33:$E$776,СВЦЭМ!$A$33:$A$776,$A201,СВЦЭМ!$B$33:$B$776,N$191)+'СЕТ СН'!$F$15</f>
        <v>134.92064686000001</v>
      </c>
      <c r="O201" s="36">
        <f>SUMIFS(СВЦЭМ!$E$33:$E$776,СВЦЭМ!$A$33:$A$776,$A201,СВЦЭМ!$B$33:$B$776,O$191)+'СЕТ СН'!$F$15</f>
        <v>135.05295251000001</v>
      </c>
      <c r="P201" s="36">
        <f>SUMIFS(СВЦЭМ!$E$33:$E$776,СВЦЭМ!$A$33:$A$776,$A201,СВЦЭМ!$B$33:$B$776,P$191)+'СЕТ СН'!$F$15</f>
        <v>135.11309270999999</v>
      </c>
      <c r="Q201" s="36">
        <f>SUMIFS(СВЦЭМ!$E$33:$E$776,СВЦЭМ!$A$33:$A$776,$A201,СВЦЭМ!$B$33:$B$776,Q$191)+'СЕТ СН'!$F$15</f>
        <v>137.00931586999999</v>
      </c>
      <c r="R201" s="36">
        <f>SUMIFS(СВЦЭМ!$E$33:$E$776,СВЦЭМ!$A$33:$A$776,$A201,СВЦЭМ!$B$33:$B$776,R$191)+'СЕТ СН'!$F$15</f>
        <v>127.25142011</v>
      </c>
      <c r="S201" s="36">
        <f>SUMIFS(СВЦЭМ!$E$33:$E$776,СВЦЭМ!$A$33:$A$776,$A201,СВЦЭМ!$B$33:$B$776,S$191)+'СЕТ СН'!$F$15</f>
        <v>126.80810526</v>
      </c>
      <c r="T201" s="36">
        <f>SUMIFS(СВЦЭМ!$E$33:$E$776,СВЦЭМ!$A$33:$A$776,$A201,СВЦЭМ!$B$33:$B$776,T$191)+'СЕТ СН'!$F$15</f>
        <v>126.40954438999999</v>
      </c>
      <c r="U201" s="36">
        <f>SUMIFS(СВЦЭМ!$E$33:$E$776,СВЦЭМ!$A$33:$A$776,$A201,СВЦЭМ!$B$33:$B$776,U$191)+'СЕТ СН'!$F$15</f>
        <v>124.57722538</v>
      </c>
      <c r="V201" s="36">
        <f>SUMIFS(СВЦЭМ!$E$33:$E$776,СВЦЭМ!$A$33:$A$776,$A201,СВЦЭМ!$B$33:$B$776,V$191)+'СЕТ СН'!$F$15</f>
        <v>125.64194608</v>
      </c>
      <c r="W201" s="36">
        <f>SUMIFS(СВЦЭМ!$E$33:$E$776,СВЦЭМ!$A$33:$A$776,$A201,СВЦЭМ!$B$33:$B$776,W$191)+'СЕТ СН'!$F$15</f>
        <v>129.33739814</v>
      </c>
      <c r="X201" s="36">
        <f>SUMIFS(СВЦЭМ!$E$33:$E$776,СВЦЭМ!$A$33:$A$776,$A201,СВЦЭМ!$B$33:$B$776,X$191)+'СЕТ СН'!$F$15</f>
        <v>124.77866084999999</v>
      </c>
      <c r="Y201" s="36">
        <f>SUMIFS(СВЦЭМ!$E$33:$E$776,СВЦЭМ!$A$33:$A$776,$A201,СВЦЭМ!$B$33:$B$776,Y$191)+'СЕТ СН'!$F$15</f>
        <v>124.05642408</v>
      </c>
    </row>
    <row r="202" spans="1:25" ht="15.75" x14ac:dyDescent="0.2">
      <c r="A202" s="35">
        <f t="shared" si="5"/>
        <v>43688</v>
      </c>
      <c r="B202" s="36">
        <f>SUMIFS(СВЦЭМ!$E$33:$E$776,СВЦЭМ!$A$33:$A$776,$A202,СВЦЭМ!$B$33:$B$776,B$191)+'СЕТ СН'!$F$15</f>
        <v>143.74688158000001</v>
      </c>
      <c r="C202" s="36">
        <f>SUMIFS(СВЦЭМ!$E$33:$E$776,СВЦЭМ!$A$33:$A$776,$A202,СВЦЭМ!$B$33:$B$776,C$191)+'СЕТ СН'!$F$15</f>
        <v>149.33737153000001</v>
      </c>
      <c r="D202" s="36">
        <f>SUMIFS(СВЦЭМ!$E$33:$E$776,СВЦЭМ!$A$33:$A$776,$A202,СВЦЭМ!$B$33:$B$776,D$191)+'СЕТ СН'!$F$15</f>
        <v>154.12414244000001</v>
      </c>
      <c r="E202" s="36">
        <f>SUMIFS(СВЦЭМ!$E$33:$E$776,СВЦЭМ!$A$33:$A$776,$A202,СВЦЭМ!$B$33:$B$776,E$191)+'СЕТ СН'!$F$15</f>
        <v>155.73538622000001</v>
      </c>
      <c r="F202" s="36">
        <f>SUMIFS(СВЦЭМ!$E$33:$E$776,СВЦЭМ!$A$33:$A$776,$A202,СВЦЭМ!$B$33:$B$776,F$191)+'СЕТ СН'!$F$15</f>
        <v>159.41059279999999</v>
      </c>
      <c r="G202" s="36">
        <f>SUMIFS(СВЦЭМ!$E$33:$E$776,СВЦЭМ!$A$33:$A$776,$A202,СВЦЭМ!$B$33:$B$776,G$191)+'СЕТ СН'!$F$15</f>
        <v>157.00514643</v>
      </c>
      <c r="H202" s="36">
        <f>SUMIFS(СВЦЭМ!$E$33:$E$776,СВЦЭМ!$A$33:$A$776,$A202,СВЦЭМ!$B$33:$B$776,H$191)+'СЕТ СН'!$F$15</f>
        <v>154.26876845000001</v>
      </c>
      <c r="I202" s="36">
        <f>SUMIFS(СВЦЭМ!$E$33:$E$776,СВЦЭМ!$A$33:$A$776,$A202,СВЦЭМ!$B$33:$B$776,I$191)+'СЕТ СН'!$F$15</f>
        <v>148.94069242</v>
      </c>
      <c r="J202" s="36">
        <f>SUMIFS(СВЦЭМ!$E$33:$E$776,СВЦЭМ!$A$33:$A$776,$A202,СВЦЭМ!$B$33:$B$776,J$191)+'СЕТ СН'!$F$15</f>
        <v>136.02228989</v>
      </c>
      <c r="K202" s="36">
        <f>SUMIFS(СВЦЭМ!$E$33:$E$776,СВЦЭМ!$A$33:$A$776,$A202,СВЦЭМ!$B$33:$B$776,K$191)+'СЕТ СН'!$F$15</f>
        <v>131.09219944</v>
      </c>
      <c r="L202" s="36">
        <f>SUMIFS(СВЦЭМ!$E$33:$E$776,СВЦЭМ!$A$33:$A$776,$A202,СВЦЭМ!$B$33:$B$776,L$191)+'СЕТ СН'!$F$15</f>
        <v>134.07521824</v>
      </c>
      <c r="M202" s="36">
        <f>SUMIFS(СВЦЭМ!$E$33:$E$776,СВЦЭМ!$A$33:$A$776,$A202,СВЦЭМ!$B$33:$B$776,M$191)+'СЕТ СН'!$F$15</f>
        <v>134.03813013999999</v>
      </c>
      <c r="N202" s="36">
        <f>SUMIFS(СВЦЭМ!$E$33:$E$776,СВЦЭМ!$A$33:$A$776,$A202,СВЦЭМ!$B$33:$B$776,N$191)+'СЕТ СН'!$F$15</f>
        <v>133.57249049000001</v>
      </c>
      <c r="O202" s="36">
        <f>SUMIFS(СВЦЭМ!$E$33:$E$776,СВЦЭМ!$A$33:$A$776,$A202,СВЦЭМ!$B$33:$B$776,O$191)+'СЕТ СН'!$F$15</f>
        <v>133.87167973000001</v>
      </c>
      <c r="P202" s="36">
        <f>SUMIFS(СВЦЭМ!$E$33:$E$776,СВЦЭМ!$A$33:$A$776,$A202,СВЦЭМ!$B$33:$B$776,P$191)+'СЕТ СН'!$F$15</f>
        <v>134.00295768000001</v>
      </c>
      <c r="Q202" s="36">
        <f>SUMIFS(СВЦЭМ!$E$33:$E$776,СВЦЭМ!$A$33:$A$776,$A202,СВЦЭМ!$B$33:$B$776,Q$191)+'СЕТ СН'!$F$15</f>
        <v>132.70709296000001</v>
      </c>
      <c r="R202" s="36">
        <f>SUMIFS(СВЦЭМ!$E$33:$E$776,СВЦЭМ!$A$33:$A$776,$A202,СВЦЭМ!$B$33:$B$776,R$191)+'СЕТ СН'!$F$15</f>
        <v>126.50340519</v>
      </c>
      <c r="S202" s="36">
        <f>SUMIFS(СВЦЭМ!$E$33:$E$776,СВЦЭМ!$A$33:$A$776,$A202,СВЦЭМ!$B$33:$B$776,S$191)+'СЕТ СН'!$F$15</f>
        <v>126.17687958</v>
      </c>
      <c r="T202" s="36">
        <f>SUMIFS(СВЦЭМ!$E$33:$E$776,СВЦЭМ!$A$33:$A$776,$A202,СВЦЭМ!$B$33:$B$776,T$191)+'СЕТ СН'!$F$15</f>
        <v>127.65586836999999</v>
      </c>
      <c r="U202" s="36">
        <f>SUMIFS(СВЦЭМ!$E$33:$E$776,СВЦЭМ!$A$33:$A$776,$A202,СВЦЭМ!$B$33:$B$776,U$191)+'СЕТ СН'!$F$15</f>
        <v>128.54775706000001</v>
      </c>
      <c r="V202" s="36">
        <f>SUMIFS(СВЦЭМ!$E$33:$E$776,СВЦЭМ!$A$33:$A$776,$A202,СВЦЭМ!$B$33:$B$776,V$191)+'СЕТ СН'!$F$15</f>
        <v>130.04258265999999</v>
      </c>
      <c r="W202" s="36">
        <f>SUMIFS(СВЦЭМ!$E$33:$E$776,СВЦЭМ!$A$33:$A$776,$A202,СВЦЭМ!$B$33:$B$776,W$191)+'СЕТ СН'!$F$15</f>
        <v>132.79915276</v>
      </c>
      <c r="X202" s="36">
        <f>SUMIFS(СВЦЭМ!$E$33:$E$776,СВЦЭМ!$A$33:$A$776,$A202,СВЦЭМ!$B$33:$B$776,X$191)+'СЕТ СН'!$F$15</f>
        <v>126.49418572</v>
      </c>
      <c r="Y202" s="36">
        <f>SUMIFS(СВЦЭМ!$E$33:$E$776,СВЦЭМ!$A$33:$A$776,$A202,СВЦЭМ!$B$33:$B$776,Y$191)+'СЕТ СН'!$F$15</f>
        <v>123.36826958</v>
      </c>
    </row>
    <row r="203" spans="1:25" ht="15.75" x14ac:dyDescent="0.2">
      <c r="A203" s="35">
        <f t="shared" si="5"/>
        <v>43689</v>
      </c>
      <c r="B203" s="36">
        <f>SUMIFS(СВЦЭМ!$E$33:$E$776,СВЦЭМ!$A$33:$A$776,$A203,СВЦЭМ!$B$33:$B$776,B$191)+'СЕТ СН'!$F$15</f>
        <v>138.46363135999999</v>
      </c>
      <c r="C203" s="36">
        <f>SUMIFS(СВЦЭМ!$E$33:$E$776,СВЦЭМ!$A$33:$A$776,$A203,СВЦЭМ!$B$33:$B$776,C$191)+'СЕТ СН'!$F$15</f>
        <v>145.45868446</v>
      </c>
      <c r="D203" s="36">
        <f>SUMIFS(СВЦЭМ!$E$33:$E$776,СВЦЭМ!$A$33:$A$776,$A203,СВЦЭМ!$B$33:$B$776,D$191)+'СЕТ СН'!$F$15</f>
        <v>154.45393744</v>
      </c>
      <c r="E203" s="36">
        <f>SUMIFS(СВЦЭМ!$E$33:$E$776,СВЦЭМ!$A$33:$A$776,$A203,СВЦЭМ!$B$33:$B$776,E$191)+'СЕТ СН'!$F$15</f>
        <v>156.39098809000001</v>
      </c>
      <c r="F203" s="36">
        <f>SUMIFS(СВЦЭМ!$E$33:$E$776,СВЦЭМ!$A$33:$A$776,$A203,СВЦЭМ!$B$33:$B$776,F$191)+'СЕТ СН'!$F$15</f>
        <v>158.54200360999999</v>
      </c>
      <c r="G203" s="36">
        <f>SUMIFS(СВЦЭМ!$E$33:$E$776,СВЦЭМ!$A$33:$A$776,$A203,СВЦЭМ!$B$33:$B$776,G$191)+'СЕТ СН'!$F$15</f>
        <v>154.61529805999999</v>
      </c>
      <c r="H203" s="36">
        <f>SUMIFS(СВЦЭМ!$E$33:$E$776,СВЦЭМ!$A$33:$A$776,$A203,СВЦЭМ!$B$33:$B$776,H$191)+'СЕТ СН'!$F$15</f>
        <v>147.82345346</v>
      </c>
      <c r="I203" s="36">
        <f>SUMIFS(СВЦЭМ!$E$33:$E$776,СВЦЭМ!$A$33:$A$776,$A203,СВЦЭМ!$B$33:$B$776,I$191)+'СЕТ СН'!$F$15</f>
        <v>139.70563082000001</v>
      </c>
      <c r="J203" s="36">
        <f>SUMIFS(СВЦЭМ!$E$33:$E$776,СВЦЭМ!$A$33:$A$776,$A203,СВЦЭМ!$B$33:$B$776,J$191)+'СЕТ СН'!$F$15</f>
        <v>134.991602</v>
      </c>
      <c r="K203" s="36">
        <f>SUMIFS(СВЦЭМ!$E$33:$E$776,СВЦЭМ!$A$33:$A$776,$A203,СВЦЭМ!$B$33:$B$776,K$191)+'СЕТ СН'!$F$15</f>
        <v>138.73750645999999</v>
      </c>
      <c r="L203" s="36">
        <f>SUMIFS(СВЦЭМ!$E$33:$E$776,СВЦЭМ!$A$33:$A$776,$A203,СВЦЭМ!$B$33:$B$776,L$191)+'СЕТ СН'!$F$15</f>
        <v>138.71796025</v>
      </c>
      <c r="M203" s="36">
        <f>SUMIFS(СВЦЭМ!$E$33:$E$776,СВЦЭМ!$A$33:$A$776,$A203,СВЦЭМ!$B$33:$B$776,M$191)+'СЕТ СН'!$F$15</f>
        <v>140.10519572999999</v>
      </c>
      <c r="N203" s="36">
        <f>SUMIFS(СВЦЭМ!$E$33:$E$776,СВЦЭМ!$A$33:$A$776,$A203,СВЦЭМ!$B$33:$B$776,N$191)+'СЕТ СН'!$F$15</f>
        <v>139.37483949</v>
      </c>
      <c r="O203" s="36">
        <f>SUMIFS(СВЦЭМ!$E$33:$E$776,СВЦЭМ!$A$33:$A$776,$A203,СВЦЭМ!$B$33:$B$776,O$191)+'СЕТ СН'!$F$15</f>
        <v>139.3563346</v>
      </c>
      <c r="P203" s="36">
        <f>SUMIFS(СВЦЭМ!$E$33:$E$776,СВЦЭМ!$A$33:$A$776,$A203,СВЦЭМ!$B$33:$B$776,P$191)+'СЕТ СН'!$F$15</f>
        <v>140.03667268999999</v>
      </c>
      <c r="Q203" s="36">
        <f>SUMIFS(СВЦЭМ!$E$33:$E$776,СВЦЭМ!$A$33:$A$776,$A203,СВЦЭМ!$B$33:$B$776,Q$191)+'СЕТ СН'!$F$15</f>
        <v>139.26520914</v>
      </c>
      <c r="R203" s="36">
        <f>SUMIFS(СВЦЭМ!$E$33:$E$776,СВЦЭМ!$A$33:$A$776,$A203,СВЦЭМ!$B$33:$B$776,R$191)+'СЕТ СН'!$F$15</f>
        <v>131.01679899000001</v>
      </c>
      <c r="S203" s="36">
        <f>SUMIFS(СВЦЭМ!$E$33:$E$776,СВЦЭМ!$A$33:$A$776,$A203,СВЦЭМ!$B$33:$B$776,S$191)+'СЕТ СН'!$F$15</f>
        <v>129.44575696999999</v>
      </c>
      <c r="T203" s="36">
        <f>SUMIFS(СВЦЭМ!$E$33:$E$776,СВЦЭМ!$A$33:$A$776,$A203,СВЦЭМ!$B$33:$B$776,T$191)+'СЕТ СН'!$F$15</f>
        <v>128.72857855000001</v>
      </c>
      <c r="U203" s="36">
        <f>SUMIFS(СВЦЭМ!$E$33:$E$776,СВЦЭМ!$A$33:$A$776,$A203,СВЦЭМ!$B$33:$B$776,U$191)+'СЕТ СН'!$F$15</f>
        <v>127.91515884</v>
      </c>
      <c r="V203" s="36">
        <f>SUMIFS(СВЦЭМ!$E$33:$E$776,СВЦЭМ!$A$33:$A$776,$A203,СВЦЭМ!$B$33:$B$776,V$191)+'СЕТ СН'!$F$15</f>
        <v>128.10011728999999</v>
      </c>
      <c r="W203" s="36">
        <f>SUMIFS(СВЦЭМ!$E$33:$E$776,СВЦЭМ!$A$33:$A$776,$A203,СВЦЭМ!$B$33:$B$776,W$191)+'СЕТ СН'!$F$15</f>
        <v>129.54921519999999</v>
      </c>
      <c r="X203" s="36">
        <f>SUMIFS(СВЦЭМ!$E$33:$E$776,СВЦЭМ!$A$33:$A$776,$A203,СВЦЭМ!$B$33:$B$776,X$191)+'СЕТ СН'!$F$15</f>
        <v>123.92323205</v>
      </c>
      <c r="Y203" s="36">
        <f>SUMIFS(СВЦЭМ!$E$33:$E$776,СВЦЭМ!$A$33:$A$776,$A203,СВЦЭМ!$B$33:$B$776,Y$191)+'СЕТ СН'!$F$15</f>
        <v>128.70751372000001</v>
      </c>
    </row>
    <row r="204" spans="1:25" ht="15.75" x14ac:dyDescent="0.2">
      <c r="A204" s="35">
        <f t="shared" si="5"/>
        <v>43690</v>
      </c>
      <c r="B204" s="36">
        <f>SUMIFS(СВЦЭМ!$E$33:$E$776,СВЦЭМ!$A$33:$A$776,$A204,СВЦЭМ!$B$33:$B$776,B$191)+'СЕТ СН'!$F$15</f>
        <v>144.64770612000001</v>
      </c>
      <c r="C204" s="36">
        <f>SUMIFS(СВЦЭМ!$E$33:$E$776,СВЦЭМ!$A$33:$A$776,$A204,СВЦЭМ!$B$33:$B$776,C$191)+'СЕТ СН'!$F$15</f>
        <v>152.62986885000001</v>
      </c>
      <c r="D204" s="36">
        <f>SUMIFS(СВЦЭМ!$E$33:$E$776,СВЦЭМ!$A$33:$A$776,$A204,СВЦЭМ!$B$33:$B$776,D$191)+'СЕТ СН'!$F$15</f>
        <v>157.06366831</v>
      </c>
      <c r="E204" s="36">
        <f>SUMIFS(СВЦЭМ!$E$33:$E$776,СВЦЭМ!$A$33:$A$776,$A204,СВЦЭМ!$B$33:$B$776,E$191)+'СЕТ СН'!$F$15</f>
        <v>159.1361838</v>
      </c>
      <c r="F204" s="36">
        <f>SUMIFS(СВЦЭМ!$E$33:$E$776,СВЦЭМ!$A$33:$A$776,$A204,СВЦЭМ!$B$33:$B$776,F$191)+'СЕТ СН'!$F$15</f>
        <v>160.38274870999999</v>
      </c>
      <c r="G204" s="36">
        <f>SUMIFS(СВЦЭМ!$E$33:$E$776,СВЦЭМ!$A$33:$A$776,$A204,СВЦЭМ!$B$33:$B$776,G$191)+'СЕТ СН'!$F$15</f>
        <v>158.70019500000001</v>
      </c>
      <c r="H204" s="36">
        <f>SUMIFS(СВЦЭМ!$E$33:$E$776,СВЦЭМ!$A$33:$A$776,$A204,СВЦЭМ!$B$33:$B$776,H$191)+'СЕТ СН'!$F$15</f>
        <v>151.93148662999999</v>
      </c>
      <c r="I204" s="36">
        <f>SUMIFS(СВЦЭМ!$E$33:$E$776,СВЦЭМ!$A$33:$A$776,$A204,СВЦЭМ!$B$33:$B$776,I$191)+'СЕТ СН'!$F$15</f>
        <v>144.49260828000001</v>
      </c>
      <c r="J204" s="36">
        <f>SUMIFS(СВЦЭМ!$E$33:$E$776,СВЦЭМ!$A$33:$A$776,$A204,СВЦЭМ!$B$33:$B$776,J$191)+'СЕТ СН'!$F$15</f>
        <v>139.60461486</v>
      </c>
      <c r="K204" s="36">
        <f>SUMIFS(СВЦЭМ!$E$33:$E$776,СВЦЭМ!$A$33:$A$776,$A204,СВЦЭМ!$B$33:$B$776,K$191)+'СЕТ СН'!$F$15</f>
        <v>132.52364732000001</v>
      </c>
      <c r="L204" s="36">
        <f>SUMIFS(СВЦЭМ!$E$33:$E$776,СВЦЭМ!$A$33:$A$776,$A204,СВЦЭМ!$B$33:$B$776,L$191)+'СЕТ СН'!$F$15</f>
        <v>133.43932000999999</v>
      </c>
      <c r="M204" s="36">
        <f>SUMIFS(СВЦЭМ!$E$33:$E$776,СВЦЭМ!$A$33:$A$776,$A204,СВЦЭМ!$B$33:$B$776,M$191)+'СЕТ СН'!$F$15</f>
        <v>133.35461741</v>
      </c>
      <c r="N204" s="36">
        <f>SUMIFS(СВЦЭМ!$E$33:$E$776,СВЦЭМ!$A$33:$A$776,$A204,СВЦЭМ!$B$33:$B$776,N$191)+'СЕТ СН'!$F$15</f>
        <v>131.66143629000001</v>
      </c>
      <c r="O204" s="36">
        <f>SUMIFS(СВЦЭМ!$E$33:$E$776,СВЦЭМ!$A$33:$A$776,$A204,СВЦЭМ!$B$33:$B$776,O$191)+'СЕТ СН'!$F$15</f>
        <v>133.51313920999999</v>
      </c>
      <c r="P204" s="36">
        <f>SUMIFS(СВЦЭМ!$E$33:$E$776,СВЦЭМ!$A$33:$A$776,$A204,СВЦЭМ!$B$33:$B$776,P$191)+'СЕТ СН'!$F$15</f>
        <v>133.31599696999999</v>
      </c>
      <c r="Q204" s="36">
        <f>SUMIFS(СВЦЭМ!$E$33:$E$776,СВЦЭМ!$A$33:$A$776,$A204,СВЦЭМ!$B$33:$B$776,Q$191)+'СЕТ СН'!$F$15</f>
        <v>132.83409875999999</v>
      </c>
      <c r="R204" s="36">
        <f>SUMIFS(СВЦЭМ!$E$33:$E$776,СВЦЭМ!$A$33:$A$776,$A204,СВЦЭМ!$B$33:$B$776,R$191)+'СЕТ СН'!$F$15</f>
        <v>124.50475245</v>
      </c>
      <c r="S204" s="36">
        <f>SUMIFS(СВЦЭМ!$E$33:$E$776,СВЦЭМ!$A$33:$A$776,$A204,СВЦЭМ!$B$33:$B$776,S$191)+'СЕТ СН'!$F$15</f>
        <v>124.20488731</v>
      </c>
      <c r="T204" s="36">
        <f>SUMIFS(СВЦЭМ!$E$33:$E$776,СВЦЭМ!$A$33:$A$776,$A204,СВЦЭМ!$B$33:$B$776,T$191)+'СЕТ СН'!$F$15</f>
        <v>125.33260715</v>
      </c>
      <c r="U204" s="36">
        <f>SUMIFS(СВЦЭМ!$E$33:$E$776,СВЦЭМ!$A$33:$A$776,$A204,СВЦЭМ!$B$33:$B$776,U$191)+'СЕТ СН'!$F$15</f>
        <v>124.75048995</v>
      </c>
      <c r="V204" s="36">
        <f>SUMIFS(СВЦЭМ!$E$33:$E$776,СВЦЭМ!$A$33:$A$776,$A204,СВЦЭМ!$B$33:$B$776,V$191)+'СЕТ СН'!$F$15</f>
        <v>125.65728624</v>
      </c>
      <c r="W204" s="36">
        <f>SUMIFS(СВЦЭМ!$E$33:$E$776,СВЦЭМ!$A$33:$A$776,$A204,СВЦЭМ!$B$33:$B$776,W$191)+'СЕТ СН'!$F$15</f>
        <v>125.98302673000001</v>
      </c>
      <c r="X204" s="36">
        <f>SUMIFS(СВЦЭМ!$E$33:$E$776,СВЦЭМ!$A$33:$A$776,$A204,СВЦЭМ!$B$33:$B$776,X$191)+'СЕТ СН'!$F$15</f>
        <v>119.82768360999999</v>
      </c>
      <c r="Y204" s="36">
        <f>SUMIFS(СВЦЭМ!$E$33:$E$776,СВЦЭМ!$A$33:$A$776,$A204,СВЦЭМ!$B$33:$B$776,Y$191)+'СЕТ СН'!$F$15</f>
        <v>124.66013642999999</v>
      </c>
    </row>
    <row r="205" spans="1:25" ht="15.75" x14ac:dyDescent="0.2">
      <c r="A205" s="35">
        <f t="shared" si="5"/>
        <v>43691</v>
      </c>
      <c r="B205" s="36">
        <f>SUMIFS(СВЦЭМ!$E$33:$E$776,СВЦЭМ!$A$33:$A$776,$A205,СВЦЭМ!$B$33:$B$776,B$191)+'СЕТ СН'!$F$15</f>
        <v>142.39637672000001</v>
      </c>
      <c r="C205" s="36">
        <f>SUMIFS(СВЦЭМ!$E$33:$E$776,СВЦЭМ!$A$33:$A$776,$A205,СВЦЭМ!$B$33:$B$776,C$191)+'СЕТ СН'!$F$15</f>
        <v>144.81472701000001</v>
      </c>
      <c r="D205" s="36">
        <f>SUMIFS(СВЦЭМ!$E$33:$E$776,СВЦЭМ!$A$33:$A$776,$A205,СВЦЭМ!$B$33:$B$776,D$191)+'СЕТ СН'!$F$15</f>
        <v>144.23251658999999</v>
      </c>
      <c r="E205" s="36">
        <f>SUMIFS(СВЦЭМ!$E$33:$E$776,СВЦЭМ!$A$33:$A$776,$A205,СВЦЭМ!$B$33:$B$776,E$191)+'СЕТ СН'!$F$15</f>
        <v>145.12064505999999</v>
      </c>
      <c r="F205" s="36">
        <f>SUMIFS(СВЦЭМ!$E$33:$E$776,СВЦЭМ!$A$33:$A$776,$A205,СВЦЭМ!$B$33:$B$776,F$191)+'СЕТ СН'!$F$15</f>
        <v>144.74236035000001</v>
      </c>
      <c r="G205" s="36">
        <f>SUMIFS(СВЦЭМ!$E$33:$E$776,СВЦЭМ!$A$33:$A$776,$A205,СВЦЭМ!$B$33:$B$776,G$191)+'СЕТ СН'!$F$15</f>
        <v>141.76631368</v>
      </c>
      <c r="H205" s="36">
        <f>SUMIFS(СВЦЭМ!$E$33:$E$776,СВЦЭМ!$A$33:$A$776,$A205,СВЦЭМ!$B$33:$B$776,H$191)+'СЕТ СН'!$F$15</f>
        <v>137.80479511999999</v>
      </c>
      <c r="I205" s="36">
        <f>SUMIFS(СВЦЭМ!$E$33:$E$776,СВЦЭМ!$A$33:$A$776,$A205,СВЦЭМ!$B$33:$B$776,I$191)+'СЕТ СН'!$F$15</f>
        <v>127.52769099</v>
      </c>
      <c r="J205" s="36">
        <f>SUMIFS(СВЦЭМ!$E$33:$E$776,СВЦЭМ!$A$33:$A$776,$A205,СВЦЭМ!$B$33:$B$776,J$191)+'СЕТ СН'!$F$15</f>
        <v>126.15409898999999</v>
      </c>
      <c r="K205" s="36">
        <f>SUMIFS(СВЦЭМ!$E$33:$E$776,СВЦЭМ!$A$33:$A$776,$A205,СВЦЭМ!$B$33:$B$776,K$191)+'СЕТ СН'!$F$15</f>
        <v>130.67069223999999</v>
      </c>
      <c r="L205" s="36">
        <f>SUMIFS(СВЦЭМ!$E$33:$E$776,СВЦЭМ!$A$33:$A$776,$A205,СВЦЭМ!$B$33:$B$776,L$191)+'СЕТ СН'!$F$15</f>
        <v>130.89889292000001</v>
      </c>
      <c r="M205" s="36">
        <f>SUMIFS(СВЦЭМ!$E$33:$E$776,СВЦЭМ!$A$33:$A$776,$A205,СВЦЭМ!$B$33:$B$776,M$191)+'СЕТ СН'!$F$15</f>
        <v>132.27125935000001</v>
      </c>
      <c r="N205" s="36">
        <f>SUMIFS(СВЦЭМ!$E$33:$E$776,СВЦЭМ!$A$33:$A$776,$A205,СВЦЭМ!$B$33:$B$776,N$191)+'СЕТ СН'!$F$15</f>
        <v>128.68905229999999</v>
      </c>
      <c r="O205" s="36">
        <f>SUMIFS(СВЦЭМ!$E$33:$E$776,СВЦЭМ!$A$33:$A$776,$A205,СВЦЭМ!$B$33:$B$776,O$191)+'СЕТ СН'!$F$15</f>
        <v>133.48236646999999</v>
      </c>
      <c r="P205" s="36">
        <f>SUMIFS(СВЦЭМ!$E$33:$E$776,СВЦЭМ!$A$33:$A$776,$A205,СВЦЭМ!$B$33:$B$776,P$191)+'СЕТ СН'!$F$15</f>
        <v>128.96709423999999</v>
      </c>
      <c r="Q205" s="36">
        <f>SUMIFS(СВЦЭМ!$E$33:$E$776,СВЦЭМ!$A$33:$A$776,$A205,СВЦЭМ!$B$33:$B$776,Q$191)+'СЕТ СН'!$F$15</f>
        <v>129.71602791999999</v>
      </c>
      <c r="R205" s="36">
        <f>SUMIFS(СВЦЭМ!$E$33:$E$776,СВЦЭМ!$A$33:$A$776,$A205,СВЦЭМ!$B$33:$B$776,R$191)+'СЕТ СН'!$F$15</f>
        <v>123.07100242999999</v>
      </c>
      <c r="S205" s="36">
        <f>SUMIFS(СВЦЭМ!$E$33:$E$776,СВЦЭМ!$A$33:$A$776,$A205,СВЦЭМ!$B$33:$B$776,S$191)+'СЕТ СН'!$F$15</f>
        <v>124.598935</v>
      </c>
      <c r="T205" s="36">
        <f>SUMIFS(СВЦЭМ!$E$33:$E$776,СВЦЭМ!$A$33:$A$776,$A205,СВЦЭМ!$B$33:$B$776,T$191)+'СЕТ СН'!$F$15</f>
        <v>125.37997951</v>
      </c>
      <c r="U205" s="36">
        <f>SUMIFS(СВЦЭМ!$E$33:$E$776,СВЦЭМ!$A$33:$A$776,$A205,СВЦЭМ!$B$33:$B$776,U$191)+'СЕТ СН'!$F$15</f>
        <v>124.32008849</v>
      </c>
      <c r="V205" s="36">
        <f>SUMIFS(СВЦЭМ!$E$33:$E$776,СВЦЭМ!$A$33:$A$776,$A205,СВЦЭМ!$B$33:$B$776,V$191)+'СЕТ СН'!$F$15</f>
        <v>126.7005724</v>
      </c>
      <c r="W205" s="36">
        <f>SUMIFS(СВЦЭМ!$E$33:$E$776,СВЦЭМ!$A$33:$A$776,$A205,СВЦЭМ!$B$33:$B$776,W$191)+'СЕТ СН'!$F$15</f>
        <v>129.02998059999999</v>
      </c>
      <c r="X205" s="36">
        <f>SUMIFS(СВЦЭМ!$E$33:$E$776,СВЦЭМ!$A$33:$A$776,$A205,СВЦЭМ!$B$33:$B$776,X$191)+'СЕТ СН'!$F$15</f>
        <v>122.19678435</v>
      </c>
      <c r="Y205" s="36">
        <f>SUMIFS(СВЦЭМ!$E$33:$E$776,СВЦЭМ!$A$33:$A$776,$A205,СВЦЭМ!$B$33:$B$776,Y$191)+'СЕТ СН'!$F$15</f>
        <v>118.64702363000001</v>
      </c>
    </row>
    <row r="206" spans="1:25" ht="15.75" x14ac:dyDescent="0.2">
      <c r="A206" s="35">
        <f t="shared" si="5"/>
        <v>43692</v>
      </c>
      <c r="B206" s="36">
        <f>SUMIFS(СВЦЭМ!$E$33:$E$776,СВЦЭМ!$A$33:$A$776,$A206,СВЦЭМ!$B$33:$B$776,B$191)+'СЕТ СН'!$F$15</f>
        <v>121.81866239</v>
      </c>
      <c r="C206" s="36">
        <f>SUMIFS(СВЦЭМ!$E$33:$E$776,СВЦЭМ!$A$33:$A$776,$A206,СВЦЭМ!$B$33:$B$776,C$191)+'СЕТ СН'!$F$15</f>
        <v>130.68123467000001</v>
      </c>
      <c r="D206" s="36">
        <f>SUMIFS(СВЦЭМ!$E$33:$E$776,СВЦЭМ!$A$33:$A$776,$A206,СВЦЭМ!$B$33:$B$776,D$191)+'СЕТ СН'!$F$15</f>
        <v>133.90737583999999</v>
      </c>
      <c r="E206" s="36">
        <f>SUMIFS(СВЦЭМ!$E$33:$E$776,СВЦЭМ!$A$33:$A$776,$A206,СВЦЭМ!$B$33:$B$776,E$191)+'СЕТ СН'!$F$15</f>
        <v>135.83990066999999</v>
      </c>
      <c r="F206" s="36">
        <f>SUMIFS(СВЦЭМ!$E$33:$E$776,СВЦЭМ!$A$33:$A$776,$A206,СВЦЭМ!$B$33:$B$776,F$191)+'СЕТ СН'!$F$15</f>
        <v>136.20677068000001</v>
      </c>
      <c r="G206" s="36">
        <f>SUMIFS(СВЦЭМ!$E$33:$E$776,СВЦЭМ!$A$33:$A$776,$A206,СВЦЭМ!$B$33:$B$776,G$191)+'СЕТ СН'!$F$15</f>
        <v>133.80193034000001</v>
      </c>
      <c r="H206" s="36">
        <f>SUMIFS(СВЦЭМ!$E$33:$E$776,СВЦЭМ!$A$33:$A$776,$A206,СВЦЭМ!$B$33:$B$776,H$191)+'СЕТ СН'!$F$15</f>
        <v>127.81106672999999</v>
      </c>
      <c r="I206" s="36">
        <f>SUMIFS(СВЦЭМ!$E$33:$E$776,СВЦЭМ!$A$33:$A$776,$A206,СВЦЭМ!$B$33:$B$776,I$191)+'СЕТ СН'!$F$15</f>
        <v>122.20739761</v>
      </c>
      <c r="J206" s="36">
        <f>SUMIFS(СВЦЭМ!$E$33:$E$776,СВЦЭМ!$A$33:$A$776,$A206,СВЦЭМ!$B$33:$B$776,J$191)+'СЕТ СН'!$F$15</f>
        <v>123.63162955</v>
      </c>
      <c r="K206" s="36">
        <f>SUMIFS(СВЦЭМ!$E$33:$E$776,СВЦЭМ!$A$33:$A$776,$A206,СВЦЭМ!$B$33:$B$776,K$191)+'СЕТ СН'!$F$15</f>
        <v>125.71468149</v>
      </c>
      <c r="L206" s="36">
        <f>SUMIFS(СВЦЭМ!$E$33:$E$776,СВЦЭМ!$A$33:$A$776,$A206,СВЦЭМ!$B$33:$B$776,L$191)+'СЕТ СН'!$F$15</f>
        <v>126.24849257</v>
      </c>
      <c r="M206" s="36">
        <f>SUMIFS(СВЦЭМ!$E$33:$E$776,СВЦЭМ!$A$33:$A$776,$A206,СВЦЭМ!$B$33:$B$776,M$191)+'СЕТ СН'!$F$15</f>
        <v>125.47666414</v>
      </c>
      <c r="N206" s="36">
        <f>SUMIFS(СВЦЭМ!$E$33:$E$776,СВЦЭМ!$A$33:$A$776,$A206,СВЦЭМ!$B$33:$B$776,N$191)+'СЕТ СН'!$F$15</f>
        <v>124.26764023</v>
      </c>
      <c r="O206" s="36">
        <f>SUMIFS(СВЦЭМ!$E$33:$E$776,СВЦЭМ!$A$33:$A$776,$A206,СВЦЭМ!$B$33:$B$776,O$191)+'СЕТ СН'!$F$15</f>
        <v>127.25334189</v>
      </c>
      <c r="P206" s="36">
        <f>SUMIFS(СВЦЭМ!$E$33:$E$776,СВЦЭМ!$A$33:$A$776,$A206,СВЦЭМ!$B$33:$B$776,P$191)+'СЕТ СН'!$F$15</f>
        <v>128.13900573000001</v>
      </c>
      <c r="Q206" s="36">
        <f>SUMIFS(СВЦЭМ!$E$33:$E$776,СВЦЭМ!$A$33:$A$776,$A206,СВЦЭМ!$B$33:$B$776,Q$191)+'СЕТ СН'!$F$15</f>
        <v>128.99925418000001</v>
      </c>
      <c r="R206" s="36">
        <f>SUMIFS(СВЦЭМ!$E$33:$E$776,СВЦЭМ!$A$33:$A$776,$A206,СВЦЭМ!$B$33:$B$776,R$191)+'СЕТ СН'!$F$15</f>
        <v>130.59926111999999</v>
      </c>
      <c r="S206" s="36">
        <f>SUMIFS(СВЦЭМ!$E$33:$E$776,СВЦЭМ!$A$33:$A$776,$A206,СВЦЭМ!$B$33:$B$776,S$191)+'СЕТ СН'!$F$15</f>
        <v>132.54698035999999</v>
      </c>
      <c r="T206" s="36">
        <f>SUMIFS(СВЦЭМ!$E$33:$E$776,СВЦЭМ!$A$33:$A$776,$A206,СВЦЭМ!$B$33:$B$776,T$191)+'СЕТ СН'!$F$15</f>
        <v>133.23569929999999</v>
      </c>
      <c r="U206" s="36">
        <f>SUMIFS(СВЦЭМ!$E$33:$E$776,СВЦЭМ!$A$33:$A$776,$A206,СВЦЭМ!$B$33:$B$776,U$191)+'СЕТ СН'!$F$15</f>
        <v>133.53695202</v>
      </c>
      <c r="V206" s="36">
        <f>SUMIFS(СВЦЭМ!$E$33:$E$776,СВЦЭМ!$A$33:$A$776,$A206,СВЦЭМ!$B$33:$B$776,V$191)+'СЕТ СН'!$F$15</f>
        <v>135.07658842000001</v>
      </c>
      <c r="W206" s="36">
        <f>SUMIFS(СВЦЭМ!$E$33:$E$776,СВЦЭМ!$A$33:$A$776,$A206,СВЦЭМ!$B$33:$B$776,W$191)+'СЕТ СН'!$F$15</f>
        <v>136.00755572</v>
      </c>
      <c r="X206" s="36">
        <f>SUMIFS(СВЦЭМ!$E$33:$E$776,СВЦЭМ!$A$33:$A$776,$A206,СВЦЭМ!$B$33:$B$776,X$191)+'СЕТ СН'!$F$15</f>
        <v>129.13932947999999</v>
      </c>
      <c r="Y206" s="36">
        <f>SUMIFS(СВЦЭМ!$E$33:$E$776,СВЦЭМ!$A$33:$A$776,$A206,СВЦЭМ!$B$33:$B$776,Y$191)+'СЕТ СН'!$F$15</f>
        <v>118.29244548</v>
      </c>
    </row>
    <row r="207" spans="1:25" ht="15.75" x14ac:dyDescent="0.2">
      <c r="A207" s="35">
        <f t="shared" si="5"/>
        <v>43693</v>
      </c>
      <c r="B207" s="36">
        <f>SUMIFS(СВЦЭМ!$E$33:$E$776,СВЦЭМ!$A$33:$A$776,$A207,СВЦЭМ!$B$33:$B$776,B$191)+'СЕТ СН'!$F$15</f>
        <v>138.58392078</v>
      </c>
      <c r="C207" s="36">
        <f>SUMIFS(СВЦЭМ!$E$33:$E$776,СВЦЭМ!$A$33:$A$776,$A207,СВЦЭМ!$B$33:$B$776,C$191)+'СЕТ СН'!$F$15</f>
        <v>146.73832543</v>
      </c>
      <c r="D207" s="36">
        <f>SUMIFS(СВЦЭМ!$E$33:$E$776,СВЦЭМ!$A$33:$A$776,$A207,СВЦЭМ!$B$33:$B$776,D$191)+'СЕТ СН'!$F$15</f>
        <v>152.31276679000001</v>
      </c>
      <c r="E207" s="36">
        <f>SUMIFS(СВЦЭМ!$E$33:$E$776,СВЦЭМ!$A$33:$A$776,$A207,СВЦЭМ!$B$33:$B$776,E$191)+'СЕТ СН'!$F$15</f>
        <v>154.38256539</v>
      </c>
      <c r="F207" s="36">
        <f>SUMIFS(СВЦЭМ!$E$33:$E$776,СВЦЭМ!$A$33:$A$776,$A207,СВЦЭМ!$B$33:$B$776,F$191)+'СЕТ СН'!$F$15</f>
        <v>153.1030432</v>
      </c>
      <c r="G207" s="36">
        <f>SUMIFS(СВЦЭМ!$E$33:$E$776,СВЦЭМ!$A$33:$A$776,$A207,СВЦЭМ!$B$33:$B$776,G$191)+'СЕТ СН'!$F$15</f>
        <v>147.9976676</v>
      </c>
      <c r="H207" s="36">
        <f>SUMIFS(СВЦЭМ!$E$33:$E$776,СВЦЭМ!$A$33:$A$776,$A207,СВЦЭМ!$B$33:$B$776,H$191)+'СЕТ СН'!$F$15</f>
        <v>142.49933234</v>
      </c>
      <c r="I207" s="36">
        <f>SUMIFS(СВЦЭМ!$E$33:$E$776,СВЦЭМ!$A$33:$A$776,$A207,СВЦЭМ!$B$33:$B$776,I$191)+'СЕТ СН'!$F$15</f>
        <v>131.06802357000001</v>
      </c>
      <c r="J207" s="36">
        <f>SUMIFS(СВЦЭМ!$E$33:$E$776,СВЦЭМ!$A$33:$A$776,$A207,СВЦЭМ!$B$33:$B$776,J$191)+'СЕТ СН'!$F$15</f>
        <v>127.27702167</v>
      </c>
      <c r="K207" s="36">
        <f>SUMIFS(СВЦЭМ!$E$33:$E$776,СВЦЭМ!$A$33:$A$776,$A207,СВЦЭМ!$B$33:$B$776,K$191)+'СЕТ СН'!$F$15</f>
        <v>130.95229788</v>
      </c>
      <c r="L207" s="36">
        <f>SUMIFS(СВЦЭМ!$E$33:$E$776,СВЦЭМ!$A$33:$A$776,$A207,СВЦЭМ!$B$33:$B$776,L$191)+'СЕТ СН'!$F$15</f>
        <v>130.72508868</v>
      </c>
      <c r="M207" s="36">
        <f>SUMIFS(СВЦЭМ!$E$33:$E$776,СВЦЭМ!$A$33:$A$776,$A207,СВЦЭМ!$B$33:$B$776,M$191)+'СЕТ СН'!$F$15</f>
        <v>128.46121472999999</v>
      </c>
      <c r="N207" s="36">
        <f>SUMIFS(СВЦЭМ!$E$33:$E$776,СВЦЭМ!$A$33:$A$776,$A207,СВЦЭМ!$B$33:$B$776,N$191)+'СЕТ СН'!$F$15</f>
        <v>126.71961754</v>
      </c>
      <c r="O207" s="36">
        <f>SUMIFS(СВЦЭМ!$E$33:$E$776,СВЦЭМ!$A$33:$A$776,$A207,СВЦЭМ!$B$33:$B$776,O$191)+'СЕТ СН'!$F$15</f>
        <v>128.39945757999999</v>
      </c>
      <c r="P207" s="36">
        <f>SUMIFS(СВЦЭМ!$E$33:$E$776,СВЦЭМ!$A$33:$A$776,$A207,СВЦЭМ!$B$33:$B$776,P$191)+'СЕТ СН'!$F$15</f>
        <v>130.99344368999999</v>
      </c>
      <c r="Q207" s="36">
        <f>SUMIFS(СВЦЭМ!$E$33:$E$776,СВЦЭМ!$A$33:$A$776,$A207,СВЦЭМ!$B$33:$B$776,Q$191)+'СЕТ СН'!$F$15</f>
        <v>130.99567397000001</v>
      </c>
      <c r="R207" s="36">
        <f>SUMIFS(СВЦЭМ!$E$33:$E$776,СВЦЭМ!$A$33:$A$776,$A207,СВЦЭМ!$B$33:$B$776,R$191)+'СЕТ СН'!$F$15</f>
        <v>124.98749159</v>
      </c>
      <c r="S207" s="36">
        <f>SUMIFS(СВЦЭМ!$E$33:$E$776,СВЦЭМ!$A$33:$A$776,$A207,СВЦЭМ!$B$33:$B$776,S$191)+'СЕТ СН'!$F$15</f>
        <v>122.71317589</v>
      </c>
      <c r="T207" s="36">
        <f>SUMIFS(СВЦЭМ!$E$33:$E$776,СВЦЭМ!$A$33:$A$776,$A207,СВЦЭМ!$B$33:$B$776,T$191)+'СЕТ СН'!$F$15</f>
        <v>124.23347767</v>
      </c>
      <c r="U207" s="36">
        <f>SUMIFS(СВЦЭМ!$E$33:$E$776,СВЦЭМ!$A$33:$A$776,$A207,СВЦЭМ!$B$33:$B$776,U$191)+'СЕТ СН'!$F$15</f>
        <v>124.09709415</v>
      </c>
      <c r="V207" s="36">
        <f>SUMIFS(СВЦЭМ!$E$33:$E$776,СВЦЭМ!$A$33:$A$776,$A207,СВЦЭМ!$B$33:$B$776,V$191)+'СЕТ СН'!$F$15</f>
        <v>125.48298568</v>
      </c>
      <c r="W207" s="36">
        <f>SUMIFS(СВЦЭМ!$E$33:$E$776,СВЦЭМ!$A$33:$A$776,$A207,СВЦЭМ!$B$33:$B$776,W$191)+'СЕТ СН'!$F$15</f>
        <v>125.05626896</v>
      </c>
      <c r="X207" s="36">
        <f>SUMIFS(СВЦЭМ!$E$33:$E$776,СВЦЭМ!$A$33:$A$776,$A207,СВЦЭМ!$B$33:$B$776,X$191)+'СЕТ СН'!$F$15</f>
        <v>119.88638014999999</v>
      </c>
      <c r="Y207" s="36">
        <f>SUMIFS(СВЦЭМ!$E$33:$E$776,СВЦЭМ!$A$33:$A$776,$A207,СВЦЭМ!$B$33:$B$776,Y$191)+'СЕТ СН'!$F$15</f>
        <v>116.18320799</v>
      </c>
    </row>
    <row r="208" spans="1:25" ht="15.75" x14ac:dyDescent="0.2">
      <c r="A208" s="35">
        <f t="shared" si="5"/>
        <v>43694</v>
      </c>
      <c r="B208" s="36">
        <f>SUMIFS(СВЦЭМ!$E$33:$E$776,СВЦЭМ!$A$33:$A$776,$A208,СВЦЭМ!$B$33:$B$776,B$191)+'СЕТ СН'!$F$15</f>
        <v>147.60237824999999</v>
      </c>
      <c r="C208" s="36">
        <f>SUMIFS(СВЦЭМ!$E$33:$E$776,СВЦЭМ!$A$33:$A$776,$A208,СВЦЭМ!$B$33:$B$776,C$191)+'СЕТ СН'!$F$15</f>
        <v>163.48976776000001</v>
      </c>
      <c r="D208" s="36">
        <f>SUMIFS(СВЦЭМ!$E$33:$E$776,СВЦЭМ!$A$33:$A$776,$A208,СВЦЭМ!$B$33:$B$776,D$191)+'СЕТ СН'!$F$15</f>
        <v>166.35174587</v>
      </c>
      <c r="E208" s="36">
        <f>SUMIFS(СВЦЭМ!$E$33:$E$776,СВЦЭМ!$A$33:$A$776,$A208,СВЦЭМ!$B$33:$B$776,E$191)+'СЕТ СН'!$F$15</f>
        <v>172.40633362</v>
      </c>
      <c r="F208" s="36">
        <f>SUMIFS(СВЦЭМ!$E$33:$E$776,СВЦЭМ!$A$33:$A$776,$A208,СВЦЭМ!$B$33:$B$776,F$191)+'СЕТ СН'!$F$15</f>
        <v>171.70924848999999</v>
      </c>
      <c r="G208" s="36">
        <f>SUMIFS(СВЦЭМ!$E$33:$E$776,СВЦЭМ!$A$33:$A$776,$A208,СВЦЭМ!$B$33:$B$776,G$191)+'СЕТ СН'!$F$15</f>
        <v>167.08218572999999</v>
      </c>
      <c r="H208" s="36">
        <f>SUMIFS(СВЦЭМ!$E$33:$E$776,СВЦЭМ!$A$33:$A$776,$A208,СВЦЭМ!$B$33:$B$776,H$191)+'СЕТ СН'!$F$15</f>
        <v>160.66983214000001</v>
      </c>
      <c r="I208" s="36">
        <f>SUMIFS(СВЦЭМ!$E$33:$E$776,СВЦЭМ!$A$33:$A$776,$A208,СВЦЭМ!$B$33:$B$776,I$191)+'СЕТ СН'!$F$15</f>
        <v>146.42103688</v>
      </c>
      <c r="J208" s="36">
        <f>SUMIFS(СВЦЭМ!$E$33:$E$776,СВЦЭМ!$A$33:$A$776,$A208,СВЦЭМ!$B$33:$B$776,J$191)+'СЕТ СН'!$F$15</f>
        <v>130.58390051999999</v>
      </c>
      <c r="K208" s="36">
        <f>SUMIFS(СВЦЭМ!$E$33:$E$776,СВЦЭМ!$A$33:$A$776,$A208,СВЦЭМ!$B$33:$B$776,K$191)+'СЕТ СН'!$F$15</f>
        <v>122.67145403000001</v>
      </c>
      <c r="L208" s="36">
        <f>SUMIFS(СВЦЭМ!$E$33:$E$776,СВЦЭМ!$A$33:$A$776,$A208,СВЦЭМ!$B$33:$B$776,L$191)+'СЕТ СН'!$F$15</f>
        <v>123.88616591</v>
      </c>
      <c r="M208" s="36">
        <f>SUMIFS(СВЦЭМ!$E$33:$E$776,СВЦЭМ!$A$33:$A$776,$A208,СВЦЭМ!$B$33:$B$776,M$191)+'СЕТ СН'!$F$15</f>
        <v>123.71489615</v>
      </c>
      <c r="N208" s="36">
        <f>SUMIFS(СВЦЭМ!$E$33:$E$776,СВЦЭМ!$A$33:$A$776,$A208,СВЦЭМ!$B$33:$B$776,N$191)+'СЕТ СН'!$F$15</f>
        <v>122.36648369</v>
      </c>
      <c r="O208" s="36">
        <f>SUMIFS(СВЦЭМ!$E$33:$E$776,СВЦЭМ!$A$33:$A$776,$A208,СВЦЭМ!$B$33:$B$776,O$191)+'СЕТ СН'!$F$15</f>
        <v>123.29972796</v>
      </c>
      <c r="P208" s="36">
        <f>SUMIFS(СВЦЭМ!$E$33:$E$776,СВЦЭМ!$A$33:$A$776,$A208,СВЦЭМ!$B$33:$B$776,P$191)+'СЕТ СН'!$F$15</f>
        <v>122.81803716</v>
      </c>
      <c r="Q208" s="36">
        <f>SUMIFS(СВЦЭМ!$E$33:$E$776,СВЦЭМ!$A$33:$A$776,$A208,СВЦЭМ!$B$33:$B$776,Q$191)+'СЕТ СН'!$F$15</f>
        <v>124.18299887000001</v>
      </c>
      <c r="R208" s="36">
        <f>SUMIFS(СВЦЭМ!$E$33:$E$776,СВЦЭМ!$A$33:$A$776,$A208,СВЦЭМ!$B$33:$B$776,R$191)+'СЕТ СН'!$F$15</f>
        <v>115.49556771</v>
      </c>
      <c r="S208" s="36">
        <f>SUMIFS(СВЦЭМ!$E$33:$E$776,СВЦЭМ!$A$33:$A$776,$A208,СВЦЭМ!$B$33:$B$776,S$191)+'СЕТ СН'!$F$15</f>
        <v>115.36008106</v>
      </c>
      <c r="T208" s="36">
        <f>SUMIFS(СВЦЭМ!$E$33:$E$776,СВЦЭМ!$A$33:$A$776,$A208,СВЦЭМ!$B$33:$B$776,T$191)+'СЕТ СН'!$F$15</f>
        <v>116.98995246</v>
      </c>
      <c r="U208" s="36">
        <f>SUMIFS(СВЦЭМ!$E$33:$E$776,СВЦЭМ!$A$33:$A$776,$A208,СВЦЭМ!$B$33:$B$776,U$191)+'СЕТ СН'!$F$15</f>
        <v>117.14412050999999</v>
      </c>
      <c r="V208" s="36">
        <f>SUMIFS(СВЦЭМ!$E$33:$E$776,СВЦЭМ!$A$33:$A$776,$A208,СВЦЭМ!$B$33:$B$776,V$191)+'СЕТ СН'!$F$15</f>
        <v>119.01788448000001</v>
      </c>
      <c r="W208" s="36">
        <f>SUMIFS(СВЦЭМ!$E$33:$E$776,СВЦЭМ!$A$33:$A$776,$A208,СВЦЭМ!$B$33:$B$776,W$191)+'СЕТ СН'!$F$15</f>
        <v>120.21757301</v>
      </c>
      <c r="X208" s="36">
        <f>SUMIFS(СВЦЭМ!$E$33:$E$776,СВЦЭМ!$A$33:$A$776,$A208,СВЦЭМ!$B$33:$B$776,X$191)+'СЕТ СН'!$F$15</f>
        <v>113.00690089</v>
      </c>
      <c r="Y208" s="36">
        <f>SUMIFS(СВЦЭМ!$E$33:$E$776,СВЦЭМ!$A$33:$A$776,$A208,СВЦЭМ!$B$33:$B$776,Y$191)+'СЕТ СН'!$F$15</f>
        <v>110.81958372</v>
      </c>
    </row>
    <row r="209" spans="1:25" ht="15.75" x14ac:dyDescent="0.2">
      <c r="A209" s="35">
        <f t="shared" si="5"/>
        <v>43695</v>
      </c>
      <c r="B209" s="36">
        <f>SUMIFS(СВЦЭМ!$E$33:$E$776,СВЦЭМ!$A$33:$A$776,$A209,СВЦЭМ!$B$33:$B$776,B$191)+'СЕТ СН'!$F$15</f>
        <v>123.4886119</v>
      </c>
      <c r="C209" s="36">
        <f>SUMIFS(СВЦЭМ!$E$33:$E$776,СВЦЭМ!$A$33:$A$776,$A209,СВЦЭМ!$B$33:$B$776,C$191)+'СЕТ СН'!$F$15</f>
        <v>129.24247079</v>
      </c>
      <c r="D209" s="36">
        <f>SUMIFS(СВЦЭМ!$E$33:$E$776,СВЦЭМ!$A$33:$A$776,$A209,СВЦЭМ!$B$33:$B$776,D$191)+'СЕТ СН'!$F$15</f>
        <v>137.18154315000001</v>
      </c>
      <c r="E209" s="36">
        <f>SUMIFS(СВЦЭМ!$E$33:$E$776,СВЦЭМ!$A$33:$A$776,$A209,СВЦЭМ!$B$33:$B$776,E$191)+'СЕТ СН'!$F$15</f>
        <v>138.59282709999999</v>
      </c>
      <c r="F209" s="36">
        <f>SUMIFS(СВЦЭМ!$E$33:$E$776,СВЦЭМ!$A$33:$A$776,$A209,СВЦЭМ!$B$33:$B$776,F$191)+'СЕТ СН'!$F$15</f>
        <v>138.73206766999999</v>
      </c>
      <c r="G209" s="36">
        <f>SUMIFS(СВЦЭМ!$E$33:$E$776,СВЦЭМ!$A$33:$A$776,$A209,СВЦЭМ!$B$33:$B$776,G$191)+'СЕТ СН'!$F$15</f>
        <v>138.01245614000001</v>
      </c>
      <c r="H209" s="36">
        <f>SUMIFS(СВЦЭМ!$E$33:$E$776,СВЦЭМ!$A$33:$A$776,$A209,СВЦЭМ!$B$33:$B$776,H$191)+'СЕТ СН'!$F$15</f>
        <v>137.36191538</v>
      </c>
      <c r="I209" s="36">
        <f>SUMIFS(СВЦЭМ!$E$33:$E$776,СВЦЭМ!$A$33:$A$776,$A209,СВЦЭМ!$B$33:$B$776,I$191)+'СЕТ СН'!$F$15</f>
        <v>134.45497871000001</v>
      </c>
      <c r="J209" s="36">
        <f>SUMIFS(СВЦЭМ!$E$33:$E$776,СВЦЭМ!$A$33:$A$776,$A209,СВЦЭМ!$B$33:$B$776,J$191)+'СЕТ СН'!$F$15</f>
        <v>132.29136199000001</v>
      </c>
      <c r="K209" s="36">
        <f>SUMIFS(СВЦЭМ!$E$33:$E$776,СВЦЭМ!$A$33:$A$776,$A209,СВЦЭМ!$B$33:$B$776,K$191)+'СЕТ СН'!$F$15</f>
        <v>123.64453886</v>
      </c>
      <c r="L209" s="36">
        <f>SUMIFS(СВЦЭМ!$E$33:$E$776,СВЦЭМ!$A$33:$A$776,$A209,СВЦЭМ!$B$33:$B$776,L$191)+'СЕТ СН'!$F$15</f>
        <v>124.01178487</v>
      </c>
      <c r="M209" s="36">
        <f>SUMIFS(СВЦЭМ!$E$33:$E$776,СВЦЭМ!$A$33:$A$776,$A209,СВЦЭМ!$B$33:$B$776,M$191)+'СЕТ СН'!$F$15</f>
        <v>123.77870978999999</v>
      </c>
      <c r="N209" s="36">
        <f>SUMIFS(СВЦЭМ!$E$33:$E$776,СВЦЭМ!$A$33:$A$776,$A209,СВЦЭМ!$B$33:$B$776,N$191)+'СЕТ СН'!$F$15</f>
        <v>121.62277602</v>
      </c>
      <c r="O209" s="36">
        <f>SUMIFS(СВЦЭМ!$E$33:$E$776,СВЦЭМ!$A$33:$A$776,$A209,СВЦЭМ!$B$33:$B$776,O$191)+'СЕТ СН'!$F$15</f>
        <v>121.53016079</v>
      </c>
      <c r="P209" s="36">
        <f>SUMIFS(СВЦЭМ!$E$33:$E$776,СВЦЭМ!$A$33:$A$776,$A209,СВЦЭМ!$B$33:$B$776,P$191)+'СЕТ СН'!$F$15</f>
        <v>119.61120115</v>
      </c>
      <c r="Q209" s="36">
        <f>SUMIFS(СВЦЭМ!$E$33:$E$776,СВЦЭМ!$A$33:$A$776,$A209,СВЦЭМ!$B$33:$B$776,Q$191)+'СЕТ СН'!$F$15</f>
        <v>120.42916631</v>
      </c>
      <c r="R209" s="36">
        <f>SUMIFS(СВЦЭМ!$E$33:$E$776,СВЦЭМ!$A$33:$A$776,$A209,СВЦЭМ!$B$33:$B$776,R$191)+'СЕТ СН'!$F$15</f>
        <v>114.48507194</v>
      </c>
      <c r="S209" s="36">
        <f>SUMIFS(СВЦЭМ!$E$33:$E$776,СВЦЭМ!$A$33:$A$776,$A209,СВЦЭМ!$B$33:$B$776,S$191)+'СЕТ СН'!$F$15</f>
        <v>116.85444135</v>
      </c>
      <c r="T209" s="36">
        <f>SUMIFS(СВЦЭМ!$E$33:$E$776,СВЦЭМ!$A$33:$A$776,$A209,СВЦЭМ!$B$33:$B$776,T$191)+'СЕТ СН'!$F$15</f>
        <v>119.31022661</v>
      </c>
      <c r="U209" s="36">
        <f>SUMIFS(СВЦЭМ!$E$33:$E$776,СВЦЭМ!$A$33:$A$776,$A209,СВЦЭМ!$B$33:$B$776,U$191)+'СЕТ СН'!$F$15</f>
        <v>120.01650563</v>
      </c>
      <c r="V209" s="36">
        <f>SUMIFS(СВЦЭМ!$E$33:$E$776,СВЦЭМ!$A$33:$A$776,$A209,СВЦЭМ!$B$33:$B$776,V$191)+'СЕТ СН'!$F$15</f>
        <v>121.17822275</v>
      </c>
      <c r="W209" s="36">
        <f>SUMIFS(СВЦЭМ!$E$33:$E$776,СВЦЭМ!$A$33:$A$776,$A209,СВЦЭМ!$B$33:$B$776,W$191)+'СЕТ СН'!$F$15</f>
        <v>123.48878024</v>
      </c>
      <c r="X209" s="36">
        <f>SUMIFS(СВЦЭМ!$E$33:$E$776,СВЦЭМ!$A$33:$A$776,$A209,СВЦЭМ!$B$33:$B$776,X$191)+'СЕТ СН'!$F$15</f>
        <v>117.74618992000001</v>
      </c>
      <c r="Y209" s="36">
        <f>SUMIFS(СВЦЭМ!$E$33:$E$776,СВЦЭМ!$A$33:$A$776,$A209,СВЦЭМ!$B$33:$B$776,Y$191)+'СЕТ СН'!$F$15</f>
        <v>123.46050026</v>
      </c>
    </row>
    <row r="210" spans="1:25" ht="15.75" x14ac:dyDescent="0.2">
      <c r="A210" s="35">
        <f t="shared" si="5"/>
        <v>43696</v>
      </c>
      <c r="B210" s="36">
        <f>SUMIFS(СВЦЭМ!$E$33:$E$776,СВЦЭМ!$A$33:$A$776,$A210,СВЦЭМ!$B$33:$B$776,B$191)+'СЕТ СН'!$F$15</f>
        <v>131.31855536</v>
      </c>
      <c r="C210" s="36">
        <f>SUMIFS(СВЦЭМ!$E$33:$E$776,СВЦЭМ!$A$33:$A$776,$A210,СВЦЭМ!$B$33:$B$776,C$191)+'СЕТ СН'!$F$15</f>
        <v>139.14284312000001</v>
      </c>
      <c r="D210" s="36">
        <f>SUMIFS(СВЦЭМ!$E$33:$E$776,СВЦЭМ!$A$33:$A$776,$A210,СВЦЭМ!$B$33:$B$776,D$191)+'СЕТ СН'!$F$15</f>
        <v>145.01871567000001</v>
      </c>
      <c r="E210" s="36">
        <f>SUMIFS(СВЦЭМ!$E$33:$E$776,СВЦЭМ!$A$33:$A$776,$A210,СВЦЭМ!$B$33:$B$776,E$191)+'СЕТ СН'!$F$15</f>
        <v>147.74660460000001</v>
      </c>
      <c r="F210" s="36">
        <f>SUMIFS(СВЦЭМ!$E$33:$E$776,СВЦЭМ!$A$33:$A$776,$A210,СВЦЭМ!$B$33:$B$776,F$191)+'СЕТ СН'!$F$15</f>
        <v>147.84849786000001</v>
      </c>
      <c r="G210" s="36">
        <f>SUMIFS(СВЦЭМ!$E$33:$E$776,СВЦЭМ!$A$33:$A$776,$A210,СВЦЭМ!$B$33:$B$776,G$191)+'СЕТ СН'!$F$15</f>
        <v>143.51625772</v>
      </c>
      <c r="H210" s="36">
        <f>SUMIFS(СВЦЭМ!$E$33:$E$776,СВЦЭМ!$A$33:$A$776,$A210,СВЦЭМ!$B$33:$B$776,H$191)+'СЕТ СН'!$F$15</f>
        <v>135.89642560999999</v>
      </c>
      <c r="I210" s="36">
        <f>SUMIFS(СВЦЭМ!$E$33:$E$776,СВЦЭМ!$A$33:$A$776,$A210,СВЦЭМ!$B$33:$B$776,I$191)+'СЕТ СН'!$F$15</f>
        <v>126.54945951000001</v>
      </c>
      <c r="J210" s="36">
        <f>SUMIFS(СВЦЭМ!$E$33:$E$776,СВЦЭМ!$A$33:$A$776,$A210,СВЦЭМ!$B$33:$B$776,J$191)+'СЕТ СН'!$F$15</f>
        <v>132.55856571999999</v>
      </c>
      <c r="K210" s="36">
        <f>SUMIFS(СВЦЭМ!$E$33:$E$776,СВЦЭМ!$A$33:$A$776,$A210,СВЦЭМ!$B$33:$B$776,K$191)+'СЕТ СН'!$F$15</f>
        <v>140.5592819</v>
      </c>
      <c r="L210" s="36">
        <f>SUMIFS(СВЦЭМ!$E$33:$E$776,СВЦЭМ!$A$33:$A$776,$A210,СВЦЭМ!$B$33:$B$776,L$191)+'СЕТ СН'!$F$15</f>
        <v>140.30841536</v>
      </c>
      <c r="M210" s="36">
        <f>SUMIFS(СВЦЭМ!$E$33:$E$776,СВЦЭМ!$A$33:$A$776,$A210,СВЦЭМ!$B$33:$B$776,M$191)+'СЕТ СН'!$F$15</f>
        <v>139.40082645000001</v>
      </c>
      <c r="N210" s="36">
        <f>SUMIFS(СВЦЭМ!$E$33:$E$776,СВЦЭМ!$A$33:$A$776,$A210,СВЦЭМ!$B$33:$B$776,N$191)+'СЕТ СН'!$F$15</f>
        <v>138.86117684000001</v>
      </c>
      <c r="O210" s="36">
        <f>SUMIFS(СВЦЭМ!$E$33:$E$776,СВЦЭМ!$A$33:$A$776,$A210,СВЦЭМ!$B$33:$B$776,O$191)+'СЕТ СН'!$F$15</f>
        <v>140.85857769</v>
      </c>
      <c r="P210" s="36">
        <f>SUMIFS(СВЦЭМ!$E$33:$E$776,СВЦЭМ!$A$33:$A$776,$A210,СВЦЭМ!$B$33:$B$776,P$191)+'СЕТ СН'!$F$15</f>
        <v>141.36581214</v>
      </c>
      <c r="Q210" s="36">
        <f>SUMIFS(СВЦЭМ!$E$33:$E$776,СВЦЭМ!$A$33:$A$776,$A210,СВЦЭМ!$B$33:$B$776,Q$191)+'СЕТ СН'!$F$15</f>
        <v>139.86790296000001</v>
      </c>
      <c r="R210" s="36">
        <f>SUMIFS(СВЦЭМ!$E$33:$E$776,СВЦЭМ!$A$33:$A$776,$A210,СВЦЭМ!$B$33:$B$776,R$191)+'СЕТ СН'!$F$15</f>
        <v>144.83322484999999</v>
      </c>
      <c r="S210" s="36">
        <f>SUMIFS(СВЦЭМ!$E$33:$E$776,СВЦЭМ!$A$33:$A$776,$A210,СВЦЭМ!$B$33:$B$776,S$191)+'СЕТ СН'!$F$15</f>
        <v>152.24703295</v>
      </c>
      <c r="T210" s="36">
        <f>SUMIFS(СВЦЭМ!$E$33:$E$776,СВЦЭМ!$A$33:$A$776,$A210,СВЦЭМ!$B$33:$B$776,T$191)+'СЕТ СН'!$F$15</f>
        <v>152.21682988000001</v>
      </c>
      <c r="U210" s="36">
        <f>SUMIFS(СВЦЭМ!$E$33:$E$776,СВЦЭМ!$A$33:$A$776,$A210,СВЦЭМ!$B$33:$B$776,U$191)+'СЕТ СН'!$F$15</f>
        <v>151.51285548000001</v>
      </c>
      <c r="V210" s="36">
        <f>SUMIFS(СВЦЭМ!$E$33:$E$776,СВЦЭМ!$A$33:$A$776,$A210,СВЦЭМ!$B$33:$B$776,V$191)+'СЕТ СН'!$F$15</f>
        <v>150.39965253</v>
      </c>
      <c r="W210" s="36">
        <f>SUMIFS(СВЦЭМ!$E$33:$E$776,СВЦЭМ!$A$33:$A$776,$A210,СВЦЭМ!$B$33:$B$776,W$191)+'СЕТ СН'!$F$15</f>
        <v>152.59450949999999</v>
      </c>
      <c r="X210" s="36">
        <f>SUMIFS(СВЦЭМ!$E$33:$E$776,СВЦЭМ!$A$33:$A$776,$A210,СВЦЭМ!$B$33:$B$776,X$191)+'СЕТ СН'!$F$15</f>
        <v>165.44214564999999</v>
      </c>
      <c r="Y210" s="36">
        <f>SUMIFS(СВЦЭМ!$E$33:$E$776,СВЦЭМ!$A$33:$A$776,$A210,СВЦЭМ!$B$33:$B$776,Y$191)+'СЕТ СН'!$F$15</f>
        <v>151.05376727000001</v>
      </c>
    </row>
    <row r="211" spans="1:25" ht="15.75" x14ac:dyDescent="0.2">
      <c r="A211" s="35">
        <f t="shared" si="5"/>
        <v>43697</v>
      </c>
      <c r="B211" s="36">
        <f>SUMIFS(СВЦЭМ!$E$33:$E$776,СВЦЭМ!$A$33:$A$776,$A211,СВЦЭМ!$B$33:$B$776,B$191)+'СЕТ СН'!$F$15</f>
        <v>125.14421719000001</v>
      </c>
      <c r="C211" s="36">
        <f>SUMIFS(СВЦЭМ!$E$33:$E$776,СВЦЭМ!$A$33:$A$776,$A211,СВЦЭМ!$B$33:$B$776,C$191)+'СЕТ СН'!$F$15</f>
        <v>131.03959562</v>
      </c>
      <c r="D211" s="36">
        <f>SUMIFS(СВЦЭМ!$E$33:$E$776,СВЦЭМ!$A$33:$A$776,$A211,СВЦЭМ!$B$33:$B$776,D$191)+'СЕТ СН'!$F$15</f>
        <v>137.71547792999999</v>
      </c>
      <c r="E211" s="36">
        <f>SUMIFS(СВЦЭМ!$E$33:$E$776,СВЦЭМ!$A$33:$A$776,$A211,СВЦЭМ!$B$33:$B$776,E$191)+'СЕТ СН'!$F$15</f>
        <v>140.50229462999999</v>
      </c>
      <c r="F211" s="36">
        <f>SUMIFS(СВЦЭМ!$E$33:$E$776,СВЦЭМ!$A$33:$A$776,$A211,СВЦЭМ!$B$33:$B$776,F$191)+'СЕТ СН'!$F$15</f>
        <v>142.11107946000001</v>
      </c>
      <c r="G211" s="36">
        <f>SUMIFS(СВЦЭМ!$E$33:$E$776,СВЦЭМ!$A$33:$A$776,$A211,СВЦЭМ!$B$33:$B$776,G$191)+'СЕТ СН'!$F$15</f>
        <v>137.99162928000001</v>
      </c>
      <c r="H211" s="36">
        <f>SUMIFS(СВЦЭМ!$E$33:$E$776,СВЦЭМ!$A$33:$A$776,$A211,СВЦЭМ!$B$33:$B$776,H$191)+'СЕТ СН'!$F$15</f>
        <v>131.32138146</v>
      </c>
      <c r="I211" s="36">
        <f>SUMIFS(СВЦЭМ!$E$33:$E$776,СВЦЭМ!$A$33:$A$776,$A211,СВЦЭМ!$B$33:$B$776,I$191)+'СЕТ СН'!$F$15</f>
        <v>122.35700000999999</v>
      </c>
      <c r="J211" s="36">
        <f>SUMIFS(СВЦЭМ!$E$33:$E$776,СВЦЭМ!$A$33:$A$776,$A211,СВЦЭМ!$B$33:$B$776,J$191)+'СЕТ СН'!$F$15</f>
        <v>120.9030631</v>
      </c>
      <c r="K211" s="36">
        <f>SUMIFS(СВЦЭМ!$E$33:$E$776,СВЦЭМ!$A$33:$A$776,$A211,СВЦЭМ!$B$33:$B$776,K$191)+'СЕТ СН'!$F$15</f>
        <v>125.09581005</v>
      </c>
      <c r="L211" s="36">
        <f>SUMIFS(СВЦЭМ!$E$33:$E$776,СВЦЭМ!$A$33:$A$776,$A211,СВЦЭМ!$B$33:$B$776,L$191)+'СЕТ СН'!$F$15</f>
        <v>124.45432982</v>
      </c>
      <c r="M211" s="36">
        <f>SUMIFS(СВЦЭМ!$E$33:$E$776,СВЦЭМ!$A$33:$A$776,$A211,СВЦЭМ!$B$33:$B$776,M$191)+'СЕТ СН'!$F$15</f>
        <v>124.09360646</v>
      </c>
      <c r="N211" s="36">
        <f>SUMIFS(СВЦЭМ!$E$33:$E$776,СВЦЭМ!$A$33:$A$776,$A211,СВЦЭМ!$B$33:$B$776,N$191)+'СЕТ СН'!$F$15</f>
        <v>122.14461598</v>
      </c>
      <c r="O211" s="36">
        <f>SUMIFS(СВЦЭМ!$E$33:$E$776,СВЦЭМ!$A$33:$A$776,$A211,СВЦЭМ!$B$33:$B$776,O$191)+'СЕТ СН'!$F$15</f>
        <v>122.72982544</v>
      </c>
      <c r="P211" s="36">
        <f>SUMIFS(СВЦЭМ!$E$33:$E$776,СВЦЭМ!$A$33:$A$776,$A211,СВЦЭМ!$B$33:$B$776,P$191)+'СЕТ СН'!$F$15</f>
        <v>124.28448222999999</v>
      </c>
      <c r="Q211" s="36">
        <f>SUMIFS(СВЦЭМ!$E$33:$E$776,СВЦЭМ!$A$33:$A$776,$A211,СВЦЭМ!$B$33:$B$776,Q$191)+'СЕТ СН'!$F$15</f>
        <v>124.68632667999999</v>
      </c>
      <c r="R211" s="36">
        <f>SUMIFS(СВЦЭМ!$E$33:$E$776,СВЦЭМ!$A$33:$A$776,$A211,СВЦЭМ!$B$33:$B$776,R$191)+'СЕТ СН'!$F$15</f>
        <v>136.83627630000001</v>
      </c>
      <c r="S211" s="36">
        <f>SUMIFS(СВЦЭМ!$E$33:$E$776,СВЦЭМ!$A$33:$A$776,$A211,СВЦЭМ!$B$33:$B$776,S$191)+'СЕТ СН'!$F$15</f>
        <v>120.84068232</v>
      </c>
      <c r="T211" s="36">
        <f>SUMIFS(СВЦЭМ!$E$33:$E$776,СВЦЭМ!$A$33:$A$776,$A211,СВЦЭМ!$B$33:$B$776,T$191)+'СЕТ СН'!$F$15</f>
        <v>121.96918846</v>
      </c>
      <c r="U211" s="36">
        <f>SUMIFS(СВЦЭМ!$E$33:$E$776,СВЦЭМ!$A$33:$A$776,$A211,СВЦЭМ!$B$33:$B$776,U$191)+'СЕТ СН'!$F$15</f>
        <v>122.34574805</v>
      </c>
      <c r="V211" s="36">
        <f>SUMIFS(СВЦЭМ!$E$33:$E$776,СВЦЭМ!$A$33:$A$776,$A211,СВЦЭМ!$B$33:$B$776,V$191)+'СЕТ СН'!$F$15</f>
        <v>124.47752067</v>
      </c>
      <c r="W211" s="36">
        <f>SUMIFS(СВЦЭМ!$E$33:$E$776,СВЦЭМ!$A$33:$A$776,$A211,СВЦЭМ!$B$33:$B$776,W$191)+'СЕТ СН'!$F$15</f>
        <v>126.48531637000001</v>
      </c>
      <c r="X211" s="36">
        <f>SUMIFS(СВЦЭМ!$E$33:$E$776,СВЦЭМ!$A$33:$A$776,$A211,СВЦЭМ!$B$33:$B$776,X$191)+'СЕТ СН'!$F$15</f>
        <v>119.74221372</v>
      </c>
      <c r="Y211" s="36">
        <f>SUMIFS(СВЦЭМ!$E$33:$E$776,СВЦЭМ!$A$33:$A$776,$A211,СВЦЭМ!$B$33:$B$776,Y$191)+'СЕТ СН'!$F$15</f>
        <v>110.4480717</v>
      </c>
    </row>
    <row r="212" spans="1:25" ht="15.75" x14ac:dyDescent="0.2">
      <c r="A212" s="35">
        <f t="shared" si="5"/>
        <v>43698</v>
      </c>
      <c r="B212" s="36">
        <f>SUMIFS(СВЦЭМ!$E$33:$E$776,СВЦЭМ!$A$33:$A$776,$A212,СВЦЭМ!$B$33:$B$776,B$191)+'СЕТ СН'!$F$15</f>
        <v>122.51770688000001</v>
      </c>
      <c r="C212" s="36">
        <f>SUMIFS(СВЦЭМ!$E$33:$E$776,СВЦЭМ!$A$33:$A$776,$A212,СВЦЭМ!$B$33:$B$776,C$191)+'СЕТ СН'!$F$15</f>
        <v>131.28360784</v>
      </c>
      <c r="D212" s="36">
        <f>SUMIFS(СВЦЭМ!$E$33:$E$776,СВЦЭМ!$A$33:$A$776,$A212,СВЦЭМ!$B$33:$B$776,D$191)+'СЕТ СН'!$F$15</f>
        <v>134.6123077</v>
      </c>
      <c r="E212" s="36">
        <f>SUMIFS(СВЦЭМ!$E$33:$E$776,СВЦЭМ!$A$33:$A$776,$A212,СВЦЭМ!$B$33:$B$776,E$191)+'СЕТ СН'!$F$15</f>
        <v>136.09198101000001</v>
      </c>
      <c r="F212" s="36">
        <f>SUMIFS(СВЦЭМ!$E$33:$E$776,СВЦЭМ!$A$33:$A$776,$A212,СВЦЭМ!$B$33:$B$776,F$191)+'СЕТ СН'!$F$15</f>
        <v>137.15747359</v>
      </c>
      <c r="G212" s="36">
        <f>SUMIFS(СВЦЭМ!$E$33:$E$776,СВЦЭМ!$A$33:$A$776,$A212,СВЦЭМ!$B$33:$B$776,G$191)+'СЕТ СН'!$F$15</f>
        <v>131.54235233</v>
      </c>
      <c r="H212" s="36">
        <f>SUMIFS(СВЦЭМ!$E$33:$E$776,СВЦЭМ!$A$33:$A$776,$A212,СВЦЭМ!$B$33:$B$776,H$191)+'СЕТ СН'!$F$15</f>
        <v>122.76765777</v>
      </c>
      <c r="I212" s="36">
        <f>SUMIFS(СВЦЭМ!$E$33:$E$776,СВЦЭМ!$A$33:$A$776,$A212,СВЦЭМ!$B$33:$B$776,I$191)+'СЕТ СН'!$F$15</f>
        <v>112.24791308</v>
      </c>
      <c r="J212" s="36">
        <f>SUMIFS(СВЦЭМ!$E$33:$E$776,СВЦЭМ!$A$33:$A$776,$A212,СВЦЭМ!$B$33:$B$776,J$191)+'СЕТ СН'!$F$15</f>
        <v>114.44650795</v>
      </c>
      <c r="K212" s="36">
        <f>SUMIFS(СВЦЭМ!$E$33:$E$776,СВЦЭМ!$A$33:$A$776,$A212,СВЦЭМ!$B$33:$B$776,K$191)+'СЕТ СН'!$F$15</f>
        <v>119.63369144000001</v>
      </c>
      <c r="L212" s="36">
        <f>SUMIFS(СВЦЭМ!$E$33:$E$776,СВЦЭМ!$A$33:$A$776,$A212,СВЦЭМ!$B$33:$B$776,L$191)+'СЕТ СН'!$F$15</f>
        <v>121.54617017</v>
      </c>
      <c r="M212" s="36">
        <f>SUMIFS(СВЦЭМ!$E$33:$E$776,СВЦЭМ!$A$33:$A$776,$A212,СВЦЭМ!$B$33:$B$776,M$191)+'СЕТ СН'!$F$15</f>
        <v>120.99600001</v>
      </c>
      <c r="N212" s="36">
        <f>SUMIFS(СВЦЭМ!$E$33:$E$776,СВЦЭМ!$A$33:$A$776,$A212,СВЦЭМ!$B$33:$B$776,N$191)+'СЕТ СН'!$F$15</f>
        <v>119.89056023000001</v>
      </c>
      <c r="O212" s="36">
        <f>SUMIFS(СВЦЭМ!$E$33:$E$776,СВЦЭМ!$A$33:$A$776,$A212,СВЦЭМ!$B$33:$B$776,O$191)+'СЕТ СН'!$F$15</f>
        <v>120.15533335000001</v>
      </c>
      <c r="P212" s="36">
        <f>SUMIFS(СВЦЭМ!$E$33:$E$776,СВЦЭМ!$A$33:$A$776,$A212,СВЦЭМ!$B$33:$B$776,P$191)+'СЕТ СН'!$F$15</f>
        <v>120.64683604</v>
      </c>
      <c r="Q212" s="36">
        <f>SUMIFS(СВЦЭМ!$E$33:$E$776,СВЦЭМ!$A$33:$A$776,$A212,СВЦЭМ!$B$33:$B$776,Q$191)+'СЕТ СН'!$F$15</f>
        <v>121.97010822999999</v>
      </c>
      <c r="R212" s="36">
        <f>SUMIFS(СВЦЭМ!$E$33:$E$776,СВЦЭМ!$A$33:$A$776,$A212,СВЦЭМ!$B$33:$B$776,R$191)+'СЕТ СН'!$F$15</f>
        <v>123.04314142</v>
      </c>
      <c r="S212" s="36">
        <f>SUMIFS(СВЦЭМ!$E$33:$E$776,СВЦЭМ!$A$33:$A$776,$A212,СВЦЭМ!$B$33:$B$776,S$191)+'СЕТ СН'!$F$15</f>
        <v>129.06396269999999</v>
      </c>
      <c r="T212" s="36">
        <f>SUMIFS(СВЦЭМ!$E$33:$E$776,СВЦЭМ!$A$33:$A$776,$A212,СВЦЭМ!$B$33:$B$776,T$191)+'СЕТ СН'!$F$15</f>
        <v>123.26580002999999</v>
      </c>
      <c r="U212" s="36">
        <f>SUMIFS(СВЦЭМ!$E$33:$E$776,СВЦЭМ!$A$33:$A$776,$A212,СВЦЭМ!$B$33:$B$776,U$191)+'СЕТ СН'!$F$15</f>
        <v>109.70833057</v>
      </c>
      <c r="V212" s="36">
        <f>SUMIFS(СВЦЭМ!$E$33:$E$776,СВЦЭМ!$A$33:$A$776,$A212,СВЦЭМ!$B$33:$B$776,V$191)+'СЕТ СН'!$F$15</f>
        <v>112.33357449</v>
      </c>
      <c r="W212" s="36">
        <f>SUMIFS(СВЦЭМ!$E$33:$E$776,СВЦЭМ!$A$33:$A$776,$A212,СВЦЭМ!$B$33:$B$776,W$191)+'СЕТ СН'!$F$15</f>
        <v>112.61872031</v>
      </c>
      <c r="X212" s="36">
        <f>SUMIFS(СВЦЭМ!$E$33:$E$776,СВЦЭМ!$A$33:$A$776,$A212,СВЦЭМ!$B$33:$B$776,X$191)+'СЕТ СН'!$F$15</f>
        <v>104.35250387000001</v>
      </c>
      <c r="Y212" s="36">
        <f>SUMIFS(СВЦЭМ!$E$33:$E$776,СВЦЭМ!$A$33:$A$776,$A212,СВЦЭМ!$B$33:$B$776,Y$191)+'СЕТ СН'!$F$15</f>
        <v>105.62147183</v>
      </c>
    </row>
    <row r="213" spans="1:25" ht="15.75" x14ac:dyDescent="0.2">
      <c r="A213" s="35">
        <f t="shared" si="5"/>
        <v>43699</v>
      </c>
      <c r="B213" s="36">
        <f>SUMIFS(СВЦЭМ!$E$33:$E$776,СВЦЭМ!$A$33:$A$776,$A213,СВЦЭМ!$B$33:$B$776,B$191)+'СЕТ СН'!$F$15</f>
        <v>128.29793369999999</v>
      </c>
      <c r="C213" s="36">
        <f>SUMIFS(СВЦЭМ!$E$33:$E$776,СВЦЭМ!$A$33:$A$776,$A213,СВЦЭМ!$B$33:$B$776,C$191)+'СЕТ СН'!$F$15</f>
        <v>134.70937999</v>
      </c>
      <c r="D213" s="36">
        <f>SUMIFS(СВЦЭМ!$E$33:$E$776,СВЦЭМ!$A$33:$A$776,$A213,СВЦЭМ!$B$33:$B$776,D$191)+'СЕТ СН'!$F$15</f>
        <v>137.72341852</v>
      </c>
      <c r="E213" s="36">
        <f>SUMIFS(СВЦЭМ!$E$33:$E$776,СВЦЭМ!$A$33:$A$776,$A213,СВЦЭМ!$B$33:$B$776,E$191)+'СЕТ СН'!$F$15</f>
        <v>139.87747820000001</v>
      </c>
      <c r="F213" s="36">
        <f>SUMIFS(СВЦЭМ!$E$33:$E$776,СВЦЭМ!$A$33:$A$776,$A213,СВЦЭМ!$B$33:$B$776,F$191)+'СЕТ СН'!$F$15</f>
        <v>141.1020312</v>
      </c>
      <c r="G213" s="36">
        <f>SUMIFS(СВЦЭМ!$E$33:$E$776,СВЦЭМ!$A$33:$A$776,$A213,СВЦЭМ!$B$33:$B$776,G$191)+'СЕТ СН'!$F$15</f>
        <v>136.78536344</v>
      </c>
      <c r="H213" s="36">
        <f>SUMIFS(СВЦЭМ!$E$33:$E$776,СВЦЭМ!$A$33:$A$776,$A213,СВЦЭМ!$B$33:$B$776,H$191)+'СЕТ СН'!$F$15</f>
        <v>130.89401986999999</v>
      </c>
      <c r="I213" s="36">
        <f>SUMIFS(СВЦЭМ!$E$33:$E$776,СВЦЭМ!$A$33:$A$776,$A213,СВЦЭМ!$B$33:$B$776,I$191)+'СЕТ СН'!$F$15</f>
        <v>121.72150954999999</v>
      </c>
      <c r="J213" s="36">
        <f>SUMIFS(СВЦЭМ!$E$33:$E$776,СВЦЭМ!$A$33:$A$776,$A213,СВЦЭМ!$B$33:$B$776,J$191)+'СЕТ СН'!$F$15</f>
        <v>117.40305746999999</v>
      </c>
      <c r="K213" s="36">
        <f>SUMIFS(СВЦЭМ!$E$33:$E$776,СВЦЭМ!$A$33:$A$776,$A213,СВЦЭМ!$B$33:$B$776,K$191)+'СЕТ СН'!$F$15</f>
        <v>119.08707304000001</v>
      </c>
      <c r="L213" s="36">
        <f>SUMIFS(СВЦЭМ!$E$33:$E$776,СВЦЭМ!$A$33:$A$776,$A213,СВЦЭМ!$B$33:$B$776,L$191)+'СЕТ СН'!$F$15</f>
        <v>120.43474841</v>
      </c>
      <c r="M213" s="36">
        <f>SUMIFS(СВЦЭМ!$E$33:$E$776,СВЦЭМ!$A$33:$A$776,$A213,СВЦЭМ!$B$33:$B$776,M$191)+'СЕТ СН'!$F$15</f>
        <v>120.61506728000001</v>
      </c>
      <c r="N213" s="36">
        <f>SUMIFS(СВЦЭМ!$E$33:$E$776,СВЦЭМ!$A$33:$A$776,$A213,СВЦЭМ!$B$33:$B$776,N$191)+'СЕТ СН'!$F$15</f>
        <v>118.00931383</v>
      </c>
      <c r="O213" s="36">
        <f>SUMIFS(СВЦЭМ!$E$33:$E$776,СВЦЭМ!$A$33:$A$776,$A213,СВЦЭМ!$B$33:$B$776,O$191)+'СЕТ СН'!$F$15</f>
        <v>119.0408212</v>
      </c>
      <c r="P213" s="36">
        <f>SUMIFS(СВЦЭМ!$E$33:$E$776,СВЦЭМ!$A$33:$A$776,$A213,СВЦЭМ!$B$33:$B$776,P$191)+'СЕТ СН'!$F$15</f>
        <v>119.02571691999999</v>
      </c>
      <c r="Q213" s="36">
        <f>SUMIFS(СВЦЭМ!$E$33:$E$776,СВЦЭМ!$A$33:$A$776,$A213,СВЦЭМ!$B$33:$B$776,Q$191)+'СЕТ СН'!$F$15</f>
        <v>118.20246793</v>
      </c>
      <c r="R213" s="36">
        <f>SUMIFS(СВЦЭМ!$E$33:$E$776,СВЦЭМ!$A$33:$A$776,$A213,СВЦЭМ!$B$33:$B$776,R$191)+'СЕТ СН'!$F$15</f>
        <v>110.07587759</v>
      </c>
      <c r="S213" s="36">
        <f>SUMIFS(СВЦЭМ!$E$33:$E$776,СВЦЭМ!$A$33:$A$776,$A213,СВЦЭМ!$B$33:$B$776,S$191)+'СЕТ СН'!$F$15</f>
        <v>104.83133205999999</v>
      </c>
      <c r="T213" s="36">
        <f>SUMIFS(СВЦЭМ!$E$33:$E$776,СВЦЭМ!$A$33:$A$776,$A213,СВЦЭМ!$B$33:$B$776,T$191)+'СЕТ СН'!$F$15</f>
        <v>103.62815956999999</v>
      </c>
      <c r="U213" s="36">
        <f>SUMIFS(СВЦЭМ!$E$33:$E$776,СВЦЭМ!$A$33:$A$776,$A213,СВЦЭМ!$B$33:$B$776,U$191)+'СЕТ СН'!$F$15</f>
        <v>103.94243078</v>
      </c>
      <c r="V213" s="36">
        <f>SUMIFS(СВЦЭМ!$E$33:$E$776,СВЦЭМ!$A$33:$A$776,$A213,СВЦЭМ!$B$33:$B$776,V$191)+'СЕТ СН'!$F$15</f>
        <v>106.99807419</v>
      </c>
      <c r="W213" s="36">
        <f>SUMIFS(СВЦЭМ!$E$33:$E$776,СВЦЭМ!$A$33:$A$776,$A213,СВЦЭМ!$B$33:$B$776,W$191)+'СЕТ СН'!$F$15</f>
        <v>107.7110869</v>
      </c>
      <c r="X213" s="36">
        <f>SUMIFS(СВЦЭМ!$E$33:$E$776,СВЦЭМ!$A$33:$A$776,$A213,СВЦЭМ!$B$33:$B$776,X$191)+'СЕТ СН'!$F$15</f>
        <v>98.727211220000001</v>
      </c>
      <c r="Y213" s="36">
        <f>SUMIFS(СВЦЭМ!$E$33:$E$776,СВЦЭМ!$A$33:$A$776,$A213,СВЦЭМ!$B$33:$B$776,Y$191)+'СЕТ СН'!$F$15</f>
        <v>103.63400729999999</v>
      </c>
    </row>
    <row r="214" spans="1:25" ht="15.75" x14ac:dyDescent="0.2">
      <c r="A214" s="35">
        <f t="shared" si="5"/>
        <v>43700</v>
      </c>
      <c r="B214" s="36">
        <f>SUMIFS(СВЦЭМ!$E$33:$E$776,СВЦЭМ!$A$33:$A$776,$A214,СВЦЭМ!$B$33:$B$776,B$191)+'СЕТ СН'!$F$15</f>
        <v>118.93136809000001</v>
      </c>
      <c r="C214" s="36">
        <f>SUMIFS(СВЦЭМ!$E$33:$E$776,СВЦЭМ!$A$33:$A$776,$A214,СВЦЭМ!$B$33:$B$776,C$191)+'СЕТ СН'!$F$15</f>
        <v>125.44418862000001</v>
      </c>
      <c r="D214" s="36">
        <f>SUMIFS(СВЦЭМ!$E$33:$E$776,СВЦЭМ!$A$33:$A$776,$A214,СВЦЭМ!$B$33:$B$776,D$191)+'СЕТ СН'!$F$15</f>
        <v>122.34634535000001</v>
      </c>
      <c r="E214" s="36">
        <f>SUMIFS(СВЦЭМ!$E$33:$E$776,СВЦЭМ!$A$33:$A$776,$A214,СВЦЭМ!$B$33:$B$776,E$191)+'СЕТ СН'!$F$15</f>
        <v>120.33465796999999</v>
      </c>
      <c r="F214" s="36">
        <f>SUMIFS(СВЦЭМ!$E$33:$E$776,СВЦЭМ!$A$33:$A$776,$A214,СВЦЭМ!$B$33:$B$776,F$191)+'СЕТ СН'!$F$15</f>
        <v>120.51591175</v>
      </c>
      <c r="G214" s="36">
        <f>SUMIFS(СВЦЭМ!$E$33:$E$776,СВЦЭМ!$A$33:$A$776,$A214,СВЦЭМ!$B$33:$B$776,G$191)+'СЕТ СН'!$F$15</f>
        <v>122.19927113999999</v>
      </c>
      <c r="H214" s="36">
        <f>SUMIFS(СВЦЭМ!$E$33:$E$776,СВЦЭМ!$A$33:$A$776,$A214,СВЦЭМ!$B$33:$B$776,H$191)+'СЕТ СН'!$F$15</f>
        <v>116.46842134000001</v>
      </c>
      <c r="I214" s="36">
        <f>SUMIFS(СВЦЭМ!$E$33:$E$776,СВЦЭМ!$A$33:$A$776,$A214,СВЦЭМ!$B$33:$B$776,I$191)+'СЕТ СН'!$F$15</f>
        <v>115.29437867</v>
      </c>
      <c r="J214" s="36">
        <f>SUMIFS(СВЦЭМ!$E$33:$E$776,СВЦЭМ!$A$33:$A$776,$A214,СВЦЭМ!$B$33:$B$776,J$191)+'СЕТ СН'!$F$15</f>
        <v>122.06534822</v>
      </c>
      <c r="K214" s="36">
        <f>SUMIFS(СВЦЭМ!$E$33:$E$776,СВЦЭМ!$A$33:$A$776,$A214,СВЦЭМ!$B$33:$B$776,K$191)+'СЕТ СН'!$F$15</f>
        <v>126.24527276000001</v>
      </c>
      <c r="L214" s="36">
        <f>SUMIFS(СВЦЭМ!$E$33:$E$776,СВЦЭМ!$A$33:$A$776,$A214,СВЦЭМ!$B$33:$B$776,L$191)+'СЕТ СН'!$F$15</f>
        <v>123.88999518999999</v>
      </c>
      <c r="M214" s="36">
        <f>SUMIFS(СВЦЭМ!$E$33:$E$776,СВЦЭМ!$A$33:$A$776,$A214,СВЦЭМ!$B$33:$B$776,M$191)+'СЕТ СН'!$F$15</f>
        <v>123.36609605</v>
      </c>
      <c r="N214" s="36">
        <f>SUMIFS(СВЦЭМ!$E$33:$E$776,СВЦЭМ!$A$33:$A$776,$A214,СВЦЭМ!$B$33:$B$776,N$191)+'СЕТ СН'!$F$15</f>
        <v>123.6003389</v>
      </c>
      <c r="O214" s="36">
        <f>SUMIFS(СВЦЭМ!$E$33:$E$776,СВЦЭМ!$A$33:$A$776,$A214,СВЦЭМ!$B$33:$B$776,O$191)+'СЕТ СН'!$F$15</f>
        <v>126.80762142</v>
      </c>
      <c r="P214" s="36">
        <f>SUMIFS(СВЦЭМ!$E$33:$E$776,СВЦЭМ!$A$33:$A$776,$A214,СВЦЭМ!$B$33:$B$776,P$191)+'СЕТ СН'!$F$15</f>
        <v>128.37577759999999</v>
      </c>
      <c r="Q214" s="36">
        <f>SUMIFS(СВЦЭМ!$E$33:$E$776,СВЦЭМ!$A$33:$A$776,$A214,СВЦЭМ!$B$33:$B$776,Q$191)+'СЕТ СН'!$F$15</f>
        <v>127.84282388</v>
      </c>
      <c r="R214" s="36">
        <f>SUMIFS(СВЦЭМ!$E$33:$E$776,СВЦЭМ!$A$33:$A$776,$A214,СВЦЭМ!$B$33:$B$776,R$191)+'СЕТ СН'!$F$15</f>
        <v>124.36901688</v>
      </c>
      <c r="S214" s="36">
        <f>SUMIFS(СВЦЭМ!$E$33:$E$776,СВЦЭМ!$A$33:$A$776,$A214,СВЦЭМ!$B$33:$B$776,S$191)+'СЕТ СН'!$F$15</f>
        <v>121.06547272</v>
      </c>
      <c r="T214" s="36">
        <f>SUMIFS(СВЦЭМ!$E$33:$E$776,СВЦЭМ!$A$33:$A$776,$A214,СВЦЭМ!$B$33:$B$776,T$191)+'СЕТ СН'!$F$15</f>
        <v>119.42832677</v>
      </c>
      <c r="U214" s="36">
        <f>SUMIFS(СВЦЭМ!$E$33:$E$776,СВЦЭМ!$A$33:$A$776,$A214,СВЦЭМ!$B$33:$B$776,U$191)+'СЕТ СН'!$F$15</f>
        <v>117.00755382</v>
      </c>
      <c r="V214" s="36">
        <f>SUMIFS(СВЦЭМ!$E$33:$E$776,СВЦЭМ!$A$33:$A$776,$A214,СВЦЭМ!$B$33:$B$776,V$191)+'СЕТ СН'!$F$15</f>
        <v>113.88344677000001</v>
      </c>
      <c r="W214" s="36">
        <f>SUMIFS(СВЦЭМ!$E$33:$E$776,СВЦЭМ!$A$33:$A$776,$A214,СВЦЭМ!$B$33:$B$776,W$191)+'СЕТ СН'!$F$15</f>
        <v>114.83687397</v>
      </c>
      <c r="X214" s="36">
        <f>SUMIFS(СВЦЭМ!$E$33:$E$776,СВЦЭМ!$A$33:$A$776,$A214,СВЦЭМ!$B$33:$B$776,X$191)+'СЕТ СН'!$F$15</f>
        <v>115.91668729</v>
      </c>
      <c r="Y214" s="36">
        <f>SUMIFS(СВЦЭМ!$E$33:$E$776,СВЦЭМ!$A$33:$A$776,$A214,СВЦЭМ!$B$33:$B$776,Y$191)+'СЕТ СН'!$F$15</f>
        <v>124.05433985000001</v>
      </c>
    </row>
    <row r="215" spans="1:25" ht="15.75" x14ac:dyDescent="0.2">
      <c r="A215" s="35">
        <f t="shared" si="5"/>
        <v>43701</v>
      </c>
      <c r="B215" s="36">
        <f>SUMIFS(СВЦЭМ!$E$33:$E$776,СВЦЭМ!$A$33:$A$776,$A215,СВЦЭМ!$B$33:$B$776,B$191)+'СЕТ СН'!$F$15</f>
        <v>125.77640747</v>
      </c>
      <c r="C215" s="36">
        <f>SUMIFS(СВЦЭМ!$E$33:$E$776,СВЦЭМ!$A$33:$A$776,$A215,СВЦЭМ!$B$33:$B$776,C$191)+'СЕТ СН'!$F$15</f>
        <v>132.99349491000001</v>
      </c>
      <c r="D215" s="36">
        <f>SUMIFS(СВЦЭМ!$E$33:$E$776,СВЦЭМ!$A$33:$A$776,$A215,СВЦЭМ!$B$33:$B$776,D$191)+'СЕТ СН'!$F$15</f>
        <v>137.13087593</v>
      </c>
      <c r="E215" s="36">
        <f>SUMIFS(СВЦЭМ!$E$33:$E$776,СВЦЭМ!$A$33:$A$776,$A215,СВЦЭМ!$B$33:$B$776,E$191)+'СЕТ СН'!$F$15</f>
        <v>141.1712119</v>
      </c>
      <c r="F215" s="36">
        <f>SUMIFS(СВЦЭМ!$E$33:$E$776,СВЦЭМ!$A$33:$A$776,$A215,СВЦЭМ!$B$33:$B$776,F$191)+'СЕТ СН'!$F$15</f>
        <v>141.47612151999999</v>
      </c>
      <c r="G215" s="36">
        <f>SUMIFS(СВЦЭМ!$E$33:$E$776,СВЦЭМ!$A$33:$A$776,$A215,СВЦЭМ!$B$33:$B$776,G$191)+'СЕТ СН'!$F$15</f>
        <v>140.50206936999999</v>
      </c>
      <c r="H215" s="36">
        <f>SUMIFS(СВЦЭМ!$E$33:$E$776,СВЦЭМ!$A$33:$A$776,$A215,СВЦЭМ!$B$33:$B$776,H$191)+'СЕТ СН'!$F$15</f>
        <v>135.41678279000001</v>
      </c>
      <c r="I215" s="36">
        <f>SUMIFS(СВЦЭМ!$E$33:$E$776,СВЦЭМ!$A$33:$A$776,$A215,СВЦЭМ!$B$33:$B$776,I$191)+'СЕТ СН'!$F$15</f>
        <v>127.94568181</v>
      </c>
      <c r="J215" s="36">
        <f>SUMIFS(СВЦЭМ!$E$33:$E$776,СВЦЭМ!$A$33:$A$776,$A215,СВЦЭМ!$B$33:$B$776,J$191)+'СЕТ СН'!$F$15</f>
        <v>117.74030895999999</v>
      </c>
      <c r="K215" s="36">
        <f>SUMIFS(СВЦЭМ!$E$33:$E$776,СВЦЭМ!$A$33:$A$776,$A215,СВЦЭМ!$B$33:$B$776,K$191)+'СЕТ СН'!$F$15</f>
        <v>108.45204268000001</v>
      </c>
      <c r="L215" s="36">
        <f>SUMIFS(СВЦЭМ!$E$33:$E$776,СВЦЭМ!$A$33:$A$776,$A215,СВЦЭМ!$B$33:$B$776,L$191)+'СЕТ СН'!$F$15</f>
        <v>107.11598944000001</v>
      </c>
      <c r="M215" s="36">
        <f>SUMIFS(СВЦЭМ!$E$33:$E$776,СВЦЭМ!$A$33:$A$776,$A215,СВЦЭМ!$B$33:$B$776,M$191)+'СЕТ СН'!$F$15</f>
        <v>106.42224032999999</v>
      </c>
      <c r="N215" s="36">
        <f>SUMIFS(СВЦЭМ!$E$33:$E$776,СВЦЭМ!$A$33:$A$776,$A215,СВЦЭМ!$B$33:$B$776,N$191)+'СЕТ СН'!$F$15</f>
        <v>109.49236874</v>
      </c>
      <c r="O215" s="36">
        <f>SUMIFS(СВЦЭМ!$E$33:$E$776,СВЦЭМ!$A$33:$A$776,$A215,СВЦЭМ!$B$33:$B$776,O$191)+'СЕТ СН'!$F$15</f>
        <v>111.86265116</v>
      </c>
      <c r="P215" s="36">
        <f>SUMIFS(СВЦЭМ!$E$33:$E$776,СВЦЭМ!$A$33:$A$776,$A215,СВЦЭМ!$B$33:$B$776,P$191)+'СЕТ СН'!$F$15</f>
        <v>113.35247737</v>
      </c>
      <c r="Q215" s="36">
        <f>SUMIFS(СВЦЭМ!$E$33:$E$776,СВЦЭМ!$A$33:$A$776,$A215,СВЦЭМ!$B$33:$B$776,Q$191)+'СЕТ СН'!$F$15</f>
        <v>114.89711593</v>
      </c>
      <c r="R215" s="36">
        <f>SUMIFS(СВЦЭМ!$E$33:$E$776,СВЦЭМ!$A$33:$A$776,$A215,СВЦЭМ!$B$33:$B$776,R$191)+'СЕТ СН'!$F$15</f>
        <v>109.0765468</v>
      </c>
      <c r="S215" s="36">
        <f>SUMIFS(СВЦЭМ!$E$33:$E$776,СВЦЭМ!$A$33:$A$776,$A215,СВЦЭМ!$B$33:$B$776,S$191)+'СЕТ СН'!$F$15</f>
        <v>102.40740587000001</v>
      </c>
      <c r="T215" s="36">
        <f>SUMIFS(СВЦЭМ!$E$33:$E$776,СВЦЭМ!$A$33:$A$776,$A215,СВЦЭМ!$B$33:$B$776,T$191)+'СЕТ СН'!$F$15</f>
        <v>100.28901547</v>
      </c>
      <c r="U215" s="36">
        <f>SUMIFS(СВЦЭМ!$E$33:$E$776,СВЦЭМ!$A$33:$A$776,$A215,СВЦЭМ!$B$33:$B$776,U$191)+'СЕТ СН'!$F$15</f>
        <v>99.377119730000004</v>
      </c>
      <c r="V215" s="36">
        <f>SUMIFS(СВЦЭМ!$E$33:$E$776,СВЦЭМ!$A$33:$A$776,$A215,СВЦЭМ!$B$33:$B$776,V$191)+'СЕТ СН'!$F$15</f>
        <v>101.04257071000001</v>
      </c>
      <c r="W215" s="36">
        <f>SUMIFS(СВЦЭМ!$E$33:$E$776,СВЦЭМ!$A$33:$A$776,$A215,СВЦЭМ!$B$33:$B$776,W$191)+'СЕТ СН'!$F$15</f>
        <v>102.0112573</v>
      </c>
      <c r="X215" s="36">
        <f>SUMIFS(СВЦЭМ!$E$33:$E$776,СВЦЭМ!$A$33:$A$776,$A215,СВЦЭМ!$B$33:$B$776,X$191)+'СЕТ СН'!$F$15</f>
        <v>100.6901005</v>
      </c>
      <c r="Y215" s="36">
        <f>SUMIFS(СВЦЭМ!$E$33:$E$776,СВЦЭМ!$A$33:$A$776,$A215,СВЦЭМ!$B$33:$B$776,Y$191)+'СЕТ СН'!$F$15</f>
        <v>113.20009696</v>
      </c>
    </row>
    <row r="216" spans="1:25" ht="15.75" x14ac:dyDescent="0.2">
      <c r="A216" s="35">
        <f t="shared" si="5"/>
        <v>43702</v>
      </c>
      <c r="B216" s="36">
        <f>SUMIFS(СВЦЭМ!$E$33:$E$776,СВЦЭМ!$A$33:$A$776,$A216,СВЦЭМ!$B$33:$B$776,B$191)+'СЕТ СН'!$F$15</f>
        <v>122.72334608</v>
      </c>
      <c r="C216" s="36">
        <f>SUMIFS(СВЦЭМ!$E$33:$E$776,СВЦЭМ!$A$33:$A$776,$A216,СВЦЭМ!$B$33:$B$776,C$191)+'СЕТ СН'!$F$15</f>
        <v>129.02745720999999</v>
      </c>
      <c r="D216" s="36">
        <f>SUMIFS(СВЦЭМ!$E$33:$E$776,СВЦЭМ!$A$33:$A$776,$A216,СВЦЭМ!$B$33:$B$776,D$191)+'СЕТ СН'!$F$15</f>
        <v>130.31093962</v>
      </c>
      <c r="E216" s="36">
        <f>SUMIFS(СВЦЭМ!$E$33:$E$776,СВЦЭМ!$A$33:$A$776,$A216,СВЦЭМ!$B$33:$B$776,E$191)+'СЕТ СН'!$F$15</f>
        <v>130.99807258000001</v>
      </c>
      <c r="F216" s="36">
        <f>SUMIFS(СВЦЭМ!$E$33:$E$776,СВЦЭМ!$A$33:$A$776,$A216,СВЦЭМ!$B$33:$B$776,F$191)+'СЕТ СН'!$F$15</f>
        <v>130.97704099000001</v>
      </c>
      <c r="G216" s="36">
        <f>SUMIFS(СВЦЭМ!$E$33:$E$776,СВЦЭМ!$A$33:$A$776,$A216,СВЦЭМ!$B$33:$B$776,G$191)+'СЕТ СН'!$F$15</f>
        <v>130.79970872999999</v>
      </c>
      <c r="H216" s="36">
        <f>SUMIFS(СВЦЭМ!$E$33:$E$776,СВЦЭМ!$A$33:$A$776,$A216,СВЦЭМ!$B$33:$B$776,H$191)+'СЕТ СН'!$F$15</f>
        <v>128.50380841</v>
      </c>
      <c r="I216" s="36">
        <f>SUMIFS(СВЦЭМ!$E$33:$E$776,СВЦЭМ!$A$33:$A$776,$A216,СВЦЭМ!$B$33:$B$776,I$191)+'СЕТ СН'!$F$15</f>
        <v>126.71294614999999</v>
      </c>
      <c r="J216" s="36">
        <f>SUMIFS(СВЦЭМ!$E$33:$E$776,СВЦЭМ!$A$33:$A$776,$A216,СВЦЭМ!$B$33:$B$776,J$191)+'СЕТ СН'!$F$15</f>
        <v>120.01326465</v>
      </c>
      <c r="K216" s="36">
        <f>SUMIFS(СВЦЭМ!$E$33:$E$776,СВЦЭМ!$A$33:$A$776,$A216,СВЦЭМ!$B$33:$B$776,K$191)+'СЕТ СН'!$F$15</f>
        <v>112.23881204</v>
      </c>
      <c r="L216" s="36">
        <f>SUMIFS(СВЦЭМ!$E$33:$E$776,СВЦЭМ!$A$33:$A$776,$A216,СВЦЭМ!$B$33:$B$776,L$191)+'СЕТ СН'!$F$15</f>
        <v>106.21864456</v>
      </c>
      <c r="M216" s="36">
        <f>SUMIFS(СВЦЭМ!$E$33:$E$776,СВЦЭМ!$A$33:$A$776,$A216,СВЦЭМ!$B$33:$B$776,M$191)+'СЕТ СН'!$F$15</f>
        <v>106.29366485</v>
      </c>
      <c r="N216" s="36">
        <f>SUMIFS(СВЦЭМ!$E$33:$E$776,СВЦЭМ!$A$33:$A$776,$A216,СВЦЭМ!$B$33:$B$776,N$191)+'СЕТ СН'!$F$15</f>
        <v>109.34271432</v>
      </c>
      <c r="O216" s="36">
        <f>SUMIFS(СВЦЭМ!$E$33:$E$776,СВЦЭМ!$A$33:$A$776,$A216,СВЦЭМ!$B$33:$B$776,O$191)+'СЕТ СН'!$F$15</f>
        <v>112.72408848000001</v>
      </c>
      <c r="P216" s="36">
        <f>SUMIFS(СВЦЭМ!$E$33:$E$776,СВЦЭМ!$A$33:$A$776,$A216,СВЦЭМ!$B$33:$B$776,P$191)+'СЕТ СН'!$F$15</f>
        <v>115.10320186</v>
      </c>
      <c r="Q216" s="36">
        <f>SUMIFS(СВЦЭМ!$E$33:$E$776,СВЦЭМ!$A$33:$A$776,$A216,СВЦЭМ!$B$33:$B$776,Q$191)+'СЕТ СН'!$F$15</f>
        <v>117.43296325</v>
      </c>
      <c r="R216" s="36">
        <f>SUMIFS(СВЦЭМ!$E$33:$E$776,СВЦЭМ!$A$33:$A$776,$A216,СВЦЭМ!$B$33:$B$776,R$191)+'СЕТ СН'!$F$15</f>
        <v>110.87285496</v>
      </c>
      <c r="S216" s="36">
        <f>SUMIFS(СВЦЭМ!$E$33:$E$776,СВЦЭМ!$A$33:$A$776,$A216,СВЦЭМ!$B$33:$B$776,S$191)+'СЕТ СН'!$F$15</f>
        <v>104.07219207999999</v>
      </c>
      <c r="T216" s="36">
        <f>SUMIFS(СВЦЭМ!$E$33:$E$776,СВЦЭМ!$A$33:$A$776,$A216,СВЦЭМ!$B$33:$B$776,T$191)+'СЕТ СН'!$F$15</f>
        <v>106.30401892</v>
      </c>
      <c r="U216" s="36">
        <f>SUMIFS(СВЦЭМ!$E$33:$E$776,СВЦЭМ!$A$33:$A$776,$A216,СВЦЭМ!$B$33:$B$776,U$191)+'СЕТ СН'!$F$15</f>
        <v>106.95070799</v>
      </c>
      <c r="V216" s="36">
        <f>SUMIFS(СВЦЭМ!$E$33:$E$776,СВЦЭМ!$A$33:$A$776,$A216,СВЦЭМ!$B$33:$B$776,V$191)+'СЕТ СН'!$F$15</f>
        <v>102.2523691</v>
      </c>
      <c r="W216" s="36">
        <f>SUMIFS(СВЦЭМ!$E$33:$E$776,СВЦЭМ!$A$33:$A$776,$A216,СВЦЭМ!$B$33:$B$776,W$191)+'СЕТ СН'!$F$15</f>
        <v>103.04776722</v>
      </c>
      <c r="X216" s="36">
        <f>SUMIFS(СВЦЭМ!$E$33:$E$776,СВЦЭМ!$A$33:$A$776,$A216,СВЦЭМ!$B$33:$B$776,X$191)+'СЕТ СН'!$F$15</f>
        <v>105.07081072</v>
      </c>
      <c r="Y216" s="36">
        <f>SUMIFS(СВЦЭМ!$E$33:$E$776,СВЦЭМ!$A$33:$A$776,$A216,СВЦЭМ!$B$33:$B$776,Y$191)+'СЕТ СН'!$F$15</f>
        <v>118.49969292</v>
      </c>
    </row>
    <row r="217" spans="1:25" ht="15.75" x14ac:dyDescent="0.2">
      <c r="A217" s="35">
        <f t="shared" si="5"/>
        <v>43703</v>
      </c>
      <c r="B217" s="36">
        <f>SUMIFS(СВЦЭМ!$E$33:$E$776,СВЦЭМ!$A$33:$A$776,$A217,СВЦЭМ!$B$33:$B$776,B$191)+'СЕТ СН'!$F$15</f>
        <v>138.81381508000001</v>
      </c>
      <c r="C217" s="36">
        <f>SUMIFS(СВЦЭМ!$E$33:$E$776,СВЦЭМ!$A$33:$A$776,$A217,СВЦЭМ!$B$33:$B$776,C$191)+'СЕТ СН'!$F$15</f>
        <v>148.66955214999999</v>
      </c>
      <c r="D217" s="36">
        <f>SUMIFS(СВЦЭМ!$E$33:$E$776,СВЦЭМ!$A$33:$A$776,$A217,СВЦЭМ!$B$33:$B$776,D$191)+'СЕТ СН'!$F$15</f>
        <v>151.94816120999999</v>
      </c>
      <c r="E217" s="36">
        <f>SUMIFS(СВЦЭМ!$E$33:$E$776,СВЦЭМ!$A$33:$A$776,$A217,СВЦЭМ!$B$33:$B$776,E$191)+'СЕТ СН'!$F$15</f>
        <v>153.97470071000001</v>
      </c>
      <c r="F217" s="36">
        <f>SUMIFS(СВЦЭМ!$E$33:$E$776,СВЦЭМ!$A$33:$A$776,$A217,СВЦЭМ!$B$33:$B$776,F$191)+'СЕТ СН'!$F$15</f>
        <v>151.51610514000001</v>
      </c>
      <c r="G217" s="36">
        <f>SUMIFS(СВЦЭМ!$E$33:$E$776,СВЦЭМ!$A$33:$A$776,$A217,СВЦЭМ!$B$33:$B$776,G$191)+'СЕТ СН'!$F$15</f>
        <v>145.54189828</v>
      </c>
      <c r="H217" s="36">
        <f>SUMIFS(СВЦЭМ!$E$33:$E$776,СВЦЭМ!$A$33:$A$776,$A217,СВЦЭМ!$B$33:$B$776,H$191)+'СЕТ СН'!$F$15</f>
        <v>140.46679811000001</v>
      </c>
      <c r="I217" s="36">
        <f>SUMIFS(СВЦЭМ!$E$33:$E$776,СВЦЭМ!$A$33:$A$776,$A217,СВЦЭМ!$B$33:$B$776,I$191)+'СЕТ СН'!$F$15</f>
        <v>130.69063808000001</v>
      </c>
      <c r="J217" s="36">
        <f>SUMIFS(СВЦЭМ!$E$33:$E$776,СВЦЭМ!$A$33:$A$776,$A217,СВЦЭМ!$B$33:$B$776,J$191)+'СЕТ СН'!$F$15</f>
        <v>122.87511173</v>
      </c>
      <c r="K217" s="36">
        <f>SUMIFS(СВЦЭМ!$E$33:$E$776,СВЦЭМ!$A$33:$A$776,$A217,СВЦЭМ!$B$33:$B$776,K$191)+'СЕТ СН'!$F$15</f>
        <v>117.36325186000001</v>
      </c>
      <c r="L217" s="36">
        <f>SUMIFS(СВЦЭМ!$E$33:$E$776,СВЦЭМ!$A$33:$A$776,$A217,СВЦЭМ!$B$33:$B$776,L$191)+'СЕТ СН'!$F$15</f>
        <v>114.13806778</v>
      </c>
      <c r="M217" s="36">
        <f>SUMIFS(СВЦЭМ!$E$33:$E$776,СВЦЭМ!$A$33:$A$776,$A217,СВЦЭМ!$B$33:$B$776,M$191)+'СЕТ СН'!$F$15</f>
        <v>113.35378242</v>
      </c>
      <c r="N217" s="36">
        <f>SUMIFS(СВЦЭМ!$E$33:$E$776,СВЦЭМ!$A$33:$A$776,$A217,СВЦЭМ!$B$33:$B$776,N$191)+'СЕТ СН'!$F$15</f>
        <v>113.09843791</v>
      </c>
      <c r="O217" s="36">
        <f>SUMIFS(СВЦЭМ!$E$33:$E$776,СВЦЭМ!$A$33:$A$776,$A217,СВЦЭМ!$B$33:$B$776,O$191)+'СЕТ СН'!$F$15</f>
        <v>113.06903333</v>
      </c>
      <c r="P217" s="36">
        <f>SUMIFS(СВЦЭМ!$E$33:$E$776,СВЦЭМ!$A$33:$A$776,$A217,СВЦЭМ!$B$33:$B$776,P$191)+'СЕТ СН'!$F$15</f>
        <v>112.35368296999999</v>
      </c>
      <c r="Q217" s="36">
        <f>SUMIFS(СВЦЭМ!$E$33:$E$776,СВЦЭМ!$A$33:$A$776,$A217,СВЦЭМ!$B$33:$B$776,Q$191)+'СЕТ СН'!$F$15</f>
        <v>113.87648898</v>
      </c>
      <c r="R217" s="36">
        <f>SUMIFS(СВЦЭМ!$E$33:$E$776,СВЦЭМ!$A$33:$A$776,$A217,СВЦЭМ!$B$33:$B$776,R$191)+'СЕТ СН'!$F$15</f>
        <v>108.61443346999999</v>
      </c>
      <c r="S217" s="36">
        <f>SUMIFS(СВЦЭМ!$E$33:$E$776,СВЦЭМ!$A$33:$A$776,$A217,СВЦЭМ!$B$33:$B$776,S$191)+'СЕТ СН'!$F$15</f>
        <v>113.94715073</v>
      </c>
      <c r="T217" s="36">
        <f>SUMIFS(СВЦЭМ!$E$33:$E$776,СВЦЭМ!$A$33:$A$776,$A217,СВЦЭМ!$B$33:$B$776,T$191)+'СЕТ СН'!$F$15</f>
        <v>114.85223392</v>
      </c>
      <c r="U217" s="36">
        <f>SUMIFS(СВЦЭМ!$E$33:$E$776,СВЦЭМ!$A$33:$A$776,$A217,СВЦЭМ!$B$33:$B$776,U$191)+'СЕТ СН'!$F$15</f>
        <v>115.42726915</v>
      </c>
      <c r="V217" s="36">
        <f>SUMIFS(СВЦЭМ!$E$33:$E$776,СВЦЭМ!$A$33:$A$776,$A217,СВЦЭМ!$B$33:$B$776,V$191)+'СЕТ СН'!$F$15</f>
        <v>117.59456367</v>
      </c>
      <c r="W217" s="36">
        <f>SUMIFS(СВЦЭМ!$E$33:$E$776,СВЦЭМ!$A$33:$A$776,$A217,СВЦЭМ!$B$33:$B$776,W$191)+'СЕТ СН'!$F$15</f>
        <v>118.04423497000001</v>
      </c>
      <c r="X217" s="36">
        <f>SUMIFS(СВЦЭМ!$E$33:$E$776,СВЦЭМ!$A$33:$A$776,$A217,СВЦЭМ!$B$33:$B$776,X$191)+'СЕТ СН'!$F$15</f>
        <v>111.0008534</v>
      </c>
      <c r="Y217" s="36">
        <f>SUMIFS(СВЦЭМ!$E$33:$E$776,СВЦЭМ!$A$33:$A$776,$A217,СВЦЭМ!$B$33:$B$776,Y$191)+'СЕТ СН'!$F$15</f>
        <v>120.36113267</v>
      </c>
    </row>
    <row r="218" spans="1:25" ht="15.75" x14ac:dyDescent="0.2">
      <c r="A218" s="35">
        <f t="shared" si="5"/>
        <v>43704</v>
      </c>
      <c r="B218" s="36">
        <f>SUMIFS(СВЦЭМ!$E$33:$E$776,СВЦЭМ!$A$33:$A$776,$A218,СВЦЭМ!$B$33:$B$776,B$191)+'СЕТ СН'!$F$15</f>
        <v>114.30676364999999</v>
      </c>
      <c r="C218" s="36">
        <f>SUMIFS(СВЦЭМ!$E$33:$E$776,СВЦЭМ!$A$33:$A$776,$A218,СВЦЭМ!$B$33:$B$776,C$191)+'СЕТ СН'!$F$15</f>
        <v>123.15217837</v>
      </c>
      <c r="D218" s="36">
        <f>SUMIFS(СВЦЭМ!$E$33:$E$776,СВЦЭМ!$A$33:$A$776,$A218,СВЦЭМ!$B$33:$B$776,D$191)+'СЕТ СН'!$F$15</f>
        <v>130.21391732000001</v>
      </c>
      <c r="E218" s="36">
        <f>SUMIFS(СВЦЭМ!$E$33:$E$776,СВЦЭМ!$A$33:$A$776,$A218,СВЦЭМ!$B$33:$B$776,E$191)+'СЕТ СН'!$F$15</f>
        <v>132.01079085999999</v>
      </c>
      <c r="F218" s="36">
        <f>SUMIFS(СВЦЭМ!$E$33:$E$776,СВЦЭМ!$A$33:$A$776,$A218,СВЦЭМ!$B$33:$B$776,F$191)+'СЕТ СН'!$F$15</f>
        <v>130.13752314999999</v>
      </c>
      <c r="G218" s="36">
        <f>SUMIFS(СВЦЭМ!$E$33:$E$776,СВЦЭМ!$A$33:$A$776,$A218,СВЦЭМ!$B$33:$B$776,G$191)+'СЕТ СН'!$F$15</f>
        <v>125.41352311999999</v>
      </c>
      <c r="H218" s="36">
        <f>SUMIFS(СВЦЭМ!$E$33:$E$776,СВЦЭМ!$A$33:$A$776,$A218,СВЦЭМ!$B$33:$B$776,H$191)+'СЕТ СН'!$F$15</f>
        <v>123.97621934999999</v>
      </c>
      <c r="I218" s="36">
        <f>SUMIFS(СВЦЭМ!$E$33:$E$776,СВЦЭМ!$A$33:$A$776,$A218,СВЦЭМ!$B$33:$B$776,I$191)+'СЕТ СН'!$F$15</f>
        <v>115.93916546</v>
      </c>
      <c r="J218" s="36">
        <f>SUMIFS(СВЦЭМ!$E$33:$E$776,СВЦЭМ!$A$33:$A$776,$A218,СВЦЭМ!$B$33:$B$776,J$191)+'СЕТ СН'!$F$15</f>
        <v>125.40672788000001</v>
      </c>
      <c r="K218" s="36">
        <f>SUMIFS(СВЦЭМ!$E$33:$E$776,СВЦЭМ!$A$33:$A$776,$A218,СВЦЭМ!$B$33:$B$776,K$191)+'СЕТ СН'!$F$15</f>
        <v>129.64621446999999</v>
      </c>
      <c r="L218" s="36">
        <f>SUMIFS(СВЦЭМ!$E$33:$E$776,СВЦЭМ!$A$33:$A$776,$A218,СВЦЭМ!$B$33:$B$776,L$191)+'СЕТ СН'!$F$15</f>
        <v>130.03922521000001</v>
      </c>
      <c r="M218" s="36">
        <f>SUMIFS(СВЦЭМ!$E$33:$E$776,СВЦЭМ!$A$33:$A$776,$A218,СВЦЭМ!$B$33:$B$776,M$191)+'СЕТ СН'!$F$15</f>
        <v>130.40417353000001</v>
      </c>
      <c r="N218" s="36">
        <f>SUMIFS(СВЦЭМ!$E$33:$E$776,СВЦЭМ!$A$33:$A$776,$A218,СВЦЭМ!$B$33:$B$776,N$191)+'СЕТ СН'!$F$15</f>
        <v>131.23168293000001</v>
      </c>
      <c r="O218" s="36">
        <f>SUMIFS(СВЦЭМ!$E$33:$E$776,СВЦЭМ!$A$33:$A$776,$A218,СВЦЭМ!$B$33:$B$776,O$191)+'СЕТ СН'!$F$15</f>
        <v>131.06280228</v>
      </c>
      <c r="P218" s="36">
        <f>SUMIFS(СВЦЭМ!$E$33:$E$776,СВЦЭМ!$A$33:$A$776,$A218,СВЦЭМ!$B$33:$B$776,P$191)+'СЕТ СН'!$F$15</f>
        <v>131.73976808</v>
      </c>
      <c r="Q218" s="36">
        <f>SUMIFS(СВЦЭМ!$E$33:$E$776,СВЦЭМ!$A$33:$A$776,$A218,СВЦЭМ!$B$33:$B$776,Q$191)+'СЕТ СН'!$F$15</f>
        <v>132.10170113000001</v>
      </c>
      <c r="R218" s="36">
        <f>SUMIFS(СВЦЭМ!$E$33:$E$776,СВЦЭМ!$A$33:$A$776,$A218,СВЦЭМ!$B$33:$B$776,R$191)+'СЕТ СН'!$F$15</f>
        <v>133.03638581999999</v>
      </c>
      <c r="S218" s="36">
        <f>SUMIFS(СВЦЭМ!$E$33:$E$776,СВЦЭМ!$A$33:$A$776,$A218,СВЦЭМ!$B$33:$B$776,S$191)+'СЕТ СН'!$F$15</f>
        <v>140.73930866000001</v>
      </c>
      <c r="T218" s="36">
        <f>SUMIFS(СВЦЭМ!$E$33:$E$776,СВЦЭМ!$A$33:$A$776,$A218,СВЦЭМ!$B$33:$B$776,T$191)+'СЕТ СН'!$F$15</f>
        <v>141.65717989000001</v>
      </c>
      <c r="U218" s="36">
        <f>SUMIFS(СВЦЭМ!$E$33:$E$776,СВЦЭМ!$A$33:$A$776,$A218,СВЦЭМ!$B$33:$B$776,U$191)+'СЕТ СН'!$F$15</f>
        <v>142.20410774999999</v>
      </c>
      <c r="V218" s="36">
        <f>SUMIFS(СВЦЭМ!$E$33:$E$776,СВЦЭМ!$A$33:$A$776,$A218,СВЦЭМ!$B$33:$B$776,V$191)+'СЕТ СН'!$F$15</f>
        <v>144.81854876</v>
      </c>
      <c r="W218" s="36">
        <f>SUMIFS(СВЦЭМ!$E$33:$E$776,СВЦЭМ!$A$33:$A$776,$A218,СВЦЭМ!$B$33:$B$776,W$191)+'СЕТ СН'!$F$15</f>
        <v>144.90114998000001</v>
      </c>
      <c r="X218" s="36">
        <f>SUMIFS(СВЦЭМ!$E$33:$E$776,СВЦЭМ!$A$33:$A$776,$A218,СВЦЭМ!$B$33:$B$776,X$191)+'СЕТ СН'!$F$15</f>
        <v>139.51587713999999</v>
      </c>
      <c r="Y218" s="36">
        <f>SUMIFS(СВЦЭМ!$E$33:$E$776,СВЦЭМ!$A$33:$A$776,$A218,СВЦЭМ!$B$33:$B$776,Y$191)+'СЕТ СН'!$F$15</f>
        <v>127.58779938000001</v>
      </c>
    </row>
    <row r="219" spans="1:25" ht="15.75" x14ac:dyDescent="0.2">
      <c r="A219" s="35">
        <f t="shared" si="5"/>
        <v>43705</v>
      </c>
      <c r="B219" s="36">
        <f>SUMIFS(СВЦЭМ!$E$33:$E$776,СВЦЭМ!$A$33:$A$776,$A219,СВЦЭМ!$B$33:$B$776,B$191)+'СЕТ СН'!$F$15</f>
        <v>122.06271747</v>
      </c>
      <c r="C219" s="36">
        <f>SUMIFS(СВЦЭМ!$E$33:$E$776,СВЦЭМ!$A$33:$A$776,$A219,СВЦЭМ!$B$33:$B$776,C$191)+'СЕТ СН'!$F$15</f>
        <v>126.95905913999999</v>
      </c>
      <c r="D219" s="36">
        <f>SUMIFS(СВЦЭМ!$E$33:$E$776,СВЦЭМ!$A$33:$A$776,$A219,СВЦЭМ!$B$33:$B$776,D$191)+'СЕТ СН'!$F$15</f>
        <v>132.74861823000001</v>
      </c>
      <c r="E219" s="36">
        <f>SUMIFS(СВЦЭМ!$E$33:$E$776,СВЦЭМ!$A$33:$A$776,$A219,СВЦЭМ!$B$33:$B$776,E$191)+'СЕТ СН'!$F$15</f>
        <v>134.32466636999999</v>
      </c>
      <c r="F219" s="36">
        <f>SUMIFS(СВЦЭМ!$E$33:$E$776,СВЦЭМ!$A$33:$A$776,$A219,СВЦЭМ!$B$33:$B$776,F$191)+'СЕТ СН'!$F$15</f>
        <v>134.33257255000001</v>
      </c>
      <c r="G219" s="36">
        <f>SUMIFS(СВЦЭМ!$E$33:$E$776,СВЦЭМ!$A$33:$A$776,$A219,СВЦЭМ!$B$33:$B$776,G$191)+'СЕТ СН'!$F$15</f>
        <v>130.35662886</v>
      </c>
      <c r="H219" s="36">
        <f>SUMIFS(СВЦЭМ!$E$33:$E$776,СВЦЭМ!$A$33:$A$776,$A219,СВЦЭМ!$B$33:$B$776,H$191)+'СЕТ СН'!$F$15</f>
        <v>124.36035329000001</v>
      </c>
      <c r="I219" s="36">
        <f>SUMIFS(СВЦЭМ!$E$33:$E$776,СВЦЭМ!$A$33:$A$776,$A219,СВЦЭМ!$B$33:$B$776,I$191)+'СЕТ СН'!$F$15</f>
        <v>123.86596479000001</v>
      </c>
      <c r="J219" s="36">
        <f>SUMIFS(СВЦЭМ!$E$33:$E$776,СВЦЭМ!$A$33:$A$776,$A219,СВЦЭМ!$B$33:$B$776,J$191)+'СЕТ СН'!$F$15</f>
        <v>123.20354694</v>
      </c>
      <c r="K219" s="36">
        <f>SUMIFS(СВЦЭМ!$E$33:$E$776,СВЦЭМ!$A$33:$A$776,$A219,СВЦЭМ!$B$33:$B$776,K$191)+'СЕТ СН'!$F$15</f>
        <v>129.72395978</v>
      </c>
      <c r="L219" s="36">
        <f>SUMIFS(СВЦЭМ!$E$33:$E$776,СВЦЭМ!$A$33:$A$776,$A219,СВЦЭМ!$B$33:$B$776,L$191)+'СЕТ СН'!$F$15</f>
        <v>133.03661160999999</v>
      </c>
      <c r="M219" s="36">
        <f>SUMIFS(СВЦЭМ!$E$33:$E$776,СВЦЭМ!$A$33:$A$776,$A219,СВЦЭМ!$B$33:$B$776,M$191)+'СЕТ СН'!$F$15</f>
        <v>133.45225324</v>
      </c>
      <c r="N219" s="36">
        <f>SUMIFS(СВЦЭМ!$E$33:$E$776,СВЦЭМ!$A$33:$A$776,$A219,СВЦЭМ!$B$33:$B$776,N$191)+'СЕТ СН'!$F$15</f>
        <v>131.79744983000001</v>
      </c>
      <c r="O219" s="36">
        <f>SUMIFS(СВЦЭМ!$E$33:$E$776,СВЦЭМ!$A$33:$A$776,$A219,СВЦЭМ!$B$33:$B$776,O$191)+'СЕТ СН'!$F$15</f>
        <v>131.09751474000001</v>
      </c>
      <c r="P219" s="36">
        <f>SUMIFS(СВЦЭМ!$E$33:$E$776,СВЦЭМ!$A$33:$A$776,$A219,СВЦЭМ!$B$33:$B$776,P$191)+'СЕТ СН'!$F$15</f>
        <v>131.20239132</v>
      </c>
      <c r="Q219" s="36">
        <f>SUMIFS(СВЦЭМ!$E$33:$E$776,СВЦЭМ!$A$33:$A$776,$A219,СВЦЭМ!$B$33:$B$776,Q$191)+'СЕТ СН'!$F$15</f>
        <v>130.86339828999999</v>
      </c>
      <c r="R219" s="36">
        <f>SUMIFS(СВЦЭМ!$E$33:$E$776,СВЦЭМ!$A$33:$A$776,$A219,СВЦЭМ!$B$33:$B$776,R$191)+'СЕТ СН'!$F$15</f>
        <v>137.0664037</v>
      </c>
      <c r="S219" s="36">
        <f>SUMIFS(СВЦЭМ!$E$33:$E$776,СВЦЭМ!$A$33:$A$776,$A219,СВЦЭМ!$B$33:$B$776,S$191)+'СЕТ СН'!$F$15</f>
        <v>144.95561720000001</v>
      </c>
      <c r="T219" s="36">
        <f>SUMIFS(СВЦЭМ!$E$33:$E$776,СВЦЭМ!$A$33:$A$776,$A219,СВЦЭМ!$B$33:$B$776,T$191)+'СЕТ СН'!$F$15</f>
        <v>145.52081054000001</v>
      </c>
      <c r="U219" s="36">
        <f>SUMIFS(СВЦЭМ!$E$33:$E$776,СВЦЭМ!$A$33:$A$776,$A219,СВЦЭМ!$B$33:$B$776,U$191)+'СЕТ СН'!$F$15</f>
        <v>145.07069823</v>
      </c>
      <c r="V219" s="36">
        <f>SUMIFS(СВЦЭМ!$E$33:$E$776,СВЦЭМ!$A$33:$A$776,$A219,СВЦЭМ!$B$33:$B$776,V$191)+'СЕТ СН'!$F$15</f>
        <v>145.88890524000001</v>
      </c>
      <c r="W219" s="36">
        <f>SUMIFS(СВЦЭМ!$E$33:$E$776,СВЦЭМ!$A$33:$A$776,$A219,СВЦЭМ!$B$33:$B$776,W$191)+'СЕТ СН'!$F$15</f>
        <v>147.45234902999999</v>
      </c>
      <c r="X219" s="36">
        <f>SUMIFS(СВЦЭМ!$E$33:$E$776,СВЦЭМ!$A$33:$A$776,$A219,СВЦЭМ!$B$33:$B$776,X$191)+'СЕТ СН'!$F$15</f>
        <v>142.80904598000001</v>
      </c>
      <c r="Y219" s="36">
        <f>SUMIFS(СВЦЭМ!$E$33:$E$776,СВЦЭМ!$A$33:$A$776,$A219,СВЦЭМ!$B$33:$B$776,Y$191)+'СЕТ СН'!$F$15</f>
        <v>125.16193474000001</v>
      </c>
    </row>
    <row r="220" spans="1:25" ht="15.75" x14ac:dyDescent="0.2">
      <c r="A220" s="35">
        <f t="shared" si="5"/>
        <v>43706</v>
      </c>
      <c r="B220" s="36">
        <f>SUMIFS(СВЦЭМ!$E$33:$E$776,СВЦЭМ!$A$33:$A$776,$A220,СВЦЭМ!$B$33:$B$776,B$191)+'СЕТ СН'!$F$15</f>
        <v>123.49780939999999</v>
      </c>
      <c r="C220" s="36">
        <f>SUMIFS(СВЦЭМ!$E$33:$E$776,СВЦЭМ!$A$33:$A$776,$A220,СВЦЭМ!$B$33:$B$776,C$191)+'СЕТ СН'!$F$15</f>
        <v>128.84206062999999</v>
      </c>
      <c r="D220" s="36">
        <f>SUMIFS(СВЦЭМ!$E$33:$E$776,СВЦЭМ!$A$33:$A$776,$A220,СВЦЭМ!$B$33:$B$776,D$191)+'СЕТ СН'!$F$15</f>
        <v>133.59941311</v>
      </c>
      <c r="E220" s="36">
        <f>SUMIFS(СВЦЭМ!$E$33:$E$776,СВЦЭМ!$A$33:$A$776,$A220,СВЦЭМ!$B$33:$B$776,E$191)+'СЕТ СН'!$F$15</f>
        <v>136.41359987000001</v>
      </c>
      <c r="F220" s="36">
        <f>SUMIFS(СВЦЭМ!$E$33:$E$776,СВЦЭМ!$A$33:$A$776,$A220,СВЦЭМ!$B$33:$B$776,F$191)+'СЕТ СН'!$F$15</f>
        <v>139.04857883</v>
      </c>
      <c r="G220" s="36">
        <f>SUMIFS(СВЦЭМ!$E$33:$E$776,СВЦЭМ!$A$33:$A$776,$A220,СВЦЭМ!$B$33:$B$776,G$191)+'СЕТ СН'!$F$15</f>
        <v>135.42319463999999</v>
      </c>
      <c r="H220" s="36">
        <f>SUMIFS(СВЦЭМ!$E$33:$E$776,СВЦЭМ!$A$33:$A$776,$A220,СВЦЭМ!$B$33:$B$776,H$191)+'СЕТ СН'!$F$15</f>
        <v>130.01808069000001</v>
      </c>
      <c r="I220" s="36">
        <f>SUMIFS(СВЦЭМ!$E$33:$E$776,СВЦЭМ!$A$33:$A$776,$A220,СВЦЭМ!$B$33:$B$776,I$191)+'СЕТ СН'!$F$15</f>
        <v>123.74487148999999</v>
      </c>
      <c r="J220" s="36">
        <f>SUMIFS(СВЦЭМ!$E$33:$E$776,СВЦЭМ!$A$33:$A$776,$A220,СВЦЭМ!$B$33:$B$776,J$191)+'СЕТ СН'!$F$15</f>
        <v>125.70426003</v>
      </c>
      <c r="K220" s="36">
        <f>SUMIFS(СВЦЭМ!$E$33:$E$776,СВЦЭМ!$A$33:$A$776,$A220,СВЦЭМ!$B$33:$B$776,K$191)+'СЕТ СН'!$F$15</f>
        <v>128.19154409999999</v>
      </c>
      <c r="L220" s="36">
        <f>SUMIFS(СВЦЭМ!$E$33:$E$776,СВЦЭМ!$A$33:$A$776,$A220,СВЦЭМ!$B$33:$B$776,L$191)+'СЕТ СН'!$F$15</f>
        <v>131.36643208000001</v>
      </c>
      <c r="M220" s="36">
        <f>SUMIFS(СВЦЭМ!$E$33:$E$776,СВЦЭМ!$A$33:$A$776,$A220,СВЦЭМ!$B$33:$B$776,M$191)+'СЕТ СН'!$F$15</f>
        <v>131.24144459999999</v>
      </c>
      <c r="N220" s="36">
        <f>SUMIFS(СВЦЭМ!$E$33:$E$776,СВЦЭМ!$A$33:$A$776,$A220,СВЦЭМ!$B$33:$B$776,N$191)+'СЕТ СН'!$F$15</f>
        <v>129.46375319000001</v>
      </c>
      <c r="O220" s="36">
        <f>SUMIFS(СВЦЭМ!$E$33:$E$776,СВЦЭМ!$A$33:$A$776,$A220,СВЦЭМ!$B$33:$B$776,O$191)+'СЕТ СН'!$F$15</f>
        <v>129.44108924</v>
      </c>
      <c r="P220" s="36">
        <f>SUMIFS(СВЦЭМ!$E$33:$E$776,СВЦЭМ!$A$33:$A$776,$A220,СВЦЭМ!$B$33:$B$776,P$191)+'СЕТ СН'!$F$15</f>
        <v>129.65478680000001</v>
      </c>
      <c r="Q220" s="36">
        <f>SUMIFS(СВЦЭМ!$E$33:$E$776,СВЦЭМ!$A$33:$A$776,$A220,СВЦЭМ!$B$33:$B$776,Q$191)+'СЕТ СН'!$F$15</f>
        <v>129.53531666999999</v>
      </c>
      <c r="R220" s="36">
        <f>SUMIFS(СВЦЭМ!$E$33:$E$776,СВЦЭМ!$A$33:$A$776,$A220,СВЦЭМ!$B$33:$B$776,R$191)+'СЕТ СН'!$F$15</f>
        <v>134.24788638999999</v>
      </c>
      <c r="S220" s="36">
        <f>SUMIFS(СВЦЭМ!$E$33:$E$776,СВЦЭМ!$A$33:$A$776,$A220,СВЦЭМ!$B$33:$B$776,S$191)+'СЕТ СН'!$F$15</f>
        <v>140.77641528000001</v>
      </c>
      <c r="T220" s="36">
        <f>SUMIFS(СВЦЭМ!$E$33:$E$776,СВЦЭМ!$A$33:$A$776,$A220,СВЦЭМ!$B$33:$B$776,T$191)+'СЕТ СН'!$F$15</f>
        <v>141.14580760000001</v>
      </c>
      <c r="U220" s="36">
        <f>SUMIFS(СВЦЭМ!$E$33:$E$776,СВЦЭМ!$A$33:$A$776,$A220,СВЦЭМ!$B$33:$B$776,U$191)+'СЕТ СН'!$F$15</f>
        <v>141.53865612999999</v>
      </c>
      <c r="V220" s="36">
        <f>SUMIFS(СВЦЭМ!$E$33:$E$776,СВЦЭМ!$A$33:$A$776,$A220,СВЦЭМ!$B$33:$B$776,V$191)+'СЕТ СН'!$F$15</f>
        <v>143.36496349000001</v>
      </c>
      <c r="W220" s="36">
        <f>SUMIFS(СВЦЭМ!$E$33:$E$776,СВЦЭМ!$A$33:$A$776,$A220,СВЦЭМ!$B$33:$B$776,W$191)+'СЕТ СН'!$F$15</f>
        <v>143.53151654000001</v>
      </c>
      <c r="X220" s="36">
        <f>SUMIFS(СВЦЭМ!$E$33:$E$776,СВЦЭМ!$A$33:$A$776,$A220,СВЦЭМ!$B$33:$B$776,X$191)+'СЕТ СН'!$F$15</f>
        <v>135.87668459</v>
      </c>
      <c r="Y220" s="36">
        <f>SUMIFS(СВЦЭМ!$E$33:$E$776,СВЦЭМ!$A$33:$A$776,$A220,СВЦЭМ!$B$33:$B$776,Y$191)+'СЕТ СН'!$F$15</f>
        <v>122.93633367</v>
      </c>
    </row>
    <row r="221" spans="1:25" ht="15.75" x14ac:dyDescent="0.2">
      <c r="A221" s="35">
        <f t="shared" si="5"/>
        <v>43707</v>
      </c>
      <c r="B221" s="36">
        <f>SUMIFS(СВЦЭМ!$E$33:$E$776,СВЦЭМ!$A$33:$A$776,$A221,СВЦЭМ!$B$33:$B$776,B$191)+'СЕТ СН'!$F$15</f>
        <v>133.55035194999999</v>
      </c>
      <c r="C221" s="36">
        <f>SUMIFS(СВЦЭМ!$E$33:$E$776,СВЦЭМ!$A$33:$A$776,$A221,СВЦЭМ!$B$33:$B$776,C$191)+'СЕТ СН'!$F$15</f>
        <v>135.02298081999999</v>
      </c>
      <c r="D221" s="36">
        <f>SUMIFS(СВЦЭМ!$E$33:$E$776,СВЦЭМ!$A$33:$A$776,$A221,СВЦЭМ!$B$33:$B$776,D$191)+'СЕТ СН'!$F$15</f>
        <v>141.32781188999999</v>
      </c>
      <c r="E221" s="36">
        <f>SUMIFS(СВЦЭМ!$E$33:$E$776,СВЦЭМ!$A$33:$A$776,$A221,СВЦЭМ!$B$33:$B$776,E$191)+'СЕТ СН'!$F$15</f>
        <v>144.6430359</v>
      </c>
      <c r="F221" s="36">
        <f>SUMIFS(СВЦЭМ!$E$33:$E$776,СВЦЭМ!$A$33:$A$776,$A221,СВЦЭМ!$B$33:$B$776,F$191)+'СЕТ СН'!$F$15</f>
        <v>146.98462685999999</v>
      </c>
      <c r="G221" s="36">
        <f>SUMIFS(СВЦЭМ!$E$33:$E$776,СВЦЭМ!$A$33:$A$776,$A221,СВЦЭМ!$B$33:$B$776,G$191)+'СЕТ СН'!$F$15</f>
        <v>143.20487659</v>
      </c>
      <c r="H221" s="36">
        <f>SUMIFS(СВЦЭМ!$E$33:$E$776,СВЦЭМ!$A$33:$A$776,$A221,СВЦЭМ!$B$33:$B$776,H$191)+'СЕТ СН'!$F$15</f>
        <v>134.29040760999999</v>
      </c>
      <c r="I221" s="36">
        <f>SUMIFS(СВЦЭМ!$E$33:$E$776,СВЦЭМ!$A$33:$A$776,$A221,СВЦЭМ!$B$33:$B$776,I$191)+'СЕТ СН'!$F$15</f>
        <v>123.23698684</v>
      </c>
      <c r="J221" s="36">
        <f>SUMIFS(СВЦЭМ!$E$33:$E$776,СВЦЭМ!$A$33:$A$776,$A221,СВЦЭМ!$B$33:$B$776,J$191)+'СЕТ СН'!$F$15</f>
        <v>117.67260992</v>
      </c>
      <c r="K221" s="36">
        <f>SUMIFS(СВЦЭМ!$E$33:$E$776,СВЦЭМ!$A$33:$A$776,$A221,СВЦЭМ!$B$33:$B$776,K$191)+'СЕТ СН'!$F$15</f>
        <v>121.0024734</v>
      </c>
      <c r="L221" s="36">
        <f>SUMIFS(СВЦЭМ!$E$33:$E$776,СВЦЭМ!$A$33:$A$776,$A221,СВЦЭМ!$B$33:$B$776,L$191)+'СЕТ СН'!$F$15</f>
        <v>124.12232222999999</v>
      </c>
      <c r="M221" s="36">
        <f>SUMIFS(СВЦЭМ!$E$33:$E$776,СВЦЭМ!$A$33:$A$776,$A221,СВЦЭМ!$B$33:$B$776,M$191)+'СЕТ СН'!$F$15</f>
        <v>124.59840841</v>
      </c>
      <c r="N221" s="36">
        <f>SUMIFS(СВЦЭМ!$E$33:$E$776,СВЦЭМ!$A$33:$A$776,$A221,СВЦЭМ!$B$33:$B$776,N$191)+'СЕТ СН'!$F$15</f>
        <v>123.45179193</v>
      </c>
      <c r="O221" s="36">
        <f>SUMIFS(СВЦЭМ!$E$33:$E$776,СВЦЭМ!$A$33:$A$776,$A221,СВЦЭМ!$B$33:$B$776,O$191)+'СЕТ СН'!$F$15</f>
        <v>124.81565074</v>
      </c>
      <c r="P221" s="36">
        <f>SUMIFS(СВЦЭМ!$E$33:$E$776,СВЦЭМ!$A$33:$A$776,$A221,СВЦЭМ!$B$33:$B$776,P$191)+'СЕТ СН'!$F$15</f>
        <v>125.7429322</v>
      </c>
      <c r="Q221" s="36">
        <f>SUMIFS(СВЦЭМ!$E$33:$E$776,СВЦЭМ!$A$33:$A$776,$A221,СВЦЭМ!$B$33:$B$776,Q$191)+'СЕТ СН'!$F$15</f>
        <v>124.4670941</v>
      </c>
      <c r="R221" s="36">
        <f>SUMIFS(СВЦЭМ!$E$33:$E$776,СВЦЭМ!$A$33:$A$776,$A221,СВЦЭМ!$B$33:$B$776,R$191)+'СЕТ СН'!$F$15</f>
        <v>129.80957493</v>
      </c>
      <c r="S221" s="36">
        <f>SUMIFS(СВЦЭМ!$E$33:$E$776,СВЦЭМ!$A$33:$A$776,$A221,СВЦЭМ!$B$33:$B$776,S$191)+'СЕТ СН'!$F$15</f>
        <v>137.51160393999999</v>
      </c>
      <c r="T221" s="36">
        <f>SUMIFS(СВЦЭМ!$E$33:$E$776,СВЦЭМ!$A$33:$A$776,$A221,СВЦЭМ!$B$33:$B$776,T$191)+'СЕТ СН'!$F$15</f>
        <v>137.46987885999999</v>
      </c>
      <c r="U221" s="36">
        <f>SUMIFS(СВЦЭМ!$E$33:$E$776,СВЦЭМ!$A$33:$A$776,$A221,СВЦЭМ!$B$33:$B$776,U$191)+'СЕТ СН'!$F$15</f>
        <v>136.41697121000001</v>
      </c>
      <c r="V221" s="36">
        <f>SUMIFS(СВЦЭМ!$E$33:$E$776,СВЦЭМ!$A$33:$A$776,$A221,СВЦЭМ!$B$33:$B$776,V$191)+'СЕТ СН'!$F$15</f>
        <v>137.07522409000001</v>
      </c>
      <c r="W221" s="36">
        <f>SUMIFS(СВЦЭМ!$E$33:$E$776,СВЦЭМ!$A$33:$A$776,$A221,СВЦЭМ!$B$33:$B$776,W$191)+'СЕТ СН'!$F$15</f>
        <v>139.77268262999999</v>
      </c>
      <c r="X221" s="36">
        <f>SUMIFS(СВЦЭМ!$E$33:$E$776,СВЦЭМ!$A$33:$A$776,$A221,СВЦЭМ!$B$33:$B$776,X$191)+'СЕТ СН'!$F$15</f>
        <v>134.10585492999999</v>
      </c>
      <c r="Y221" s="36">
        <f>SUMIFS(СВЦЭМ!$E$33:$E$776,СВЦЭМ!$A$33:$A$776,$A221,СВЦЭМ!$B$33:$B$776,Y$191)+'СЕТ СН'!$F$15</f>
        <v>117.273611</v>
      </c>
    </row>
    <row r="222" spans="1:25" ht="15.75" x14ac:dyDescent="0.2">
      <c r="A222" s="35">
        <f t="shared" si="5"/>
        <v>43708</v>
      </c>
      <c r="B222" s="36">
        <f>SUMIFS(СВЦЭМ!$E$33:$E$776,СВЦЭМ!$A$33:$A$776,$A222,СВЦЭМ!$B$33:$B$776,B$191)+'СЕТ СН'!$F$15</f>
        <v>127.53629719</v>
      </c>
      <c r="C222" s="36">
        <f>SUMIFS(СВЦЭМ!$E$33:$E$776,СВЦЭМ!$A$33:$A$776,$A222,СВЦЭМ!$B$33:$B$776,C$191)+'СЕТ СН'!$F$15</f>
        <v>134.92903125000001</v>
      </c>
      <c r="D222" s="36">
        <f>SUMIFS(СВЦЭМ!$E$33:$E$776,СВЦЭМ!$A$33:$A$776,$A222,СВЦЭМ!$B$33:$B$776,D$191)+'СЕТ СН'!$F$15</f>
        <v>139.84990826999999</v>
      </c>
      <c r="E222" s="36">
        <f>SUMIFS(СВЦЭМ!$E$33:$E$776,СВЦЭМ!$A$33:$A$776,$A222,СВЦЭМ!$B$33:$B$776,E$191)+'СЕТ СН'!$F$15</f>
        <v>142.12437806</v>
      </c>
      <c r="F222" s="36">
        <f>SUMIFS(СВЦЭМ!$E$33:$E$776,СВЦЭМ!$A$33:$A$776,$A222,СВЦЭМ!$B$33:$B$776,F$191)+'СЕТ СН'!$F$15</f>
        <v>143.96691068999999</v>
      </c>
      <c r="G222" s="36">
        <f>SUMIFS(СВЦЭМ!$E$33:$E$776,СВЦЭМ!$A$33:$A$776,$A222,СВЦЭМ!$B$33:$B$776,G$191)+'СЕТ СН'!$F$15</f>
        <v>141.98062376999999</v>
      </c>
      <c r="H222" s="36">
        <f>SUMIFS(СВЦЭМ!$E$33:$E$776,СВЦЭМ!$A$33:$A$776,$A222,СВЦЭМ!$B$33:$B$776,H$191)+'СЕТ СН'!$F$15</f>
        <v>139.35957411999999</v>
      </c>
      <c r="I222" s="36">
        <f>SUMIFS(СВЦЭМ!$E$33:$E$776,СВЦЭМ!$A$33:$A$776,$A222,СВЦЭМ!$B$33:$B$776,I$191)+'СЕТ СН'!$F$15</f>
        <v>130.25141807</v>
      </c>
      <c r="J222" s="36">
        <f>SUMIFS(СВЦЭМ!$E$33:$E$776,СВЦЭМ!$A$33:$A$776,$A222,СВЦЭМ!$B$33:$B$776,J$191)+'СЕТ СН'!$F$15</f>
        <v>118.02027601</v>
      </c>
      <c r="K222" s="36">
        <f>SUMIFS(СВЦЭМ!$E$33:$E$776,СВЦЭМ!$A$33:$A$776,$A222,СВЦЭМ!$B$33:$B$776,K$191)+'СЕТ СН'!$F$15</f>
        <v>108.04266711</v>
      </c>
      <c r="L222" s="36">
        <f>SUMIFS(СВЦЭМ!$E$33:$E$776,СВЦЭМ!$A$33:$A$776,$A222,СВЦЭМ!$B$33:$B$776,L$191)+'СЕТ СН'!$F$15</f>
        <v>105.99530424</v>
      </c>
      <c r="M222" s="36">
        <f>SUMIFS(СВЦЭМ!$E$33:$E$776,СВЦЭМ!$A$33:$A$776,$A222,СВЦЭМ!$B$33:$B$776,M$191)+'СЕТ СН'!$F$15</f>
        <v>105.31575496000001</v>
      </c>
      <c r="N222" s="36">
        <f>SUMIFS(СВЦЭМ!$E$33:$E$776,СВЦЭМ!$A$33:$A$776,$A222,СВЦЭМ!$B$33:$B$776,N$191)+'СЕТ СН'!$F$15</f>
        <v>105.29716893</v>
      </c>
      <c r="O222" s="36">
        <f>SUMIFS(СВЦЭМ!$E$33:$E$776,СВЦЭМ!$A$33:$A$776,$A222,СВЦЭМ!$B$33:$B$776,O$191)+'СЕТ СН'!$F$15</f>
        <v>105.48853552</v>
      </c>
      <c r="P222" s="36">
        <f>SUMIFS(СВЦЭМ!$E$33:$E$776,СВЦЭМ!$A$33:$A$776,$A222,СВЦЭМ!$B$33:$B$776,P$191)+'СЕТ СН'!$F$15</f>
        <v>106.4122058</v>
      </c>
      <c r="Q222" s="36">
        <f>SUMIFS(СВЦЭМ!$E$33:$E$776,СВЦЭМ!$A$33:$A$776,$A222,СВЦЭМ!$B$33:$B$776,Q$191)+'СЕТ СН'!$F$15</f>
        <v>107.60827876</v>
      </c>
      <c r="R222" s="36">
        <f>SUMIFS(СВЦЭМ!$E$33:$E$776,СВЦЭМ!$A$33:$A$776,$A222,СВЦЭМ!$B$33:$B$776,R$191)+'СЕТ СН'!$F$15</f>
        <v>100.43675253000001</v>
      </c>
      <c r="S222" s="36">
        <f>SUMIFS(СВЦЭМ!$E$33:$E$776,СВЦЭМ!$A$33:$A$776,$A222,СВЦЭМ!$B$33:$B$776,S$191)+'СЕТ СН'!$F$15</f>
        <v>93.194124270000003</v>
      </c>
      <c r="T222" s="36">
        <f>SUMIFS(СВЦЭМ!$E$33:$E$776,СВЦЭМ!$A$33:$A$776,$A222,СВЦЭМ!$B$33:$B$776,T$191)+'СЕТ СН'!$F$15</f>
        <v>91.919598530000002</v>
      </c>
      <c r="U222" s="36">
        <f>SUMIFS(СВЦЭМ!$E$33:$E$776,СВЦЭМ!$A$33:$A$776,$A222,СВЦЭМ!$B$33:$B$776,U$191)+'СЕТ СН'!$F$15</f>
        <v>91.136294280000001</v>
      </c>
      <c r="V222" s="36">
        <f>SUMIFS(СВЦЭМ!$E$33:$E$776,СВЦЭМ!$A$33:$A$776,$A222,СВЦЭМ!$B$33:$B$776,V$191)+'СЕТ СН'!$F$15</f>
        <v>91.126947360000003</v>
      </c>
      <c r="W222" s="36">
        <f>SUMIFS(СВЦЭМ!$E$33:$E$776,СВЦЭМ!$A$33:$A$776,$A222,СВЦЭМ!$B$33:$B$776,W$191)+'СЕТ СН'!$F$15</f>
        <v>90.125996599999993</v>
      </c>
      <c r="X222" s="36">
        <f>SUMIFS(СВЦЭМ!$E$33:$E$776,СВЦЭМ!$A$33:$A$776,$A222,СВЦЭМ!$B$33:$B$776,X$191)+'СЕТ СН'!$F$15</f>
        <v>93.524990020000004</v>
      </c>
      <c r="Y222" s="36">
        <f>SUMIFS(СВЦЭМ!$E$33:$E$776,СВЦЭМ!$A$33:$A$776,$A222,СВЦЭМ!$B$33:$B$776,Y$191)+'СЕТ СН'!$F$15</f>
        <v>107.8092903</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149</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01.08.2019</v>
      </c>
      <c r="B227" s="36">
        <f>SUMIFS(СВЦЭМ!$F$33:$F$776,СВЦЭМ!$A$33:$A$776,$A227,СВЦЭМ!$B$33:$B$776,B$226)+'СЕТ СН'!$F$15</f>
        <v>125.40326797</v>
      </c>
      <c r="C227" s="36">
        <f>SUMIFS(СВЦЭМ!$F$33:$F$776,СВЦЭМ!$A$33:$A$776,$A227,СВЦЭМ!$B$33:$B$776,C$226)+'СЕТ СН'!$F$15</f>
        <v>144.36629228000001</v>
      </c>
      <c r="D227" s="36">
        <f>SUMIFS(СВЦЭМ!$F$33:$F$776,СВЦЭМ!$A$33:$A$776,$A227,СВЦЭМ!$B$33:$B$776,D$226)+'СЕТ СН'!$F$15</f>
        <v>151.6455981</v>
      </c>
      <c r="E227" s="36">
        <f>SUMIFS(СВЦЭМ!$F$33:$F$776,СВЦЭМ!$A$33:$A$776,$A227,СВЦЭМ!$B$33:$B$776,E$226)+'СЕТ СН'!$F$15</f>
        <v>159.62481695</v>
      </c>
      <c r="F227" s="36">
        <f>SUMIFS(СВЦЭМ!$F$33:$F$776,СВЦЭМ!$A$33:$A$776,$A227,СВЦЭМ!$B$33:$B$776,F$226)+'СЕТ СН'!$F$15</f>
        <v>163.08193702</v>
      </c>
      <c r="G227" s="36">
        <f>SUMIFS(СВЦЭМ!$F$33:$F$776,СВЦЭМ!$A$33:$A$776,$A227,СВЦЭМ!$B$33:$B$776,G$226)+'СЕТ СН'!$F$15</f>
        <v>156.98585234000001</v>
      </c>
      <c r="H227" s="36">
        <f>SUMIFS(СВЦЭМ!$F$33:$F$776,СВЦЭМ!$A$33:$A$776,$A227,СВЦЭМ!$B$33:$B$776,H$226)+'СЕТ СН'!$F$15</f>
        <v>145.80734351000001</v>
      </c>
      <c r="I227" s="36">
        <f>SUMIFS(СВЦЭМ!$F$33:$F$776,СВЦЭМ!$A$33:$A$776,$A227,СВЦЭМ!$B$33:$B$776,I$226)+'СЕТ СН'!$F$15</f>
        <v>138.50518054</v>
      </c>
      <c r="J227" s="36">
        <f>SUMIFS(СВЦЭМ!$F$33:$F$776,СВЦЭМ!$A$33:$A$776,$A227,СВЦЭМ!$B$33:$B$776,J$226)+'СЕТ СН'!$F$15</f>
        <v>145.35314837999999</v>
      </c>
      <c r="K227" s="36">
        <f>SUMIFS(СВЦЭМ!$F$33:$F$776,СВЦЭМ!$A$33:$A$776,$A227,СВЦЭМ!$B$33:$B$776,K$226)+'СЕТ СН'!$F$15</f>
        <v>147.58449148</v>
      </c>
      <c r="L227" s="36">
        <f>SUMIFS(СВЦЭМ!$F$33:$F$776,СВЦЭМ!$A$33:$A$776,$A227,СВЦЭМ!$B$33:$B$776,L$226)+'СЕТ СН'!$F$15</f>
        <v>149.23517433000001</v>
      </c>
      <c r="M227" s="36">
        <f>SUMIFS(СВЦЭМ!$F$33:$F$776,СВЦЭМ!$A$33:$A$776,$A227,СВЦЭМ!$B$33:$B$776,M$226)+'СЕТ СН'!$F$15</f>
        <v>149.22310483999999</v>
      </c>
      <c r="N227" s="36">
        <f>SUMIFS(СВЦЭМ!$F$33:$F$776,СВЦЭМ!$A$33:$A$776,$A227,СВЦЭМ!$B$33:$B$776,N$226)+'СЕТ СН'!$F$15</f>
        <v>148.85348309</v>
      </c>
      <c r="O227" s="36">
        <f>SUMIFS(СВЦЭМ!$F$33:$F$776,СВЦЭМ!$A$33:$A$776,$A227,СВЦЭМ!$B$33:$B$776,O$226)+'СЕТ СН'!$F$15</f>
        <v>149.52733737</v>
      </c>
      <c r="P227" s="36">
        <f>SUMIFS(СВЦЭМ!$F$33:$F$776,СВЦЭМ!$A$33:$A$776,$A227,СВЦЭМ!$B$33:$B$776,P$226)+'СЕТ СН'!$F$15</f>
        <v>149.52165127999999</v>
      </c>
      <c r="Q227" s="36">
        <f>SUMIFS(СВЦЭМ!$F$33:$F$776,СВЦЭМ!$A$33:$A$776,$A227,СВЦЭМ!$B$33:$B$776,Q$226)+'СЕТ СН'!$F$15</f>
        <v>150.39984792000001</v>
      </c>
      <c r="R227" s="36">
        <f>SUMIFS(СВЦЭМ!$F$33:$F$776,СВЦЭМ!$A$33:$A$776,$A227,СВЦЭМ!$B$33:$B$776,R$226)+'СЕТ СН'!$F$15</f>
        <v>151.14635580000001</v>
      </c>
      <c r="S227" s="36">
        <f>SUMIFS(СВЦЭМ!$F$33:$F$776,СВЦЭМ!$A$33:$A$776,$A227,СВЦЭМ!$B$33:$B$776,S$226)+'СЕТ СН'!$F$15</f>
        <v>150.89283488999999</v>
      </c>
      <c r="T227" s="36">
        <f>SUMIFS(СВЦЭМ!$F$33:$F$776,СВЦЭМ!$A$33:$A$776,$A227,СВЦЭМ!$B$33:$B$776,T$226)+'СЕТ СН'!$F$15</f>
        <v>149.33269433999999</v>
      </c>
      <c r="U227" s="36">
        <f>SUMIFS(СВЦЭМ!$F$33:$F$776,СВЦЭМ!$A$33:$A$776,$A227,СВЦЭМ!$B$33:$B$776,U$226)+'СЕТ СН'!$F$15</f>
        <v>148.01095255999999</v>
      </c>
      <c r="V227" s="36">
        <f>SUMIFS(СВЦЭМ!$F$33:$F$776,СВЦЭМ!$A$33:$A$776,$A227,СВЦЭМ!$B$33:$B$776,V$226)+'СЕТ СН'!$F$15</f>
        <v>147.47795778</v>
      </c>
      <c r="W227" s="36">
        <f>SUMIFS(СВЦЭМ!$F$33:$F$776,СВЦЭМ!$A$33:$A$776,$A227,СВЦЭМ!$B$33:$B$776,W$226)+'СЕТ СН'!$F$15</f>
        <v>148.01839819</v>
      </c>
      <c r="X227" s="36">
        <f>SUMIFS(СВЦЭМ!$F$33:$F$776,СВЦЭМ!$A$33:$A$776,$A227,СВЦЭМ!$B$33:$B$776,X$226)+'СЕТ СН'!$F$15</f>
        <v>143.66255047999999</v>
      </c>
      <c r="Y227" s="36">
        <f>SUMIFS(СВЦЭМ!$F$33:$F$776,СВЦЭМ!$A$33:$A$776,$A227,СВЦЭМ!$B$33:$B$776,Y$226)+'СЕТ СН'!$F$15</f>
        <v>137.40402143</v>
      </c>
      <c r="AA227" s="45"/>
    </row>
    <row r="228" spans="1:27" ht="15.75" x14ac:dyDescent="0.2">
      <c r="A228" s="35">
        <f>A227+1</f>
        <v>43679</v>
      </c>
      <c r="B228" s="36">
        <f>SUMIFS(СВЦЭМ!$F$33:$F$776,СВЦЭМ!$A$33:$A$776,$A228,СВЦЭМ!$B$33:$B$776,B$226)+'СЕТ СН'!$F$15</f>
        <v>133.92763682</v>
      </c>
      <c r="C228" s="36">
        <f>SUMIFS(СВЦЭМ!$F$33:$F$776,СВЦЭМ!$A$33:$A$776,$A228,СВЦЭМ!$B$33:$B$776,C$226)+'СЕТ СН'!$F$15</f>
        <v>137.44676286999999</v>
      </c>
      <c r="D228" s="36">
        <f>SUMIFS(СВЦЭМ!$F$33:$F$776,СВЦЭМ!$A$33:$A$776,$A228,СВЦЭМ!$B$33:$B$776,D$226)+'СЕТ СН'!$F$15</f>
        <v>141.93862519999999</v>
      </c>
      <c r="E228" s="36">
        <f>SUMIFS(СВЦЭМ!$F$33:$F$776,СВЦЭМ!$A$33:$A$776,$A228,СВЦЭМ!$B$33:$B$776,E$226)+'СЕТ СН'!$F$15</f>
        <v>145.44554513</v>
      </c>
      <c r="F228" s="36">
        <f>SUMIFS(СВЦЭМ!$F$33:$F$776,СВЦЭМ!$A$33:$A$776,$A228,СВЦЭМ!$B$33:$B$776,F$226)+'СЕТ СН'!$F$15</f>
        <v>145.77526775000001</v>
      </c>
      <c r="G228" s="36">
        <f>SUMIFS(СВЦЭМ!$F$33:$F$776,СВЦЭМ!$A$33:$A$776,$A228,СВЦЭМ!$B$33:$B$776,G$226)+'СЕТ СН'!$F$15</f>
        <v>142.88733221000001</v>
      </c>
      <c r="H228" s="36">
        <f>SUMIFS(СВЦЭМ!$F$33:$F$776,СВЦЭМ!$A$33:$A$776,$A228,СВЦЭМ!$B$33:$B$776,H$226)+'СЕТ СН'!$F$15</f>
        <v>135.73440457000001</v>
      </c>
      <c r="I228" s="36">
        <f>SUMIFS(СВЦЭМ!$F$33:$F$776,СВЦЭМ!$A$33:$A$776,$A228,СВЦЭМ!$B$33:$B$776,I$226)+'СЕТ СН'!$F$15</f>
        <v>137.06723973000001</v>
      </c>
      <c r="J228" s="36">
        <f>SUMIFS(СВЦЭМ!$F$33:$F$776,СВЦЭМ!$A$33:$A$776,$A228,СВЦЭМ!$B$33:$B$776,J$226)+'СЕТ СН'!$F$15</f>
        <v>144.39104610000001</v>
      </c>
      <c r="K228" s="36">
        <f>SUMIFS(СВЦЭМ!$F$33:$F$776,СВЦЭМ!$A$33:$A$776,$A228,СВЦЭМ!$B$33:$B$776,K$226)+'СЕТ СН'!$F$15</f>
        <v>149.34117638999999</v>
      </c>
      <c r="L228" s="36">
        <f>SUMIFS(СВЦЭМ!$F$33:$F$776,СВЦЭМ!$A$33:$A$776,$A228,СВЦЭМ!$B$33:$B$776,L$226)+'СЕТ СН'!$F$15</f>
        <v>147.43419388000001</v>
      </c>
      <c r="M228" s="36">
        <f>SUMIFS(СВЦЭМ!$F$33:$F$776,СВЦЭМ!$A$33:$A$776,$A228,СВЦЭМ!$B$33:$B$776,M$226)+'СЕТ СН'!$F$15</f>
        <v>147.62469429999999</v>
      </c>
      <c r="N228" s="36">
        <f>SUMIFS(СВЦЭМ!$F$33:$F$776,СВЦЭМ!$A$33:$A$776,$A228,СВЦЭМ!$B$33:$B$776,N$226)+'СЕТ СН'!$F$15</f>
        <v>147.09638688999999</v>
      </c>
      <c r="O228" s="36">
        <f>SUMIFS(СВЦЭМ!$F$33:$F$776,СВЦЭМ!$A$33:$A$776,$A228,СВЦЭМ!$B$33:$B$776,O$226)+'СЕТ СН'!$F$15</f>
        <v>148.44351515</v>
      </c>
      <c r="P228" s="36">
        <f>SUMIFS(СВЦЭМ!$F$33:$F$776,СВЦЭМ!$A$33:$A$776,$A228,СВЦЭМ!$B$33:$B$776,P$226)+'СЕТ СН'!$F$15</f>
        <v>147.98874068000001</v>
      </c>
      <c r="Q228" s="36">
        <f>SUMIFS(СВЦЭМ!$F$33:$F$776,СВЦЭМ!$A$33:$A$776,$A228,СВЦЭМ!$B$33:$B$776,Q$226)+'СЕТ СН'!$F$15</f>
        <v>147.78525424</v>
      </c>
      <c r="R228" s="36">
        <f>SUMIFS(СВЦЭМ!$F$33:$F$776,СВЦЭМ!$A$33:$A$776,$A228,СВЦЭМ!$B$33:$B$776,R$226)+'СЕТ СН'!$F$15</f>
        <v>146.66374532</v>
      </c>
      <c r="S228" s="36">
        <f>SUMIFS(СВЦЭМ!$F$33:$F$776,СВЦЭМ!$A$33:$A$776,$A228,СВЦЭМ!$B$33:$B$776,S$226)+'СЕТ СН'!$F$15</f>
        <v>146.10880458</v>
      </c>
      <c r="T228" s="36">
        <f>SUMIFS(СВЦЭМ!$F$33:$F$776,СВЦЭМ!$A$33:$A$776,$A228,СВЦЭМ!$B$33:$B$776,T$226)+'СЕТ СН'!$F$15</f>
        <v>145.10814471</v>
      </c>
      <c r="U228" s="36">
        <f>SUMIFS(СВЦЭМ!$F$33:$F$776,СВЦЭМ!$A$33:$A$776,$A228,СВЦЭМ!$B$33:$B$776,U$226)+'СЕТ СН'!$F$15</f>
        <v>144.55069356000001</v>
      </c>
      <c r="V228" s="36">
        <f>SUMIFS(СВЦЭМ!$F$33:$F$776,СВЦЭМ!$A$33:$A$776,$A228,СВЦЭМ!$B$33:$B$776,V$226)+'СЕТ СН'!$F$15</f>
        <v>145.26107106000001</v>
      </c>
      <c r="W228" s="36">
        <f>SUMIFS(СВЦЭМ!$F$33:$F$776,СВЦЭМ!$A$33:$A$776,$A228,СВЦЭМ!$B$33:$B$776,W$226)+'СЕТ СН'!$F$15</f>
        <v>145.5296352</v>
      </c>
      <c r="X228" s="36">
        <f>SUMIFS(СВЦЭМ!$F$33:$F$776,СВЦЭМ!$A$33:$A$776,$A228,СВЦЭМ!$B$33:$B$776,X$226)+'СЕТ СН'!$F$15</f>
        <v>141.88538926999999</v>
      </c>
      <c r="Y228" s="36">
        <f>SUMIFS(СВЦЭМ!$F$33:$F$776,СВЦЭМ!$A$33:$A$776,$A228,СВЦЭМ!$B$33:$B$776,Y$226)+'СЕТ СН'!$F$15</f>
        <v>135.75821676999999</v>
      </c>
    </row>
    <row r="229" spans="1:27" ht="15.75" x14ac:dyDescent="0.2">
      <c r="A229" s="35">
        <f t="shared" ref="A229:A257" si="6">A228+1</f>
        <v>43680</v>
      </c>
      <c r="B229" s="36">
        <f>SUMIFS(СВЦЭМ!$F$33:$F$776,СВЦЭМ!$A$33:$A$776,$A229,СВЦЭМ!$B$33:$B$776,B$226)+'СЕТ СН'!$F$15</f>
        <v>132.45520662000001</v>
      </c>
      <c r="C229" s="36">
        <f>SUMIFS(СВЦЭМ!$F$33:$F$776,СВЦЭМ!$A$33:$A$776,$A229,СВЦЭМ!$B$33:$B$776,C$226)+'СЕТ СН'!$F$15</f>
        <v>135.99192961</v>
      </c>
      <c r="D229" s="36">
        <f>SUMIFS(СВЦЭМ!$F$33:$F$776,СВЦЭМ!$A$33:$A$776,$A229,СВЦЭМ!$B$33:$B$776,D$226)+'СЕТ СН'!$F$15</f>
        <v>142.67366265999999</v>
      </c>
      <c r="E229" s="36">
        <f>SUMIFS(СВЦЭМ!$F$33:$F$776,СВЦЭМ!$A$33:$A$776,$A229,СВЦЭМ!$B$33:$B$776,E$226)+'СЕТ СН'!$F$15</f>
        <v>143.51744629999999</v>
      </c>
      <c r="F229" s="36">
        <f>SUMIFS(СВЦЭМ!$F$33:$F$776,СВЦЭМ!$A$33:$A$776,$A229,СВЦЭМ!$B$33:$B$776,F$226)+'СЕТ СН'!$F$15</f>
        <v>144.85614949999999</v>
      </c>
      <c r="G229" s="36">
        <f>SUMIFS(СВЦЭМ!$F$33:$F$776,СВЦЭМ!$A$33:$A$776,$A229,СВЦЭМ!$B$33:$B$776,G$226)+'СЕТ СН'!$F$15</f>
        <v>142.39395207000001</v>
      </c>
      <c r="H229" s="36">
        <f>SUMIFS(СВЦЭМ!$F$33:$F$776,СВЦЭМ!$A$33:$A$776,$A229,СВЦЭМ!$B$33:$B$776,H$226)+'СЕТ СН'!$F$15</f>
        <v>140.65136204999999</v>
      </c>
      <c r="I229" s="36">
        <f>SUMIFS(СВЦЭМ!$F$33:$F$776,СВЦЭМ!$A$33:$A$776,$A229,СВЦЭМ!$B$33:$B$776,I$226)+'СЕТ СН'!$F$15</f>
        <v>133.15909816000001</v>
      </c>
      <c r="J229" s="36">
        <f>SUMIFS(СВЦЭМ!$F$33:$F$776,СВЦЭМ!$A$33:$A$776,$A229,СВЦЭМ!$B$33:$B$776,J$226)+'СЕТ СН'!$F$15</f>
        <v>120.37048973</v>
      </c>
      <c r="K229" s="36">
        <f>SUMIFS(СВЦЭМ!$F$33:$F$776,СВЦЭМ!$A$33:$A$776,$A229,СВЦЭМ!$B$33:$B$776,K$226)+'СЕТ СН'!$F$15</f>
        <v>119.98221565</v>
      </c>
      <c r="L229" s="36">
        <f>SUMIFS(СВЦЭМ!$F$33:$F$776,СВЦЭМ!$A$33:$A$776,$A229,СВЦЭМ!$B$33:$B$776,L$226)+'СЕТ СН'!$F$15</f>
        <v>123.16964489</v>
      </c>
      <c r="M229" s="36">
        <f>SUMIFS(СВЦЭМ!$F$33:$F$776,СВЦЭМ!$A$33:$A$776,$A229,СВЦЭМ!$B$33:$B$776,M$226)+'СЕТ СН'!$F$15</f>
        <v>123.29143687</v>
      </c>
      <c r="N229" s="36">
        <f>SUMIFS(СВЦЭМ!$F$33:$F$776,СВЦЭМ!$A$33:$A$776,$A229,СВЦЭМ!$B$33:$B$776,N$226)+'СЕТ СН'!$F$15</f>
        <v>123.90772749999999</v>
      </c>
      <c r="O229" s="36">
        <f>SUMIFS(СВЦЭМ!$F$33:$F$776,СВЦЭМ!$A$33:$A$776,$A229,СВЦЭМ!$B$33:$B$776,O$226)+'СЕТ СН'!$F$15</f>
        <v>124.11951422999999</v>
      </c>
      <c r="P229" s="36">
        <f>SUMIFS(СВЦЭМ!$F$33:$F$776,СВЦЭМ!$A$33:$A$776,$A229,СВЦЭМ!$B$33:$B$776,P$226)+'СЕТ СН'!$F$15</f>
        <v>123.92382696</v>
      </c>
      <c r="Q229" s="36">
        <f>SUMIFS(СВЦЭМ!$F$33:$F$776,СВЦЭМ!$A$33:$A$776,$A229,СВЦЭМ!$B$33:$B$776,Q$226)+'СЕТ СН'!$F$15</f>
        <v>124.69491060999999</v>
      </c>
      <c r="R229" s="36">
        <f>SUMIFS(СВЦЭМ!$F$33:$F$776,СВЦЭМ!$A$33:$A$776,$A229,СВЦЭМ!$B$33:$B$776,R$226)+'СЕТ СН'!$F$15</f>
        <v>123.96682059</v>
      </c>
      <c r="S229" s="36">
        <f>SUMIFS(СВЦЭМ!$F$33:$F$776,СВЦЭМ!$A$33:$A$776,$A229,СВЦЭМ!$B$33:$B$776,S$226)+'СЕТ СН'!$F$15</f>
        <v>123.67927396</v>
      </c>
      <c r="T229" s="36">
        <f>SUMIFS(СВЦЭМ!$F$33:$F$776,СВЦЭМ!$A$33:$A$776,$A229,СВЦЭМ!$B$33:$B$776,T$226)+'СЕТ СН'!$F$15</f>
        <v>124.07910742</v>
      </c>
      <c r="U229" s="36">
        <f>SUMIFS(СВЦЭМ!$F$33:$F$776,СВЦЭМ!$A$33:$A$776,$A229,СВЦЭМ!$B$33:$B$776,U$226)+'СЕТ СН'!$F$15</f>
        <v>123.6907879</v>
      </c>
      <c r="V229" s="36">
        <f>SUMIFS(СВЦЭМ!$F$33:$F$776,СВЦЭМ!$A$33:$A$776,$A229,СВЦЭМ!$B$33:$B$776,V$226)+'СЕТ СН'!$F$15</f>
        <v>122.52105421</v>
      </c>
      <c r="W229" s="36">
        <f>SUMIFS(СВЦЭМ!$F$33:$F$776,СВЦЭМ!$A$33:$A$776,$A229,СВЦЭМ!$B$33:$B$776,W$226)+'СЕТ СН'!$F$15</f>
        <v>124.21982355</v>
      </c>
      <c r="X229" s="36">
        <f>SUMIFS(СВЦЭМ!$F$33:$F$776,СВЦЭМ!$A$33:$A$776,$A229,СВЦЭМ!$B$33:$B$776,X$226)+'СЕТ СН'!$F$15</f>
        <v>120.4095366</v>
      </c>
      <c r="Y229" s="36">
        <f>SUMIFS(СВЦЭМ!$F$33:$F$776,СВЦЭМ!$A$33:$A$776,$A229,СВЦЭМ!$B$33:$B$776,Y$226)+'СЕТ СН'!$F$15</f>
        <v>123.63849736</v>
      </c>
    </row>
    <row r="230" spans="1:27" ht="15.75" x14ac:dyDescent="0.2">
      <c r="A230" s="35">
        <f t="shared" si="6"/>
        <v>43681</v>
      </c>
      <c r="B230" s="36">
        <f>SUMIFS(СВЦЭМ!$F$33:$F$776,СВЦЭМ!$A$33:$A$776,$A230,СВЦЭМ!$B$33:$B$776,B$226)+'СЕТ СН'!$F$15</f>
        <v>123.97581941</v>
      </c>
      <c r="C230" s="36">
        <f>SUMIFS(СВЦЭМ!$F$33:$F$776,СВЦЭМ!$A$33:$A$776,$A230,СВЦЭМ!$B$33:$B$776,C$226)+'СЕТ СН'!$F$15</f>
        <v>130.71265890999999</v>
      </c>
      <c r="D230" s="36">
        <f>SUMIFS(СВЦЭМ!$F$33:$F$776,СВЦЭМ!$A$33:$A$776,$A230,СВЦЭМ!$B$33:$B$776,D$226)+'СЕТ СН'!$F$15</f>
        <v>134.1093759</v>
      </c>
      <c r="E230" s="36">
        <f>SUMIFS(СВЦЭМ!$F$33:$F$776,СВЦЭМ!$A$33:$A$776,$A230,СВЦЭМ!$B$33:$B$776,E$226)+'СЕТ СН'!$F$15</f>
        <v>139.14991280999999</v>
      </c>
      <c r="F230" s="36">
        <f>SUMIFS(СВЦЭМ!$F$33:$F$776,СВЦЭМ!$A$33:$A$776,$A230,СВЦЭМ!$B$33:$B$776,F$226)+'СЕТ СН'!$F$15</f>
        <v>139.50780553999999</v>
      </c>
      <c r="G230" s="36">
        <f>SUMIFS(СВЦЭМ!$F$33:$F$776,СВЦЭМ!$A$33:$A$776,$A230,СВЦЭМ!$B$33:$B$776,G$226)+'СЕТ СН'!$F$15</f>
        <v>141.8352391</v>
      </c>
      <c r="H230" s="36">
        <f>SUMIFS(СВЦЭМ!$F$33:$F$776,СВЦЭМ!$A$33:$A$776,$A230,СВЦЭМ!$B$33:$B$776,H$226)+'СЕТ СН'!$F$15</f>
        <v>137.23965140000001</v>
      </c>
      <c r="I230" s="36">
        <f>SUMIFS(СВЦЭМ!$F$33:$F$776,СВЦЭМ!$A$33:$A$776,$A230,СВЦЭМ!$B$33:$B$776,I$226)+'СЕТ СН'!$F$15</f>
        <v>131.56270513000001</v>
      </c>
      <c r="J230" s="36">
        <f>SUMIFS(СВЦЭМ!$F$33:$F$776,СВЦЭМ!$A$33:$A$776,$A230,СВЦЭМ!$B$33:$B$776,J$226)+'СЕТ СН'!$F$15</f>
        <v>122.64176175</v>
      </c>
      <c r="K230" s="36">
        <f>SUMIFS(СВЦЭМ!$F$33:$F$776,СВЦЭМ!$A$33:$A$776,$A230,СВЦЭМ!$B$33:$B$776,K$226)+'СЕТ СН'!$F$15</f>
        <v>122.67443725</v>
      </c>
      <c r="L230" s="36">
        <f>SUMIFS(СВЦЭМ!$F$33:$F$776,СВЦЭМ!$A$33:$A$776,$A230,СВЦЭМ!$B$33:$B$776,L$226)+'СЕТ СН'!$F$15</f>
        <v>127.30469687999999</v>
      </c>
      <c r="M230" s="36">
        <f>SUMIFS(СВЦЭМ!$F$33:$F$776,СВЦЭМ!$A$33:$A$776,$A230,СВЦЭМ!$B$33:$B$776,M$226)+'СЕТ СН'!$F$15</f>
        <v>127.70493141999999</v>
      </c>
      <c r="N230" s="36">
        <f>SUMIFS(СВЦЭМ!$F$33:$F$776,СВЦЭМ!$A$33:$A$776,$A230,СВЦЭМ!$B$33:$B$776,N$226)+'СЕТ СН'!$F$15</f>
        <v>127.21982782000001</v>
      </c>
      <c r="O230" s="36">
        <f>SUMIFS(СВЦЭМ!$F$33:$F$776,СВЦЭМ!$A$33:$A$776,$A230,СВЦЭМ!$B$33:$B$776,O$226)+'СЕТ СН'!$F$15</f>
        <v>125.74265908</v>
      </c>
      <c r="P230" s="36">
        <f>SUMIFS(СВЦЭМ!$F$33:$F$776,СВЦЭМ!$A$33:$A$776,$A230,СВЦЭМ!$B$33:$B$776,P$226)+'СЕТ СН'!$F$15</f>
        <v>125.95059449999999</v>
      </c>
      <c r="Q230" s="36">
        <f>SUMIFS(СВЦЭМ!$F$33:$F$776,СВЦЭМ!$A$33:$A$776,$A230,СВЦЭМ!$B$33:$B$776,Q$226)+'СЕТ СН'!$F$15</f>
        <v>125.65549951</v>
      </c>
      <c r="R230" s="36">
        <f>SUMIFS(СВЦЭМ!$F$33:$F$776,СВЦЭМ!$A$33:$A$776,$A230,СВЦЭМ!$B$33:$B$776,R$226)+'СЕТ СН'!$F$15</f>
        <v>117.83883486000001</v>
      </c>
      <c r="S230" s="36">
        <f>SUMIFS(СВЦЭМ!$F$33:$F$776,СВЦЭМ!$A$33:$A$776,$A230,СВЦЭМ!$B$33:$B$776,S$226)+'СЕТ СН'!$F$15</f>
        <v>111.63672094</v>
      </c>
      <c r="T230" s="36">
        <f>SUMIFS(СВЦЭМ!$F$33:$F$776,СВЦЭМ!$A$33:$A$776,$A230,СВЦЭМ!$B$33:$B$776,T$226)+'СЕТ СН'!$F$15</f>
        <v>110.39397006</v>
      </c>
      <c r="U230" s="36">
        <f>SUMIFS(СВЦЭМ!$F$33:$F$776,СВЦЭМ!$A$33:$A$776,$A230,СВЦЭМ!$B$33:$B$776,U$226)+'СЕТ СН'!$F$15</f>
        <v>110.27812686999999</v>
      </c>
      <c r="V230" s="36">
        <f>SUMIFS(СВЦЭМ!$F$33:$F$776,СВЦЭМ!$A$33:$A$776,$A230,СВЦЭМ!$B$33:$B$776,V$226)+'СЕТ СН'!$F$15</f>
        <v>110.18150186</v>
      </c>
      <c r="W230" s="36">
        <f>SUMIFS(СВЦЭМ!$F$33:$F$776,СВЦЭМ!$A$33:$A$776,$A230,СВЦЭМ!$B$33:$B$776,W$226)+'СЕТ СН'!$F$15</f>
        <v>112.13691623</v>
      </c>
      <c r="X230" s="36">
        <f>SUMIFS(СВЦЭМ!$F$33:$F$776,СВЦЭМ!$A$33:$A$776,$A230,СВЦЭМ!$B$33:$B$776,X$226)+'СЕТ СН'!$F$15</f>
        <v>107.31285603000001</v>
      </c>
      <c r="Y230" s="36">
        <f>SUMIFS(СВЦЭМ!$F$33:$F$776,СВЦЭМ!$A$33:$A$776,$A230,СВЦЭМ!$B$33:$B$776,Y$226)+'СЕТ СН'!$F$15</f>
        <v>105.90210513</v>
      </c>
    </row>
    <row r="231" spans="1:27" ht="15.75" x14ac:dyDescent="0.2">
      <c r="A231" s="35">
        <f t="shared" si="6"/>
        <v>43682</v>
      </c>
      <c r="B231" s="36">
        <f>SUMIFS(СВЦЭМ!$F$33:$F$776,СВЦЭМ!$A$33:$A$776,$A231,СВЦЭМ!$B$33:$B$776,B$226)+'СЕТ СН'!$F$15</f>
        <v>123.16758329</v>
      </c>
      <c r="C231" s="36">
        <f>SUMIFS(СВЦЭМ!$F$33:$F$776,СВЦЭМ!$A$33:$A$776,$A231,СВЦЭМ!$B$33:$B$776,C$226)+'СЕТ СН'!$F$15</f>
        <v>129.28738290999999</v>
      </c>
      <c r="D231" s="36">
        <f>SUMIFS(СВЦЭМ!$F$33:$F$776,СВЦЭМ!$A$33:$A$776,$A231,СВЦЭМ!$B$33:$B$776,D$226)+'СЕТ СН'!$F$15</f>
        <v>134.81556140999999</v>
      </c>
      <c r="E231" s="36">
        <f>SUMIFS(СВЦЭМ!$F$33:$F$776,СВЦЭМ!$A$33:$A$776,$A231,СВЦЭМ!$B$33:$B$776,E$226)+'СЕТ СН'!$F$15</f>
        <v>136.50452317</v>
      </c>
      <c r="F231" s="36">
        <f>SUMIFS(СВЦЭМ!$F$33:$F$776,СВЦЭМ!$A$33:$A$776,$A231,СВЦЭМ!$B$33:$B$776,F$226)+'СЕТ СН'!$F$15</f>
        <v>136.48318358</v>
      </c>
      <c r="G231" s="36">
        <f>SUMIFS(СВЦЭМ!$F$33:$F$776,СВЦЭМ!$A$33:$A$776,$A231,СВЦЭМ!$B$33:$B$776,G$226)+'СЕТ СН'!$F$15</f>
        <v>133.73963972999999</v>
      </c>
      <c r="H231" s="36">
        <f>SUMIFS(СВЦЭМ!$F$33:$F$776,СВЦЭМ!$A$33:$A$776,$A231,СВЦЭМ!$B$33:$B$776,H$226)+'СЕТ СН'!$F$15</f>
        <v>126.83115629</v>
      </c>
      <c r="I231" s="36">
        <f>SUMIFS(СВЦЭМ!$F$33:$F$776,СВЦЭМ!$A$33:$A$776,$A231,СВЦЭМ!$B$33:$B$776,I$226)+'СЕТ СН'!$F$15</f>
        <v>124.28902284</v>
      </c>
      <c r="J231" s="36">
        <f>SUMIFS(СВЦЭМ!$F$33:$F$776,СВЦЭМ!$A$33:$A$776,$A231,СВЦЭМ!$B$33:$B$776,J$226)+'СЕТ СН'!$F$15</f>
        <v>122.87632585999999</v>
      </c>
      <c r="K231" s="36">
        <f>SUMIFS(СВЦЭМ!$F$33:$F$776,СВЦЭМ!$A$33:$A$776,$A231,СВЦЭМ!$B$33:$B$776,K$226)+'СЕТ СН'!$F$15</f>
        <v>127.02551363000001</v>
      </c>
      <c r="L231" s="36">
        <f>SUMIFS(СВЦЭМ!$F$33:$F$776,СВЦЭМ!$A$33:$A$776,$A231,СВЦЭМ!$B$33:$B$776,L$226)+'СЕТ СН'!$F$15</f>
        <v>127.27220797</v>
      </c>
      <c r="M231" s="36">
        <f>SUMIFS(СВЦЭМ!$F$33:$F$776,СВЦЭМ!$A$33:$A$776,$A231,СВЦЭМ!$B$33:$B$776,M$226)+'СЕТ СН'!$F$15</f>
        <v>128.63192548000001</v>
      </c>
      <c r="N231" s="36">
        <f>SUMIFS(СВЦЭМ!$F$33:$F$776,СВЦЭМ!$A$33:$A$776,$A231,СВЦЭМ!$B$33:$B$776,N$226)+'СЕТ СН'!$F$15</f>
        <v>128.10736643999999</v>
      </c>
      <c r="O231" s="36">
        <f>SUMIFS(СВЦЭМ!$F$33:$F$776,СВЦЭМ!$A$33:$A$776,$A231,СВЦЭМ!$B$33:$B$776,O$226)+'СЕТ СН'!$F$15</f>
        <v>129.34653963</v>
      </c>
      <c r="P231" s="36">
        <f>SUMIFS(СВЦЭМ!$F$33:$F$776,СВЦЭМ!$A$33:$A$776,$A231,СВЦЭМ!$B$33:$B$776,P$226)+'СЕТ СН'!$F$15</f>
        <v>130.39378478</v>
      </c>
      <c r="Q231" s="36">
        <f>SUMIFS(СВЦЭМ!$F$33:$F$776,СВЦЭМ!$A$33:$A$776,$A231,СВЦЭМ!$B$33:$B$776,Q$226)+'СЕТ СН'!$F$15</f>
        <v>130.11526287999999</v>
      </c>
      <c r="R231" s="36">
        <f>SUMIFS(СВЦЭМ!$F$33:$F$776,СВЦЭМ!$A$33:$A$776,$A231,СВЦЭМ!$B$33:$B$776,R$226)+'СЕТ СН'!$F$15</f>
        <v>124.19857066</v>
      </c>
      <c r="S231" s="36">
        <f>SUMIFS(СВЦЭМ!$F$33:$F$776,СВЦЭМ!$A$33:$A$776,$A231,СВЦЭМ!$B$33:$B$776,S$226)+'СЕТ СН'!$F$15</f>
        <v>115.97783492000001</v>
      </c>
      <c r="T231" s="36">
        <f>SUMIFS(СВЦЭМ!$F$33:$F$776,СВЦЭМ!$A$33:$A$776,$A231,СВЦЭМ!$B$33:$B$776,T$226)+'СЕТ СН'!$F$15</f>
        <v>114.24063289</v>
      </c>
      <c r="U231" s="36">
        <f>SUMIFS(СВЦЭМ!$F$33:$F$776,СВЦЭМ!$A$33:$A$776,$A231,СВЦЭМ!$B$33:$B$776,U$226)+'СЕТ СН'!$F$15</f>
        <v>113.30211968</v>
      </c>
      <c r="V231" s="36">
        <f>SUMIFS(СВЦЭМ!$F$33:$F$776,СВЦЭМ!$A$33:$A$776,$A231,СВЦЭМ!$B$33:$B$776,V$226)+'СЕТ СН'!$F$15</f>
        <v>112.88392867</v>
      </c>
      <c r="W231" s="36">
        <f>SUMIFS(СВЦЭМ!$F$33:$F$776,СВЦЭМ!$A$33:$A$776,$A231,СВЦЭМ!$B$33:$B$776,W$226)+'СЕТ СН'!$F$15</f>
        <v>115.43403171</v>
      </c>
      <c r="X231" s="36">
        <f>SUMIFS(СВЦЭМ!$F$33:$F$776,СВЦЭМ!$A$33:$A$776,$A231,СВЦЭМ!$B$33:$B$776,X$226)+'СЕТ СН'!$F$15</f>
        <v>111.70934217</v>
      </c>
      <c r="Y231" s="36">
        <f>SUMIFS(СВЦЭМ!$F$33:$F$776,СВЦЭМ!$A$33:$A$776,$A231,СВЦЭМ!$B$33:$B$776,Y$226)+'СЕТ СН'!$F$15</f>
        <v>112.8393981</v>
      </c>
    </row>
    <row r="232" spans="1:27" ht="15.75" x14ac:dyDescent="0.2">
      <c r="A232" s="35">
        <f t="shared" si="6"/>
        <v>43683</v>
      </c>
      <c r="B232" s="36">
        <f>SUMIFS(СВЦЭМ!$F$33:$F$776,СВЦЭМ!$A$33:$A$776,$A232,СВЦЭМ!$B$33:$B$776,B$226)+'СЕТ СН'!$F$15</f>
        <v>123.89230773</v>
      </c>
      <c r="C232" s="36">
        <f>SUMIFS(СВЦЭМ!$F$33:$F$776,СВЦЭМ!$A$33:$A$776,$A232,СВЦЭМ!$B$33:$B$776,C$226)+'СЕТ СН'!$F$15</f>
        <v>130.05881622999999</v>
      </c>
      <c r="D232" s="36">
        <f>SUMIFS(СВЦЭМ!$F$33:$F$776,СВЦЭМ!$A$33:$A$776,$A232,СВЦЭМ!$B$33:$B$776,D$226)+'СЕТ СН'!$F$15</f>
        <v>134.25615925</v>
      </c>
      <c r="E232" s="36">
        <f>SUMIFS(СВЦЭМ!$F$33:$F$776,СВЦЭМ!$A$33:$A$776,$A232,СВЦЭМ!$B$33:$B$776,E$226)+'СЕТ СН'!$F$15</f>
        <v>136.13724095000001</v>
      </c>
      <c r="F232" s="36">
        <f>SUMIFS(СВЦЭМ!$F$33:$F$776,СВЦЭМ!$A$33:$A$776,$A232,СВЦЭМ!$B$33:$B$776,F$226)+'СЕТ СН'!$F$15</f>
        <v>137.83753898000001</v>
      </c>
      <c r="G232" s="36">
        <f>SUMIFS(СВЦЭМ!$F$33:$F$776,СВЦЭМ!$A$33:$A$776,$A232,СВЦЭМ!$B$33:$B$776,G$226)+'СЕТ СН'!$F$15</f>
        <v>133.43468271</v>
      </c>
      <c r="H232" s="36">
        <f>SUMIFS(СВЦЭМ!$F$33:$F$776,СВЦЭМ!$A$33:$A$776,$A232,СВЦЭМ!$B$33:$B$776,H$226)+'СЕТ СН'!$F$15</f>
        <v>126.96901243000001</v>
      </c>
      <c r="I232" s="36">
        <f>SUMIFS(СВЦЭМ!$F$33:$F$776,СВЦЭМ!$A$33:$A$776,$A232,СВЦЭМ!$B$33:$B$776,I$226)+'СЕТ СН'!$F$15</f>
        <v>118.65629010000001</v>
      </c>
      <c r="J232" s="36">
        <f>SUMIFS(СВЦЭМ!$F$33:$F$776,СВЦЭМ!$A$33:$A$776,$A232,СВЦЭМ!$B$33:$B$776,J$226)+'СЕТ СН'!$F$15</f>
        <v>124.79005255</v>
      </c>
      <c r="K232" s="36">
        <f>SUMIFS(СВЦЭМ!$F$33:$F$776,СВЦЭМ!$A$33:$A$776,$A232,СВЦЭМ!$B$33:$B$776,K$226)+'СЕТ СН'!$F$15</f>
        <v>131.29885277</v>
      </c>
      <c r="L232" s="36">
        <f>SUMIFS(СВЦЭМ!$F$33:$F$776,СВЦЭМ!$A$33:$A$776,$A232,СВЦЭМ!$B$33:$B$776,L$226)+'СЕТ СН'!$F$15</f>
        <v>132.08360804</v>
      </c>
      <c r="M232" s="36">
        <f>SUMIFS(СВЦЭМ!$F$33:$F$776,СВЦЭМ!$A$33:$A$776,$A232,СВЦЭМ!$B$33:$B$776,M$226)+'СЕТ СН'!$F$15</f>
        <v>131.89158014</v>
      </c>
      <c r="N232" s="36">
        <f>SUMIFS(СВЦЭМ!$F$33:$F$776,СВЦЭМ!$A$33:$A$776,$A232,СВЦЭМ!$B$33:$B$776,N$226)+'СЕТ СН'!$F$15</f>
        <v>131.95952467000001</v>
      </c>
      <c r="O232" s="36">
        <f>SUMIFS(СВЦЭМ!$F$33:$F$776,СВЦЭМ!$A$33:$A$776,$A232,СВЦЭМ!$B$33:$B$776,O$226)+'СЕТ СН'!$F$15</f>
        <v>132.00719799999999</v>
      </c>
      <c r="P232" s="36">
        <f>SUMIFS(СВЦЭМ!$F$33:$F$776,СВЦЭМ!$A$33:$A$776,$A232,СВЦЭМ!$B$33:$B$776,P$226)+'СЕТ СН'!$F$15</f>
        <v>132.53799676</v>
      </c>
      <c r="Q232" s="36">
        <f>SUMIFS(СВЦЭМ!$F$33:$F$776,СВЦЭМ!$A$33:$A$776,$A232,СВЦЭМ!$B$33:$B$776,Q$226)+'СЕТ СН'!$F$15</f>
        <v>133.02805377999999</v>
      </c>
      <c r="R232" s="36">
        <f>SUMIFS(СВЦЭМ!$F$33:$F$776,СВЦЭМ!$A$33:$A$776,$A232,СВЦЭМ!$B$33:$B$776,R$226)+'СЕТ СН'!$F$15</f>
        <v>123.68811826</v>
      </c>
      <c r="S232" s="36">
        <f>SUMIFS(СВЦЭМ!$F$33:$F$776,СВЦЭМ!$A$33:$A$776,$A232,СВЦЭМ!$B$33:$B$776,S$226)+'СЕТ СН'!$F$15</f>
        <v>115.20072222</v>
      </c>
      <c r="T232" s="36">
        <f>SUMIFS(СВЦЭМ!$F$33:$F$776,СВЦЭМ!$A$33:$A$776,$A232,СВЦЭМ!$B$33:$B$776,T$226)+'СЕТ СН'!$F$15</f>
        <v>113.05428883</v>
      </c>
      <c r="U232" s="36">
        <f>SUMIFS(СВЦЭМ!$F$33:$F$776,СВЦЭМ!$A$33:$A$776,$A232,СВЦЭМ!$B$33:$B$776,U$226)+'СЕТ СН'!$F$15</f>
        <v>113.95575749</v>
      </c>
      <c r="V232" s="36">
        <f>SUMIFS(СВЦЭМ!$F$33:$F$776,СВЦЭМ!$A$33:$A$776,$A232,СВЦЭМ!$B$33:$B$776,V$226)+'СЕТ СН'!$F$15</f>
        <v>113.59971769000001</v>
      </c>
      <c r="W232" s="36">
        <f>SUMIFS(СВЦЭМ!$F$33:$F$776,СВЦЭМ!$A$33:$A$776,$A232,СВЦЭМ!$B$33:$B$776,W$226)+'СЕТ СН'!$F$15</f>
        <v>113.92874611000001</v>
      </c>
      <c r="X232" s="36">
        <f>SUMIFS(СВЦЭМ!$F$33:$F$776,СВЦЭМ!$A$33:$A$776,$A232,СВЦЭМ!$B$33:$B$776,X$226)+'СЕТ СН'!$F$15</f>
        <v>110.21522174</v>
      </c>
      <c r="Y232" s="36">
        <f>SUMIFS(СВЦЭМ!$F$33:$F$776,СВЦЭМ!$A$33:$A$776,$A232,СВЦЭМ!$B$33:$B$776,Y$226)+'СЕТ СН'!$F$15</f>
        <v>111.86832164</v>
      </c>
    </row>
    <row r="233" spans="1:27" ht="15.75" x14ac:dyDescent="0.2">
      <c r="A233" s="35">
        <f t="shared" si="6"/>
        <v>43684</v>
      </c>
      <c r="B233" s="36">
        <f>SUMIFS(СВЦЭМ!$F$33:$F$776,СВЦЭМ!$A$33:$A$776,$A233,СВЦЭМ!$B$33:$B$776,B$226)+'СЕТ СН'!$F$15</f>
        <v>124.73697407</v>
      </c>
      <c r="C233" s="36">
        <f>SUMIFS(СВЦЭМ!$F$33:$F$776,СВЦЭМ!$A$33:$A$776,$A233,СВЦЭМ!$B$33:$B$776,C$226)+'СЕТ СН'!$F$15</f>
        <v>125.45400871</v>
      </c>
      <c r="D233" s="36">
        <f>SUMIFS(СВЦЭМ!$F$33:$F$776,СВЦЭМ!$A$33:$A$776,$A233,СВЦЭМ!$B$33:$B$776,D$226)+'СЕТ СН'!$F$15</f>
        <v>130.13323818999999</v>
      </c>
      <c r="E233" s="36">
        <f>SUMIFS(СВЦЭМ!$F$33:$F$776,СВЦЭМ!$A$33:$A$776,$A233,СВЦЭМ!$B$33:$B$776,E$226)+'СЕТ СН'!$F$15</f>
        <v>130.65479936</v>
      </c>
      <c r="F233" s="36">
        <f>SUMIFS(СВЦЭМ!$F$33:$F$776,СВЦЭМ!$A$33:$A$776,$A233,СВЦЭМ!$B$33:$B$776,F$226)+'СЕТ СН'!$F$15</f>
        <v>131.98796388</v>
      </c>
      <c r="G233" s="36">
        <f>SUMIFS(СВЦЭМ!$F$33:$F$776,СВЦЭМ!$A$33:$A$776,$A233,СВЦЭМ!$B$33:$B$776,G$226)+'СЕТ СН'!$F$15</f>
        <v>130.80351528</v>
      </c>
      <c r="H233" s="36">
        <f>SUMIFS(СВЦЭМ!$F$33:$F$776,СВЦЭМ!$A$33:$A$776,$A233,СВЦЭМ!$B$33:$B$776,H$226)+'СЕТ СН'!$F$15</f>
        <v>124.13388534000001</v>
      </c>
      <c r="I233" s="36">
        <f>SUMIFS(СВЦЭМ!$F$33:$F$776,СВЦЭМ!$A$33:$A$776,$A233,СВЦЭМ!$B$33:$B$776,I$226)+'СЕТ СН'!$F$15</f>
        <v>121.51900538</v>
      </c>
      <c r="J233" s="36">
        <f>SUMIFS(СВЦЭМ!$F$33:$F$776,СВЦЭМ!$A$33:$A$776,$A233,СВЦЭМ!$B$33:$B$776,J$226)+'СЕТ СН'!$F$15</f>
        <v>125.8292122</v>
      </c>
      <c r="K233" s="36">
        <f>SUMIFS(СВЦЭМ!$F$33:$F$776,СВЦЭМ!$A$33:$A$776,$A233,СВЦЭМ!$B$33:$B$776,K$226)+'СЕТ СН'!$F$15</f>
        <v>128.96318497999999</v>
      </c>
      <c r="L233" s="36">
        <f>SUMIFS(СВЦЭМ!$F$33:$F$776,СВЦЭМ!$A$33:$A$776,$A233,СВЦЭМ!$B$33:$B$776,L$226)+'СЕТ СН'!$F$15</f>
        <v>129.07416018999999</v>
      </c>
      <c r="M233" s="36">
        <f>SUMIFS(СВЦЭМ!$F$33:$F$776,СВЦЭМ!$A$33:$A$776,$A233,СВЦЭМ!$B$33:$B$776,M$226)+'СЕТ СН'!$F$15</f>
        <v>129.64284165000001</v>
      </c>
      <c r="N233" s="36">
        <f>SUMIFS(СВЦЭМ!$F$33:$F$776,СВЦЭМ!$A$33:$A$776,$A233,СВЦЭМ!$B$33:$B$776,N$226)+'СЕТ СН'!$F$15</f>
        <v>128.46364739000001</v>
      </c>
      <c r="O233" s="36">
        <f>SUMIFS(СВЦЭМ!$F$33:$F$776,СВЦЭМ!$A$33:$A$776,$A233,СВЦЭМ!$B$33:$B$776,O$226)+'СЕТ СН'!$F$15</f>
        <v>129.41911802999999</v>
      </c>
      <c r="P233" s="36">
        <f>SUMIFS(СВЦЭМ!$F$33:$F$776,СВЦЭМ!$A$33:$A$776,$A233,СВЦЭМ!$B$33:$B$776,P$226)+'СЕТ СН'!$F$15</f>
        <v>130.10728621000001</v>
      </c>
      <c r="Q233" s="36">
        <f>SUMIFS(СВЦЭМ!$F$33:$F$776,СВЦЭМ!$A$33:$A$776,$A233,СВЦЭМ!$B$33:$B$776,Q$226)+'СЕТ СН'!$F$15</f>
        <v>130.07364281</v>
      </c>
      <c r="R233" s="36">
        <f>SUMIFS(СВЦЭМ!$F$33:$F$776,СВЦЭМ!$A$33:$A$776,$A233,СВЦЭМ!$B$33:$B$776,R$226)+'СЕТ СН'!$F$15</f>
        <v>122.76656446</v>
      </c>
      <c r="S233" s="36">
        <f>SUMIFS(СВЦЭМ!$F$33:$F$776,СВЦЭМ!$A$33:$A$776,$A233,СВЦЭМ!$B$33:$B$776,S$226)+'СЕТ СН'!$F$15</f>
        <v>114.85496895</v>
      </c>
      <c r="T233" s="36">
        <f>SUMIFS(СВЦЭМ!$F$33:$F$776,СВЦЭМ!$A$33:$A$776,$A233,СВЦЭМ!$B$33:$B$776,T$226)+'СЕТ СН'!$F$15</f>
        <v>112.65768328999999</v>
      </c>
      <c r="U233" s="36">
        <f>SUMIFS(СВЦЭМ!$F$33:$F$776,СВЦЭМ!$A$33:$A$776,$A233,СВЦЭМ!$B$33:$B$776,U$226)+'СЕТ СН'!$F$15</f>
        <v>112.91265559999999</v>
      </c>
      <c r="V233" s="36">
        <f>SUMIFS(СВЦЭМ!$F$33:$F$776,СВЦЭМ!$A$33:$A$776,$A233,СВЦЭМ!$B$33:$B$776,V$226)+'СЕТ СН'!$F$15</f>
        <v>112.06819677999999</v>
      </c>
      <c r="W233" s="36">
        <f>SUMIFS(СВЦЭМ!$F$33:$F$776,СВЦЭМ!$A$33:$A$776,$A233,СВЦЭМ!$B$33:$B$776,W$226)+'СЕТ СН'!$F$15</f>
        <v>113.63874928</v>
      </c>
      <c r="X233" s="36">
        <f>SUMIFS(СВЦЭМ!$F$33:$F$776,СВЦЭМ!$A$33:$A$776,$A233,СВЦЭМ!$B$33:$B$776,X$226)+'СЕТ СН'!$F$15</f>
        <v>108.65649151</v>
      </c>
      <c r="Y233" s="36">
        <f>SUMIFS(СВЦЭМ!$F$33:$F$776,СВЦЭМ!$A$33:$A$776,$A233,СВЦЭМ!$B$33:$B$776,Y$226)+'СЕТ СН'!$F$15</f>
        <v>114.14092909999999</v>
      </c>
    </row>
    <row r="234" spans="1:27" ht="15.75" x14ac:dyDescent="0.2">
      <c r="A234" s="35">
        <f t="shared" si="6"/>
        <v>43685</v>
      </c>
      <c r="B234" s="36">
        <f>SUMIFS(СВЦЭМ!$F$33:$F$776,СВЦЭМ!$A$33:$A$776,$A234,СВЦЭМ!$B$33:$B$776,B$226)+'СЕТ СН'!$F$15</f>
        <v>130.85524441000001</v>
      </c>
      <c r="C234" s="36">
        <f>SUMIFS(СВЦЭМ!$F$33:$F$776,СВЦЭМ!$A$33:$A$776,$A234,СВЦЭМ!$B$33:$B$776,C$226)+'СЕТ СН'!$F$15</f>
        <v>138.05300295999999</v>
      </c>
      <c r="D234" s="36">
        <f>SUMIFS(СВЦЭМ!$F$33:$F$776,СВЦЭМ!$A$33:$A$776,$A234,СВЦЭМ!$B$33:$B$776,D$226)+'СЕТ СН'!$F$15</f>
        <v>143.32684750999999</v>
      </c>
      <c r="E234" s="36">
        <f>SUMIFS(СВЦЭМ!$F$33:$F$776,СВЦЭМ!$A$33:$A$776,$A234,СВЦЭМ!$B$33:$B$776,E$226)+'СЕТ СН'!$F$15</f>
        <v>147.32200456999999</v>
      </c>
      <c r="F234" s="36">
        <f>SUMIFS(СВЦЭМ!$F$33:$F$776,СВЦЭМ!$A$33:$A$776,$A234,СВЦЭМ!$B$33:$B$776,F$226)+'СЕТ СН'!$F$15</f>
        <v>155.16966812000001</v>
      </c>
      <c r="G234" s="36">
        <f>SUMIFS(СВЦЭМ!$F$33:$F$776,СВЦЭМ!$A$33:$A$776,$A234,СВЦЭМ!$B$33:$B$776,G$226)+'СЕТ СН'!$F$15</f>
        <v>151.63857960999999</v>
      </c>
      <c r="H234" s="36">
        <f>SUMIFS(СВЦЭМ!$F$33:$F$776,СВЦЭМ!$A$33:$A$776,$A234,СВЦЭМ!$B$33:$B$776,H$226)+'СЕТ СН'!$F$15</f>
        <v>143.91227737</v>
      </c>
      <c r="I234" s="36">
        <f>SUMIFS(СВЦЭМ!$F$33:$F$776,СВЦЭМ!$A$33:$A$776,$A234,СВЦЭМ!$B$33:$B$776,I$226)+'СЕТ СН'!$F$15</f>
        <v>134.60870829999999</v>
      </c>
      <c r="J234" s="36">
        <f>SUMIFS(СВЦЭМ!$F$33:$F$776,СВЦЭМ!$A$33:$A$776,$A234,СВЦЭМ!$B$33:$B$776,J$226)+'СЕТ СН'!$F$15</f>
        <v>127.08071375999999</v>
      </c>
      <c r="K234" s="36">
        <f>SUMIFS(СВЦЭМ!$F$33:$F$776,СВЦЭМ!$A$33:$A$776,$A234,СВЦЭМ!$B$33:$B$776,K$226)+'СЕТ СН'!$F$15</f>
        <v>132.78865579999999</v>
      </c>
      <c r="L234" s="36">
        <f>SUMIFS(СВЦЭМ!$F$33:$F$776,СВЦЭМ!$A$33:$A$776,$A234,СВЦЭМ!$B$33:$B$776,L$226)+'СЕТ СН'!$F$15</f>
        <v>134.81152151000001</v>
      </c>
      <c r="M234" s="36">
        <f>SUMIFS(СВЦЭМ!$F$33:$F$776,СВЦЭМ!$A$33:$A$776,$A234,СВЦЭМ!$B$33:$B$776,M$226)+'СЕТ СН'!$F$15</f>
        <v>134.37346507000001</v>
      </c>
      <c r="N234" s="36">
        <f>SUMIFS(СВЦЭМ!$F$33:$F$776,СВЦЭМ!$A$33:$A$776,$A234,СВЦЭМ!$B$33:$B$776,N$226)+'СЕТ СН'!$F$15</f>
        <v>133.53902325000001</v>
      </c>
      <c r="O234" s="36">
        <f>SUMIFS(СВЦЭМ!$F$33:$F$776,СВЦЭМ!$A$33:$A$776,$A234,СВЦЭМ!$B$33:$B$776,O$226)+'СЕТ СН'!$F$15</f>
        <v>134.69518894000001</v>
      </c>
      <c r="P234" s="36">
        <f>SUMIFS(СВЦЭМ!$F$33:$F$776,СВЦЭМ!$A$33:$A$776,$A234,СВЦЭМ!$B$33:$B$776,P$226)+'СЕТ СН'!$F$15</f>
        <v>135.11909886999999</v>
      </c>
      <c r="Q234" s="36">
        <f>SUMIFS(СВЦЭМ!$F$33:$F$776,СВЦЭМ!$A$33:$A$776,$A234,СВЦЭМ!$B$33:$B$776,Q$226)+'СЕТ СН'!$F$15</f>
        <v>135.94508181</v>
      </c>
      <c r="R234" s="36">
        <f>SUMIFS(СВЦЭМ!$F$33:$F$776,СВЦЭМ!$A$33:$A$776,$A234,СВЦЭМ!$B$33:$B$776,R$226)+'СЕТ СН'!$F$15</f>
        <v>126.25483935</v>
      </c>
      <c r="S234" s="36">
        <f>SUMIFS(СВЦЭМ!$F$33:$F$776,СВЦЭМ!$A$33:$A$776,$A234,СВЦЭМ!$B$33:$B$776,S$226)+'СЕТ СН'!$F$15</f>
        <v>123.0810596</v>
      </c>
      <c r="T234" s="36">
        <f>SUMIFS(СВЦЭМ!$F$33:$F$776,СВЦЭМ!$A$33:$A$776,$A234,СВЦЭМ!$B$33:$B$776,T$226)+'СЕТ СН'!$F$15</f>
        <v>123.00769172</v>
      </c>
      <c r="U234" s="36">
        <f>SUMIFS(СВЦЭМ!$F$33:$F$776,СВЦЭМ!$A$33:$A$776,$A234,СВЦЭМ!$B$33:$B$776,U$226)+'СЕТ СН'!$F$15</f>
        <v>116.2912779</v>
      </c>
      <c r="V234" s="36">
        <f>SUMIFS(СВЦЭМ!$F$33:$F$776,СВЦЭМ!$A$33:$A$776,$A234,СВЦЭМ!$B$33:$B$776,V$226)+'СЕТ СН'!$F$15</f>
        <v>116.14826189</v>
      </c>
      <c r="W234" s="36">
        <f>SUMIFS(СВЦЭМ!$F$33:$F$776,СВЦЭМ!$A$33:$A$776,$A234,СВЦЭМ!$B$33:$B$776,W$226)+'СЕТ СН'!$F$15</f>
        <v>116.43092328</v>
      </c>
      <c r="X234" s="36">
        <f>SUMIFS(СВЦЭМ!$F$33:$F$776,СВЦЭМ!$A$33:$A$776,$A234,СВЦЭМ!$B$33:$B$776,X$226)+'СЕТ СН'!$F$15</f>
        <v>112.18931649</v>
      </c>
      <c r="Y234" s="36">
        <f>SUMIFS(СВЦЭМ!$F$33:$F$776,СВЦЭМ!$A$33:$A$776,$A234,СВЦЭМ!$B$33:$B$776,Y$226)+'СЕТ СН'!$F$15</f>
        <v>117.66519587000001</v>
      </c>
    </row>
    <row r="235" spans="1:27" ht="15.75" x14ac:dyDescent="0.2">
      <c r="A235" s="35">
        <f t="shared" si="6"/>
        <v>43686</v>
      </c>
      <c r="B235" s="36">
        <f>SUMIFS(СВЦЭМ!$F$33:$F$776,СВЦЭМ!$A$33:$A$776,$A235,СВЦЭМ!$B$33:$B$776,B$226)+'СЕТ СН'!$F$15</f>
        <v>134.81314051999999</v>
      </c>
      <c r="C235" s="36">
        <f>SUMIFS(СВЦЭМ!$F$33:$F$776,СВЦЭМ!$A$33:$A$776,$A235,СВЦЭМ!$B$33:$B$776,C$226)+'СЕТ СН'!$F$15</f>
        <v>141.84433784999999</v>
      </c>
      <c r="D235" s="36">
        <f>SUMIFS(СВЦЭМ!$F$33:$F$776,СВЦЭМ!$A$33:$A$776,$A235,СВЦЭМ!$B$33:$B$776,D$226)+'СЕТ СН'!$F$15</f>
        <v>146.45938335</v>
      </c>
      <c r="E235" s="36">
        <f>SUMIFS(СВЦЭМ!$F$33:$F$776,СВЦЭМ!$A$33:$A$776,$A235,СВЦЭМ!$B$33:$B$776,E$226)+'СЕТ СН'!$F$15</f>
        <v>149.66588591999999</v>
      </c>
      <c r="F235" s="36">
        <f>SUMIFS(СВЦЭМ!$F$33:$F$776,СВЦЭМ!$A$33:$A$776,$A235,СВЦЭМ!$B$33:$B$776,F$226)+'СЕТ СН'!$F$15</f>
        <v>151.75840213000001</v>
      </c>
      <c r="G235" s="36">
        <f>SUMIFS(СВЦЭМ!$F$33:$F$776,СВЦЭМ!$A$33:$A$776,$A235,СВЦЭМ!$B$33:$B$776,G$226)+'СЕТ СН'!$F$15</f>
        <v>149.39055581</v>
      </c>
      <c r="H235" s="36">
        <f>SUMIFS(СВЦЭМ!$F$33:$F$776,СВЦЭМ!$A$33:$A$776,$A235,СВЦЭМ!$B$33:$B$776,H$226)+'СЕТ СН'!$F$15</f>
        <v>144.34639068999999</v>
      </c>
      <c r="I235" s="36">
        <f>SUMIFS(СВЦЭМ!$F$33:$F$776,СВЦЭМ!$A$33:$A$776,$A235,СВЦЭМ!$B$33:$B$776,I$226)+'СЕТ СН'!$F$15</f>
        <v>137.89672716000001</v>
      </c>
      <c r="J235" s="36">
        <f>SUMIFS(СВЦЭМ!$F$33:$F$776,СВЦЭМ!$A$33:$A$776,$A235,СВЦЭМ!$B$33:$B$776,J$226)+'СЕТ СН'!$F$15</f>
        <v>129.49141448</v>
      </c>
      <c r="K235" s="36">
        <f>SUMIFS(СВЦЭМ!$F$33:$F$776,СВЦЭМ!$A$33:$A$776,$A235,СВЦЭМ!$B$33:$B$776,K$226)+'СЕТ СН'!$F$15</f>
        <v>132.91594950999999</v>
      </c>
      <c r="L235" s="36">
        <f>SUMIFS(СВЦЭМ!$F$33:$F$776,СВЦЭМ!$A$33:$A$776,$A235,СВЦЭМ!$B$33:$B$776,L$226)+'СЕТ СН'!$F$15</f>
        <v>134.84536872999999</v>
      </c>
      <c r="M235" s="36">
        <f>SUMIFS(СВЦЭМ!$F$33:$F$776,СВЦЭМ!$A$33:$A$776,$A235,СВЦЭМ!$B$33:$B$776,M$226)+'СЕТ СН'!$F$15</f>
        <v>134.61255105999999</v>
      </c>
      <c r="N235" s="36">
        <f>SUMIFS(СВЦЭМ!$F$33:$F$776,СВЦЭМ!$A$33:$A$776,$A235,СВЦЭМ!$B$33:$B$776,N$226)+'СЕТ СН'!$F$15</f>
        <v>133.45775549000001</v>
      </c>
      <c r="O235" s="36">
        <f>SUMIFS(СВЦЭМ!$F$33:$F$776,СВЦЭМ!$A$33:$A$776,$A235,СВЦЭМ!$B$33:$B$776,O$226)+'СЕТ СН'!$F$15</f>
        <v>134.3143264</v>
      </c>
      <c r="P235" s="36">
        <f>SUMIFS(СВЦЭМ!$F$33:$F$776,СВЦЭМ!$A$33:$A$776,$A235,СВЦЭМ!$B$33:$B$776,P$226)+'СЕТ СН'!$F$15</f>
        <v>138.76000664</v>
      </c>
      <c r="Q235" s="36">
        <f>SUMIFS(СВЦЭМ!$F$33:$F$776,СВЦЭМ!$A$33:$A$776,$A235,СВЦЭМ!$B$33:$B$776,Q$226)+'СЕТ СН'!$F$15</f>
        <v>138.90547592999999</v>
      </c>
      <c r="R235" s="36">
        <f>SUMIFS(СВЦЭМ!$F$33:$F$776,СВЦЭМ!$A$33:$A$776,$A235,СВЦЭМ!$B$33:$B$776,R$226)+'СЕТ СН'!$F$15</f>
        <v>131.05740071</v>
      </c>
      <c r="S235" s="36">
        <f>SUMIFS(СВЦЭМ!$F$33:$F$776,СВЦЭМ!$A$33:$A$776,$A235,СВЦЭМ!$B$33:$B$776,S$226)+'СЕТ СН'!$F$15</f>
        <v>122.50417055</v>
      </c>
      <c r="T235" s="36">
        <f>SUMIFS(СВЦЭМ!$F$33:$F$776,СВЦЭМ!$A$33:$A$776,$A235,СВЦЭМ!$B$33:$B$776,T$226)+'СЕТ СН'!$F$15</f>
        <v>120.53801408</v>
      </c>
      <c r="U235" s="36">
        <f>SUMIFS(СВЦЭМ!$F$33:$F$776,СВЦЭМ!$A$33:$A$776,$A235,СВЦЭМ!$B$33:$B$776,U$226)+'СЕТ СН'!$F$15</f>
        <v>120.00184671</v>
      </c>
      <c r="V235" s="36">
        <f>SUMIFS(СВЦЭМ!$F$33:$F$776,СВЦЭМ!$A$33:$A$776,$A235,СВЦЭМ!$B$33:$B$776,V$226)+'СЕТ СН'!$F$15</f>
        <v>115.74401410999999</v>
      </c>
      <c r="W235" s="36">
        <f>SUMIFS(СВЦЭМ!$F$33:$F$776,СВЦЭМ!$A$33:$A$776,$A235,СВЦЭМ!$B$33:$B$776,W$226)+'СЕТ СН'!$F$15</f>
        <v>117.0279982</v>
      </c>
      <c r="X235" s="36">
        <f>SUMIFS(СВЦЭМ!$F$33:$F$776,СВЦЭМ!$A$33:$A$776,$A235,СВЦЭМ!$B$33:$B$776,X$226)+'СЕТ СН'!$F$15</f>
        <v>112.63711307</v>
      </c>
      <c r="Y235" s="36">
        <f>SUMIFS(СВЦЭМ!$F$33:$F$776,СВЦЭМ!$A$33:$A$776,$A235,СВЦЭМ!$B$33:$B$776,Y$226)+'СЕТ СН'!$F$15</f>
        <v>122.74099184000001</v>
      </c>
    </row>
    <row r="236" spans="1:27" ht="15.75" x14ac:dyDescent="0.2">
      <c r="A236" s="35">
        <f t="shared" si="6"/>
        <v>43687</v>
      </c>
      <c r="B236" s="36">
        <f>SUMIFS(СВЦЭМ!$F$33:$F$776,СВЦЭМ!$A$33:$A$776,$A236,СВЦЭМ!$B$33:$B$776,B$226)+'СЕТ СН'!$F$15</f>
        <v>145.91754154</v>
      </c>
      <c r="C236" s="36">
        <f>SUMIFS(СВЦЭМ!$F$33:$F$776,СВЦЭМ!$A$33:$A$776,$A236,СВЦЭМ!$B$33:$B$776,C$226)+'СЕТ СН'!$F$15</f>
        <v>147.65480898999999</v>
      </c>
      <c r="D236" s="36">
        <f>SUMIFS(СВЦЭМ!$F$33:$F$776,СВЦЭМ!$A$33:$A$776,$A236,СВЦЭМ!$B$33:$B$776,D$226)+'СЕТ СН'!$F$15</f>
        <v>150.01424489999999</v>
      </c>
      <c r="E236" s="36">
        <f>SUMIFS(СВЦЭМ!$F$33:$F$776,СВЦЭМ!$A$33:$A$776,$A236,СВЦЭМ!$B$33:$B$776,E$226)+'СЕТ СН'!$F$15</f>
        <v>153.61647192000001</v>
      </c>
      <c r="F236" s="36">
        <f>SUMIFS(СВЦЭМ!$F$33:$F$776,СВЦЭМ!$A$33:$A$776,$A236,СВЦЭМ!$B$33:$B$776,F$226)+'СЕТ СН'!$F$15</f>
        <v>157.26015699000001</v>
      </c>
      <c r="G236" s="36">
        <f>SUMIFS(СВЦЭМ!$F$33:$F$776,СВЦЭМ!$A$33:$A$776,$A236,СВЦЭМ!$B$33:$B$776,G$226)+'СЕТ СН'!$F$15</f>
        <v>152.3723712</v>
      </c>
      <c r="H236" s="36">
        <f>SUMIFS(СВЦЭМ!$F$33:$F$776,СВЦЭМ!$A$33:$A$776,$A236,СВЦЭМ!$B$33:$B$776,H$226)+'СЕТ СН'!$F$15</f>
        <v>144.94348769000001</v>
      </c>
      <c r="I236" s="36">
        <f>SUMIFS(СВЦЭМ!$F$33:$F$776,СВЦЭМ!$A$33:$A$776,$A236,СВЦЭМ!$B$33:$B$776,I$226)+'СЕТ СН'!$F$15</f>
        <v>147.99543765999999</v>
      </c>
      <c r="J236" s="36">
        <f>SUMIFS(СВЦЭМ!$F$33:$F$776,СВЦЭМ!$A$33:$A$776,$A236,СВЦЭМ!$B$33:$B$776,J$226)+'СЕТ СН'!$F$15</f>
        <v>130.34652069000001</v>
      </c>
      <c r="K236" s="36">
        <f>SUMIFS(СВЦЭМ!$F$33:$F$776,СВЦЭМ!$A$33:$A$776,$A236,СВЦЭМ!$B$33:$B$776,K$226)+'СЕТ СН'!$F$15</f>
        <v>134.15768649</v>
      </c>
      <c r="L236" s="36">
        <f>SUMIFS(СВЦЭМ!$F$33:$F$776,СВЦЭМ!$A$33:$A$776,$A236,СВЦЭМ!$B$33:$B$776,L$226)+'СЕТ СН'!$F$15</f>
        <v>137.1376108</v>
      </c>
      <c r="M236" s="36">
        <f>SUMIFS(СВЦЭМ!$F$33:$F$776,СВЦЭМ!$A$33:$A$776,$A236,СВЦЭМ!$B$33:$B$776,M$226)+'СЕТ СН'!$F$15</f>
        <v>136.22965780999999</v>
      </c>
      <c r="N236" s="36">
        <f>SUMIFS(СВЦЭМ!$F$33:$F$776,СВЦЭМ!$A$33:$A$776,$A236,СВЦЭМ!$B$33:$B$776,N$226)+'СЕТ СН'!$F$15</f>
        <v>134.92064686000001</v>
      </c>
      <c r="O236" s="36">
        <f>SUMIFS(СВЦЭМ!$F$33:$F$776,СВЦЭМ!$A$33:$A$776,$A236,СВЦЭМ!$B$33:$B$776,O$226)+'СЕТ СН'!$F$15</f>
        <v>135.05295251000001</v>
      </c>
      <c r="P236" s="36">
        <f>SUMIFS(СВЦЭМ!$F$33:$F$776,СВЦЭМ!$A$33:$A$776,$A236,СВЦЭМ!$B$33:$B$776,P$226)+'СЕТ СН'!$F$15</f>
        <v>135.11309270999999</v>
      </c>
      <c r="Q236" s="36">
        <f>SUMIFS(СВЦЭМ!$F$33:$F$776,СВЦЭМ!$A$33:$A$776,$A236,СВЦЭМ!$B$33:$B$776,Q$226)+'СЕТ СН'!$F$15</f>
        <v>137.00931586999999</v>
      </c>
      <c r="R236" s="36">
        <f>SUMIFS(СВЦЭМ!$F$33:$F$776,СВЦЭМ!$A$33:$A$776,$A236,СВЦЭМ!$B$33:$B$776,R$226)+'СЕТ СН'!$F$15</f>
        <v>127.25142011</v>
      </c>
      <c r="S236" s="36">
        <f>SUMIFS(СВЦЭМ!$F$33:$F$776,СВЦЭМ!$A$33:$A$776,$A236,СВЦЭМ!$B$33:$B$776,S$226)+'СЕТ СН'!$F$15</f>
        <v>126.80810526</v>
      </c>
      <c r="T236" s="36">
        <f>SUMIFS(СВЦЭМ!$F$33:$F$776,СВЦЭМ!$A$33:$A$776,$A236,СВЦЭМ!$B$33:$B$776,T$226)+'СЕТ СН'!$F$15</f>
        <v>126.40954438999999</v>
      </c>
      <c r="U236" s="36">
        <f>SUMIFS(СВЦЭМ!$F$33:$F$776,СВЦЭМ!$A$33:$A$776,$A236,СВЦЭМ!$B$33:$B$776,U$226)+'СЕТ СН'!$F$15</f>
        <v>124.57722538</v>
      </c>
      <c r="V236" s="36">
        <f>SUMIFS(СВЦЭМ!$F$33:$F$776,СВЦЭМ!$A$33:$A$776,$A236,СВЦЭМ!$B$33:$B$776,V$226)+'СЕТ СН'!$F$15</f>
        <v>125.64194608</v>
      </c>
      <c r="W236" s="36">
        <f>SUMIFS(СВЦЭМ!$F$33:$F$776,СВЦЭМ!$A$33:$A$776,$A236,СВЦЭМ!$B$33:$B$776,W$226)+'СЕТ СН'!$F$15</f>
        <v>129.33739814</v>
      </c>
      <c r="X236" s="36">
        <f>SUMIFS(СВЦЭМ!$F$33:$F$776,СВЦЭМ!$A$33:$A$776,$A236,СВЦЭМ!$B$33:$B$776,X$226)+'СЕТ СН'!$F$15</f>
        <v>124.77866084999999</v>
      </c>
      <c r="Y236" s="36">
        <f>SUMIFS(СВЦЭМ!$F$33:$F$776,СВЦЭМ!$A$33:$A$776,$A236,СВЦЭМ!$B$33:$B$776,Y$226)+'СЕТ СН'!$F$15</f>
        <v>124.05642408</v>
      </c>
    </row>
    <row r="237" spans="1:27" ht="15.75" x14ac:dyDescent="0.2">
      <c r="A237" s="35">
        <f t="shared" si="6"/>
        <v>43688</v>
      </c>
      <c r="B237" s="36">
        <f>SUMIFS(СВЦЭМ!$F$33:$F$776,СВЦЭМ!$A$33:$A$776,$A237,СВЦЭМ!$B$33:$B$776,B$226)+'СЕТ СН'!$F$15</f>
        <v>143.74688158000001</v>
      </c>
      <c r="C237" s="36">
        <f>SUMIFS(СВЦЭМ!$F$33:$F$776,СВЦЭМ!$A$33:$A$776,$A237,СВЦЭМ!$B$33:$B$776,C$226)+'СЕТ СН'!$F$15</f>
        <v>149.33737153000001</v>
      </c>
      <c r="D237" s="36">
        <f>SUMIFS(СВЦЭМ!$F$33:$F$776,СВЦЭМ!$A$33:$A$776,$A237,СВЦЭМ!$B$33:$B$776,D$226)+'СЕТ СН'!$F$15</f>
        <v>154.12414244000001</v>
      </c>
      <c r="E237" s="36">
        <f>SUMIFS(СВЦЭМ!$F$33:$F$776,СВЦЭМ!$A$33:$A$776,$A237,СВЦЭМ!$B$33:$B$776,E$226)+'СЕТ СН'!$F$15</f>
        <v>155.73538622000001</v>
      </c>
      <c r="F237" s="36">
        <f>SUMIFS(СВЦЭМ!$F$33:$F$776,СВЦЭМ!$A$33:$A$776,$A237,СВЦЭМ!$B$33:$B$776,F$226)+'СЕТ СН'!$F$15</f>
        <v>159.41059279999999</v>
      </c>
      <c r="G237" s="36">
        <f>SUMIFS(СВЦЭМ!$F$33:$F$776,СВЦЭМ!$A$33:$A$776,$A237,СВЦЭМ!$B$33:$B$776,G$226)+'СЕТ СН'!$F$15</f>
        <v>157.00514643</v>
      </c>
      <c r="H237" s="36">
        <f>SUMIFS(СВЦЭМ!$F$33:$F$776,СВЦЭМ!$A$33:$A$776,$A237,СВЦЭМ!$B$33:$B$776,H$226)+'СЕТ СН'!$F$15</f>
        <v>154.26876845000001</v>
      </c>
      <c r="I237" s="36">
        <f>SUMIFS(СВЦЭМ!$F$33:$F$776,СВЦЭМ!$A$33:$A$776,$A237,СВЦЭМ!$B$33:$B$776,I$226)+'СЕТ СН'!$F$15</f>
        <v>148.94069242</v>
      </c>
      <c r="J237" s="36">
        <f>SUMIFS(СВЦЭМ!$F$33:$F$776,СВЦЭМ!$A$33:$A$776,$A237,СВЦЭМ!$B$33:$B$776,J$226)+'СЕТ СН'!$F$15</f>
        <v>136.02228989</v>
      </c>
      <c r="K237" s="36">
        <f>SUMIFS(СВЦЭМ!$F$33:$F$776,СВЦЭМ!$A$33:$A$776,$A237,СВЦЭМ!$B$33:$B$776,K$226)+'СЕТ СН'!$F$15</f>
        <v>131.09219944</v>
      </c>
      <c r="L237" s="36">
        <f>SUMIFS(СВЦЭМ!$F$33:$F$776,СВЦЭМ!$A$33:$A$776,$A237,СВЦЭМ!$B$33:$B$776,L$226)+'СЕТ СН'!$F$15</f>
        <v>134.07521824</v>
      </c>
      <c r="M237" s="36">
        <f>SUMIFS(СВЦЭМ!$F$33:$F$776,СВЦЭМ!$A$33:$A$776,$A237,СВЦЭМ!$B$33:$B$776,M$226)+'СЕТ СН'!$F$15</f>
        <v>134.03813013999999</v>
      </c>
      <c r="N237" s="36">
        <f>SUMIFS(СВЦЭМ!$F$33:$F$776,СВЦЭМ!$A$33:$A$776,$A237,СВЦЭМ!$B$33:$B$776,N$226)+'СЕТ СН'!$F$15</f>
        <v>133.57249049000001</v>
      </c>
      <c r="O237" s="36">
        <f>SUMIFS(СВЦЭМ!$F$33:$F$776,СВЦЭМ!$A$33:$A$776,$A237,СВЦЭМ!$B$33:$B$776,O$226)+'СЕТ СН'!$F$15</f>
        <v>133.87167973000001</v>
      </c>
      <c r="P237" s="36">
        <f>SUMIFS(СВЦЭМ!$F$33:$F$776,СВЦЭМ!$A$33:$A$776,$A237,СВЦЭМ!$B$33:$B$776,P$226)+'СЕТ СН'!$F$15</f>
        <v>134.00295768000001</v>
      </c>
      <c r="Q237" s="36">
        <f>SUMIFS(СВЦЭМ!$F$33:$F$776,СВЦЭМ!$A$33:$A$776,$A237,СВЦЭМ!$B$33:$B$776,Q$226)+'СЕТ СН'!$F$15</f>
        <v>132.70709296000001</v>
      </c>
      <c r="R237" s="36">
        <f>SUMIFS(СВЦЭМ!$F$33:$F$776,СВЦЭМ!$A$33:$A$776,$A237,СВЦЭМ!$B$33:$B$776,R$226)+'СЕТ СН'!$F$15</f>
        <v>126.50340519</v>
      </c>
      <c r="S237" s="36">
        <f>SUMIFS(СВЦЭМ!$F$33:$F$776,СВЦЭМ!$A$33:$A$776,$A237,СВЦЭМ!$B$33:$B$776,S$226)+'СЕТ СН'!$F$15</f>
        <v>126.17687958</v>
      </c>
      <c r="T237" s="36">
        <f>SUMIFS(СВЦЭМ!$F$33:$F$776,СВЦЭМ!$A$33:$A$776,$A237,СВЦЭМ!$B$33:$B$776,T$226)+'СЕТ СН'!$F$15</f>
        <v>127.65586836999999</v>
      </c>
      <c r="U237" s="36">
        <f>SUMIFS(СВЦЭМ!$F$33:$F$776,СВЦЭМ!$A$33:$A$776,$A237,СВЦЭМ!$B$33:$B$776,U$226)+'СЕТ СН'!$F$15</f>
        <v>128.54775706000001</v>
      </c>
      <c r="V237" s="36">
        <f>SUMIFS(СВЦЭМ!$F$33:$F$776,СВЦЭМ!$A$33:$A$776,$A237,СВЦЭМ!$B$33:$B$776,V$226)+'СЕТ СН'!$F$15</f>
        <v>130.04258265999999</v>
      </c>
      <c r="W237" s="36">
        <f>SUMIFS(СВЦЭМ!$F$33:$F$776,СВЦЭМ!$A$33:$A$776,$A237,СВЦЭМ!$B$33:$B$776,W$226)+'СЕТ СН'!$F$15</f>
        <v>132.79915276</v>
      </c>
      <c r="X237" s="36">
        <f>SUMIFS(СВЦЭМ!$F$33:$F$776,СВЦЭМ!$A$33:$A$776,$A237,СВЦЭМ!$B$33:$B$776,X$226)+'СЕТ СН'!$F$15</f>
        <v>126.49418572</v>
      </c>
      <c r="Y237" s="36">
        <f>SUMIFS(СВЦЭМ!$F$33:$F$776,СВЦЭМ!$A$33:$A$776,$A237,СВЦЭМ!$B$33:$B$776,Y$226)+'СЕТ СН'!$F$15</f>
        <v>123.36826958</v>
      </c>
    </row>
    <row r="238" spans="1:27" ht="15.75" x14ac:dyDescent="0.2">
      <c r="A238" s="35">
        <f t="shared" si="6"/>
        <v>43689</v>
      </c>
      <c r="B238" s="36">
        <f>SUMIFS(СВЦЭМ!$F$33:$F$776,СВЦЭМ!$A$33:$A$776,$A238,СВЦЭМ!$B$33:$B$776,B$226)+'СЕТ СН'!$F$15</f>
        <v>138.46363135999999</v>
      </c>
      <c r="C238" s="36">
        <f>SUMIFS(СВЦЭМ!$F$33:$F$776,СВЦЭМ!$A$33:$A$776,$A238,СВЦЭМ!$B$33:$B$776,C$226)+'СЕТ СН'!$F$15</f>
        <v>145.45868446</v>
      </c>
      <c r="D238" s="36">
        <f>SUMIFS(СВЦЭМ!$F$33:$F$776,СВЦЭМ!$A$33:$A$776,$A238,СВЦЭМ!$B$33:$B$776,D$226)+'СЕТ СН'!$F$15</f>
        <v>154.45393744</v>
      </c>
      <c r="E238" s="36">
        <f>SUMIFS(СВЦЭМ!$F$33:$F$776,СВЦЭМ!$A$33:$A$776,$A238,СВЦЭМ!$B$33:$B$776,E$226)+'СЕТ СН'!$F$15</f>
        <v>156.39098809000001</v>
      </c>
      <c r="F238" s="36">
        <f>SUMIFS(СВЦЭМ!$F$33:$F$776,СВЦЭМ!$A$33:$A$776,$A238,СВЦЭМ!$B$33:$B$776,F$226)+'СЕТ СН'!$F$15</f>
        <v>158.54200360999999</v>
      </c>
      <c r="G238" s="36">
        <f>SUMIFS(СВЦЭМ!$F$33:$F$776,СВЦЭМ!$A$33:$A$776,$A238,СВЦЭМ!$B$33:$B$776,G$226)+'СЕТ СН'!$F$15</f>
        <v>154.61529805999999</v>
      </c>
      <c r="H238" s="36">
        <f>SUMIFS(СВЦЭМ!$F$33:$F$776,СВЦЭМ!$A$33:$A$776,$A238,СВЦЭМ!$B$33:$B$776,H$226)+'СЕТ СН'!$F$15</f>
        <v>147.82345346</v>
      </c>
      <c r="I238" s="36">
        <f>SUMIFS(СВЦЭМ!$F$33:$F$776,СВЦЭМ!$A$33:$A$776,$A238,СВЦЭМ!$B$33:$B$776,I$226)+'СЕТ СН'!$F$15</f>
        <v>139.70563082000001</v>
      </c>
      <c r="J238" s="36">
        <f>SUMIFS(СВЦЭМ!$F$33:$F$776,СВЦЭМ!$A$33:$A$776,$A238,СВЦЭМ!$B$33:$B$776,J$226)+'СЕТ СН'!$F$15</f>
        <v>134.991602</v>
      </c>
      <c r="K238" s="36">
        <f>SUMIFS(СВЦЭМ!$F$33:$F$776,СВЦЭМ!$A$33:$A$776,$A238,СВЦЭМ!$B$33:$B$776,K$226)+'СЕТ СН'!$F$15</f>
        <v>138.73750645999999</v>
      </c>
      <c r="L238" s="36">
        <f>SUMIFS(СВЦЭМ!$F$33:$F$776,СВЦЭМ!$A$33:$A$776,$A238,СВЦЭМ!$B$33:$B$776,L$226)+'СЕТ СН'!$F$15</f>
        <v>138.71796025</v>
      </c>
      <c r="M238" s="36">
        <f>SUMIFS(СВЦЭМ!$F$33:$F$776,СВЦЭМ!$A$33:$A$776,$A238,СВЦЭМ!$B$33:$B$776,M$226)+'СЕТ СН'!$F$15</f>
        <v>140.10519572999999</v>
      </c>
      <c r="N238" s="36">
        <f>SUMIFS(СВЦЭМ!$F$33:$F$776,СВЦЭМ!$A$33:$A$776,$A238,СВЦЭМ!$B$33:$B$776,N$226)+'СЕТ СН'!$F$15</f>
        <v>139.37483949</v>
      </c>
      <c r="O238" s="36">
        <f>SUMIFS(СВЦЭМ!$F$33:$F$776,СВЦЭМ!$A$33:$A$776,$A238,СВЦЭМ!$B$33:$B$776,O$226)+'СЕТ СН'!$F$15</f>
        <v>139.3563346</v>
      </c>
      <c r="P238" s="36">
        <f>SUMIFS(СВЦЭМ!$F$33:$F$776,СВЦЭМ!$A$33:$A$776,$A238,СВЦЭМ!$B$33:$B$776,P$226)+'СЕТ СН'!$F$15</f>
        <v>140.03667268999999</v>
      </c>
      <c r="Q238" s="36">
        <f>SUMIFS(СВЦЭМ!$F$33:$F$776,СВЦЭМ!$A$33:$A$776,$A238,СВЦЭМ!$B$33:$B$776,Q$226)+'СЕТ СН'!$F$15</f>
        <v>139.26520914</v>
      </c>
      <c r="R238" s="36">
        <f>SUMIFS(СВЦЭМ!$F$33:$F$776,СВЦЭМ!$A$33:$A$776,$A238,СВЦЭМ!$B$33:$B$776,R$226)+'СЕТ СН'!$F$15</f>
        <v>131.01679899000001</v>
      </c>
      <c r="S238" s="36">
        <f>SUMIFS(СВЦЭМ!$F$33:$F$776,СВЦЭМ!$A$33:$A$776,$A238,СВЦЭМ!$B$33:$B$776,S$226)+'СЕТ СН'!$F$15</f>
        <v>129.44575696999999</v>
      </c>
      <c r="T238" s="36">
        <f>SUMIFS(СВЦЭМ!$F$33:$F$776,СВЦЭМ!$A$33:$A$776,$A238,СВЦЭМ!$B$33:$B$776,T$226)+'СЕТ СН'!$F$15</f>
        <v>128.72857855000001</v>
      </c>
      <c r="U238" s="36">
        <f>SUMIFS(СВЦЭМ!$F$33:$F$776,СВЦЭМ!$A$33:$A$776,$A238,СВЦЭМ!$B$33:$B$776,U$226)+'СЕТ СН'!$F$15</f>
        <v>127.91515884</v>
      </c>
      <c r="V238" s="36">
        <f>SUMIFS(СВЦЭМ!$F$33:$F$776,СВЦЭМ!$A$33:$A$776,$A238,СВЦЭМ!$B$33:$B$776,V$226)+'СЕТ СН'!$F$15</f>
        <v>128.10011728999999</v>
      </c>
      <c r="W238" s="36">
        <f>SUMIFS(СВЦЭМ!$F$33:$F$776,СВЦЭМ!$A$33:$A$776,$A238,СВЦЭМ!$B$33:$B$776,W$226)+'СЕТ СН'!$F$15</f>
        <v>129.54921519999999</v>
      </c>
      <c r="X238" s="36">
        <f>SUMIFS(СВЦЭМ!$F$33:$F$776,СВЦЭМ!$A$33:$A$776,$A238,СВЦЭМ!$B$33:$B$776,X$226)+'СЕТ СН'!$F$15</f>
        <v>123.92323205</v>
      </c>
      <c r="Y238" s="36">
        <f>SUMIFS(СВЦЭМ!$F$33:$F$776,СВЦЭМ!$A$33:$A$776,$A238,СВЦЭМ!$B$33:$B$776,Y$226)+'СЕТ СН'!$F$15</f>
        <v>128.70751372000001</v>
      </c>
    </row>
    <row r="239" spans="1:27" ht="15.75" x14ac:dyDescent="0.2">
      <c r="A239" s="35">
        <f t="shared" si="6"/>
        <v>43690</v>
      </c>
      <c r="B239" s="36">
        <f>SUMIFS(СВЦЭМ!$F$33:$F$776,СВЦЭМ!$A$33:$A$776,$A239,СВЦЭМ!$B$33:$B$776,B$226)+'СЕТ СН'!$F$15</f>
        <v>144.64770612000001</v>
      </c>
      <c r="C239" s="36">
        <f>SUMIFS(СВЦЭМ!$F$33:$F$776,СВЦЭМ!$A$33:$A$776,$A239,СВЦЭМ!$B$33:$B$776,C$226)+'СЕТ СН'!$F$15</f>
        <v>152.62986885000001</v>
      </c>
      <c r="D239" s="36">
        <f>SUMIFS(СВЦЭМ!$F$33:$F$776,СВЦЭМ!$A$33:$A$776,$A239,СВЦЭМ!$B$33:$B$776,D$226)+'СЕТ СН'!$F$15</f>
        <v>157.06366831</v>
      </c>
      <c r="E239" s="36">
        <f>SUMIFS(СВЦЭМ!$F$33:$F$776,СВЦЭМ!$A$33:$A$776,$A239,СВЦЭМ!$B$33:$B$776,E$226)+'СЕТ СН'!$F$15</f>
        <v>159.1361838</v>
      </c>
      <c r="F239" s="36">
        <f>SUMIFS(СВЦЭМ!$F$33:$F$776,СВЦЭМ!$A$33:$A$776,$A239,СВЦЭМ!$B$33:$B$776,F$226)+'СЕТ СН'!$F$15</f>
        <v>160.38274870999999</v>
      </c>
      <c r="G239" s="36">
        <f>SUMIFS(СВЦЭМ!$F$33:$F$776,СВЦЭМ!$A$33:$A$776,$A239,СВЦЭМ!$B$33:$B$776,G$226)+'СЕТ СН'!$F$15</f>
        <v>158.70019500000001</v>
      </c>
      <c r="H239" s="36">
        <f>SUMIFS(СВЦЭМ!$F$33:$F$776,СВЦЭМ!$A$33:$A$776,$A239,СВЦЭМ!$B$33:$B$776,H$226)+'СЕТ СН'!$F$15</f>
        <v>151.93148662999999</v>
      </c>
      <c r="I239" s="36">
        <f>SUMIFS(СВЦЭМ!$F$33:$F$776,СВЦЭМ!$A$33:$A$776,$A239,СВЦЭМ!$B$33:$B$776,I$226)+'СЕТ СН'!$F$15</f>
        <v>144.49260828000001</v>
      </c>
      <c r="J239" s="36">
        <f>SUMIFS(СВЦЭМ!$F$33:$F$776,СВЦЭМ!$A$33:$A$776,$A239,СВЦЭМ!$B$33:$B$776,J$226)+'СЕТ СН'!$F$15</f>
        <v>139.60461486</v>
      </c>
      <c r="K239" s="36">
        <f>SUMIFS(СВЦЭМ!$F$33:$F$776,СВЦЭМ!$A$33:$A$776,$A239,СВЦЭМ!$B$33:$B$776,K$226)+'СЕТ СН'!$F$15</f>
        <v>132.52364732000001</v>
      </c>
      <c r="L239" s="36">
        <f>SUMIFS(СВЦЭМ!$F$33:$F$776,СВЦЭМ!$A$33:$A$776,$A239,СВЦЭМ!$B$33:$B$776,L$226)+'СЕТ СН'!$F$15</f>
        <v>133.43932000999999</v>
      </c>
      <c r="M239" s="36">
        <f>SUMIFS(СВЦЭМ!$F$33:$F$776,СВЦЭМ!$A$33:$A$776,$A239,СВЦЭМ!$B$33:$B$776,M$226)+'СЕТ СН'!$F$15</f>
        <v>133.35461741</v>
      </c>
      <c r="N239" s="36">
        <f>SUMIFS(СВЦЭМ!$F$33:$F$776,СВЦЭМ!$A$33:$A$776,$A239,СВЦЭМ!$B$33:$B$776,N$226)+'СЕТ СН'!$F$15</f>
        <v>131.66143629000001</v>
      </c>
      <c r="O239" s="36">
        <f>SUMIFS(СВЦЭМ!$F$33:$F$776,СВЦЭМ!$A$33:$A$776,$A239,СВЦЭМ!$B$33:$B$776,O$226)+'СЕТ СН'!$F$15</f>
        <v>133.51313920999999</v>
      </c>
      <c r="P239" s="36">
        <f>SUMIFS(СВЦЭМ!$F$33:$F$776,СВЦЭМ!$A$33:$A$776,$A239,СВЦЭМ!$B$33:$B$776,P$226)+'СЕТ СН'!$F$15</f>
        <v>133.31599696999999</v>
      </c>
      <c r="Q239" s="36">
        <f>SUMIFS(СВЦЭМ!$F$33:$F$776,СВЦЭМ!$A$33:$A$776,$A239,СВЦЭМ!$B$33:$B$776,Q$226)+'СЕТ СН'!$F$15</f>
        <v>132.83409875999999</v>
      </c>
      <c r="R239" s="36">
        <f>SUMIFS(СВЦЭМ!$F$33:$F$776,СВЦЭМ!$A$33:$A$776,$A239,СВЦЭМ!$B$33:$B$776,R$226)+'СЕТ СН'!$F$15</f>
        <v>124.50475245</v>
      </c>
      <c r="S239" s="36">
        <f>SUMIFS(СВЦЭМ!$F$33:$F$776,СВЦЭМ!$A$33:$A$776,$A239,СВЦЭМ!$B$33:$B$776,S$226)+'СЕТ СН'!$F$15</f>
        <v>124.20488731</v>
      </c>
      <c r="T239" s="36">
        <f>SUMIFS(СВЦЭМ!$F$33:$F$776,СВЦЭМ!$A$33:$A$776,$A239,СВЦЭМ!$B$33:$B$776,T$226)+'СЕТ СН'!$F$15</f>
        <v>125.33260715</v>
      </c>
      <c r="U239" s="36">
        <f>SUMIFS(СВЦЭМ!$F$33:$F$776,СВЦЭМ!$A$33:$A$776,$A239,СВЦЭМ!$B$33:$B$776,U$226)+'СЕТ СН'!$F$15</f>
        <v>124.75048995</v>
      </c>
      <c r="V239" s="36">
        <f>SUMIFS(СВЦЭМ!$F$33:$F$776,СВЦЭМ!$A$33:$A$776,$A239,СВЦЭМ!$B$33:$B$776,V$226)+'СЕТ СН'!$F$15</f>
        <v>125.65728624</v>
      </c>
      <c r="W239" s="36">
        <f>SUMIFS(СВЦЭМ!$F$33:$F$776,СВЦЭМ!$A$33:$A$776,$A239,СВЦЭМ!$B$33:$B$776,W$226)+'СЕТ СН'!$F$15</f>
        <v>125.98302673000001</v>
      </c>
      <c r="X239" s="36">
        <f>SUMIFS(СВЦЭМ!$F$33:$F$776,СВЦЭМ!$A$33:$A$776,$A239,СВЦЭМ!$B$33:$B$776,X$226)+'СЕТ СН'!$F$15</f>
        <v>119.82768360999999</v>
      </c>
      <c r="Y239" s="36">
        <f>SUMIFS(СВЦЭМ!$F$33:$F$776,СВЦЭМ!$A$33:$A$776,$A239,СВЦЭМ!$B$33:$B$776,Y$226)+'СЕТ СН'!$F$15</f>
        <v>124.66013642999999</v>
      </c>
    </row>
    <row r="240" spans="1:27" ht="15.75" x14ac:dyDescent="0.2">
      <c r="A240" s="35">
        <f t="shared" si="6"/>
        <v>43691</v>
      </c>
      <c r="B240" s="36">
        <f>SUMIFS(СВЦЭМ!$F$33:$F$776,СВЦЭМ!$A$33:$A$776,$A240,СВЦЭМ!$B$33:$B$776,B$226)+'СЕТ СН'!$F$15</f>
        <v>142.39637672000001</v>
      </c>
      <c r="C240" s="36">
        <f>SUMIFS(СВЦЭМ!$F$33:$F$776,СВЦЭМ!$A$33:$A$776,$A240,СВЦЭМ!$B$33:$B$776,C$226)+'СЕТ СН'!$F$15</f>
        <v>144.81472701000001</v>
      </c>
      <c r="D240" s="36">
        <f>SUMIFS(СВЦЭМ!$F$33:$F$776,СВЦЭМ!$A$33:$A$776,$A240,СВЦЭМ!$B$33:$B$776,D$226)+'СЕТ СН'!$F$15</f>
        <v>144.23251658999999</v>
      </c>
      <c r="E240" s="36">
        <f>SUMIFS(СВЦЭМ!$F$33:$F$776,СВЦЭМ!$A$33:$A$776,$A240,СВЦЭМ!$B$33:$B$776,E$226)+'СЕТ СН'!$F$15</f>
        <v>145.12064505999999</v>
      </c>
      <c r="F240" s="36">
        <f>SUMIFS(СВЦЭМ!$F$33:$F$776,СВЦЭМ!$A$33:$A$776,$A240,СВЦЭМ!$B$33:$B$776,F$226)+'СЕТ СН'!$F$15</f>
        <v>144.74236035000001</v>
      </c>
      <c r="G240" s="36">
        <f>SUMIFS(СВЦЭМ!$F$33:$F$776,СВЦЭМ!$A$33:$A$776,$A240,СВЦЭМ!$B$33:$B$776,G$226)+'СЕТ СН'!$F$15</f>
        <v>141.76631368</v>
      </c>
      <c r="H240" s="36">
        <f>SUMIFS(СВЦЭМ!$F$33:$F$776,СВЦЭМ!$A$33:$A$776,$A240,СВЦЭМ!$B$33:$B$776,H$226)+'СЕТ СН'!$F$15</f>
        <v>137.80479511999999</v>
      </c>
      <c r="I240" s="36">
        <f>SUMIFS(СВЦЭМ!$F$33:$F$776,СВЦЭМ!$A$33:$A$776,$A240,СВЦЭМ!$B$33:$B$776,I$226)+'СЕТ СН'!$F$15</f>
        <v>127.52769099</v>
      </c>
      <c r="J240" s="36">
        <f>SUMIFS(СВЦЭМ!$F$33:$F$776,СВЦЭМ!$A$33:$A$776,$A240,СВЦЭМ!$B$33:$B$776,J$226)+'СЕТ СН'!$F$15</f>
        <v>126.15409898999999</v>
      </c>
      <c r="K240" s="36">
        <f>SUMIFS(СВЦЭМ!$F$33:$F$776,СВЦЭМ!$A$33:$A$776,$A240,СВЦЭМ!$B$33:$B$776,K$226)+'СЕТ СН'!$F$15</f>
        <v>130.67069223999999</v>
      </c>
      <c r="L240" s="36">
        <f>SUMIFS(СВЦЭМ!$F$33:$F$776,СВЦЭМ!$A$33:$A$776,$A240,СВЦЭМ!$B$33:$B$776,L$226)+'СЕТ СН'!$F$15</f>
        <v>130.89889292000001</v>
      </c>
      <c r="M240" s="36">
        <f>SUMIFS(СВЦЭМ!$F$33:$F$776,СВЦЭМ!$A$33:$A$776,$A240,СВЦЭМ!$B$33:$B$776,M$226)+'СЕТ СН'!$F$15</f>
        <v>132.27125935000001</v>
      </c>
      <c r="N240" s="36">
        <f>SUMIFS(СВЦЭМ!$F$33:$F$776,СВЦЭМ!$A$33:$A$776,$A240,СВЦЭМ!$B$33:$B$776,N$226)+'СЕТ СН'!$F$15</f>
        <v>128.68905229999999</v>
      </c>
      <c r="O240" s="36">
        <f>SUMIFS(СВЦЭМ!$F$33:$F$776,СВЦЭМ!$A$33:$A$776,$A240,СВЦЭМ!$B$33:$B$776,O$226)+'СЕТ СН'!$F$15</f>
        <v>133.48236646999999</v>
      </c>
      <c r="P240" s="36">
        <f>SUMIFS(СВЦЭМ!$F$33:$F$776,СВЦЭМ!$A$33:$A$776,$A240,СВЦЭМ!$B$33:$B$776,P$226)+'СЕТ СН'!$F$15</f>
        <v>128.96709423999999</v>
      </c>
      <c r="Q240" s="36">
        <f>SUMIFS(СВЦЭМ!$F$33:$F$776,СВЦЭМ!$A$33:$A$776,$A240,СВЦЭМ!$B$33:$B$776,Q$226)+'СЕТ СН'!$F$15</f>
        <v>129.71602791999999</v>
      </c>
      <c r="R240" s="36">
        <f>SUMIFS(СВЦЭМ!$F$33:$F$776,СВЦЭМ!$A$33:$A$776,$A240,СВЦЭМ!$B$33:$B$776,R$226)+'СЕТ СН'!$F$15</f>
        <v>123.07100242999999</v>
      </c>
      <c r="S240" s="36">
        <f>SUMIFS(СВЦЭМ!$F$33:$F$776,СВЦЭМ!$A$33:$A$776,$A240,СВЦЭМ!$B$33:$B$776,S$226)+'СЕТ СН'!$F$15</f>
        <v>124.598935</v>
      </c>
      <c r="T240" s="36">
        <f>SUMIFS(СВЦЭМ!$F$33:$F$776,СВЦЭМ!$A$33:$A$776,$A240,СВЦЭМ!$B$33:$B$776,T$226)+'СЕТ СН'!$F$15</f>
        <v>125.37997951</v>
      </c>
      <c r="U240" s="36">
        <f>SUMIFS(СВЦЭМ!$F$33:$F$776,СВЦЭМ!$A$33:$A$776,$A240,СВЦЭМ!$B$33:$B$776,U$226)+'СЕТ СН'!$F$15</f>
        <v>124.32008849</v>
      </c>
      <c r="V240" s="36">
        <f>SUMIFS(СВЦЭМ!$F$33:$F$776,СВЦЭМ!$A$33:$A$776,$A240,СВЦЭМ!$B$33:$B$776,V$226)+'СЕТ СН'!$F$15</f>
        <v>126.7005724</v>
      </c>
      <c r="W240" s="36">
        <f>SUMIFS(СВЦЭМ!$F$33:$F$776,СВЦЭМ!$A$33:$A$776,$A240,СВЦЭМ!$B$33:$B$776,W$226)+'СЕТ СН'!$F$15</f>
        <v>129.02998059999999</v>
      </c>
      <c r="X240" s="36">
        <f>SUMIFS(СВЦЭМ!$F$33:$F$776,СВЦЭМ!$A$33:$A$776,$A240,СВЦЭМ!$B$33:$B$776,X$226)+'СЕТ СН'!$F$15</f>
        <v>122.19678435</v>
      </c>
      <c r="Y240" s="36">
        <f>SUMIFS(СВЦЭМ!$F$33:$F$776,СВЦЭМ!$A$33:$A$776,$A240,СВЦЭМ!$B$33:$B$776,Y$226)+'СЕТ СН'!$F$15</f>
        <v>118.64702363000001</v>
      </c>
    </row>
    <row r="241" spans="1:25" ht="15.75" x14ac:dyDescent="0.2">
      <c r="A241" s="35">
        <f t="shared" si="6"/>
        <v>43692</v>
      </c>
      <c r="B241" s="36">
        <f>SUMIFS(СВЦЭМ!$F$33:$F$776,СВЦЭМ!$A$33:$A$776,$A241,СВЦЭМ!$B$33:$B$776,B$226)+'СЕТ СН'!$F$15</f>
        <v>121.81866239</v>
      </c>
      <c r="C241" s="36">
        <f>SUMIFS(СВЦЭМ!$F$33:$F$776,СВЦЭМ!$A$33:$A$776,$A241,СВЦЭМ!$B$33:$B$776,C$226)+'СЕТ СН'!$F$15</f>
        <v>130.68123467000001</v>
      </c>
      <c r="D241" s="36">
        <f>SUMIFS(СВЦЭМ!$F$33:$F$776,СВЦЭМ!$A$33:$A$776,$A241,СВЦЭМ!$B$33:$B$776,D$226)+'СЕТ СН'!$F$15</f>
        <v>133.90737583999999</v>
      </c>
      <c r="E241" s="36">
        <f>SUMIFS(СВЦЭМ!$F$33:$F$776,СВЦЭМ!$A$33:$A$776,$A241,СВЦЭМ!$B$33:$B$776,E$226)+'СЕТ СН'!$F$15</f>
        <v>135.83990066999999</v>
      </c>
      <c r="F241" s="36">
        <f>SUMIFS(СВЦЭМ!$F$33:$F$776,СВЦЭМ!$A$33:$A$776,$A241,СВЦЭМ!$B$33:$B$776,F$226)+'СЕТ СН'!$F$15</f>
        <v>136.20677068000001</v>
      </c>
      <c r="G241" s="36">
        <f>SUMIFS(СВЦЭМ!$F$33:$F$776,СВЦЭМ!$A$33:$A$776,$A241,СВЦЭМ!$B$33:$B$776,G$226)+'СЕТ СН'!$F$15</f>
        <v>133.80193034000001</v>
      </c>
      <c r="H241" s="36">
        <f>SUMIFS(СВЦЭМ!$F$33:$F$776,СВЦЭМ!$A$33:$A$776,$A241,СВЦЭМ!$B$33:$B$776,H$226)+'СЕТ СН'!$F$15</f>
        <v>127.81106672999999</v>
      </c>
      <c r="I241" s="36">
        <f>SUMIFS(СВЦЭМ!$F$33:$F$776,СВЦЭМ!$A$33:$A$776,$A241,СВЦЭМ!$B$33:$B$776,I$226)+'СЕТ СН'!$F$15</f>
        <v>122.20739761</v>
      </c>
      <c r="J241" s="36">
        <f>SUMIFS(СВЦЭМ!$F$33:$F$776,СВЦЭМ!$A$33:$A$776,$A241,СВЦЭМ!$B$33:$B$776,J$226)+'СЕТ СН'!$F$15</f>
        <v>123.63162955</v>
      </c>
      <c r="K241" s="36">
        <f>SUMIFS(СВЦЭМ!$F$33:$F$776,СВЦЭМ!$A$33:$A$776,$A241,СВЦЭМ!$B$33:$B$776,K$226)+'СЕТ СН'!$F$15</f>
        <v>125.71468149</v>
      </c>
      <c r="L241" s="36">
        <f>SUMIFS(СВЦЭМ!$F$33:$F$776,СВЦЭМ!$A$33:$A$776,$A241,СВЦЭМ!$B$33:$B$776,L$226)+'СЕТ СН'!$F$15</f>
        <v>126.24849257</v>
      </c>
      <c r="M241" s="36">
        <f>SUMIFS(СВЦЭМ!$F$33:$F$776,СВЦЭМ!$A$33:$A$776,$A241,СВЦЭМ!$B$33:$B$776,M$226)+'СЕТ СН'!$F$15</f>
        <v>125.47666414</v>
      </c>
      <c r="N241" s="36">
        <f>SUMIFS(СВЦЭМ!$F$33:$F$776,СВЦЭМ!$A$33:$A$776,$A241,СВЦЭМ!$B$33:$B$776,N$226)+'СЕТ СН'!$F$15</f>
        <v>124.26764023</v>
      </c>
      <c r="O241" s="36">
        <f>SUMIFS(СВЦЭМ!$F$33:$F$776,СВЦЭМ!$A$33:$A$776,$A241,СВЦЭМ!$B$33:$B$776,O$226)+'СЕТ СН'!$F$15</f>
        <v>127.25334189</v>
      </c>
      <c r="P241" s="36">
        <f>SUMIFS(СВЦЭМ!$F$33:$F$776,СВЦЭМ!$A$33:$A$776,$A241,СВЦЭМ!$B$33:$B$776,P$226)+'СЕТ СН'!$F$15</f>
        <v>128.13900573000001</v>
      </c>
      <c r="Q241" s="36">
        <f>SUMIFS(СВЦЭМ!$F$33:$F$776,СВЦЭМ!$A$33:$A$776,$A241,СВЦЭМ!$B$33:$B$776,Q$226)+'СЕТ СН'!$F$15</f>
        <v>128.99925418000001</v>
      </c>
      <c r="R241" s="36">
        <f>SUMIFS(СВЦЭМ!$F$33:$F$776,СВЦЭМ!$A$33:$A$776,$A241,СВЦЭМ!$B$33:$B$776,R$226)+'СЕТ СН'!$F$15</f>
        <v>130.59926111999999</v>
      </c>
      <c r="S241" s="36">
        <f>SUMIFS(СВЦЭМ!$F$33:$F$776,СВЦЭМ!$A$33:$A$776,$A241,СВЦЭМ!$B$33:$B$776,S$226)+'СЕТ СН'!$F$15</f>
        <v>132.54698035999999</v>
      </c>
      <c r="T241" s="36">
        <f>SUMIFS(СВЦЭМ!$F$33:$F$776,СВЦЭМ!$A$33:$A$776,$A241,СВЦЭМ!$B$33:$B$776,T$226)+'СЕТ СН'!$F$15</f>
        <v>133.23569929999999</v>
      </c>
      <c r="U241" s="36">
        <f>SUMIFS(СВЦЭМ!$F$33:$F$776,СВЦЭМ!$A$33:$A$776,$A241,СВЦЭМ!$B$33:$B$776,U$226)+'СЕТ СН'!$F$15</f>
        <v>133.53695202</v>
      </c>
      <c r="V241" s="36">
        <f>SUMIFS(СВЦЭМ!$F$33:$F$776,СВЦЭМ!$A$33:$A$776,$A241,СВЦЭМ!$B$33:$B$776,V$226)+'СЕТ СН'!$F$15</f>
        <v>135.07658842000001</v>
      </c>
      <c r="W241" s="36">
        <f>SUMIFS(СВЦЭМ!$F$33:$F$776,СВЦЭМ!$A$33:$A$776,$A241,СВЦЭМ!$B$33:$B$776,W$226)+'СЕТ СН'!$F$15</f>
        <v>136.00755572</v>
      </c>
      <c r="X241" s="36">
        <f>SUMIFS(СВЦЭМ!$F$33:$F$776,СВЦЭМ!$A$33:$A$776,$A241,СВЦЭМ!$B$33:$B$776,X$226)+'СЕТ СН'!$F$15</f>
        <v>129.13932947999999</v>
      </c>
      <c r="Y241" s="36">
        <f>SUMIFS(СВЦЭМ!$F$33:$F$776,СВЦЭМ!$A$33:$A$776,$A241,СВЦЭМ!$B$33:$B$776,Y$226)+'СЕТ СН'!$F$15</f>
        <v>118.29244548</v>
      </c>
    </row>
    <row r="242" spans="1:25" ht="15.75" x14ac:dyDescent="0.2">
      <c r="A242" s="35">
        <f t="shared" si="6"/>
        <v>43693</v>
      </c>
      <c r="B242" s="36">
        <f>SUMIFS(СВЦЭМ!$F$33:$F$776,СВЦЭМ!$A$33:$A$776,$A242,СВЦЭМ!$B$33:$B$776,B$226)+'СЕТ СН'!$F$15</f>
        <v>138.58392078</v>
      </c>
      <c r="C242" s="36">
        <f>SUMIFS(СВЦЭМ!$F$33:$F$776,СВЦЭМ!$A$33:$A$776,$A242,СВЦЭМ!$B$33:$B$776,C$226)+'СЕТ СН'!$F$15</f>
        <v>146.73832543</v>
      </c>
      <c r="D242" s="36">
        <f>SUMIFS(СВЦЭМ!$F$33:$F$776,СВЦЭМ!$A$33:$A$776,$A242,СВЦЭМ!$B$33:$B$776,D$226)+'СЕТ СН'!$F$15</f>
        <v>152.31276679000001</v>
      </c>
      <c r="E242" s="36">
        <f>SUMIFS(СВЦЭМ!$F$33:$F$776,СВЦЭМ!$A$33:$A$776,$A242,СВЦЭМ!$B$33:$B$776,E$226)+'СЕТ СН'!$F$15</f>
        <v>154.38256539</v>
      </c>
      <c r="F242" s="36">
        <f>SUMIFS(СВЦЭМ!$F$33:$F$776,СВЦЭМ!$A$33:$A$776,$A242,СВЦЭМ!$B$33:$B$776,F$226)+'СЕТ СН'!$F$15</f>
        <v>153.1030432</v>
      </c>
      <c r="G242" s="36">
        <f>SUMIFS(СВЦЭМ!$F$33:$F$776,СВЦЭМ!$A$33:$A$776,$A242,СВЦЭМ!$B$33:$B$776,G$226)+'СЕТ СН'!$F$15</f>
        <v>147.9976676</v>
      </c>
      <c r="H242" s="36">
        <f>SUMIFS(СВЦЭМ!$F$33:$F$776,СВЦЭМ!$A$33:$A$776,$A242,СВЦЭМ!$B$33:$B$776,H$226)+'СЕТ СН'!$F$15</f>
        <v>142.49933234</v>
      </c>
      <c r="I242" s="36">
        <f>SUMIFS(СВЦЭМ!$F$33:$F$776,СВЦЭМ!$A$33:$A$776,$A242,СВЦЭМ!$B$33:$B$776,I$226)+'СЕТ СН'!$F$15</f>
        <v>131.06802357000001</v>
      </c>
      <c r="J242" s="36">
        <f>SUMIFS(СВЦЭМ!$F$33:$F$776,СВЦЭМ!$A$33:$A$776,$A242,СВЦЭМ!$B$33:$B$776,J$226)+'СЕТ СН'!$F$15</f>
        <v>127.27702167</v>
      </c>
      <c r="K242" s="36">
        <f>SUMIFS(СВЦЭМ!$F$33:$F$776,СВЦЭМ!$A$33:$A$776,$A242,СВЦЭМ!$B$33:$B$776,K$226)+'СЕТ СН'!$F$15</f>
        <v>130.95229788</v>
      </c>
      <c r="L242" s="36">
        <f>SUMIFS(СВЦЭМ!$F$33:$F$776,СВЦЭМ!$A$33:$A$776,$A242,СВЦЭМ!$B$33:$B$776,L$226)+'СЕТ СН'!$F$15</f>
        <v>130.72508868</v>
      </c>
      <c r="M242" s="36">
        <f>SUMIFS(СВЦЭМ!$F$33:$F$776,СВЦЭМ!$A$33:$A$776,$A242,СВЦЭМ!$B$33:$B$776,M$226)+'СЕТ СН'!$F$15</f>
        <v>128.46121472999999</v>
      </c>
      <c r="N242" s="36">
        <f>SUMIFS(СВЦЭМ!$F$33:$F$776,СВЦЭМ!$A$33:$A$776,$A242,СВЦЭМ!$B$33:$B$776,N$226)+'СЕТ СН'!$F$15</f>
        <v>126.71961754</v>
      </c>
      <c r="O242" s="36">
        <f>SUMIFS(СВЦЭМ!$F$33:$F$776,СВЦЭМ!$A$33:$A$776,$A242,СВЦЭМ!$B$33:$B$776,O$226)+'СЕТ СН'!$F$15</f>
        <v>128.39945757999999</v>
      </c>
      <c r="P242" s="36">
        <f>SUMIFS(СВЦЭМ!$F$33:$F$776,СВЦЭМ!$A$33:$A$776,$A242,СВЦЭМ!$B$33:$B$776,P$226)+'СЕТ СН'!$F$15</f>
        <v>130.99344368999999</v>
      </c>
      <c r="Q242" s="36">
        <f>SUMIFS(СВЦЭМ!$F$33:$F$776,СВЦЭМ!$A$33:$A$776,$A242,СВЦЭМ!$B$33:$B$776,Q$226)+'СЕТ СН'!$F$15</f>
        <v>130.99567397000001</v>
      </c>
      <c r="R242" s="36">
        <f>SUMIFS(СВЦЭМ!$F$33:$F$776,СВЦЭМ!$A$33:$A$776,$A242,СВЦЭМ!$B$33:$B$776,R$226)+'СЕТ СН'!$F$15</f>
        <v>124.98749159</v>
      </c>
      <c r="S242" s="36">
        <f>SUMIFS(СВЦЭМ!$F$33:$F$776,СВЦЭМ!$A$33:$A$776,$A242,СВЦЭМ!$B$33:$B$776,S$226)+'СЕТ СН'!$F$15</f>
        <v>122.71317589</v>
      </c>
      <c r="T242" s="36">
        <f>SUMIFS(СВЦЭМ!$F$33:$F$776,СВЦЭМ!$A$33:$A$776,$A242,СВЦЭМ!$B$33:$B$776,T$226)+'СЕТ СН'!$F$15</f>
        <v>124.23347767</v>
      </c>
      <c r="U242" s="36">
        <f>SUMIFS(СВЦЭМ!$F$33:$F$776,СВЦЭМ!$A$33:$A$776,$A242,СВЦЭМ!$B$33:$B$776,U$226)+'СЕТ СН'!$F$15</f>
        <v>124.09709415</v>
      </c>
      <c r="V242" s="36">
        <f>SUMIFS(СВЦЭМ!$F$33:$F$776,СВЦЭМ!$A$33:$A$776,$A242,СВЦЭМ!$B$33:$B$776,V$226)+'СЕТ СН'!$F$15</f>
        <v>125.48298568</v>
      </c>
      <c r="W242" s="36">
        <f>SUMIFS(СВЦЭМ!$F$33:$F$776,СВЦЭМ!$A$33:$A$776,$A242,СВЦЭМ!$B$33:$B$776,W$226)+'СЕТ СН'!$F$15</f>
        <v>125.05626896</v>
      </c>
      <c r="X242" s="36">
        <f>SUMIFS(СВЦЭМ!$F$33:$F$776,СВЦЭМ!$A$33:$A$776,$A242,СВЦЭМ!$B$33:$B$776,X$226)+'СЕТ СН'!$F$15</f>
        <v>119.88638014999999</v>
      </c>
      <c r="Y242" s="36">
        <f>SUMIFS(СВЦЭМ!$F$33:$F$776,СВЦЭМ!$A$33:$A$776,$A242,СВЦЭМ!$B$33:$B$776,Y$226)+'СЕТ СН'!$F$15</f>
        <v>116.18320799</v>
      </c>
    </row>
    <row r="243" spans="1:25" ht="15.75" x14ac:dyDescent="0.2">
      <c r="A243" s="35">
        <f t="shared" si="6"/>
        <v>43694</v>
      </c>
      <c r="B243" s="36">
        <f>SUMIFS(СВЦЭМ!$F$33:$F$776,СВЦЭМ!$A$33:$A$776,$A243,СВЦЭМ!$B$33:$B$776,B$226)+'СЕТ СН'!$F$15</f>
        <v>147.60237824999999</v>
      </c>
      <c r="C243" s="36">
        <f>SUMIFS(СВЦЭМ!$F$33:$F$776,СВЦЭМ!$A$33:$A$776,$A243,СВЦЭМ!$B$33:$B$776,C$226)+'СЕТ СН'!$F$15</f>
        <v>163.48976776000001</v>
      </c>
      <c r="D243" s="36">
        <f>SUMIFS(СВЦЭМ!$F$33:$F$776,СВЦЭМ!$A$33:$A$776,$A243,СВЦЭМ!$B$33:$B$776,D$226)+'СЕТ СН'!$F$15</f>
        <v>166.35174587</v>
      </c>
      <c r="E243" s="36">
        <f>SUMIFS(СВЦЭМ!$F$33:$F$776,СВЦЭМ!$A$33:$A$776,$A243,СВЦЭМ!$B$33:$B$776,E$226)+'СЕТ СН'!$F$15</f>
        <v>172.40633362</v>
      </c>
      <c r="F243" s="36">
        <f>SUMIFS(СВЦЭМ!$F$33:$F$776,СВЦЭМ!$A$33:$A$776,$A243,СВЦЭМ!$B$33:$B$776,F$226)+'СЕТ СН'!$F$15</f>
        <v>171.70924848999999</v>
      </c>
      <c r="G243" s="36">
        <f>SUMIFS(СВЦЭМ!$F$33:$F$776,СВЦЭМ!$A$33:$A$776,$A243,СВЦЭМ!$B$33:$B$776,G$226)+'СЕТ СН'!$F$15</f>
        <v>167.08218572999999</v>
      </c>
      <c r="H243" s="36">
        <f>SUMIFS(СВЦЭМ!$F$33:$F$776,СВЦЭМ!$A$33:$A$776,$A243,СВЦЭМ!$B$33:$B$776,H$226)+'СЕТ СН'!$F$15</f>
        <v>160.66983214000001</v>
      </c>
      <c r="I243" s="36">
        <f>SUMIFS(СВЦЭМ!$F$33:$F$776,СВЦЭМ!$A$33:$A$776,$A243,СВЦЭМ!$B$33:$B$776,I$226)+'СЕТ СН'!$F$15</f>
        <v>146.42103688</v>
      </c>
      <c r="J243" s="36">
        <f>SUMIFS(СВЦЭМ!$F$33:$F$776,СВЦЭМ!$A$33:$A$776,$A243,СВЦЭМ!$B$33:$B$776,J$226)+'СЕТ СН'!$F$15</f>
        <v>130.58390051999999</v>
      </c>
      <c r="K243" s="36">
        <f>SUMIFS(СВЦЭМ!$F$33:$F$776,СВЦЭМ!$A$33:$A$776,$A243,СВЦЭМ!$B$33:$B$776,K$226)+'СЕТ СН'!$F$15</f>
        <v>122.67145403000001</v>
      </c>
      <c r="L243" s="36">
        <f>SUMIFS(СВЦЭМ!$F$33:$F$776,СВЦЭМ!$A$33:$A$776,$A243,СВЦЭМ!$B$33:$B$776,L$226)+'СЕТ СН'!$F$15</f>
        <v>123.88616591</v>
      </c>
      <c r="M243" s="36">
        <f>SUMIFS(СВЦЭМ!$F$33:$F$776,СВЦЭМ!$A$33:$A$776,$A243,СВЦЭМ!$B$33:$B$776,M$226)+'СЕТ СН'!$F$15</f>
        <v>123.71489615</v>
      </c>
      <c r="N243" s="36">
        <f>SUMIFS(СВЦЭМ!$F$33:$F$776,СВЦЭМ!$A$33:$A$776,$A243,СВЦЭМ!$B$33:$B$776,N$226)+'СЕТ СН'!$F$15</f>
        <v>122.36648369</v>
      </c>
      <c r="O243" s="36">
        <f>SUMIFS(СВЦЭМ!$F$33:$F$776,СВЦЭМ!$A$33:$A$776,$A243,СВЦЭМ!$B$33:$B$776,O$226)+'СЕТ СН'!$F$15</f>
        <v>123.29972796</v>
      </c>
      <c r="P243" s="36">
        <f>SUMIFS(СВЦЭМ!$F$33:$F$776,СВЦЭМ!$A$33:$A$776,$A243,СВЦЭМ!$B$33:$B$776,P$226)+'СЕТ СН'!$F$15</f>
        <v>122.81803716</v>
      </c>
      <c r="Q243" s="36">
        <f>SUMIFS(СВЦЭМ!$F$33:$F$776,СВЦЭМ!$A$33:$A$776,$A243,СВЦЭМ!$B$33:$B$776,Q$226)+'СЕТ СН'!$F$15</f>
        <v>124.18299887000001</v>
      </c>
      <c r="R243" s="36">
        <f>SUMIFS(СВЦЭМ!$F$33:$F$776,СВЦЭМ!$A$33:$A$776,$A243,СВЦЭМ!$B$33:$B$776,R$226)+'СЕТ СН'!$F$15</f>
        <v>115.49556771</v>
      </c>
      <c r="S243" s="36">
        <f>SUMIFS(СВЦЭМ!$F$33:$F$776,СВЦЭМ!$A$33:$A$776,$A243,СВЦЭМ!$B$33:$B$776,S$226)+'СЕТ СН'!$F$15</f>
        <v>115.36008106</v>
      </c>
      <c r="T243" s="36">
        <f>SUMIFS(СВЦЭМ!$F$33:$F$776,СВЦЭМ!$A$33:$A$776,$A243,СВЦЭМ!$B$33:$B$776,T$226)+'СЕТ СН'!$F$15</f>
        <v>116.98995246</v>
      </c>
      <c r="U243" s="36">
        <f>SUMIFS(СВЦЭМ!$F$33:$F$776,СВЦЭМ!$A$33:$A$776,$A243,СВЦЭМ!$B$33:$B$776,U$226)+'СЕТ СН'!$F$15</f>
        <v>117.14412050999999</v>
      </c>
      <c r="V243" s="36">
        <f>SUMIFS(СВЦЭМ!$F$33:$F$776,СВЦЭМ!$A$33:$A$776,$A243,СВЦЭМ!$B$33:$B$776,V$226)+'СЕТ СН'!$F$15</f>
        <v>119.01788448000001</v>
      </c>
      <c r="W243" s="36">
        <f>SUMIFS(СВЦЭМ!$F$33:$F$776,СВЦЭМ!$A$33:$A$776,$A243,СВЦЭМ!$B$33:$B$776,W$226)+'СЕТ СН'!$F$15</f>
        <v>120.21757301</v>
      </c>
      <c r="X243" s="36">
        <f>SUMIFS(СВЦЭМ!$F$33:$F$776,СВЦЭМ!$A$33:$A$776,$A243,СВЦЭМ!$B$33:$B$776,X$226)+'СЕТ СН'!$F$15</f>
        <v>113.00690089</v>
      </c>
      <c r="Y243" s="36">
        <f>SUMIFS(СВЦЭМ!$F$33:$F$776,СВЦЭМ!$A$33:$A$776,$A243,СВЦЭМ!$B$33:$B$776,Y$226)+'СЕТ СН'!$F$15</f>
        <v>110.81958372</v>
      </c>
    </row>
    <row r="244" spans="1:25" ht="15.75" x14ac:dyDescent="0.2">
      <c r="A244" s="35">
        <f t="shared" si="6"/>
        <v>43695</v>
      </c>
      <c r="B244" s="36">
        <f>SUMIFS(СВЦЭМ!$F$33:$F$776,СВЦЭМ!$A$33:$A$776,$A244,СВЦЭМ!$B$33:$B$776,B$226)+'СЕТ СН'!$F$15</f>
        <v>123.4886119</v>
      </c>
      <c r="C244" s="36">
        <f>SUMIFS(СВЦЭМ!$F$33:$F$776,СВЦЭМ!$A$33:$A$776,$A244,СВЦЭМ!$B$33:$B$776,C$226)+'СЕТ СН'!$F$15</f>
        <v>129.24247079</v>
      </c>
      <c r="D244" s="36">
        <f>SUMIFS(СВЦЭМ!$F$33:$F$776,СВЦЭМ!$A$33:$A$776,$A244,СВЦЭМ!$B$33:$B$776,D$226)+'СЕТ СН'!$F$15</f>
        <v>137.18154315000001</v>
      </c>
      <c r="E244" s="36">
        <f>SUMIFS(СВЦЭМ!$F$33:$F$776,СВЦЭМ!$A$33:$A$776,$A244,СВЦЭМ!$B$33:$B$776,E$226)+'СЕТ СН'!$F$15</f>
        <v>138.59282709999999</v>
      </c>
      <c r="F244" s="36">
        <f>SUMIFS(СВЦЭМ!$F$33:$F$776,СВЦЭМ!$A$33:$A$776,$A244,СВЦЭМ!$B$33:$B$776,F$226)+'СЕТ СН'!$F$15</f>
        <v>138.73206766999999</v>
      </c>
      <c r="G244" s="36">
        <f>SUMIFS(СВЦЭМ!$F$33:$F$776,СВЦЭМ!$A$33:$A$776,$A244,СВЦЭМ!$B$33:$B$776,G$226)+'СЕТ СН'!$F$15</f>
        <v>138.01245614000001</v>
      </c>
      <c r="H244" s="36">
        <f>SUMIFS(СВЦЭМ!$F$33:$F$776,СВЦЭМ!$A$33:$A$776,$A244,СВЦЭМ!$B$33:$B$776,H$226)+'СЕТ СН'!$F$15</f>
        <v>137.36191538</v>
      </c>
      <c r="I244" s="36">
        <f>SUMIFS(СВЦЭМ!$F$33:$F$776,СВЦЭМ!$A$33:$A$776,$A244,СВЦЭМ!$B$33:$B$776,I$226)+'СЕТ СН'!$F$15</f>
        <v>134.45497871000001</v>
      </c>
      <c r="J244" s="36">
        <f>SUMIFS(СВЦЭМ!$F$33:$F$776,СВЦЭМ!$A$33:$A$776,$A244,СВЦЭМ!$B$33:$B$776,J$226)+'СЕТ СН'!$F$15</f>
        <v>132.29136199000001</v>
      </c>
      <c r="K244" s="36">
        <f>SUMIFS(СВЦЭМ!$F$33:$F$776,СВЦЭМ!$A$33:$A$776,$A244,СВЦЭМ!$B$33:$B$776,K$226)+'СЕТ СН'!$F$15</f>
        <v>123.64453886</v>
      </c>
      <c r="L244" s="36">
        <f>SUMIFS(СВЦЭМ!$F$33:$F$776,СВЦЭМ!$A$33:$A$776,$A244,СВЦЭМ!$B$33:$B$776,L$226)+'СЕТ СН'!$F$15</f>
        <v>124.01178487</v>
      </c>
      <c r="M244" s="36">
        <f>SUMIFS(СВЦЭМ!$F$33:$F$776,СВЦЭМ!$A$33:$A$776,$A244,СВЦЭМ!$B$33:$B$776,M$226)+'СЕТ СН'!$F$15</f>
        <v>123.77870978999999</v>
      </c>
      <c r="N244" s="36">
        <f>SUMIFS(СВЦЭМ!$F$33:$F$776,СВЦЭМ!$A$33:$A$776,$A244,СВЦЭМ!$B$33:$B$776,N$226)+'СЕТ СН'!$F$15</f>
        <v>121.62277602</v>
      </c>
      <c r="O244" s="36">
        <f>SUMIFS(СВЦЭМ!$F$33:$F$776,СВЦЭМ!$A$33:$A$776,$A244,СВЦЭМ!$B$33:$B$776,O$226)+'СЕТ СН'!$F$15</f>
        <v>121.53016079</v>
      </c>
      <c r="P244" s="36">
        <f>SUMIFS(СВЦЭМ!$F$33:$F$776,СВЦЭМ!$A$33:$A$776,$A244,СВЦЭМ!$B$33:$B$776,P$226)+'СЕТ СН'!$F$15</f>
        <v>119.61120115</v>
      </c>
      <c r="Q244" s="36">
        <f>SUMIFS(СВЦЭМ!$F$33:$F$776,СВЦЭМ!$A$33:$A$776,$A244,СВЦЭМ!$B$33:$B$776,Q$226)+'СЕТ СН'!$F$15</f>
        <v>120.42916631</v>
      </c>
      <c r="R244" s="36">
        <f>SUMIFS(СВЦЭМ!$F$33:$F$776,СВЦЭМ!$A$33:$A$776,$A244,СВЦЭМ!$B$33:$B$776,R$226)+'СЕТ СН'!$F$15</f>
        <v>114.48507194</v>
      </c>
      <c r="S244" s="36">
        <f>SUMIFS(СВЦЭМ!$F$33:$F$776,СВЦЭМ!$A$33:$A$776,$A244,СВЦЭМ!$B$33:$B$776,S$226)+'СЕТ СН'!$F$15</f>
        <v>116.85444135</v>
      </c>
      <c r="T244" s="36">
        <f>SUMIFS(СВЦЭМ!$F$33:$F$776,СВЦЭМ!$A$33:$A$776,$A244,СВЦЭМ!$B$33:$B$776,T$226)+'СЕТ СН'!$F$15</f>
        <v>119.31022661</v>
      </c>
      <c r="U244" s="36">
        <f>SUMIFS(СВЦЭМ!$F$33:$F$776,СВЦЭМ!$A$33:$A$776,$A244,СВЦЭМ!$B$33:$B$776,U$226)+'СЕТ СН'!$F$15</f>
        <v>120.01650563</v>
      </c>
      <c r="V244" s="36">
        <f>SUMIFS(СВЦЭМ!$F$33:$F$776,СВЦЭМ!$A$33:$A$776,$A244,СВЦЭМ!$B$33:$B$776,V$226)+'СЕТ СН'!$F$15</f>
        <v>121.17822275</v>
      </c>
      <c r="W244" s="36">
        <f>SUMIFS(СВЦЭМ!$F$33:$F$776,СВЦЭМ!$A$33:$A$776,$A244,СВЦЭМ!$B$33:$B$776,W$226)+'СЕТ СН'!$F$15</f>
        <v>123.48878024</v>
      </c>
      <c r="X244" s="36">
        <f>SUMIFS(СВЦЭМ!$F$33:$F$776,СВЦЭМ!$A$33:$A$776,$A244,СВЦЭМ!$B$33:$B$776,X$226)+'СЕТ СН'!$F$15</f>
        <v>117.74618992000001</v>
      </c>
      <c r="Y244" s="36">
        <f>SUMIFS(СВЦЭМ!$F$33:$F$776,СВЦЭМ!$A$33:$A$776,$A244,СВЦЭМ!$B$33:$B$776,Y$226)+'СЕТ СН'!$F$15</f>
        <v>123.46050026</v>
      </c>
    </row>
    <row r="245" spans="1:25" ht="15.75" x14ac:dyDescent="0.2">
      <c r="A245" s="35">
        <f t="shared" si="6"/>
        <v>43696</v>
      </c>
      <c r="B245" s="36">
        <f>SUMIFS(СВЦЭМ!$F$33:$F$776,СВЦЭМ!$A$33:$A$776,$A245,СВЦЭМ!$B$33:$B$776,B$226)+'СЕТ СН'!$F$15</f>
        <v>131.31855536</v>
      </c>
      <c r="C245" s="36">
        <f>SUMIFS(СВЦЭМ!$F$33:$F$776,СВЦЭМ!$A$33:$A$776,$A245,СВЦЭМ!$B$33:$B$776,C$226)+'СЕТ СН'!$F$15</f>
        <v>139.14284312000001</v>
      </c>
      <c r="D245" s="36">
        <f>SUMIFS(СВЦЭМ!$F$33:$F$776,СВЦЭМ!$A$33:$A$776,$A245,СВЦЭМ!$B$33:$B$776,D$226)+'СЕТ СН'!$F$15</f>
        <v>145.01871567000001</v>
      </c>
      <c r="E245" s="36">
        <f>SUMIFS(СВЦЭМ!$F$33:$F$776,СВЦЭМ!$A$33:$A$776,$A245,СВЦЭМ!$B$33:$B$776,E$226)+'СЕТ СН'!$F$15</f>
        <v>147.74660460000001</v>
      </c>
      <c r="F245" s="36">
        <f>SUMIFS(СВЦЭМ!$F$33:$F$776,СВЦЭМ!$A$33:$A$776,$A245,СВЦЭМ!$B$33:$B$776,F$226)+'СЕТ СН'!$F$15</f>
        <v>147.84849786000001</v>
      </c>
      <c r="G245" s="36">
        <f>SUMIFS(СВЦЭМ!$F$33:$F$776,СВЦЭМ!$A$33:$A$776,$A245,СВЦЭМ!$B$33:$B$776,G$226)+'СЕТ СН'!$F$15</f>
        <v>143.51625772</v>
      </c>
      <c r="H245" s="36">
        <f>SUMIFS(СВЦЭМ!$F$33:$F$776,СВЦЭМ!$A$33:$A$776,$A245,СВЦЭМ!$B$33:$B$776,H$226)+'СЕТ СН'!$F$15</f>
        <v>135.89642560999999</v>
      </c>
      <c r="I245" s="36">
        <f>SUMIFS(СВЦЭМ!$F$33:$F$776,СВЦЭМ!$A$33:$A$776,$A245,СВЦЭМ!$B$33:$B$776,I$226)+'СЕТ СН'!$F$15</f>
        <v>126.54945951000001</v>
      </c>
      <c r="J245" s="36">
        <f>SUMIFS(СВЦЭМ!$F$33:$F$776,СВЦЭМ!$A$33:$A$776,$A245,СВЦЭМ!$B$33:$B$776,J$226)+'СЕТ СН'!$F$15</f>
        <v>132.55856571999999</v>
      </c>
      <c r="K245" s="36">
        <f>SUMIFS(СВЦЭМ!$F$33:$F$776,СВЦЭМ!$A$33:$A$776,$A245,СВЦЭМ!$B$33:$B$776,K$226)+'СЕТ СН'!$F$15</f>
        <v>140.5592819</v>
      </c>
      <c r="L245" s="36">
        <f>SUMIFS(СВЦЭМ!$F$33:$F$776,СВЦЭМ!$A$33:$A$776,$A245,СВЦЭМ!$B$33:$B$776,L$226)+'СЕТ СН'!$F$15</f>
        <v>140.30841536</v>
      </c>
      <c r="M245" s="36">
        <f>SUMIFS(СВЦЭМ!$F$33:$F$776,СВЦЭМ!$A$33:$A$776,$A245,СВЦЭМ!$B$33:$B$776,M$226)+'СЕТ СН'!$F$15</f>
        <v>139.40082645000001</v>
      </c>
      <c r="N245" s="36">
        <f>SUMIFS(СВЦЭМ!$F$33:$F$776,СВЦЭМ!$A$33:$A$776,$A245,СВЦЭМ!$B$33:$B$776,N$226)+'СЕТ СН'!$F$15</f>
        <v>138.86117684000001</v>
      </c>
      <c r="O245" s="36">
        <f>SUMIFS(СВЦЭМ!$F$33:$F$776,СВЦЭМ!$A$33:$A$776,$A245,СВЦЭМ!$B$33:$B$776,O$226)+'СЕТ СН'!$F$15</f>
        <v>140.85857769</v>
      </c>
      <c r="P245" s="36">
        <f>SUMIFS(СВЦЭМ!$F$33:$F$776,СВЦЭМ!$A$33:$A$776,$A245,СВЦЭМ!$B$33:$B$776,P$226)+'СЕТ СН'!$F$15</f>
        <v>141.36581214</v>
      </c>
      <c r="Q245" s="36">
        <f>SUMIFS(СВЦЭМ!$F$33:$F$776,СВЦЭМ!$A$33:$A$776,$A245,СВЦЭМ!$B$33:$B$776,Q$226)+'СЕТ СН'!$F$15</f>
        <v>139.86790296000001</v>
      </c>
      <c r="R245" s="36">
        <f>SUMIFS(СВЦЭМ!$F$33:$F$776,СВЦЭМ!$A$33:$A$776,$A245,СВЦЭМ!$B$33:$B$776,R$226)+'СЕТ СН'!$F$15</f>
        <v>144.83322484999999</v>
      </c>
      <c r="S245" s="36">
        <f>SUMIFS(СВЦЭМ!$F$33:$F$776,СВЦЭМ!$A$33:$A$776,$A245,СВЦЭМ!$B$33:$B$776,S$226)+'СЕТ СН'!$F$15</f>
        <v>152.24703295</v>
      </c>
      <c r="T245" s="36">
        <f>SUMIFS(СВЦЭМ!$F$33:$F$776,СВЦЭМ!$A$33:$A$776,$A245,СВЦЭМ!$B$33:$B$776,T$226)+'СЕТ СН'!$F$15</f>
        <v>152.21682988000001</v>
      </c>
      <c r="U245" s="36">
        <f>SUMIFS(СВЦЭМ!$F$33:$F$776,СВЦЭМ!$A$33:$A$776,$A245,СВЦЭМ!$B$33:$B$776,U$226)+'СЕТ СН'!$F$15</f>
        <v>151.51285548000001</v>
      </c>
      <c r="V245" s="36">
        <f>SUMIFS(СВЦЭМ!$F$33:$F$776,СВЦЭМ!$A$33:$A$776,$A245,СВЦЭМ!$B$33:$B$776,V$226)+'СЕТ СН'!$F$15</f>
        <v>150.39965253</v>
      </c>
      <c r="W245" s="36">
        <f>SUMIFS(СВЦЭМ!$F$33:$F$776,СВЦЭМ!$A$33:$A$776,$A245,СВЦЭМ!$B$33:$B$776,W$226)+'СЕТ СН'!$F$15</f>
        <v>152.59450949999999</v>
      </c>
      <c r="X245" s="36">
        <f>SUMIFS(СВЦЭМ!$F$33:$F$776,СВЦЭМ!$A$33:$A$776,$A245,СВЦЭМ!$B$33:$B$776,X$226)+'СЕТ СН'!$F$15</f>
        <v>165.44214564999999</v>
      </c>
      <c r="Y245" s="36">
        <f>SUMIFS(СВЦЭМ!$F$33:$F$776,СВЦЭМ!$A$33:$A$776,$A245,СВЦЭМ!$B$33:$B$776,Y$226)+'СЕТ СН'!$F$15</f>
        <v>151.05376727000001</v>
      </c>
    </row>
    <row r="246" spans="1:25" ht="15.75" x14ac:dyDescent="0.2">
      <c r="A246" s="35">
        <f t="shared" si="6"/>
        <v>43697</v>
      </c>
      <c r="B246" s="36">
        <f>SUMIFS(СВЦЭМ!$F$33:$F$776,СВЦЭМ!$A$33:$A$776,$A246,СВЦЭМ!$B$33:$B$776,B$226)+'СЕТ СН'!$F$15</f>
        <v>125.14421719000001</v>
      </c>
      <c r="C246" s="36">
        <f>SUMIFS(СВЦЭМ!$F$33:$F$776,СВЦЭМ!$A$33:$A$776,$A246,СВЦЭМ!$B$33:$B$776,C$226)+'СЕТ СН'!$F$15</f>
        <v>131.03959562</v>
      </c>
      <c r="D246" s="36">
        <f>SUMIFS(СВЦЭМ!$F$33:$F$776,СВЦЭМ!$A$33:$A$776,$A246,СВЦЭМ!$B$33:$B$776,D$226)+'СЕТ СН'!$F$15</f>
        <v>137.71547792999999</v>
      </c>
      <c r="E246" s="36">
        <f>SUMIFS(СВЦЭМ!$F$33:$F$776,СВЦЭМ!$A$33:$A$776,$A246,СВЦЭМ!$B$33:$B$776,E$226)+'СЕТ СН'!$F$15</f>
        <v>140.50229462999999</v>
      </c>
      <c r="F246" s="36">
        <f>SUMIFS(СВЦЭМ!$F$33:$F$776,СВЦЭМ!$A$33:$A$776,$A246,СВЦЭМ!$B$33:$B$776,F$226)+'СЕТ СН'!$F$15</f>
        <v>142.11107946000001</v>
      </c>
      <c r="G246" s="36">
        <f>SUMIFS(СВЦЭМ!$F$33:$F$776,СВЦЭМ!$A$33:$A$776,$A246,СВЦЭМ!$B$33:$B$776,G$226)+'СЕТ СН'!$F$15</f>
        <v>137.99162928000001</v>
      </c>
      <c r="H246" s="36">
        <f>SUMIFS(СВЦЭМ!$F$33:$F$776,СВЦЭМ!$A$33:$A$776,$A246,СВЦЭМ!$B$33:$B$776,H$226)+'СЕТ СН'!$F$15</f>
        <v>131.32138146</v>
      </c>
      <c r="I246" s="36">
        <f>SUMIFS(СВЦЭМ!$F$33:$F$776,СВЦЭМ!$A$33:$A$776,$A246,СВЦЭМ!$B$33:$B$776,I$226)+'СЕТ СН'!$F$15</f>
        <v>122.35700000999999</v>
      </c>
      <c r="J246" s="36">
        <f>SUMIFS(СВЦЭМ!$F$33:$F$776,СВЦЭМ!$A$33:$A$776,$A246,СВЦЭМ!$B$33:$B$776,J$226)+'СЕТ СН'!$F$15</f>
        <v>120.9030631</v>
      </c>
      <c r="K246" s="36">
        <f>SUMIFS(СВЦЭМ!$F$33:$F$776,СВЦЭМ!$A$33:$A$776,$A246,СВЦЭМ!$B$33:$B$776,K$226)+'СЕТ СН'!$F$15</f>
        <v>125.09581005</v>
      </c>
      <c r="L246" s="36">
        <f>SUMIFS(СВЦЭМ!$F$33:$F$776,СВЦЭМ!$A$33:$A$776,$A246,СВЦЭМ!$B$33:$B$776,L$226)+'СЕТ СН'!$F$15</f>
        <v>124.45432982</v>
      </c>
      <c r="M246" s="36">
        <f>SUMIFS(СВЦЭМ!$F$33:$F$776,СВЦЭМ!$A$33:$A$776,$A246,СВЦЭМ!$B$33:$B$776,M$226)+'СЕТ СН'!$F$15</f>
        <v>124.09360646</v>
      </c>
      <c r="N246" s="36">
        <f>SUMIFS(СВЦЭМ!$F$33:$F$776,СВЦЭМ!$A$33:$A$776,$A246,СВЦЭМ!$B$33:$B$776,N$226)+'СЕТ СН'!$F$15</f>
        <v>122.14461598</v>
      </c>
      <c r="O246" s="36">
        <f>SUMIFS(СВЦЭМ!$F$33:$F$776,СВЦЭМ!$A$33:$A$776,$A246,СВЦЭМ!$B$33:$B$776,O$226)+'СЕТ СН'!$F$15</f>
        <v>122.72982544</v>
      </c>
      <c r="P246" s="36">
        <f>SUMIFS(СВЦЭМ!$F$33:$F$776,СВЦЭМ!$A$33:$A$776,$A246,СВЦЭМ!$B$33:$B$776,P$226)+'СЕТ СН'!$F$15</f>
        <v>124.28448222999999</v>
      </c>
      <c r="Q246" s="36">
        <f>SUMIFS(СВЦЭМ!$F$33:$F$776,СВЦЭМ!$A$33:$A$776,$A246,СВЦЭМ!$B$33:$B$776,Q$226)+'СЕТ СН'!$F$15</f>
        <v>124.68632667999999</v>
      </c>
      <c r="R246" s="36">
        <f>SUMIFS(СВЦЭМ!$F$33:$F$776,СВЦЭМ!$A$33:$A$776,$A246,СВЦЭМ!$B$33:$B$776,R$226)+'СЕТ СН'!$F$15</f>
        <v>136.83627630000001</v>
      </c>
      <c r="S246" s="36">
        <f>SUMIFS(СВЦЭМ!$F$33:$F$776,СВЦЭМ!$A$33:$A$776,$A246,СВЦЭМ!$B$33:$B$776,S$226)+'СЕТ СН'!$F$15</f>
        <v>120.84068232</v>
      </c>
      <c r="T246" s="36">
        <f>SUMIFS(СВЦЭМ!$F$33:$F$776,СВЦЭМ!$A$33:$A$776,$A246,СВЦЭМ!$B$33:$B$776,T$226)+'СЕТ СН'!$F$15</f>
        <v>121.96918846</v>
      </c>
      <c r="U246" s="36">
        <f>SUMIFS(СВЦЭМ!$F$33:$F$776,СВЦЭМ!$A$33:$A$776,$A246,СВЦЭМ!$B$33:$B$776,U$226)+'СЕТ СН'!$F$15</f>
        <v>122.34574805</v>
      </c>
      <c r="V246" s="36">
        <f>SUMIFS(СВЦЭМ!$F$33:$F$776,СВЦЭМ!$A$33:$A$776,$A246,СВЦЭМ!$B$33:$B$776,V$226)+'СЕТ СН'!$F$15</f>
        <v>124.47752067</v>
      </c>
      <c r="W246" s="36">
        <f>SUMIFS(СВЦЭМ!$F$33:$F$776,СВЦЭМ!$A$33:$A$776,$A246,СВЦЭМ!$B$33:$B$776,W$226)+'СЕТ СН'!$F$15</f>
        <v>126.48531637000001</v>
      </c>
      <c r="X246" s="36">
        <f>SUMIFS(СВЦЭМ!$F$33:$F$776,СВЦЭМ!$A$33:$A$776,$A246,СВЦЭМ!$B$33:$B$776,X$226)+'СЕТ СН'!$F$15</f>
        <v>119.74221372</v>
      </c>
      <c r="Y246" s="36">
        <f>SUMIFS(СВЦЭМ!$F$33:$F$776,СВЦЭМ!$A$33:$A$776,$A246,СВЦЭМ!$B$33:$B$776,Y$226)+'СЕТ СН'!$F$15</f>
        <v>110.4480717</v>
      </c>
    </row>
    <row r="247" spans="1:25" ht="15.75" x14ac:dyDescent="0.2">
      <c r="A247" s="35">
        <f t="shared" si="6"/>
        <v>43698</v>
      </c>
      <c r="B247" s="36">
        <f>SUMIFS(СВЦЭМ!$F$33:$F$776,СВЦЭМ!$A$33:$A$776,$A247,СВЦЭМ!$B$33:$B$776,B$226)+'СЕТ СН'!$F$15</f>
        <v>122.51770688000001</v>
      </c>
      <c r="C247" s="36">
        <f>SUMIFS(СВЦЭМ!$F$33:$F$776,СВЦЭМ!$A$33:$A$776,$A247,СВЦЭМ!$B$33:$B$776,C$226)+'СЕТ СН'!$F$15</f>
        <v>131.28360784</v>
      </c>
      <c r="D247" s="36">
        <f>SUMIFS(СВЦЭМ!$F$33:$F$776,СВЦЭМ!$A$33:$A$776,$A247,СВЦЭМ!$B$33:$B$776,D$226)+'СЕТ СН'!$F$15</f>
        <v>134.6123077</v>
      </c>
      <c r="E247" s="36">
        <f>SUMIFS(СВЦЭМ!$F$33:$F$776,СВЦЭМ!$A$33:$A$776,$A247,СВЦЭМ!$B$33:$B$776,E$226)+'СЕТ СН'!$F$15</f>
        <v>136.09198101000001</v>
      </c>
      <c r="F247" s="36">
        <f>SUMIFS(СВЦЭМ!$F$33:$F$776,СВЦЭМ!$A$33:$A$776,$A247,СВЦЭМ!$B$33:$B$776,F$226)+'СЕТ СН'!$F$15</f>
        <v>137.15747359</v>
      </c>
      <c r="G247" s="36">
        <f>SUMIFS(СВЦЭМ!$F$33:$F$776,СВЦЭМ!$A$33:$A$776,$A247,СВЦЭМ!$B$33:$B$776,G$226)+'СЕТ СН'!$F$15</f>
        <v>131.54235233</v>
      </c>
      <c r="H247" s="36">
        <f>SUMIFS(СВЦЭМ!$F$33:$F$776,СВЦЭМ!$A$33:$A$776,$A247,СВЦЭМ!$B$33:$B$776,H$226)+'СЕТ СН'!$F$15</f>
        <v>122.76765777</v>
      </c>
      <c r="I247" s="36">
        <f>SUMIFS(СВЦЭМ!$F$33:$F$776,СВЦЭМ!$A$33:$A$776,$A247,СВЦЭМ!$B$33:$B$776,I$226)+'СЕТ СН'!$F$15</f>
        <v>112.24791308</v>
      </c>
      <c r="J247" s="36">
        <f>SUMIFS(СВЦЭМ!$F$33:$F$776,СВЦЭМ!$A$33:$A$776,$A247,СВЦЭМ!$B$33:$B$776,J$226)+'СЕТ СН'!$F$15</f>
        <v>114.44650795</v>
      </c>
      <c r="K247" s="36">
        <f>SUMIFS(СВЦЭМ!$F$33:$F$776,СВЦЭМ!$A$33:$A$776,$A247,СВЦЭМ!$B$33:$B$776,K$226)+'СЕТ СН'!$F$15</f>
        <v>119.63369144000001</v>
      </c>
      <c r="L247" s="36">
        <f>SUMIFS(СВЦЭМ!$F$33:$F$776,СВЦЭМ!$A$33:$A$776,$A247,СВЦЭМ!$B$33:$B$776,L$226)+'СЕТ СН'!$F$15</f>
        <v>121.54617017</v>
      </c>
      <c r="M247" s="36">
        <f>SUMIFS(СВЦЭМ!$F$33:$F$776,СВЦЭМ!$A$33:$A$776,$A247,СВЦЭМ!$B$33:$B$776,M$226)+'СЕТ СН'!$F$15</f>
        <v>120.99600001</v>
      </c>
      <c r="N247" s="36">
        <f>SUMIFS(СВЦЭМ!$F$33:$F$776,СВЦЭМ!$A$33:$A$776,$A247,СВЦЭМ!$B$33:$B$776,N$226)+'СЕТ СН'!$F$15</f>
        <v>119.89056023000001</v>
      </c>
      <c r="O247" s="36">
        <f>SUMIFS(СВЦЭМ!$F$33:$F$776,СВЦЭМ!$A$33:$A$776,$A247,СВЦЭМ!$B$33:$B$776,O$226)+'СЕТ СН'!$F$15</f>
        <v>120.15533335000001</v>
      </c>
      <c r="P247" s="36">
        <f>SUMIFS(СВЦЭМ!$F$33:$F$776,СВЦЭМ!$A$33:$A$776,$A247,СВЦЭМ!$B$33:$B$776,P$226)+'СЕТ СН'!$F$15</f>
        <v>120.64683604</v>
      </c>
      <c r="Q247" s="36">
        <f>SUMIFS(СВЦЭМ!$F$33:$F$776,СВЦЭМ!$A$33:$A$776,$A247,СВЦЭМ!$B$33:$B$776,Q$226)+'СЕТ СН'!$F$15</f>
        <v>121.97010822999999</v>
      </c>
      <c r="R247" s="36">
        <f>SUMIFS(СВЦЭМ!$F$33:$F$776,СВЦЭМ!$A$33:$A$776,$A247,СВЦЭМ!$B$33:$B$776,R$226)+'СЕТ СН'!$F$15</f>
        <v>123.04314142</v>
      </c>
      <c r="S247" s="36">
        <f>SUMIFS(СВЦЭМ!$F$33:$F$776,СВЦЭМ!$A$33:$A$776,$A247,СВЦЭМ!$B$33:$B$776,S$226)+'СЕТ СН'!$F$15</f>
        <v>129.06396269999999</v>
      </c>
      <c r="T247" s="36">
        <f>SUMIFS(СВЦЭМ!$F$33:$F$776,СВЦЭМ!$A$33:$A$776,$A247,СВЦЭМ!$B$33:$B$776,T$226)+'СЕТ СН'!$F$15</f>
        <v>123.26580002999999</v>
      </c>
      <c r="U247" s="36">
        <f>SUMIFS(СВЦЭМ!$F$33:$F$776,СВЦЭМ!$A$33:$A$776,$A247,СВЦЭМ!$B$33:$B$776,U$226)+'СЕТ СН'!$F$15</f>
        <v>109.70833057</v>
      </c>
      <c r="V247" s="36">
        <f>SUMIFS(СВЦЭМ!$F$33:$F$776,СВЦЭМ!$A$33:$A$776,$A247,СВЦЭМ!$B$33:$B$776,V$226)+'СЕТ СН'!$F$15</f>
        <v>112.33357449</v>
      </c>
      <c r="W247" s="36">
        <f>SUMIFS(СВЦЭМ!$F$33:$F$776,СВЦЭМ!$A$33:$A$776,$A247,СВЦЭМ!$B$33:$B$776,W$226)+'СЕТ СН'!$F$15</f>
        <v>112.61872031</v>
      </c>
      <c r="X247" s="36">
        <f>SUMIFS(СВЦЭМ!$F$33:$F$776,СВЦЭМ!$A$33:$A$776,$A247,СВЦЭМ!$B$33:$B$776,X$226)+'СЕТ СН'!$F$15</f>
        <v>104.35250387000001</v>
      </c>
      <c r="Y247" s="36">
        <f>SUMIFS(СВЦЭМ!$F$33:$F$776,СВЦЭМ!$A$33:$A$776,$A247,СВЦЭМ!$B$33:$B$776,Y$226)+'СЕТ СН'!$F$15</f>
        <v>105.62147183</v>
      </c>
    </row>
    <row r="248" spans="1:25" ht="15.75" x14ac:dyDescent="0.2">
      <c r="A248" s="35">
        <f t="shared" si="6"/>
        <v>43699</v>
      </c>
      <c r="B248" s="36">
        <f>SUMIFS(СВЦЭМ!$F$33:$F$776,СВЦЭМ!$A$33:$A$776,$A248,СВЦЭМ!$B$33:$B$776,B$226)+'СЕТ СН'!$F$15</f>
        <v>128.29793369999999</v>
      </c>
      <c r="C248" s="36">
        <f>SUMIFS(СВЦЭМ!$F$33:$F$776,СВЦЭМ!$A$33:$A$776,$A248,СВЦЭМ!$B$33:$B$776,C$226)+'СЕТ СН'!$F$15</f>
        <v>134.70937999</v>
      </c>
      <c r="D248" s="36">
        <f>SUMIFS(СВЦЭМ!$F$33:$F$776,СВЦЭМ!$A$33:$A$776,$A248,СВЦЭМ!$B$33:$B$776,D$226)+'СЕТ СН'!$F$15</f>
        <v>137.72341852</v>
      </c>
      <c r="E248" s="36">
        <f>SUMIFS(СВЦЭМ!$F$33:$F$776,СВЦЭМ!$A$33:$A$776,$A248,СВЦЭМ!$B$33:$B$776,E$226)+'СЕТ СН'!$F$15</f>
        <v>139.87747820000001</v>
      </c>
      <c r="F248" s="36">
        <f>SUMIFS(СВЦЭМ!$F$33:$F$776,СВЦЭМ!$A$33:$A$776,$A248,СВЦЭМ!$B$33:$B$776,F$226)+'СЕТ СН'!$F$15</f>
        <v>141.1020312</v>
      </c>
      <c r="G248" s="36">
        <f>SUMIFS(СВЦЭМ!$F$33:$F$776,СВЦЭМ!$A$33:$A$776,$A248,СВЦЭМ!$B$33:$B$776,G$226)+'СЕТ СН'!$F$15</f>
        <v>136.78536344</v>
      </c>
      <c r="H248" s="36">
        <f>SUMIFS(СВЦЭМ!$F$33:$F$776,СВЦЭМ!$A$33:$A$776,$A248,СВЦЭМ!$B$33:$B$776,H$226)+'СЕТ СН'!$F$15</f>
        <v>130.89401986999999</v>
      </c>
      <c r="I248" s="36">
        <f>SUMIFS(СВЦЭМ!$F$33:$F$776,СВЦЭМ!$A$33:$A$776,$A248,СВЦЭМ!$B$33:$B$776,I$226)+'СЕТ СН'!$F$15</f>
        <v>121.72150954999999</v>
      </c>
      <c r="J248" s="36">
        <f>SUMIFS(СВЦЭМ!$F$33:$F$776,СВЦЭМ!$A$33:$A$776,$A248,СВЦЭМ!$B$33:$B$776,J$226)+'СЕТ СН'!$F$15</f>
        <v>117.40305746999999</v>
      </c>
      <c r="K248" s="36">
        <f>SUMIFS(СВЦЭМ!$F$33:$F$776,СВЦЭМ!$A$33:$A$776,$A248,СВЦЭМ!$B$33:$B$776,K$226)+'СЕТ СН'!$F$15</f>
        <v>119.08707304000001</v>
      </c>
      <c r="L248" s="36">
        <f>SUMIFS(СВЦЭМ!$F$33:$F$776,СВЦЭМ!$A$33:$A$776,$A248,СВЦЭМ!$B$33:$B$776,L$226)+'СЕТ СН'!$F$15</f>
        <v>120.43474841</v>
      </c>
      <c r="M248" s="36">
        <f>SUMIFS(СВЦЭМ!$F$33:$F$776,СВЦЭМ!$A$33:$A$776,$A248,СВЦЭМ!$B$33:$B$776,M$226)+'СЕТ СН'!$F$15</f>
        <v>120.61506728000001</v>
      </c>
      <c r="N248" s="36">
        <f>SUMIFS(СВЦЭМ!$F$33:$F$776,СВЦЭМ!$A$33:$A$776,$A248,СВЦЭМ!$B$33:$B$776,N$226)+'СЕТ СН'!$F$15</f>
        <v>118.00931383</v>
      </c>
      <c r="O248" s="36">
        <f>SUMIFS(СВЦЭМ!$F$33:$F$776,СВЦЭМ!$A$33:$A$776,$A248,СВЦЭМ!$B$33:$B$776,O$226)+'СЕТ СН'!$F$15</f>
        <v>119.0408212</v>
      </c>
      <c r="P248" s="36">
        <f>SUMIFS(СВЦЭМ!$F$33:$F$776,СВЦЭМ!$A$33:$A$776,$A248,СВЦЭМ!$B$33:$B$776,P$226)+'СЕТ СН'!$F$15</f>
        <v>119.02571691999999</v>
      </c>
      <c r="Q248" s="36">
        <f>SUMIFS(СВЦЭМ!$F$33:$F$776,СВЦЭМ!$A$33:$A$776,$A248,СВЦЭМ!$B$33:$B$776,Q$226)+'СЕТ СН'!$F$15</f>
        <v>118.20246793</v>
      </c>
      <c r="R248" s="36">
        <f>SUMIFS(СВЦЭМ!$F$33:$F$776,СВЦЭМ!$A$33:$A$776,$A248,СВЦЭМ!$B$33:$B$776,R$226)+'СЕТ СН'!$F$15</f>
        <v>110.07587759</v>
      </c>
      <c r="S248" s="36">
        <f>SUMIFS(СВЦЭМ!$F$33:$F$776,СВЦЭМ!$A$33:$A$776,$A248,СВЦЭМ!$B$33:$B$776,S$226)+'СЕТ СН'!$F$15</f>
        <v>104.83133205999999</v>
      </c>
      <c r="T248" s="36">
        <f>SUMIFS(СВЦЭМ!$F$33:$F$776,СВЦЭМ!$A$33:$A$776,$A248,СВЦЭМ!$B$33:$B$776,T$226)+'СЕТ СН'!$F$15</f>
        <v>103.62815956999999</v>
      </c>
      <c r="U248" s="36">
        <f>SUMIFS(СВЦЭМ!$F$33:$F$776,СВЦЭМ!$A$33:$A$776,$A248,СВЦЭМ!$B$33:$B$776,U$226)+'СЕТ СН'!$F$15</f>
        <v>103.94243078</v>
      </c>
      <c r="V248" s="36">
        <f>SUMIFS(СВЦЭМ!$F$33:$F$776,СВЦЭМ!$A$33:$A$776,$A248,СВЦЭМ!$B$33:$B$776,V$226)+'СЕТ СН'!$F$15</f>
        <v>106.99807419</v>
      </c>
      <c r="W248" s="36">
        <f>SUMIFS(СВЦЭМ!$F$33:$F$776,СВЦЭМ!$A$33:$A$776,$A248,СВЦЭМ!$B$33:$B$776,W$226)+'СЕТ СН'!$F$15</f>
        <v>107.7110869</v>
      </c>
      <c r="X248" s="36">
        <f>SUMIFS(СВЦЭМ!$F$33:$F$776,СВЦЭМ!$A$33:$A$776,$A248,СВЦЭМ!$B$33:$B$776,X$226)+'СЕТ СН'!$F$15</f>
        <v>98.727211220000001</v>
      </c>
      <c r="Y248" s="36">
        <f>SUMIFS(СВЦЭМ!$F$33:$F$776,СВЦЭМ!$A$33:$A$776,$A248,СВЦЭМ!$B$33:$B$776,Y$226)+'СЕТ СН'!$F$15</f>
        <v>103.63400729999999</v>
      </c>
    </row>
    <row r="249" spans="1:25" ht="15.75" x14ac:dyDescent="0.2">
      <c r="A249" s="35">
        <f t="shared" si="6"/>
        <v>43700</v>
      </c>
      <c r="B249" s="36">
        <f>SUMIFS(СВЦЭМ!$F$33:$F$776,СВЦЭМ!$A$33:$A$776,$A249,СВЦЭМ!$B$33:$B$776,B$226)+'СЕТ СН'!$F$15</f>
        <v>118.93136809000001</v>
      </c>
      <c r="C249" s="36">
        <f>SUMIFS(СВЦЭМ!$F$33:$F$776,СВЦЭМ!$A$33:$A$776,$A249,СВЦЭМ!$B$33:$B$776,C$226)+'СЕТ СН'!$F$15</f>
        <v>125.44418862000001</v>
      </c>
      <c r="D249" s="36">
        <f>SUMIFS(СВЦЭМ!$F$33:$F$776,СВЦЭМ!$A$33:$A$776,$A249,СВЦЭМ!$B$33:$B$776,D$226)+'СЕТ СН'!$F$15</f>
        <v>122.34634535000001</v>
      </c>
      <c r="E249" s="36">
        <f>SUMIFS(СВЦЭМ!$F$33:$F$776,СВЦЭМ!$A$33:$A$776,$A249,СВЦЭМ!$B$33:$B$776,E$226)+'СЕТ СН'!$F$15</f>
        <v>120.33465796999999</v>
      </c>
      <c r="F249" s="36">
        <f>SUMIFS(СВЦЭМ!$F$33:$F$776,СВЦЭМ!$A$33:$A$776,$A249,СВЦЭМ!$B$33:$B$776,F$226)+'СЕТ СН'!$F$15</f>
        <v>120.51591175</v>
      </c>
      <c r="G249" s="36">
        <f>SUMIFS(СВЦЭМ!$F$33:$F$776,СВЦЭМ!$A$33:$A$776,$A249,СВЦЭМ!$B$33:$B$776,G$226)+'СЕТ СН'!$F$15</f>
        <v>122.19927113999999</v>
      </c>
      <c r="H249" s="36">
        <f>SUMIFS(СВЦЭМ!$F$33:$F$776,СВЦЭМ!$A$33:$A$776,$A249,СВЦЭМ!$B$33:$B$776,H$226)+'СЕТ СН'!$F$15</f>
        <v>116.46842134000001</v>
      </c>
      <c r="I249" s="36">
        <f>SUMIFS(СВЦЭМ!$F$33:$F$776,СВЦЭМ!$A$33:$A$776,$A249,СВЦЭМ!$B$33:$B$776,I$226)+'СЕТ СН'!$F$15</f>
        <v>115.29437867</v>
      </c>
      <c r="J249" s="36">
        <f>SUMIFS(СВЦЭМ!$F$33:$F$776,СВЦЭМ!$A$33:$A$776,$A249,СВЦЭМ!$B$33:$B$776,J$226)+'СЕТ СН'!$F$15</f>
        <v>122.06534822</v>
      </c>
      <c r="K249" s="36">
        <f>SUMIFS(СВЦЭМ!$F$33:$F$776,СВЦЭМ!$A$33:$A$776,$A249,СВЦЭМ!$B$33:$B$776,K$226)+'СЕТ СН'!$F$15</f>
        <v>126.24527276000001</v>
      </c>
      <c r="L249" s="36">
        <f>SUMIFS(СВЦЭМ!$F$33:$F$776,СВЦЭМ!$A$33:$A$776,$A249,СВЦЭМ!$B$33:$B$776,L$226)+'СЕТ СН'!$F$15</f>
        <v>123.88999518999999</v>
      </c>
      <c r="M249" s="36">
        <f>SUMIFS(СВЦЭМ!$F$33:$F$776,СВЦЭМ!$A$33:$A$776,$A249,СВЦЭМ!$B$33:$B$776,M$226)+'СЕТ СН'!$F$15</f>
        <v>123.36609605</v>
      </c>
      <c r="N249" s="36">
        <f>SUMIFS(СВЦЭМ!$F$33:$F$776,СВЦЭМ!$A$33:$A$776,$A249,СВЦЭМ!$B$33:$B$776,N$226)+'СЕТ СН'!$F$15</f>
        <v>123.6003389</v>
      </c>
      <c r="O249" s="36">
        <f>SUMIFS(СВЦЭМ!$F$33:$F$776,СВЦЭМ!$A$33:$A$776,$A249,СВЦЭМ!$B$33:$B$776,O$226)+'СЕТ СН'!$F$15</f>
        <v>126.80762142</v>
      </c>
      <c r="P249" s="36">
        <f>SUMIFS(СВЦЭМ!$F$33:$F$776,СВЦЭМ!$A$33:$A$776,$A249,СВЦЭМ!$B$33:$B$776,P$226)+'СЕТ СН'!$F$15</f>
        <v>128.37577759999999</v>
      </c>
      <c r="Q249" s="36">
        <f>SUMIFS(СВЦЭМ!$F$33:$F$776,СВЦЭМ!$A$33:$A$776,$A249,СВЦЭМ!$B$33:$B$776,Q$226)+'СЕТ СН'!$F$15</f>
        <v>127.84282388</v>
      </c>
      <c r="R249" s="36">
        <f>SUMIFS(СВЦЭМ!$F$33:$F$776,СВЦЭМ!$A$33:$A$776,$A249,СВЦЭМ!$B$33:$B$776,R$226)+'СЕТ СН'!$F$15</f>
        <v>124.36901688</v>
      </c>
      <c r="S249" s="36">
        <f>SUMIFS(СВЦЭМ!$F$33:$F$776,СВЦЭМ!$A$33:$A$776,$A249,СВЦЭМ!$B$33:$B$776,S$226)+'СЕТ СН'!$F$15</f>
        <v>121.06547272</v>
      </c>
      <c r="T249" s="36">
        <f>SUMIFS(СВЦЭМ!$F$33:$F$776,СВЦЭМ!$A$33:$A$776,$A249,СВЦЭМ!$B$33:$B$776,T$226)+'СЕТ СН'!$F$15</f>
        <v>119.42832677</v>
      </c>
      <c r="U249" s="36">
        <f>SUMIFS(СВЦЭМ!$F$33:$F$776,СВЦЭМ!$A$33:$A$776,$A249,СВЦЭМ!$B$33:$B$776,U$226)+'СЕТ СН'!$F$15</f>
        <v>117.00755382</v>
      </c>
      <c r="V249" s="36">
        <f>SUMIFS(СВЦЭМ!$F$33:$F$776,СВЦЭМ!$A$33:$A$776,$A249,СВЦЭМ!$B$33:$B$776,V$226)+'СЕТ СН'!$F$15</f>
        <v>113.88344677000001</v>
      </c>
      <c r="W249" s="36">
        <f>SUMIFS(СВЦЭМ!$F$33:$F$776,СВЦЭМ!$A$33:$A$776,$A249,СВЦЭМ!$B$33:$B$776,W$226)+'СЕТ СН'!$F$15</f>
        <v>114.83687397</v>
      </c>
      <c r="X249" s="36">
        <f>SUMIFS(СВЦЭМ!$F$33:$F$776,СВЦЭМ!$A$33:$A$776,$A249,СВЦЭМ!$B$33:$B$776,X$226)+'СЕТ СН'!$F$15</f>
        <v>115.91668729</v>
      </c>
      <c r="Y249" s="36">
        <f>SUMIFS(СВЦЭМ!$F$33:$F$776,СВЦЭМ!$A$33:$A$776,$A249,СВЦЭМ!$B$33:$B$776,Y$226)+'СЕТ СН'!$F$15</f>
        <v>124.05433985000001</v>
      </c>
    </row>
    <row r="250" spans="1:25" ht="15.75" x14ac:dyDescent="0.2">
      <c r="A250" s="35">
        <f t="shared" si="6"/>
        <v>43701</v>
      </c>
      <c r="B250" s="36">
        <f>SUMIFS(СВЦЭМ!$F$33:$F$776,СВЦЭМ!$A$33:$A$776,$A250,СВЦЭМ!$B$33:$B$776,B$226)+'СЕТ СН'!$F$15</f>
        <v>125.77640747</v>
      </c>
      <c r="C250" s="36">
        <f>SUMIFS(СВЦЭМ!$F$33:$F$776,СВЦЭМ!$A$33:$A$776,$A250,СВЦЭМ!$B$33:$B$776,C$226)+'СЕТ СН'!$F$15</f>
        <v>132.99349491000001</v>
      </c>
      <c r="D250" s="36">
        <f>SUMIFS(СВЦЭМ!$F$33:$F$776,СВЦЭМ!$A$33:$A$776,$A250,СВЦЭМ!$B$33:$B$776,D$226)+'СЕТ СН'!$F$15</f>
        <v>137.13087593</v>
      </c>
      <c r="E250" s="36">
        <f>SUMIFS(СВЦЭМ!$F$33:$F$776,СВЦЭМ!$A$33:$A$776,$A250,СВЦЭМ!$B$33:$B$776,E$226)+'СЕТ СН'!$F$15</f>
        <v>141.1712119</v>
      </c>
      <c r="F250" s="36">
        <f>SUMIFS(СВЦЭМ!$F$33:$F$776,СВЦЭМ!$A$33:$A$776,$A250,СВЦЭМ!$B$33:$B$776,F$226)+'СЕТ СН'!$F$15</f>
        <v>141.47612151999999</v>
      </c>
      <c r="G250" s="36">
        <f>SUMIFS(СВЦЭМ!$F$33:$F$776,СВЦЭМ!$A$33:$A$776,$A250,СВЦЭМ!$B$33:$B$776,G$226)+'СЕТ СН'!$F$15</f>
        <v>140.50206936999999</v>
      </c>
      <c r="H250" s="36">
        <f>SUMIFS(СВЦЭМ!$F$33:$F$776,СВЦЭМ!$A$33:$A$776,$A250,СВЦЭМ!$B$33:$B$776,H$226)+'СЕТ СН'!$F$15</f>
        <v>135.41678279000001</v>
      </c>
      <c r="I250" s="36">
        <f>SUMIFS(СВЦЭМ!$F$33:$F$776,СВЦЭМ!$A$33:$A$776,$A250,СВЦЭМ!$B$33:$B$776,I$226)+'СЕТ СН'!$F$15</f>
        <v>127.94568181</v>
      </c>
      <c r="J250" s="36">
        <f>SUMIFS(СВЦЭМ!$F$33:$F$776,СВЦЭМ!$A$33:$A$776,$A250,СВЦЭМ!$B$33:$B$776,J$226)+'СЕТ СН'!$F$15</f>
        <v>117.74030895999999</v>
      </c>
      <c r="K250" s="36">
        <f>SUMIFS(СВЦЭМ!$F$33:$F$776,СВЦЭМ!$A$33:$A$776,$A250,СВЦЭМ!$B$33:$B$776,K$226)+'СЕТ СН'!$F$15</f>
        <v>108.45204268000001</v>
      </c>
      <c r="L250" s="36">
        <f>SUMIFS(СВЦЭМ!$F$33:$F$776,СВЦЭМ!$A$33:$A$776,$A250,СВЦЭМ!$B$33:$B$776,L$226)+'СЕТ СН'!$F$15</f>
        <v>107.11598944000001</v>
      </c>
      <c r="M250" s="36">
        <f>SUMIFS(СВЦЭМ!$F$33:$F$776,СВЦЭМ!$A$33:$A$776,$A250,СВЦЭМ!$B$33:$B$776,M$226)+'СЕТ СН'!$F$15</f>
        <v>106.42224032999999</v>
      </c>
      <c r="N250" s="36">
        <f>SUMIFS(СВЦЭМ!$F$33:$F$776,СВЦЭМ!$A$33:$A$776,$A250,СВЦЭМ!$B$33:$B$776,N$226)+'СЕТ СН'!$F$15</f>
        <v>109.49236874</v>
      </c>
      <c r="O250" s="36">
        <f>SUMIFS(СВЦЭМ!$F$33:$F$776,СВЦЭМ!$A$33:$A$776,$A250,СВЦЭМ!$B$33:$B$776,O$226)+'СЕТ СН'!$F$15</f>
        <v>111.86265116</v>
      </c>
      <c r="P250" s="36">
        <f>SUMIFS(СВЦЭМ!$F$33:$F$776,СВЦЭМ!$A$33:$A$776,$A250,СВЦЭМ!$B$33:$B$776,P$226)+'СЕТ СН'!$F$15</f>
        <v>113.35247737</v>
      </c>
      <c r="Q250" s="36">
        <f>SUMIFS(СВЦЭМ!$F$33:$F$776,СВЦЭМ!$A$33:$A$776,$A250,СВЦЭМ!$B$33:$B$776,Q$226)+'СЕТ СН'!$F$15</f>
        <v>114.89711593</v>
      </c>
      <c r="R250" s="36">
        <f>SUMIFS(СВЦЭМ!$F$33:$F$776,СВЦЭМ!$A$33:$A$776,$A250,СВЦЭМ!$B$33:$B$776,R$226)+'СЕТ СН'!$F$15</f>
        <v>109.0765468</v>
      </c>
      <c r="S250" s="36">
        <f>SUMIFS(СВЦЭМ!$F$33:$F$776,СВЦЭМ!$A$33:$A$776,$A250,СВЦЭМ!$B$33:$B$776,S$226)+'СЕТ СН'!$F$15</f>
        <v>102.40740587000001</v>
      </c>
      <c r="T250" s="36">
        <f>SUMIFS(СВЦЭМ!$F$33:$F$776,СВЦЭМ!$A$33:$A$776,$A250,СВЦЭМ!$B$33:$B$776,T$226)+'СЕТ СН'!$F$15</f>
        <v>100.28901547</v>
      </c>
      <c r="U250" s="36">
        <f>SUMIFS(СВЦЭМ!$F$33:$F$776,СВЦЭМ!$A$33:$A$776,$A250,СВЦЭМ!$B$33:$B$776,U$226)+'СЕТ СН'!$F$15</f>
        <v>99.377119730000004</v>
      </c>
      <c r="V250" s="36">
        <f>SUMIFS(СВЦЭМ!$F$33:$F$776,СВЦЭМ!$A$33:$A$776,$A250,СВЦЭМ!$B$33:$B$776,V$226)+'СЕТ СН'!$F$15</f>
        <v>101.04257071000001</v>
      </c>
      <c r="W250" s="36">
        <f>SUMIFS(СВЦЭМ!$F$33:$F$776,СВЦЭМ!$A$33:$A$776,$A250,СВЦЭМ!$B$33:$B$776,W$226)+'СЕТ СН'!$F$15</f>
        <v>102.0112573</v>
      </c>
      <c r="X250" s="36">
        <f>SUMIFS(СВЦЭМ!$F$33:$F$776,СВЦЭМ!$A$33:$A$776,$A250,СВЦЭМ!$B$33:$B$776,X$226)+'СЕТ СН'!$F$15</f>
        <v>100.6901005</v>
      </c>
      <c r="Y250" s="36">
        <f>SUMIFS(СВЦЭМ!$F$33:$F$776,СВЦЭМ!$A$33:$A$776,$A250,СВЦЭМ!$B$33:$B$776,Y$226)+'СЕТ СН'!$F$15</f>
        <v>113.20009696</v>
      </c>
    </row>
    <row r="251" spans="1:25" ht="15.75" x14ac:dyDescent="0.2">
      <c r="A251" s="35">
        <f t="shared" si="6"/>
        <v>43702</v>
      </c>
      <c r="B251" s="36">
        <f>SUMIFS(СВЦЭМ!$F$33:$F$776,СВЦЭМ!$A$33:$A$776,$A251,СВЦЭМ!$B$33:$B$776,B$226)+'СЕТ СН'!$F$15</f>
        <v>122.72334608</v>
      </c>
      <c r="C251" s="36">
        <f>SUMIFS(СВЦЭМ!$F$33:$F$776,СВЦЭМ!$A$33:$A$776,$A251,СВЦЭМ!$B$33:$B$776,C$226)+'СЕТ СН'!$F$15</f>
        <v>129.02745720999999</v>
      </c>
      <c r="D251" s="36">
        <f>SUMIFS(СВЦЭМ!$F$33:$F$776,СВЦЭМ!$A$33:$A$776,$A251,СВЦЭМ!$B$33:$B$776,D$226)+'СЕТ СН'!$F$15</f>
        <v>130.31093962</v>
      </c>
      <c r="E251" s="36">
        <f>SUMIFS(СВЦЭМ!$F$33:$F$776,СВЦЭМ!$A$33:$A$776,$A251,СВЦЭМ!$B$33:$B$776,E$226)+'СЕТ СН'!$F$15</f>
        <v>130.99807258000001</v>
      </c>
      <c r="F251" s="36">
        <f>SUMIFS(СВЦЭМ!$F$33:$F$776,СВЦЭМ!$A$33:$A$776,$A251,СВЦЭМ!$B$33:$B$776,F$226)+'СЕТ СН'!$F$15</f>
        <v>130.97704099000001</v>
      </c>
      <c r="G251" s="36">
        <f>SUMIFS(СВЦЭМ!$F$33:$F$776,СВЦЭМ!$A$33:$A$776,$A251,СВЦЭМ!$B$33:$B$776,G$226)+'СЕТ СН'!$F$15</f>
        <v>130.79970872999999</v>
      </c>
      <c r="H251" s="36">
        <f>SUMIFS(СВЦЭМ!$F$33:$F$776,СВЦЭМ!$A$33:$A$776,$A251,СВЦЭМ!$B$33:$B$776,H$226)+'СЕТ СН'!$F$15</f>
        <v>128.50380841</v>
      </c>
      <c r="I251" s="36">
        <f>SUMIFS(СВЦЭМ!$F$33:$F$776,СВЦЭМ!$A$33:$A$776,$A251,СВЦЭМ!$B$33:$B$776,I$226)+'СЕТ СН'!$F$15</f>
        <v>126.71294614999999</v>
      </c>
      <c r="J251" s="36">
        <f>SUMIFS(СВЦЭМ!$F$33:$F$776,СВЦЭМ!$A$33:$A$776,$A251,СВЦЭМ!$B$33:$B$776,J$226)+'СЕТ СН'!$F$15</f>
        <v>120.01326465</v>
      </c>
      <c r="K251" s="36">
        <f>SUMIFS(СВЦЭМ!$F$33:$F$776,СВЦЭМ!$A$33:$A$776,$A251,СВЦЭМ!$B$33:$B$776,K$226)+'СЕТ СН'!$F$15</f>
        <v>112.23881204</v>
      </c>
      <c r="L251" s="36">
        <f>SUMIFS(СВЦЭМ!$F$33:$F$776,СВЦЭМ!$A$33:$A$776,$A251,СВЦЭМ!$B$33:$B$776,L$226)+'СЕТ СН'!$F$15</f>
        <v>106.21864456</v>
      </c>
      <c r="M251" s="36">
        <f>SUMIFS(СВЦЭМ!$F$33:$F$776,СВЦЭМ!$A$33:$A$776,$A251,СВЦЭМ!$B$33:$B$776,M$226)+'СЕТ СН'!$F$15</f>
        <v>106.29366485</v>
      </c>
      <c r="N251" s="36">
        <f>SUMIFS(СВЦЭМ!$F$33:$F$776,СВЦЭМ!$A$33:$A$776,$A251,СВЦЭМ!$B$33:$B$776,N$226)+'СЕТ СН'!$F$15</f>
        <v>109.34271432</v>
      </c>
      <c r="O251" s="36">
        <f>SUMIFS(СВЦЭМ!$F$33:$F$776,СВЦЭМ!$A$33:$A$776,$A251,СВЦЭМ!$B$33:$B$776,O$226)+'СЕТ СН'!$F$15</f>
        <v>112.72408848000001</v>
      </c>
      <c r="P251" s="36">
        <f>SUMIFS(СВЦЭМ!$F$33:$F$776,СВЦЭМ!$A$33:$A$776,$A251,СВЦЭМ!$B$33:$B$776,P$226)+'СЕТ СН'!$F$15</f>
        <v>115.10320186</v>
      </c>
      <c r="Q251" s="36">
        <f>SUMIFS(СВЦЭМ!$F$33:$F$776,СВЦЭМ!$A$33:$A$776,$A251,СВЦЭМ!$B$33:$B$776,Q$226)+'СЕТ СН'!$F$15</f>
        <v>117.43296325</v>
      </c>
      <c r="R251" s="36">
        <f>SUMIFS(СВЦЭМ!$F$33:$F$776,СВЦЭМ!$A$33:$A$776,$A251,СВЦЭМ!$B$33:$B$776,R$226)+'СЕТ СН'!$F$15</f>
        <v>110.87285496</v>
      </c>
      <c r="S251" s="36">
        <f>SUMIFS(СВЦЭМ!$F$33:$F$776,СВЦЭМ!$A$33:$A$776,$A251,СВЦЭМ!$B$33:$B$776,S$226)+'СЕТ СН'!$F$15</f>
        <v>104.07219207999999</v>
      </c>
      <c r="T251" s="36">
        <f>SUMIFS(СВЦЭМ!$F$33:$F$776,СВЦЭМ!$A$33:$A$776,$A251,СВЦЭМ!$B$33:$B$776,T$226)+'СЕТ СН'!$F$15</f>
        <v>106.30401892</v>
      </c>
      <c r="U251" s="36">
        <f>SUMIFS(СВЦЭМ!$F$33:$F$776,СВЦЭМ!$A$33:$A$776,$A251,СВЦЭМ!$B$33:$B$776,U$226)+'СЕТ СН'!$F$15</f>
        <v>106.95070799</v>
      </c>
      <c r="V251" s="36">
        <f>SUMIFS(СВЦЭМ!$F$33:$F$776,СВЦЭМ!$A$33:$A$776,$A251,СВЦЭМ!$B$33:$B$776,V$226)+'СЕТ СН'!$F$15</f>
        <v>102.2523691</v>
      </c>
      <c r="W251" s="36">
        <f>SUMIFS(СВЦЭМ!$F$33:$F$776,СВЦЭМ!$A$33:$A$776,$A251,СВЦЭМ!$B$33:$B$776,W$226)+'СЕТ СН'!$F$15</f>
        <v>103.04776722</v>
      </c>
      <c r="X251" s="36">
        <f>SUMIFS(СВЦЭМ!$F$33:$F$776,СВЦЭМ!$A$33:$A$776,$A251,СВЦЭМ!$B$33:$B$776,X$226)+'СЕТ СН'!$F$15</f>
        <v>105.07081072</v>
      </c>
      <c r="Y251" s="36">
        <f>SUMIFS(СВЦЭМ!$F$33:$F$776,СВЦЭМ!$A$33:$A$776,$A251,СВЦЭМ!$B$33:$B$776,Y$226)+'СЕТ СН'!$F$15</f>
        <v>118.49969292</v>
      </c>
    </row>
    <row r="252" spans="1:25" ht="15.75" x14ac:dyDescent="0.2">
      <c r="A252" s="35">
        <f t="shared" si="6"/>
        <v>43703</v>
      </c>
      <c r="B252" s="36">
        <f>SUMIFS(СВЦЭМ!$F$33:$F$776,СВЦЭМ!$A$33:$A$776,$A252,СВЦЭМ!$B$33:$B$776,B$226)+'СЕТ СН'!$F$15</f>
        <v>138.81381508000001</v>
      </c>
      <c r="C252" s="36">
        <f>SUMIFS(СВЦЭМ!$F$33:$F$776,СВЦЭМ!$A$33:$A$776,$A252,СВЦЭМ!$B$33:$B$776,C$226)+'СЕТ СН'!$F$15</f>
        <v>148.66955214999999</v>
      </c>
      <c r="D252" s="36">
        <f>SUMIFS(СВЦЭМ!$F$33:$F$776,СВЦЭМ!$A$33:$A$776,$A252,СВЦЭМ!$B$33:$B$776,D$226)+'СЕТ СН'!$F$15</f>
        <v>151.94816120999999</v>
      </c>
      <c r="E252" s="36">
        <f>SUMIFS(СВЦЭМ!$F$33:$F$776,СВЦЭМ!$A$33:$A$776,$A252,СВЦЭМ!$B$33:$B$776,E$226)+'СЕТ СН'!$F$15</f>
        <v>153.97470071000001</v>
      </c>
      <c r="F252" s="36">
        <f>SUMIFS(СВЦЭМ!$F$33:$F$776,СВЦЭМ!$A$33:$A$776,$A252,СВЦЭМ!$B$33:$B$776,F$226)+'СЕТ СН'!$F$15</f>
        <v>151.51610514000001</v>
      </c>
      <c r="G252" s="36">
        <f>SUMIFS(СВЦЭМ!$F$33:$F$776,СВЦЭМ!$A$33:$A$776,$A252,СВЦЭМ!$B$33:$B$776,G$226)+'СЕТ СН'!$F$15</f>
        <v>145.54189828</v>
      </c>
      <c r="H252" s="36">
        <f>SUMIFS(СВЦЭМ!$F$33:$F$776,СВЦЭМ!$A$33:$A$776,$A252,СВЦЭМ!$B$33:$B$776,H$226)+'СЕТ СН'!$F$15</f>
        <v>140.46679811000001</v>
      </c>
      <c r="I252" s="36">
        <f>SUMIFS(СВЦЭМ!$F$33:$F$776,СВЦЭМ!$A$33:$A$776,$A252,СВЦЭМ!$B$33:$B$776,I$226)+'СЕТ СН'!$F$15</f>
        <v>130.69063808000001</v>
      </c>
      <c r="J252" s="36">
        <f>SUMIFS(СВЦЭМ!$F$33:$F$776,СВЦЭМ!$A$33:$A$776,$A252,СВЦЭМ!$B$33:$B$776,J$226)+'СЕТ СН'!$F$15</f>
        <v>122.87511173</v>
      </c>
      <c r="K252" s="36">
        <f>SUMIFS(СВЦЭМ!$F$33:$F$776,СВЦЭМ!$A$33:$A$776,$A252,СВЦЭМ!$B$33:$B$776,K$226)+'СЕТ СН'!$F$15</f>
        <v>117.36325186000001</v>
      </c>
      <c r="L252" s="36">
        <f>SUMIFS(СВЦЭМ!$F$33:$F$776,СВЦЭМ!$A$33:$A$776,$A252,СВЦЭМ!$B$33:$B$776,L$226)+'СЕТ СН'!$F$15</f>
        <v>114.13806778</v>
      </c>
      <c r="M252" s="36">
        <f>SUMIFS(СВЦЭМ!$F$33:$F$776,СВЦЭМ!$A$33:$A$776,$A252,СВЦЭМ!$B$33:$B$776,M$226)+'СЕТ СН'!$F$15</f>
        <v>113.35378242</v>
      </c>
      <c r="N252" s="36">
        <f>SUMIFS(СВЦЭМ!$F$33:$F$776,СВЦЭМ!$A$33:$A$776,$A252,СВЦЭМ!$B$33:$B$776,N$226)+'СЕТ СН'!$F$15</f>
        <v>113.09843791</v>
      </c>
      <c r="O252" s="36">
        <f>SUMIFS(СВЦЭМ!$F$33:$F$776,СВЦЭМ!$A$33:$A$776,$A252,СВЦЭМ!$B$33:$B$776,O$226)+'СЕТ СН'!$F$15</f>
        <v>113.06903333</v>
      </c>
      <c r="P252" s="36">
        <f>SUMIFS(СВЦЭМ!$F$33:$F$776,СВЦЭМ!$A$33:$A$776,$A252,СВЦЭМ!$B$33:$B$776,P$226)+'СЕТ СН'!$F$15</f>
        <v>112.35368296999999</v>
      </c>
      <c r="Q252" s="36">
        <f>SUMIFS(СВЦЭМ!$F$33:$F$776,СВЦЭМ!$A$33:$A$776,$A252,СВЦЭМ!$B$33:$B$776,Q$226)+'СЕТ СН'!$F$15</f>
        <v>113.87648898</v>
      </c>
      <c r="R252" s="36">
        <f>SUMIFS(СВЦЭМ!$F$33:$F$776,СВЦЭМ!$A$33:$A$776,$A252,СВЦЭМ!$B$33:$B$776,R$226)+'СЕТ СН'!$F$15</f>
        <v>108.61443346999999</v>
      </c>
      <c r="S252" s="36">
        <f>SUMIFS(СВЦЭМ!$F$33:$F$776,СВЦЭМ!$A$33:$A$776,$A252,СВЦЭМ!$B$33:$B$776,S$226)+'СЕТ СН'!$F$15</f>
        <v>113.94715073</v>
      </c>
      <c r="T252" s="36">
        <f>SUMIFS(СВЦЭМ!$F$33:$F$776,СВЦЭМ!$A$33:$A$776,$A252,СВЦЭМ!$B$33:$B$776,T$226)+'СЕТ СН'!$F$15</f>
        <v>114.85223392</v>
      </c>
      <c r="U252" s="36">
        <f>SUMIFS(СВЦЭМ!$F$33:$F$776,СВЦЭМ!$A$33:$A$776,$A252,СВЦЭМ!$B$33:$B$776,U$226)+'СЕТ СН'!$F$15</f>
        <v>115.42726915</v>
      </c>
      <c r="V252" s="36">
        <f>SUMIFS(СВЦЭМ!$F$33:$F$776,СВЦЭМ!$A$33:$A$776,$A252,СВЦЭМ!$B$33:$B$776,V$226)+'СЕТ СН'!$F$15</f>
        <v>117.59456367</v>
      </c>
      <c r="W252" s="36">
        <f>SUMIFS(СВЦЭМ!$F$33:$F$776,СВЦЭМ!$A$33:$A$776,$A252,СВЦЭМ!$B$33:$B$776,W$226)+'СЕТ СН'!$F$15</f>
        <v>118.04423497000001</v>
      </c>
      <c r="X252" s="36">
        <f>SUMIFS(СВЦЭМ!$F$33:$F$776,СВЦЭМ!$A$33:$A$776,$A252,СВЦЭМ!$B$33:$B$776,X$226)+'СЕТ СН'!$F$15</f>
        <v>111.0008534</v>
      </c>
      <c r="Y252" s="36">
        <f>SUMIFS(СВЦЭМ!$F$33:$F$776,СВЦЭМ!$A$33:$A$776,$A252,СВЦЭМ!$B$33:$B$776,Y$226)+'СЕТ СН'!$F$15</f>
        <v>120.36113267</v>
      </c>
    </row>
    <row r="253" spans="1:25" ht="15.75" x14ac:dyDescent="0.2">
      <c r="A253" s="35">
        <f t="shared" si="6"/>
        <v>43704</v>
      </c>
      <c r="B253" s="36">
        <f>SUMIFS(СВЦЭМ!$F$33:$F$776,СВЦЭМ!$A$33:$A$776,$A253,СВЦЭМ!$B$33:$B$776,B$226)+'СЕТ СН'!$F$15</f>
        <v>114.30676364999999</v>
      </c>
      <c r="C253" s="36">
        <f>SUMIFS(СВЦЭМ!$F$33:$F$776,СВЦЭМ!$A$33:$A$776,$A253,СВЦЭМ!$B$33:$B$776,C$226)+'СЕТ СН'!$F$15</f>
        <v>123.15217837</v>
      </c>
      <c r="D253" s="36">
        <f>SUMIFS(СВЦЭМ!$F$33:$F$776,СВЦЭМ!$A$33:$A$776,$A253,СВЦЭМ!$B$33:$B$776,D$226)+'СЕТ СН'!$F$15</f>
        <v>130.21391732000001</v>
      </c>
      <c r="E253" s="36">
        <f>SUMIFS(СВЦЭМ!$F$33:$F$776,СВЦЭМ!$A$33:$A$776,$A253,СВЦЭМ!$B$33:$B$776,E$226)+'СЕТ СН'!$F$15</f>
        <v>132.01079085999999</v>
      </c>
      <c r="F253" s="36">
        <f>SUMIFS(СВЦЭМ!$F$33:$F$776,СВЦЭМ!$A$33:$A$776,$A253,СВЦЭМ!$B$33:$B$776,F$226)+'СЕТ СН'!$F$15</f>
        <v>130.13752314999999</v>
      </c>
      <c r="G253" s="36">
        <f>SUMIFS(СВЦЭМ!$F$33:$F$776,СВЦЭМ!$A$33:$A$776,$A253,СВЦЭМ!$B$33:$B$776,G$226)+'СЕТ СН'!$F$15</f>
        <v>125.41352311999999</v>
      </c>
      <c r="H253" s="36">
        <f>SUMIFS(СВЦЭМ!$F$33:$F$776,СВЦЭМ!$A$33:$A$776,$A253,СВЦЭМ!$B$33:$B$776,H$226)+'СЕТ СН'!$F$15</f>
        <v>123.97621934999999</v>
      </c>
      <c r="I253" s="36">
        <f>SUMIFS(СВЦЭМ!$F$33:$F$776,СВЦЭМ!$A$33:$A$776,$A253,СВЦЭМ!$B$33:$B$776,I$226)+'СЕТ СН'!$F$15</f>
        <v>115.93916546</v>
      </c>
      <c r="J253" s="36">
        <f>SUMIFS(СВЦЭМ!$F$33:$F$776,СВЦЭМ!$A$33:$A$776,$A253,СВЦЭМ!$B$33:$B$776,J$226)+'СЕТ СН'!$F$15</f>
        <v>125.40672788000001</v>
      </c>
      <c r="K253" s="36">
        <f>SUMIFS(СВЦЭМ!$F$33:$F$776,СВЦЭМ!$A$33:$A$776,$A253,СВЦЭМ!$B$33:$B$776,K$226)+'СЕТ СН'!$F$15</f>
        <v>129.64621446999999</v>
      </c>
      <c r="L253" s="36">
        <f>SUMIFS(СВЦЭМ!$F$33:$F$776,СВЦЭМ!$A$33:$A$776,$A253,СВЦЭМ!$B$33:$B$776,L$226)+'СЕТ СН'!$F$15</f>
        <v>130.03922521000001</v>
      </c>
      <c r="M253" s="36">
        <f>SUMIFS(СВЦЭМ!$F$33:$F$776,СВЦЭМ!$A$33:$A$776,$A253,СВЦЭМ!$B$33:$B$776,M$226)+'СЕТ СН'!$F$15</f>
        <v>130.40417353000001</v>
      </c>
      <c r="N253" s="36">
        <f>SUMIFS(СВЦЭМ!$F$33:$F$776,СВЦЭМ!$A$33:$A$776,$A253,СВЦЭМ!$B$33:$B$776,N$226)+'СЕТ СН'!$F$15</f>
        <v>131.23168293000001</v>
      </c>
      <c r="O253" s="36">
        <f>SUMIFS(СВЦЭМ!$F$33:$F$776,СВЦЭМ!$A$33:$A$776,$A253,СВЦЭМ!$B$33:$B$776,O$226)+'СЕТ СН'!$F$15</f>
        <v>131.06280228</v>
      </c>
      <c r="P253" s="36">
        <f>SUMIFS(СВЦЭМ!$F$33:$F$776,СВЦЭМ!$A$33:$A$776,$A253,СВЦЭМ!$B$33:$B$776,P$226)+'СЕТ СН'!$F$15</f>
        <v>131.73976808</v>
      </c>
      <c r="Q253" s="36">
        <f>SUMIFS(СВЦЭМ!$F$33:$F$776,СВЦЭМ!$A$33:$A$776,$A253,СВЦЭМ!$B$33:$B$776,Q$226)+'СЕТ СН'!$F$15</f>
        <v>132.10170113000001</v>
      </c>
      <c r="R253" s="36">
        <f>SUMIFS(СВЦЭМ!$F$33:$F$776,СВЦЭМ!$A$33:$A$776,$A253,СВЦЭМ!$B$33:$B$776,R$226)+'СЕТ СН'!$F$15</f>
        <v>133.03638581999999</v>
      </c>
      <c r="S253" s="36">
        <f>SUMIFS(СВЦЭМ!$F$33:$F$776,СВЦЭМ!$A$33:$A$776,$A253,СВЦЭМ!$B$33:$B$776,S$226)+'СЕТ СН'!$F$15</f>
        <v>140.73930866000001</v>
      </c>
      <c r="T253" s="36">
        <f>SUMIFS(СВЦЭМ!$F$33:$F$776,СВЦЭМ!$A$33:$A$776,$A253,СВЦЭМ!$B$33:$B$776,T$226)+'СЕТ СН'!$F$15</f>
        <v>141.65717989000001</v>
      </c>
      <c r="U253" s="36">
        <f>SUMIFS(СВЦЭМ!$F$33:$F$776,СВЦЭМ!$A$33:$A$776,$A253,СВЦЭМ!$B$33:$B$776,U$226)+'СЕТ СН'!$F$15</f>
        <v>142.20410774999999</v>
      </c>
      <c r="V253" s="36">
        <f>SUMIFS(СВЦЭМ!$F$33:$F$776,СВЦЭМ!$A$33:$A$776,$A253,СВЦЭМ!$B$33:$B$776,V$226)+'СЕТ СН'!$F$15</f>
        <v>144.81854876</v>
      </c>
      <c r="W253" s="36">
        <f>SUMIFS(СВЦЭМ!$F$33:$F$776,СВЦЭМ!$A$33:$A$776,$A253,СВЦЭМ!$B$33:$B$776,W$226)+'СЕТ СН'!$F$15</f>
        <v>144.90114998000001</v>
      </c>
      <c r="X253" s="36">
        <f>SUMIFS(СВЦЭМ!$F$33:$F$776,СВЦЭМ!$A$33:$A$776,$A253,СВЦЭМ!$B$33:$B$776,X$226)+'СЕТ СН'!$F$15</f>
        <v>139.51587713999999</v>
      </c>
      <c r="Y253" s="36">
        <f>SUMIFS(СВЦЭМ!$F$33:$F$776,СВЦЭМ!$A$33:$A$776,$A253,СВЦЭМ!$B$33:$B$776,Y$226)+'СЕТ СН'!$F$15</f>
        <v>127.58779938000001</v>
      </c>
    </row>
    <row r="254" spans="1:25" ht="15.75" x14ac:dyDescent="0.2">
      <c r="A254" s="35">
        <f t="shared" si="6"/>
        <v>43705</v>
      </c>
      <c r="B254" s="36">
        <f>SUMIFS(СВЦЭМ!$F$33:$F$776,СВЦЭМ!$A$33:$A$776,$A254,СВЦЭМ!$B$33:$B$776,B$226)+'СЕТ СН'!$F$15</f>
        <v>122.06271747</v>
      </c>
      <c r="C254" s="36">
        <f>SUMIFS(СВЦЭМ!$F$33:$F$776,СВЦЭМ!$A$33:$A$776,$A254,СВЦЭМ!$B$33:$B$776,C$226)+'СЕТ СН'!$F$15</f>
        <v>126.95905913999999</v>
      </c>
      <c r="D254" s="36">
        <f>SUMIFS(СВЦЭМ!$F$33:$F$776,СВЦЭМ!$A$33:$A$776,$A254,СВЦЭМ!$B$33:$B$776,D$226)+'СЕТ СН'!$F$15</f>
        <v>132.74861823000001</v>
      </c>
      <c r="E254" s="36">
        <f>SUMIFS(СВЦЭМ!$F$33:$F$776,СВЦЭМ!$A$33:$A$776,$A254,СВЦЭМ!$B$33:$B$776,E$226)+'СЕТ СН'!$F$15</f>
        <v>134.32466636999999</v>
      </c>
      <c r="F254" s="36">
        <f>SUMIFS(СВЦЭМ!$F$33:$F$776,СВЦЭМ!$A$33:$A$776,$A254,СВЦЭМ!$B$33:$B$776,F$226)+'СЕТ СН'!$F$15</f>
        <v>134.33257255000001</v>
      </c>
      <c r="G254" s="36">
        <f>SUMIFS(СВЦЭМ!$F$33:$F$776,СВЦЭМ!$A$33:$A$776,$A254,СВЦЭМ!$B$33:$B$776,G$226)+'СЕТ СН'!$F$15</f>
        <v>130.35662886</v>
      </c>
      <c r="H254" s="36">
        <f>SUMIFS(СВЦЭМ!$F$33:$F$776,СВЦЭМ!$A$33:$A$776,$A254,СВЦЭМ!$B$33:$B$776,H$226)+'СЕТ СН'!$F$15</f>
        <v>124.36035329000001</v>
      </c>
      <c r="I254" s="36">
        <f>SUMIFS(СВЦЭМ!$F$33:$F$776,СВЦЭМ!$A$33:$A$776,$A254,СВЦЭМ!$B$33:$B$776,I$226)+'СЕТ СН'!$F$15</f>
        <v>123.86596479000001</v>
      </c>
      <c r="J254" s="36">
        <f>SUMIFS(СВЦЭМ!$F$33:$F$776,СВЦЭМ!$A$33:$A$776,$A254,СВЦЭМ!$B$33:$B$776,J$226)+'СЕТ СН'!$F$15</f>
        <v>123.20354694</v>
      </c>
      <c r="K254" s="36">
        <f>SUMIFS(СВЦЭМ!$F$33:$F$776,СВЦЭМ!$A$33:$A$776,$A254,СВЦЭМ!$B$33:$B$776,K$226)+'СЕТ СН'!$F$15</f>
        <v>129.72395978</v>
      </c>
      <c r="L254" s="36">
        <f>SUMIFS(СВЦЭМ!$F$33:$F$776,СВЦЭМ!$A$33:$A$776,$A254,СВЦЭМ!$B$33:$B$776,L$226)+'СЕТ СН'!$F$15</f>
        <v>133.03661160999999</v>
      </c>
      <c r="M254" s="36">
        <f>SUMIFS(СВЦЭМ!$F$33:$F$776,СВЦЭМ!$A$33:$A$776,$A254,СВЦЭМ!$B$33:$B$776,M$226)+'СЕТ СН'!$F$15</f>
        <v>133.45225324</v>
      </c>
      <c r="N254" s="36">
        <f>SUMIFS(СВЦЭМ!$F$33:$F$776,СВЦЭМ!$A$33:$A$776,$A254,СВЦЭМ!$B$33:$B$776,N$226)+'СЕТ СН'!$F$15</f>
        <v>131.79744983000001</v>
      </c>
      <c r="O254" s="36">
        <f>SUMIFS(СВЦЭМ!$F$33:$F$776,СВЦЭМ!$A$33:$A$776,$A254,СВЦЭМ!$B$33:$B$776,O$226)+'СЕТ СН'!$F$15</f>
        <v>131.09751474000001</v>
      </c>
      <c r="P254" s="36">
        <f>SUMIFS(СВЦЭМ!$F$33:$F$776,СВЦЭМ!$A$33:$A$776,$A254,СВЦЭМ!$B$33:$B$776,P$226)+'СЕТ СН'!$F$15</f>
        <v>131.20239132</v>
      </c>
      <c r="Q254" s="36">
        <f>SUMIFS(СВЦЭМ!$F$33:$F$776,СВЦЭМ!$A$33:$A$776,$A254,СВЦЭМ!$B$33:$B$776,Q$226)+'СЕТ СН'!$F$15</f>
        <v>130.86339828999999</v>
      </c>
      <c r="R254" s="36">
        <f>SUMIFS(СВЦЭМ!$F$33:$F$776,СВЦЭМ!$A$33:$A$776,$A254,СВЦЭМ!$B$33:$B$776,R$226)+'СЕТ СН'!$F$15</f>
        <v>137.0664037</v>
      </c>
      <c r="S254" s="36">
        <f>SUMIFS(СВЦЭМ!$F$33:$F$776,СВЦЭМ!$A$33:$A$776,$A254,СВЦЭМ!$B$33:$B$776,S$226)+'СЕТ СН'!$F$15</f>
        <v>144.95561720000001</v>
      </c>
      <c r="T254" s="36">
        <f>SUMIFS(СВЦЭМ!$F$33:$F$776,СВЦЭМ!$A$33:$A$776,$A254,СВЦЭМ!$B$33:$B$776,T$226)+'СЕТ СН'!$F$15</f>
        <v>145.52081054000001</v>
      </c>
      <c r="U254" s="36">
        <f>SUMIFS(СВЦЭМ!$F$33:$F$776,СВЦЭМ!$A$33:$A$776,$A254,СВЦЭМ!$B$33:$B$776,U$226)+'СЕТ СН'!$F$15</f>
        <v>145.07069823</v>
      </c>
      <c r="V254" s="36">
        <f>SUMIFS(СВЦЭМ!$F$33:$F$776,СВЦЭМ!$A$33:$A$776,$A254,СВЦЭМ!$B$33:$B$776,V$226)+'СЕТ СН'!$F$15</f>
        <v>145.88890524000001</v>
      </c>
      <c r="W254" s="36">
        <f>SUMIFS(СВЦЭМ!$F$33:$F$776,СВЦЭМ!$A$33:$A$776,$A254,СВЦЭМ!$B$33:$B$776,W$226)+'СЕТ СН'!$F$15</f>
        <v>147.45234902999999</v>
      </c>
      <c r="X254" s="36">
        <f>SUMIFS(СВЦЭМ!$F$33:$F$776,СВЦЭМ!$A$33:$A$776,$A254,СВЦЭМ!$B$33:$B$776,X$226)+'СЕТ СН'!$F$15</f>
        <v>142.80904598000001</v>
      </c>
      <c r="Y254" s="36">
        <f>SUMIFS(СВЦЭМ!$F$33:$F$776,СВЦЭМ!$A$33:$A$776,$A254,СВЦЭМ!$B$33:$B$776,Y$226)+'СЕТ СН'!$F$15</f>
        <v>125.16193474000001</v>
      </c>
    </row>
    <row r="255" spans="1:25" ht="15.75" x14ac:dyDescent="0.2">
      <c r="A255" s="35">
        <f t="shared" si="6"/>
        <v>43706</v>
      </c>
      <c r="B255" s="36">
        <f>SUMIFS(СВЦЭМ!$F$33:$F$776,СВЦЭМ!$A$33:$A$776,$A255,СВЦЭМ!$B$33:$B$776,B$226)+'СЕТ СН'!$F$15</f>
        <v>123.49780939999999</v>
      </c>
      <c r="C255" s="36">
        <f>SUMIFS(СВЦЭМ!$F$33:$F$776,СВЦЭМ!$A$33:$A$776,$A255,СВЦЭМ!$B$33:$B$776,C$226)+'СЕТ СН'!$F$15</f>
        <v>128.84206062999999</v>
      </c>
      <c r="D255" s="36">
        <f>SUMIFS(СВЦЭМ!$F$33:$F$776,СВЦЭМ!$A$33:$A$776,$A255,СВЦЭМ!$B$33:$B$776,D$226)+'СЕТ СН'!$F$15</f>
        <v>133.59941311</v>
      </c>
      <c r="E255" s="36">
        <f>SUMIFS(СВЦЭМ!$F$33:$F$776,СВЦЭМ!$A$33:$A$776,$A255,СВЦЭМ!$B$33:$B$776,E$226)+'СЕТ СН'!$F$15</f>
        <v>136.41359987000001</v>
      </c>
      <c r="F255" s="36">
        <f>SUMIFS(СВЦЭМ!$F$33:$F$776,СВЦЭМ!$A$33:$A$776,$A255,СВЦЭМ!$B$33:$B$776,F$226)+'СЕТ СН'!$F$15</f>
        <v>139.04857883</v>
      </c>
      <c r="G255" s="36">
        <f>SUMIFS(СВЦЭМ!$F$33:$F$776,СВЦЭМ!$A$33:$A$776,$A255,СВЦЭМ!$B$33:$B$776,G$226)+'СЕТ СН'!$F$15</f>
        <v>135.42319463999999</v>
      </c>
      <c r="H255" s="36">
        <f>SUMIFS(СВЦЭМ!$F$33:$F$776,СВЦЭМ!$A$33:$A$776,$A255,СВЦЭМ!$B$33:$B$776,H$226)+'СЕТ СН'!$F$15</f>
        <v>130.01808069000001</v>
      </c>
      <c r="I255" s="36">
        <f>SUMIFS(СВЦЭМ!$F$33:$F$776,СВЦЭМ!$A$33:$A$776,$A255,СВЦЭМ!$B$33:$B$776,I$226)+'СЕТ СН'!$F$15</f>
        <v>123.74487148999999</v>
      </c>
      <c r="J255" s="36">
        <f>SUMIFS(СВЦЭМ!$F$33:$F$776,СВЦЭМ!$A$33:$A$776,$A255,СВЦЭМ!$B$33:$B$776,J$226)+'СЕТ СН'!$F$15</f>
        <v>125.70426003</v>
      </c>
      <c r="K255" s="36">
        <f>SUMIFS(СВЦЭМ!$F$33:$F$776,СВЦЭМ!$A$33:$A$776,$A255,СВЦЭМ!$B$33:$B$776,K$226)+'СЕТ СН'!$F$15</f>
        <v>128.19154409999999</v>
      </c>
      <c r="L255" s="36">
        <f>SUMIFS(СВЦЭМ!$F$33:$F$776,СВЦЭМ!$A$33:$A$776,$A255,СВЦЭМ!$B$33:$B$776,L$226)+'СЕТ СН'!$F$15</f>
        <v>131.36643208000001</v>
      </c>
      <c r="M255" s="36">
        <f>SUMIFS(СВЦЭМ!$F$33:$F$776,СВЦЭМ!$A$33:$A$776,$A255,СВЦЭМ!$B$33:$B$776,M$226)+'СЕТ СН'!$F$15</f>
        <v>131.24144459999999</v>
      </c>
      <c r="N255" s="36">
        <f>SUMIFS(СВЦЭМ!$F$33:$F$776,СВЦЭМ!$A$33:$A$776,$A255,СВЦЭМ!$B$33:$B$776,N$226)+'СЕТ СН'!$F$15</f>
        <v>129.46375319000001</v>
      </c>
      <c r="O255" s="36">
        <f>SUMIFS(СВЦЭМ!$F$33:$F$776,СВЦЭМ!$A$33:$A$776,$A255,СВЦЭМ!$B$33:$B$776,O$226)+'СЕТ СН'!$F$15</f>
        <v>129.44108924</v>
      </c>
      <c r="P255" s="36">
        <f>SUMIFS(СВЦЭМ!$F$33:$F$776,СВЦЭМ!$A$33:$A$776,$A255,СВЦЭМ!$B$33:$B$776,P$226)+'СЕТ СН'!$F$15</f>
        <v>129.65478680000001</v>
      </c>
      <c r="Q255" s="36">
        <f>SUMIFS(СВЦЭМ!$F$33:$F$776,СВЦЭМ!$A$33:$A$776,$A255,СВЦЭМ!$B$33:$B$776,Q$226)+'СЕТ СН'!$F$15</f>
        <v>129.53531666999999</v>
      </c>
      <c r="R255" s="36">
        <f>SUMIFS(СВЦЭМ!$F$33:$F$776,СВЦЭМ!$A$33:$A$776,$A255,СВЦЭМ!$B$33:$B$776,R$226)+'СЕТ СН'!$F$15</f>
        <v>134.24788638999999</v>
      </c>
      <c r="S255" s="36">
        <f>SUMIFS(СВЦЭМ!$F$33:$F$776,СВЦЭМ!$A$33:$A$776,$A255,СВЦЭМ!$B$33:$B$776,S$226)+'СЕТ СН'!$F$15</f>
        <v>140.77641528000001</v>
      </c>
      <c r="T255" s="36">
        <f>SUMIFS(СВЦЭМ!$F$33:$F$776,СВЦЭМ!$A$33:$A$776,$A255,СВЦЭМ!$B$33:$B$776,T$226)+'СЕТ СН'!$F$15</f>
        <v>141.14580760000001</v>
      </c>
      <c r="U255" s="36">
        <f>SUMIFS(СВЦЭМ!$F$33:$F$776,СВЦЭМ!$A$33:$A$776,$A255,СВЦЭМ!$B$33:$B$776,U$226)+'СЕТ СН'!$F$15</f>
        <v>141.53865612999999</v>
      </c>
      <c r="V255" s="36">
        <f>SUMIFS(СВЦЭМ!$F$33:$F$776,СВЦЭМ!$A$33:$A$776,$A255,СВЦЭМ!$B$33:$B$776,V$226)+'СЕТ СН'!$F$15</f>
        <v>143.36496349000001</v>
      </c>
      <c r="W255" s="36">
        <f>SUMIFS(СВЦЭМ!$F$33:$F$776,СВЦЭМ!$A$33:$A$776,$A255,СВЦЭМ!$B$33:$B$776,W$226)+'СЕТ СН'!$F$15</f>
        <v>143.53151654000001</v>
      </c>
      <c r="X255" s="36">
        <f>SUMIFS(СВЦЭМ!$F$33:$F$776,СВЦЭМ!$A$33:$A$776,$A255,СВЦЭМ!$B$33:$B$776,X$226)+'СЕТ СН'!$F$15</f>
        <v>135.87668459</v>
      </c>
      <c r="Y255" s="36">
        <f>SUMIFS(СВЦЭМ!$F$33:$F$776,СВЦЭМ!$A$33:$A$776,$A255,СВЦЭМ!$B$33:$B$776,Y$226)+'СЕТ СН'!$F$15</f>
        <v>122.93633367</v>
      </c>
    </row>
    <row r="256" spans="1:25" ht="15.75" x14ac:dyDescent="0.2">
      <c r="A256" s="35">
        <f t="shared" si="6"/>
        <v>43707</v>
      </c>
      <c r="B256" s="36">
        <f>SUMIFS(СВЦЭМ!$F$33:$F$776,СВЦЭМ!$A$33:$A$776,$A256,СВЦЭМ!$B$33:$B$776,B$226)+'СЕТ СН'!$F$15</f>
        <v>133.55035194999999</v>
      </c>
      <c r="C256" s="36">
        <f>SUMIFS(СВЦЭМ!$F$33:$F$776,СВЦЭМ!$A$33:$A$776,$A256,СВЦЭМ!$B$33:$B$776,C$226)+'СЕТ СН'!$F$15</f>
        <v>135.02298081999999</v>
      </c>
      <c r="D256" s="36">
        <f>SUMIFS(СВЦЭМ!$F$33:$F$776,СВЦЭМ!$A$33:$A$776,$A256,СВЦЭМ!$B$33:$B$776,D$226)+'СЕТ СН'!$F$15</f>
        <v>141.32781188999999</v>
      </c>
      <c r="E256" s="36">
        <f>SUMIFS(СВЦЭМ!$F$33:$F$776,СВЦЭМ!$A$33:$A$776,$A256,СВЦЭМ!$B$33:$B$776,E$226)+'СЕТ СН'!$F$15</f>
        <v>144.6430359</v>
      </c>
      <c r="F256" s="36">
        <f>SUMIFS(СВЦЭМ!$F$33:$F$776,СВЦЭМ!$A$33:$A$776,$A256,СВЦЭМ!$B$33:$B$776,F$226)+'СЕТ СН'!$F$15</f>
        <v>146.98462685999999</v>
      </c>
      <c r="G256" s="36">
        <f>SUMIFS(СВЦЭМ!$F$33:$F$776,СВЦЭМ!$A$33:$A$776,$A256,СВЦЭМ!$B$33:$B$776,G$226)+'СЕТ СН'!$F$15</f>
        <v>143.20487659</v>
      </c>
      <c r="H256" s="36">
        <f>SUMIFS(СВЦЭМ!$F$33:$F$776,СВЦЭМ!$A$33:$A$776,$A256,СВЦЭМ!$B$33:$B$776,H$226)+'СЕТ СН'!$F$15</f>
        <v>134.29040760999999</v>
      </c>
      <c r="I256" s="36">
        <f>SUMIFS(СВЦЭМ!$F$33:$F$776,СВЦЭМ!$A$33:$A$776,$A256,СВЦЭМ!$B$33:$B$776,I$226)+'СЕТ СН'!$F$15</f>
        <v>123.23698684</v>
      </c>
      <c r="J256" s="36">
        <f>SUMIFS(СВЦЭМ!$F$33:$F$776,СВЦЭМ!$A$33:$A$776,$A256,СВЦЭМ!$B$33:$B$776,J$226)+'СЕТ СН'!$F$15</f>
        <v>117.67260992</v>
      </c>
      <c r="K256" s="36">
        <f>SUMIFS(СВЦЭМ!$F$33:$F$776,СВЦЭМ!$A$33:$A$776,$A256,СВЦЭМ!$B$33:$B$776,K$226)+'СЕТ СН'!$F$15</f>
        <v>121.0024734</v>
      </c>
      <c r="L256" s="36">
        <f>SUMIFS(СВЦЭМ!$F$33:$F$776,СВЦЭМ!$A$33:$A$776,$A256,СВЦЭМ!$B$33:$B$776,L$226)+'СЕТ СН'!$F$15</f>
        <v>124.12232222999999</v>
      </c>
      <c r="M256" s="36">
        <f>SUMIFS(СВЦЭМ!$F$33:$F$776,СВЦЭМ!$A$33:$A$776,$A256,СВЦЭМ!$B$33:$B$776,M$226)+'СЕТ СН'!$F$15</f>
        <v>124.59840841</v>
      </c>
      <c r="N256" s="36">
        <f>SUMIFS(СВЦЭМ!$F$33:$F$776,СВЦЭМ!$A$33:$A$776,$A256,СВЦЭМ!$B$33:$B$776,N$226)+'СЕТ СН'!$F$15</f>
        <v>123.45179193</v>
      </c>
      <c r="O256" s="36">
        <f>SUMIFS(СВЦЭМ!$F$33:$F$776,СВЦЭМ!$A$33:$A$776,$A256,СВЦЭМ!$B$33:$B$776,O$226)+'СЕТ СН'!$F$15</f>
        <v>124.81565074</v>
      </c>
      <c r="P256" s="36">
        <f>SUMIFS(СВЦЭМ!$F$33:$F$776,СВЦЭМ!$A$33:$A$776,$A256,СВЦЭМ!$B$33:$B$776,P$226)+'СЕТ СН'!$F$15</f>
        <v>125.7429322</v>
      </c>
      <c r="Q256" s="36">
        <f>SUMIFS(СВЦЭМ!$F$33:$F$776,СВЦЭМ!$A$33:$A$776,$A256,СВЦЭМ!$B$33:$B$776,Q$226)+'СЕТ СН'!$F$15</f>
        <v>124.4670941</v>
      </c>
      <c r="R256" s="36">
        <f>SUMIFS(СВЦЭМ!$F$33:$F$776,СВЦЭМ!$A$33:$A$776,$A256,СВЦЭМ!$B$33:$B$776,R$226)+'СЕТ СН'!$F$15</f>
        <v>129.80957493</v>
      </c>
      <c r="S256" s="36">
        <f>SUMIFS(СВЦЭМ!$F$33:$F$776,СВЦЭМ!$A$33:$A$776,$A256,СВЦЭМ!$B$33:$B$776,S$226)+'СЕТ СН'!$F$15</f>
        <v>137.51160393999999</v>
      </c>
      <c r="T256" s="36">
        <f>SUMIFS(СВЦЭМ!$F$33:$F$776,СВЦЭМ!$A$33:$A$776,$A256,СВЦЭМ!$B$33:$B$776,T$226)+'СЕТ СН'!$F$15</f>
        <v>137.46987885999999</v>
      </c>
      <c r="U256" s="36">
        <f>SUMIFS(СВЦЭМ!$F$33:$F$776,СВЦЭМ!$A$33:$A$776,$A256,СВЦЭМ!$B$33:$B$776,U$226)+'СЕТ СН'!$F$15</f>
        <v>136.41697121000001</v>
      </c>
      <c r="V256" s="36">
        <f>SUMIFS(СВЦЭМ!$F$33:$F$776,СВЦЭМ!$A$33:$A$776,$A256,СВЦЭМ!$B$33:$B$776,V$226)+'СЕТ СН'!$F$15</f>
        <v>137.07522409000001</v>
      </c>
      <c r="W256" s="36">
        <f>SUMIFS(СВЦЭМ!$F$33:$F$776,СВЦЭМ!$A$33:$A$776,$A256,СВЦЭМ!$B$33:$B$776,W$226)+'СЕТ СН'!$F$15</f>
        <v>139.77268262999999</v>
      </c>
      <c r="X256" s="36">
        <f>SUMIFS(СВЦЭМ!$F$33:$F$776,СВЦЭМ!$A$33:$A$776,$A256,СВЦЭМ!$B$33:$B$776,X$226)+'СЕТ СН'!$F$15</f>
        <v>134.10585492999999</v>
      </c>
      <c r="Y256" s="36">
        <f>SUMIFS(СВЦЭМ!$F$33:$F$776,СВЦЭМ!$A$33:$A$776,$A256,СВЦЭМ!$B$33:$B$776,Y$226)+'СЕТ СН'!$F$15</f>
        <v>117.273611</v>
      </c>
    </row>
    <row r="257" spans="1:27" ht="15.75" x14ac:dyDescent="0.2">
      <c r="A257" s="35">
        <f t="shared" si="6"/>
        <v>43708</v>
      </c>
      <c r="B257" s="36">
        <f>SUMIFS(СВЦЭМ!$F$33:$F$776,СВЦЭМ!$A$33:$A$776,$A257,СВЦЭМ!$B$33:$B$776,B$226)+'СЕТ СН'!$F$15</f>
        <v>127.53629719</v>
      </c>
      <c r="C257" s="36">
        <f>SUMIFS(СВЦЭМ!$F$33:$F$776,СВЦЭМ!$A$33:$A$776,$A257,СВЦЭМ!$B$33:$B$776,C$226)+'СЕТ СН'!$F$15</f>
        <v>134.92903125000001</v>
      </c>
      <c r="D257" s="36">
        <f>SUMIFS(СВЦЭМ!$F$33:$F$776,СВЦЭМ!$A$33:$A$776,$A257,СВЦЭМ!$B$33:$B$776,D$226)+'СЕТ СН'!$F$15</f>
        <v>139.84990826999999</v>
      </c>
      <c r="E257" s="36">
        <f>SUMIFS(СВЦЭМ!$F$33:$F$776,СВЦЭМ!$A$33:$A$776,$A257,СВЦЭМ!$B$33:$B$776,E$226)+'СЕТ СН'!$F$15</f>
        <v>142.12437806</v>
      </c>
      <c r="F257" s="36">
        <f>SUMIFS(СВЦЭМ!$F$33:$F$776,СВЦЭМ!$A$33:$A$776,$A257,СВЦЭМ!$B$33:$B$776,F$226)+'СЕТ СН'!$F$15</f>
        <v>143.96691068999999</v>
      </c>
      <c r="G257" s="36">
        <f>SUMIFS(СВЦЭМ!$F$33:$F$776,СВЦЭМ!$A$33:$A$776,$A257,СВЦЭМ!$B$33:$B$776,G$226)+'СЕТ СН'!$F$15</f>
        <v>141.98062376999999</v>
      </c>
      <c r="H257" s="36">
        <f>SUMIFS(СВЦЭМ!$F$33:$F$776,СВЦЭМ!$A$33:$A$776,$A257,СВЦЭМ!$B$33:$B$776,H$226)+'СЕТ СН'!$F$15</f>
        <v>139.35957411999999</v>
      </c>
      <c r="I257" s="36">
        <f>SUMIFS(СВЦЭМ!$F$33:$F$776,СВЦЭМ!$A$33:$A$776,$A257,СВЦЭМ!$B$33:$B$776,I$226)+'СЕТ СН'!$F$15</f>
        <v>130.25141807</v>
      </c>
      <c r="J257" s="36">
        <f>SUMIFS(СВЦЭМ!$F$33:$F$776,СВЦЭМ!$A$33:$A$776,$A257,СВЦЭМ!$B$33:$B$776,J$226)+'СЕТ СН'!$F$15</f>
        <v>118.02027601</v>
      </c>
      <c r="K257" s="36">
        <f>SUMIFS(СВЦЭМ!$F$33:$F$776,СВЦЭМ!$A$33:$A$776,$A257,СВЦЭМ!$B$33:$B$776,K$226)+'СЕТ СН'!$F$15</f>
        <v>108.04266711</v>
      </c>
      <c r="L257" s="36">
        <f>SUMIFS(СВЦЭМ!$F$33:$F$776,СВЦЭМ!$A$33:$A$776,$A257,СВЦЭМ!$B$33:$B$776,L$226)+'СЕТ СН'!$F$15</f>
        <v>105.99530424</v>
      </c>
      <c r="M257" s="36">
        <f>SUMIFS(СВЦЭМ!$F$33:$F$776,СВЦЭМ!$A$33:$A$776,$A257,СВЦЭМ!$B$33:$B$776,M$226)+'СЕТ СН'!$F$15</f>
        <v>105.31575496000001</v>
      </c>
      <c r="N257" s="36">
        <f>SUMIFS(СВЦЭМ!$F$33:$F$776,СВЦЭМ!$A$33:$A$776,$A257,СВЦЭМ!$B$33:$B$776,N$226)+'СЕТ СН'!$F$15</f>
        <v>105.29716893</v>
      </c>
      <c r="O257" s="36">
        <f>SUMIFS(СВЦЭМ!$F$33:$F$776,СВЦЭМ!$A$33:$A$776,$A257,СВЦЭМ!$B$33:$B$776,O$226)+'СЕТ СН'!$F$15</f>
        <v>105.48853552</v>
      </c>
      <c r="P257" s="36">
        <f>SUMIFS(СВЦЭМ!$F$33:$F$776,СВЦЭМ!$A$33:$A$776,$A257,СВЦЭМ!$B$33:$B$776,P$226)+'СЕТ СН'!$F$15</f>
        <v>106.4122058</v>
      </c>
      <c r="Q257" s="36">
        <f>SUMIFS(СВЦЭМ!$F$33:$F$776,СВЦЭМ!$A$33:$A$776,$A257,СВЦЭМ!$B$33:$B$776,Q$226)+'СЕТ СН'!$F$15</f>
        <v>107.60827876</v>
      </c>
      <c r="R257" s="36">
        <f>SUMIFS(СВЦЭМ!$F$33:$F$776,СВЦЭМ!$A$33:$A$776,$A257,СВЦЭМ!$B$33:$B$776,R$226)+'СЕТ СН'!$F$15</f>
        <v>100.43675253000001</v>
      </c>
      <c r="S257" s="36">
        <f>SUMIFS(СВЦЭМ!$F$33:$F$776,СВЦЭМ!$A$33:$A$776,$A257,СВЦЭМ!$B$33:$B$776,S$226)+'СЕТ СН'!$F$15</f>
        <v>93.194124270000003</v>
      </c>
      <c r="T257" s="36">
        <f>SUMIFS(СВЦЭМ!$F$33:$F$776,СВЦЭМ!$A$33:$A$776,$A257,СВЦЭМ!$B$33:$B$776,T$226)+'СЕТ СН'!$F$15</f>
        <v>91.919598530000002</v>
      </c>
      <c r="U257" s="36">
        <f>SUMIFS(СВЦЭМ!$F$33:$F$776,СВЦЭМ!$A$33:$A$776,$A257,СВЦЭМ!$B$33:$B$776,U$226)+'СЕТ СН'!$F$15</f>
        <v>91.136294280000001</v>
      </c>
      <c r="V257" s="36">
        <f>SUMIFS(СВЦЭМ!$F$33:$F$776,СВЦЭМ!$A$33:$A$776,$A257,СВЦЭМ!$B$33:$B$776,V$226)+'СЕТ СН'!$F$15</f>
        <v>91.126947360000003</v>
      </c>
      <c r="W257" s="36">
        <f>SUMIFS(СВЦЭМ!$F$33:$F$776,СВЦЭМ!$A$33:$A$776,$A257,СВЦЭМ!$B$33:$B$776,W$226)+'СЕТ СН'!$F$15</f>
        <v>90.125996599999993</v>
      </c>
      <c r="X257" s="36">
        <f>SUMIFS(СВЦЭМ!$F$33:$F$776,СВЦЭМ!$A$33:$A$776,$A257,СВЦЭМ!$B$33:$B$776,X$226)+'СЕТ СН'!$F$15</f>
        <v>93.524990020000004</v>
      </c>
      <c r="Y257" s="36">
        <f>SUMIFS(СВЦЭМ!$F$33:$F$776,СВЦЭМ!$A$33:$A$776,$A257,СВЦЭМ!$B$33:$B$776,Y$226)+'СЕТ СН'!$F$15</f>
        <v>107.8092903</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43679</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43680</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43681</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43682</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43683</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43684</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43685</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43686</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43687</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43688</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43689</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43690</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43691</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43692</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43693</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43694</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43695</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43696</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43697</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43698</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43699</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43700</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43701</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43702</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43703</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43704</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43705</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43706</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43707</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43708</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43679</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43680</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43681</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43682</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43683</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43684</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43685</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43686</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43687</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43688</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43689</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43690</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43691</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43692</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43693</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43694</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43695</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43696</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43697</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43698</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43699</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43700</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43701</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43702</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43703</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43704</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43705</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43706</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43707</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43708</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43679</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43680</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43681</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43682</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43683</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43684</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43685</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43686</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43687</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43688</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43689</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43690</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43691</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43692</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43693</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43694</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43695</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43696</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43697</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43698</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43699</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43700</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43701</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43702</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43703</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43704</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43705</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43706</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43707</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43708</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43679</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43680</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43681</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43682</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43683</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43684</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43685</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43686</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43687</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43688</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43689</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43690</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43691</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43692</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43693</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43694</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43695</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43696</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43697</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43698</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43699</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43700</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43701</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43702</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43703</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43704</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43705</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43706</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43707</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43708</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43679</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43680</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43681</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43682</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43683</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43684</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43685</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43686</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43687</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43688</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43689</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43690</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43691</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43692</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43693</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43694</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43695</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43696</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43697</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43698</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43699</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43700</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43701</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43702</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43703</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43704</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43705</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43706</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43707</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43708</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43679</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43680</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43681</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43682</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43683</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43684</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43685</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43686</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43687</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43688</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43689</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43690</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43691</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43692</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43693</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43694</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43695</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43696</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43697</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43698</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43699</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43700</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43701</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43702</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43703</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43704</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43705</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43706</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43707</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43708</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32.344146879999997</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460833.29356625478</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135</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1433491.35</v>
      </c>
      <c r="O479" s="146"/>
      <c r="P479" s="146">
        <f>'СЕТ СН'!$G$7</f>
        <v>980880.36</v>
      </c>
      <c r="Q479" s="146"/>
      <c r="R479" s="146">
        <f>'СЕТ СН'!$H$7</f>
        <v>1301035.3799999999</v>
      </c>
      <c r="S479" s="146"/>
      <c r="T479" s="146">
        <f>'СЕТ СН'!$I$7</f>
        <v>1236276.94</v>
      </c>
      <c r="U479" s="146"/>
    </row>
    <row r="482" spans="1:25" ht="15.75" x14ac:dyDescent="0.25">
      <c r="A482" s="147" t="s">
        <v>136</v>
      </c>
      <c r="B482" s="148"/>
      <c r="C482" s="148"/>
      <c r="D482" s="148"/>
      <c r="E482" s="148"/>
      <c r="F482" s="148"/>
      <c r="G482" s="148"/>
      <c r="H482" s="148"/>
      <c r="I482" s="148"/>
      <c r="J482" s="148"/>
      <c r="K482" s="148"/>
      <c r="L482" s="148"/>
      <c r="M482" s="149"/>
      <c r="N482" s="92" t="s">
        <v>137</v>
      </c>
      <c r="O482" s="93"/>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144</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182697.68</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146</v>
      </c>
      <c r="B5" s="101" t="s">
        <v>151</v>
      </c>
      <c r="C5" s="54">
        <v>43466</v>
      </c>
      <c r="D5" s="54">
        <v>43646</v>
      </c>
      <c r="E5" s="52" t="s">
        <v>20</v>
      </c>
      <c r="F5" s="52">
        <v>2473.96</v>
      </c>
      <c r="G5" s="52">
        <v>2536.65</v>
      </c>
      <c r="H5" s="52">
        <v>2600</v>
      </c>
      <c r="I5" s="52">
        <v>2668.56</v>
      </c>
    </row>
    <row r="6" spans="1:9" ht="60" x14ac:dyDescent="0.2">
      <c r="A6" s="53" t="s">
        <v>147</v>
      </c>
      <c r="B6" s="101" t="s">
        <v>151</v>
      </c>
      <c r="C6" s="54">
        <v>43466</v>
      </c>
      <c r="D6" s="54">
        <v>43646</v>
      </c>
      <c r="E6" s="52" t="s">
        <v>20</v>
      </c>
      <c r="F6" s="52">
        <v>71.17</v>
      </c>
      <c r="G6" s="52">
        <v>578.35</v>
      </c>
      <c r="H6" s="52">
        <v>397.86</v>
      </c>
      <c r="I6" s="52">
        <v>634.76</v>
      </c>
    </row>
    <row r="7" spans="1:9" ht="60" x14ac:dyDescent="0.2">
      <c r="A7" s="53" t="s">
        <v>148</v>
      </c>
      <c r="B7" s="101" t="s">
        <v>151</v>
      </c>
      <c r="C7" s="54">
        <v>43466</v>
      </c>
      <c r="D7" s="54">
        <v>43646</v>
      </c>
      <c r="E7" s="52" t="s">
        <v>21</v>
      </c>
      <c r="F7" s="52">
        <v>1433491.35</v>
      </c>
      <c r="G7" s="52">
        <v>980880.36</v>
      </c>
      <c r="H7" s="52">
        <v>1301035.3799999999</v>
      </c>
      <c r="I7" s="52">
        <v>1236276.94</v>
      </c>
    </row>
    <row r="8" spans="1:9" ht="90" x14ac:dyDescent="0.2">
      <c r="A8" s="53" t="s">
        <v>143</v>
      </c>
      <c r="B8" s="91" t="s">
        <v>141</v>
      </c>
      <c r="C8" s="94">
        <v>43466</v>
      </c>
      <c r="D8" s="94">
        <v>43830</v>
      </c>
      <c r="E8" s="91" t="s">
        <v>142</v>
      </c>
      <c r="F8" s="96">
        <v>7.7100000000000002E-2</v>
      </c>
      <c r="G8" s="91"/>
      <c r="H8" s="91"/>
      <c r="I8" s="91"/>
    </row>
    <row r="9" spans="1:9" ht="75" x14ac:dyDescent="0.2">
      <c r="A9" s="53" t="s">
        <v>133</v>
      </c>
      <c r="B9" s="91" t="s">
        <v>138</v>
      </c>
      <c r="C9" s="54">
        <v>43678</v>
      </c>
      <c r="D9" s="54">
        <v>43708</v>
      </c>
      <c r="E9" s="91" t="s">
        <v>20</v>
      </c>
      <c r="F9" s="95" t="s">
        <v>153</v>
      </c>
      <c r="G9" s="91"/>
      <c r="H9" s="91"/>
      <c r="I9" s="91"/>
    </row>
    <row r="10" spans="1:9" ht="45" x14ac:dyDescent="0.2">
      <c r="A10" s="53" t="s">
        <v>139</v>
      </c>
      <c r="B10" s="91" t="s">
        <v>140</v>
      </c>
      <c r="C10" s="54">
        <v>43647</v>
      </c>
      <c r="D10" s="54">
        <v>43830</v>
      </c>
      <c r="E10" s="91" t="s">
        <v>21</v>
      </c>
      <c r="F10" s="91">
        <v>182697.68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145</v>
      </c>
    </row>
    <row r="7" spans="1:4" ht="15" customHeight="1" x14ac:dyDescent="0.2">
      <c r="A7" s="168" t="s">
        <v>89</v>
      </c>
      <c r="B7" s="169"/>
      <c r="C7" s="67"/>
      <c r="D7" s="64" t="s">
        <v>154</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3.0555173999999998</v>
      </c>
    </row>
    <row r="11" spans="1:4" ht="66" customHeight="1" x14ac:dyDescent="0.2">
      <c r="A11" s="173" t="s">
        <v>93</v>
      </c>
      <c r="B11" s="174"/>
      <c r="C11" s="73"/>
      <c r="D11" s="74">
        <v>724.76099728999998</v>
      </c>
    </row>
    <row r="12" spans="1:4" ht="30" customHeight="1" x14ac:dyDescent="0.2">
      <c r="A12" s="173" t="s">
        <v>94</v>
      </c>
      <c r="B12" s="174"/>
      <c r="C12" s="73"/>
      <c r="D12" s="75">
        <v>460833.29356625478</v>
      </c>
    </row>
    <row r="13" spans="1:4" ht="30" customHeight="1" x14ac:dyDescent="0.2">
      <c r="A13" s="173" t="s">
        <v>95</v>
      </c>
      <c r="B13" s="174"/>
      <c r="C13" s="73"/>
      <c r="D13" s="76"/>
    </row>
    <row r="14" spans="1:4" ht="15" customHeight="1" x14ac:dyDescent="0.2">
      <c r="A14" s="175" t="s">
        <v>96</v>
      </c>
      <c r="B14" s="176"/>
      <c r="C14" s="73"/>
      <c r="D14" s="74">
        <v>772.12739606000002</v>
      </c>
    </row>
    <row r="15" spans="1:4" ht="15" customHeight="1" x14ac:dyDescent="0.2">
      <c r="A15" s="175" t="s">
        <v>97</v>
      </c>
      <c r="B15" s="176"/>
      <c r="C15" s="73"/>
      <c r="D15" s="74">
        <v>1386.3935678400001</v>
      </c>
    </row>
    <row r="16" spans="1:4" ht="15" customHeight="1" x14ac:dyDescent="0.2">
      <c r="A16" s="175" t="s">
        <v>98</v>
      </c>
      <c r="B16" s="176"/>
      <c r="C16" s="73"/>
      <c r="D16" s="74">
        <v>2257.7620889700001</v>
      </c>
    </row>
    <row r="17" spans="1:6" ht="15" customHeight="1" x14ac:dyDescent="0.2">
      <c r="A17" s="175" t="s">
        <v>99</v>
      </c>
      <c r="B17" s="176"/>
      <c r="C17" s="73"/>
      <c r="D17" s="74">
        <v>1763.43665259</v>
      </c>
    </row>
    <row r="18" spans="1:6" ht="52.5" customHeight="1" x14ac:dyDescent="0.2">
      <c r="A18" s="173" t="s">
        <v>100</v>
      </c>
      <c r="B18" s="174"/>
      <c r="C18" s="73"/>
      <c r="D18" s="74">
        <v>32.344146879999997</v>
      </c>
    </row>
    <row r="19" spans="1:6" ht="15" customHeight="1" x14ac:dyDescent="0.2">
      <c r="A19" s="69" t="s">
        <v>101</v>
      </c>
      <c r="B19" s="70"/>
      <c r="C19" s="77"/>
      <c r="D19" s="78"/>
    </row>
    <row r="20" spans="1:6" ht="30" customHeight="1" x14ac:dyDescent="0.2">
      <c r="A20" s="173" t="s">
        <v>102</v>
      </c>
      <c r="B20" s="174"/>
      <c r="C20" s="73"/>
      <c r="D20" s="79">
        <v>1590.5360000000001</v>
      </c>
    </row>
    <row r="21" spans="1:6" ht="30" customHeight="1" x14ac:dyDescent="0.2">
      <c r="A21" s="173" t="s">
        <v>103</v>
      </c>
      <c r="B21" s="174"/>
      <c r="C21" s="80"/>
      <c r="D21" s="79">
        <v>2.347</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1.4759825461609999E-3</v>
      </c>
    </row>
    <row r="26" spans="1:6" ht="15" customHeight="1" x14ac:dyDescent="0.25">
      <c r="A26" s="175" t="s">
        <v>98</v>
      </c>
      <c r="B26" s="176"/>
      <c r="C26" s="81"/>
      <c r="D26" s="82">
        <v>3.4143039605790001E-3</v>
      </c>
    </row>
    <row r="27" spans="1:6" ht="15" customHeight="1" x14ac:dyDescent="0.25">
      <c r="A27" s="175" t="s">
        <v>99</v>
      </c>
      <c r="B27" s="176"/>
      <c r="C27" s="81"/>
      <c r="D27" s="82">
        <v>2.3143491620219998E-3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7" t="s">
        <v>112</v>
      </c>
      <c r="F31" s="97" t="s">
        <v>112</v>
      </c>
    </row>
    <row r="32" spans="1:6" ht="30.75" customHeight="1" x14ac:dyDescent="0.2">
      <c r="A32" s="98"/>
      <c r="B32" s="98"/>
      <c r="C32" s="98"/>
      <c r="D32" s="98"/>
      <c r="E32" s="99"/>
      <c r="F32" s="100"/>
    </row>
    <row r="33" spans="1:6" ht="12.75" customHeight="1" x14ac:dyDescent="0.2">
      <c r="A33" s="83" t="s">
        <v>155</v>
      </c>
      <c r="B33" s="83">
        <v>1</v>
      </c>
      <c r="C33" s="84">
        <v>702.53190158999996</v>
      </c>
      <c r="D33" s="84">
        <v>662.24589405999996</v>
      </c>
      <c r="E33" s="84">
        <v>125.40326797</v>
      </c>
      <c r="F33" s="84">
        <v>125.40326797</v>
      </c>
    </row>
    <row r="34" spans="1:6" ht="12.75" customHeight="1" x14ac:dyDescent="0.2">
      <c r="A34" s="83" t="s">
        <v>155</v>
      </c>
      <c r="B34" s="83">
        <v>2</v>
      </c>
      <c r="C34" s="84">
        <v>803.11578826000004</v>
      </c>
      <c r="D34" s="84">
        <v>762.38830019</v>
      </c>
      <c r="E34" s="84">
        <v>144.36629228000001</v>
      </c>
      <c r="F34" s="84">
        <v>144.36629228000001</v>
      </c>
    </row>
    <row r="35" spans="1:6" ht="12.75" customHeight="1" x14ac:dyDescent="0.2">
      <c r="A35" s="83" t="s">
        <v>155</v>
      </c>
      <c r="B35" s="83">
        <v>3</v>
      </c>
      <c r="C35" s="84">
        <v>845.98156187999996</v>
      </c>
      <c r="D35" s="84">
        <v>800.82980549000001</v>
      </c>
      <c r="E35" s="84">
        <v>151.6455981</v>
      </c>
      <c r="F35" s="84">
        <v>151.6455981</v>
      </c>
    </row>
    <row r="36" spans="1:6" ht="12.75" customHeight="1" x14ac:dyDescent="0.2">
      <c r="A36" s="83" t="s">
        <v>155</v>
      </c>
      <c r="B36" s="83">
        <v>4</v>
      </c>
      <c r="C36" s="84">
        <v>885.81727407999995</v>
      </c>
      <c r="D36" s="84">
        <v>842.96750256999997</v>
      </c>
      <c r="E36" s="84">
        <v>159.62481695</v>
      </c>
      <c r="F36" s="84">
        <v>159.62481695</v>
      </c>
    </row>
    <row r="37" spans="1:6" ht="12.75" customHeight="1" x14ac:dyDescent="0.2">
      <c r="A37" s="83" t="s">
        <v>155</v>
      </c>
      <c r="B37" s="83">
        <v>5</v>
      </c>
      <c r="C37" s="84">
        <v>902.69313567999995</v>
      </c>
      <c r="D37" s="84">
        <v>861.22431204999998</v>
      </c>
      <c r="E37" s="84">
        <v>163.08193702</v>
      </c>
      <c r="F37" s="84">
        <v>163.08193702</v>
      </c>
    </row>
    <row r="38" spans="1:6" ht="12.75" customHeight="1" x14ac:dyDescent="0.2">
      <c r="A38" s="83" t="s">
        <v>155</v>
      </c>
      <c r="B38" s="83">
        <v>6</v>
      </c>
      <c r="C38" s="84">
        <v>870.55213313000002</v>
      </c>
      <c r="D38" s="84">
        <v>829.03131492</v>
      </c>
      <c r="E38" s="84">
        <v>156.98585234000001</v>
      </c>
      <c r="F38" s="84">
        <v>156.98585234000001</v>
      </c>
    </row>
    <row r="39" spans="1:6" ht="12.75" customHeight="1" x14ac:dyDescent="0.2">
      <c r="A39" s="83" t="s">
        <v>155</v>
      </c>
      <c r="B39" s="83">
        <v>7</v>
      </c>
      <c r="C39" s="84">
        <v>813.91730973999995</v>
      </c>
      <c r="D39" s="84">
        <v>769.99839100999998</v>
      </c>
      <c r="E39" s="84">
        <v>145.80734351000001</v>
      </c>
      <c r="F39" s="84">
        <v>145.80734351000001</v>
      </c>
    </row>
    <row r="40" spans="1:6" ht="12.75" customHeight="1" x14ac:dyDescent="0.2">
      <c r="A40" s="83" t="s">
        <v>155</v>
      </c>
      <c r="B40" s="83">
        <v>8</v>
      </c>
      <c r="C40" s="84">
        <v>770.28807153000002</v>
      </c>
      <c r="D40" s="84">
        <v>731.43617869000002</v>
      </c>
      <c r="E40" s="84">
        <v>138.50518054</v>
      </c>
      <c r="F40" s="84">
        <v>138.50518054</v>
      </c>
    </row>
    <row r="41" spans="1:6" ht="12.75" customHeight="1" x14ac:dyDescent="0.2">
      <c r="A41" s="83" t="s">
        <v>155</v>
      </c>
      <c r="B41" s="83">
        <v>9</v>
      </c>
      <c r="C41" s="84">
        <v>807.80794060000005</v>
      </c>
      <c r="D41" s="84">
        <v>767.59981826000001</v>
      </c>
      <c r="E41" s="84">
        <v>145.35314837999999</v>
      </c>
      <c r="F41" s="84">
        <v>145.35314837999999</v>
      </c>
    </row>
    <row r="42" spans="1:6" ht="12.75" customHeight="1" x14ac:dyDescent="0.2">
      <c r="A42" s="83" t="s">
        <v>155</v>
      </c>
      <c r="B42" s="83">
        <v>10</v>
      </c>
      <c r="C42" s="84">
        <v>818.69072578999999</v>
      </c>
      <c r="D42" s="84">
        <v>779.38338524000005</v>
      </c>
      <c r="E42" s="84">
        <v>147.58449148</v>
      </c>
      <c r="F42" s="84">
        <v>147.58449148</v>
      </c>
    </row>
    <row r="43" spans="1:6" ht="12.75" customHeight="1" x14ac:dyDescent="0.2">
      <c r="A43" s="83" t="s">
        <v>155</v>
      </c>
      <c r="B43" s="83">
        <v>11</v>
      </c>
      <c r="C43" s="84">
        <v>820.89521826999999</v>
      </c>
      <c r="D43" s="84">
        <v>788.10052601999996</v>
      </c>
      <c r="E43" s="84">
        <v>149.23517433000001</v>
      </c>
      <c r="F43" s="84">
        <v>149.23517433000001</v>
      </c>
    </row>
    <row r="44" spans="1:6" ht="12.75" customHeight="1" x14ac:dyDescent="0.2">
      <c r="A44" s="83" t="s">
        <v>155</v>
      </c>
      <c r="B44" s="83">
        <v>12</v>
      </c>
      <c r="C44" s="84">
        <v>824.20734368000001</v>
      </c>
      <c r="D44" s="84">
        <v>788.03678788000002</v>
      </c>
      <c r="E44" s="84">
        <v>149.22310483999999</v>
      </c>
      <c r="F44" s="84">
        <v>149.22310483999999</v>
      </c>
    </row>
    <row r="45" spans="1:6" ht="12.75" customHeight="1" x14ac:dyDescent="0.2">
      <c r="A45" s="83" t="s">
        <v>155</v>
      </c>
      <c r="B45" s="83">
        <v>13</v>
      </c>
      <c r="C45" s="84">
        <v>832.06682542999999</v>
      </c>
      <c r="D45" s="84">
        <v>786.08484124999995</v>
      </c>
      <c r="E45" s="84">
        <v>148.85348309</v>
      </c>
      <c r="F45" s="84">
        <v>148.85348309</v>
      </c>
    </row>
    <row r="46" spans="1:6" ht="12.75" customHeight="1" x14ac:dyDescent="0.2">
      <c r="A46" s="83" t="s">
        <v>155</v>
      </c>
      <c r="B46" s="83">
        <v>14</v>
      </c>
      <c r="C46" s="84">
        <v>837.76205346999996</v>
      </c>
      <c r="D46" s="84">
        <v>789.64341862000003</v>
      </c>
      <c r="E46" s="84">
        <v>149.52733737</v>
      </c>
      <c r="F46" s="84">
        <v>149.52733737</v>
      </c>
    </row>
    <row r="47" spans="1:6" ht="12.75" customHeight="1" x14ac:dyDescent="0.2">
      <c r="A47" s="83" t="s">
        <v>155</v>
      </c>
      <c r="B47" s="83">
        <v>15</v>
      </c>
      <c r="C47" s="84">
        <v>830.72793119000005</v>
      </c>
      <c r="D47" s="84">
        <v>789.61339078000003</v>
      </c>
      <c r="E47" s="84">
        <v>149.52165127999999</v>
      </c>
      <c r="F47" s="84">
        <v>149.52165127999999</v>
      </c>
    </row>
    <row r="48" spans="1:6" ht="12.75" customHeight="1" x14ac:dyDescent="0.2">
      <c r="A48" s="83" t="s">
        <v>155</v>
      </c>
      <c r="B48" s="83">
        <v>16</v>
      </c>
      <c r="C48" s="84">
        <v>830.47568507999995</v>
      </c>
      <c r="D48" s="84">
        <v>794.25108581999996</v>
      </c>
      <c r="E48" s="84">
        <v>150.39984792000001</v>
      </c>
      <c r="F48" s="84">
        <v>150.39984792000001</v>
      </c>
    </row>
    <row r="49" spans="1:6" ht="12.75" customHeight="1" x14ac:dyDescent="0.2">
      <c r="A49" s="83" t="s">
        <v>155</v>
      </c>
      <c r="B49" s="83">
        <v>17</v>
      </c>
      <c r="C49" s="84">
        <v>837.76604854000004</v>
      </c>
      <c r="D49" s="84">
        <v>798.19334178999998</v>
      </c>
      <c r="E49" s="84">
        <v>151.14635580000001</v>
      </c>
      <c r="F49" s="84">
        <v>151.14635580000001</v>
      </c>
    </row>
    <row r="50" spans="1:6" ht="12.75" customHeight="1" x14ac:dyDescent="0.2">
      <c r="A50" s="83" t="s">
        <v>155</v>
      </c>
      <c r="B50" s="83">
        <v>18</v>
      </c>
      <c r="C50" s="84">
        <v>837.77007555</v>
      </c>
      <c r="D50" s="84">
        <v>796.85451559000001</v>
      </c>
      <c r="E50" s="84">
        <v>150.89283488999999</v>
      </c>
      <c r="F50" s="84">
        <v>150.89283488999999</v>
      </c>
    </row>
    <row r="51" spans="1:6" ht="12.75" customHeight="1" x14ac:dyDescent="0.2">
      <c r="A51" s="83" t="s">
        <v>155</v>
      </c>
      <c r="B51" s="83">
        <v>19</v>
      </c>
      <c r="C51" s="84">
        <v>828.99039462999997</v>
      </c>
      <c r="D51" s="84">
        <v>788.61552233999998</v>
      </c>
      <c r="E51" s="84">
        <v>149.33269433999999</v>
      </c>
      <c r="F51" s="84">
        <v>149.33269433999999</v>
      </c>
    </row>
    <row r="52" spans="1:6" ht="12.75" customHeight="1" x14ac:dyDescent="0.2">
      <c r="A52" s="83" t="s">
        <v>155</v>
      </c>
      <c r="B52" s="83">
        <v>20</v>
      </c>
      <c r="C52" s="84">
        <v>822.17664352999998</v>
      </c>
      <c r="D52" s="84">
        <v>781.63549639999997</v>
      </c>
      <c r="E52" s="84">
        <v>148.01095255999999</v>
      </c>
      <c r="F52" s="84">
        <v>148.01095255999999</v>
      </c>
    </row>
    <row r="53" spans="1:6" ht="12.75" customHeight="1" x14ac:dyDescent="0.2">
      <c r="A53" s="83" t="s">
        <v>155</v>
      </c>
      <c r="B53" s="83">
        <v>21</v>
      </c>
      <c r="C53" s="84">
        <v>819.32776109999998</v>
      </c>
      <c r="D53" s="84">
        <v>778.82078823999996</v>
      </c>
      <c r="E53" s="84">
        <v>147.47795778</v>
      </c>
      <c r="F53" s="84">
        <v>147.47795778</v>
      </c>
    </row>
    <row r="54" spans="1:6" ht="12.75" customHeight="1" x14ac:dyDescent="0.2">
      <c r="A54" s="83" t="s">
        <v>155</v>
      </c>
      <c r="B54" s="83">
        <v>22</v>
      </c>
      <c r="C54" s="84">
        <v>822.30634912999994</v>
      </c>
      <c r="D54" s="84">
        <v>781.67481625999994</v>
      </c>
      <c r="E54" s="84">
        <v>148.01839819</v>
      </c>
      <c r="F54" s="84">
        <v>148.01839819</v>
      </c>
    </row>
    <row r="55" spans="1:6" ht="12.75" customHeight="1" x14ac:dyDescent="0.2">
      <c r="A55" s="83" t="s">
        <v>155</v>
      </c>
      <c r="B55" s="83">
        <v>23</v>
      </c>
      <c r="C55" s="84">
        <v>799.32151993000002</v>
      </c>
      <c r="D55" s="84">
        <v>758.67188888999999</v>
      </c>
      <c r="E55" s="84">
        <v>143.66255047999999</v>
      </c>
      <c r="F55" s="84">
        <v>143.66255047999999</v>
      </c>
    </row>
    <row r="56" spans="1:6" ht="12.75" customHeight="1" x14ac:dyDescent="0.2">
      <c r="A56" s="83" t="s">
        <v>155</v>
      </c>
      <c r="B56" s="83">
        <v>24</v>
      </c>
      <c r="C56" s="84">
        <v>766.45035830999996</v>
      </c>
      <c r="D56" s="84">
        <v>725.62103438999998</v>
      </c>
      <c r="E56" s="84">
        <v>137.40402143</v>
      </c>
      <c r="F56" s="84">
        <v>137.40402143</v>
      </c>
    </row>
    <row r="57" spans="1:6" ht="12.75" customHeight="1" x14ac:dyDescent="0.2">
      <c r="A57" s="83" t="s">
        <v>156</v>
      </c>
      <c r="B57" s="83">
        <v>1</v>
      </c>
      <c r="C57" s="84">
        <v>739.85604799999999</v>
      </c>
      <c r="D57" s="84">
        <v>707.26249023000003</v>
      </c>
      <c r="E57" s="84">
        <v>133.92763682</v>
      </c>
      <c r="F57" s="84">
        <v>133.92763682</v>
      </c>
    </row>
    <row r="58" spans="1:6" ht="12.75" customHeight="1" x14ac:dyDescent="0.2">
      <c r="A58" s="83" t="s">
        <v>156</v>
      </c>
      <c r="B58" s="83">
        <v>2</v>
      </c>
      <c r="C58" s="84">
        <v>764.73615523000001</v>
      </c>
      <c r="D58" s="84">
        <v>725.84674894</v>
      </c>
      <c r="E58" s="84">
        <v>137.44676286999999</v>
      </c>
      <c r="F58" s="84">
        <v>137.44676286999999</v>
      </c>
    </row>
    <row r="59" spans="1:6" ht="12.75" customHeight="1" x14ac:dyDescent="0.2">
      <c r="A59" s="83" t="s">
        <v>156</v>
      </c>
      <c r="B59" s="83">
        <v>3</v>
      </c>
      <c r="C59" s="84">
        <v>789.17816383000002</v>
      </c>
      <c r="D59" s="84">
        <v>749.56795997999996</v>
      </c>
      <c r="E59" s="84">
        <v>141.93862519999999</v>
      </c>
      <c r="F59" s="84">
        <v>141.93862519999999</v>
      </c>
    </row>
    <row r="60" spans="1:6" ht="12.75" customHeight="1" x14ac:dyDescent="0.2">
      <c r="A60" s="83" t="s">
        <v>156</v>
      </c>
      <c r="B60" s="83">
        <v>4</v>
      </c>
      <c r="C60" s="84">
        <v>806.63923872999999</v>
      </c>
      <c r="D60" s="84">
        <v>768.08775906999995</v>
      </c>
      <c r="E60" s="84">
        <v>145.44554513</v>
      </c>
      <c r="F60" s="84">
        <v>145.44554513</v>
      </c>
    </row>
    <row r="61" spans="1:6" ht="12.75" customHeight="1" x14ac:dyDescent="0.2">
      <c r="A61" s="83" t="s">
        <v>156</v>
      </c>
      <c r="B61" s="83">
        <v>5</v>
      </c>
      <c r="C61" s="84">
        <v>808.51888488999998</v>
      </c>
      <c r="D61" s="84">
        <v>769.82900117999998</v>
      </c>
      <c r="E61" s="84">
        <v>145.77526775000001</v>
      </c>
      <c r="F61" s="84">
        <v>145.77526775000001</v>
      </c>
    </row>
    <row r="62" spans="1:6" ht="12.75" customHeight="1" x14ac:dyDescent="0.2">
      <c r="A62" s="83" t="s">
        <v>156</v>
      </c>
      <c r="B62" s="83">
        <v>6</v>
      </c>
      <c r="C62" s="84">
        <v>790.00540015000001</v>
      </c>
      <c r="D62" s="84">
        <v>754.57801539000002</v>
      </c>
      <c r="E62" s="84">
        <v>142.88733221000001</v>
      </c>
      <c r="F62" s="84">
        <v>142.88733221000001</v>
      </c>
    </row>
    <row r="63" spans="1:6" ht="12.75" customHeight="1" x14ac:dyDescent="0.2">
      <c r="A63" s="83" t="s">
        <v>156</v>
      </c>
      <c r="B63" s="83">
        <v>7</v>
      </c>
      <c r="C63" s="84">
        <v>754.75458777999995</v>
      </c>
      <c r="D63" s="84">
        <v>716.80390440999997</v>
      </c>
      <c r="E63" s="84">
        <v>135.73440457000001</v>
      </c>
      <c r="F63" s="84">
        <v>135.73440457000001</v>
      </c>
    </row>
    <row r="64" spans="1:6" ht="12.75" customHeight="1" x14ac:dyDescent="0.2">
      <c r="A64" s="83" t="s">
        <v>156</v>
      </c>
      <c r="B64" s="83">
        <v>8</v>
      </c>
      <c r="C64" s="84">
        <v>759.28012067999998</v>
      </c>
      <c r="D64" s="84">
        <v>723.84251376999998</v>
      </c>
      <c r="E64" s="84">
        <v>137.06723973000001</v>
      </c>
      <c r="F64" s="84">
        <v>137.06723973000001</v>
      </c>
    </row>
    <row r="65" spans="1:6" ht="12.75" customHeight="1" x14ac:dyDescent="0.2">
      <c r="A65" s="83" t="s">
        <v>156</v>
      </c>
      <c r="B65" s="83">
        <v>9</v>
      </c>
      <c r="C65" s="84">
        <v>803.17484088000003</v>
      </c>
      <c r="D65" s="84">
        <v>762.51902335</v>
      </c>
      <c r="E65" s="84">
        <v>144.39104610000001</v>
      </c>
      <c r="F65" s="84">
        <v>144.39104610000001</v>
      </c>
    </row>
    <row r="66" spans="1:6" ht="12.75" customHeight="1" x14ac:dyDescent="0.2">
      <c r="A66" s="83" t="s">
        <v>156</v>
      </c>
      <c r="B66" s="83">
        <v>10</v>
      </c>
      <c r="C66" s="84">
        <v>827.56908514999998</v>
      </c>
      <c r="D66" s="84">
        <v>788.66031550000002</v>
      </c>
      <c r="E66" s="84">
        <v>149.34117638999999</v>
      </c>
      <c r="F66" s="84">
        <v>149.34117638999999</v>
      </c>
    </row>
    <row r="67" spans="1:6" ht="12.75" customHeight="1" x14ac:dyDescent="0.2">
      <c r="A67" s="83" t="s">
        <v>156</v>
      </c>
      <c r="B67" s="83">
        <v>11</v>
      </c>
      <c r="C67" s="84">
        <v>817.70632605000003</v>
      </c>
      <c r="D67" s="84">
        <v>778.58967413000005</v>
      </c>
      <c r="E67" s="84">
        <v>147.43419388000001</v>
      </c>
      <c r="F67" s="84">
        <v>147.43419388000001</v>
      </c>
    </row>
    <row r="68" spans="1:6" ht="12.75" customHeight="1" x14ac:dyDescent="0.2">
      <c r="A68" s="83" t="s">
        <v>156</v>
      </c>
      <c r="B68" s="83">
        <v>12</v>
      </c>
      <c r="C68" s="84">
        <v>818.57112905999998</v>
      </c>
      <c r="D68" s="84">
        <v>779.59569350000004</v>
      </c>
      <c r="E68" s="84">
        <v>147.62469429999999</v>
      </c>
      <c r="F68" s="84">
        <v>147.62469429999999</v>
      </c>
    </row>
    <row r="69" spans="1:6" ht="12.75" customHeight="1" x14ac:dyDescent="0.2">
      <c r="A69" s="83" t="s">
        <v>156</v>
      </c>
      <c r="B69" s="83">
        <v>13</v>
      </c>
      <c r="C69" s="84">
        <v>816.12771047000001</v>
      </c>
      <c r="D69" s="84">
        <v>776.80573901000002</v>
      </c>
      <c r="E69" s="84">
        <v>147.09638688999999</v>
      </c>
      <c r="F69" s="84">
        <v>147.09638688999999</v>
      </c>
    </row>
    <row r="70" spans="1:6" ht="12.75" customHeight="1" x14ac:dyDescent="0.2">
      <c r="A70" s="83" t="s">
        <v>156</v>
      </c>
      <c r="B70" s="83">
        <v>14</v>
      </c>
      <c r="C70" s="84">
        <v>818.30396281000003</v>
      </c>
      <c r="D70" s="84">
        <v>783.91982920999999</v>
      </c>
      <c r="E70" s="84">
        <v>148.44351515</v>
      </c>
      <c r="F70" s="84">
        <v>148.44351515</v>
      </c>
    </row>
    <row r="71" spans="1:6" ht="12.75" customHeight="1" x14ac:dyDescent="0.2">
      <c r="A71" s="83" t="s">
        <v>156</v>
      </c>
      <c r="B71" s="83">
        <v>15</v>
      </c>
      <c r="C71" s="84">
        <v>818.91140899000004</v>
      </c>
      <c r="D71" s="84">
        <v>781.51819702</v>
      </c>
      <c r="E71" s="84">
        <v>147.98874068000001</v>
      </c>
      <c r="F71" s="84">
        <v>147.98874068000001</v>
      </c>
    </row>
    <row r="72" spans="1:6" ht="12.75" customHeight="1" x14ac:dyDescent="0.2">
      <c r="A72" s="83" t="s">
        <v>156</v>
      </c>
      <c r="B72" s="83">
        <v>16</v>
      </c>
      <c r="C72" s="84">
        <v>820.68026615999997</v>
      </c>
      <c r="D72" s="84">
        <v>780.44359932999998</v>
      </c>
      <c r="E72" s="84">
        <v>147.78525424</v>
      </c>
      <c r="F72" s="84">
        <v>147.78525424</v>
      </c>
    </row>
    <row r="73" spans="1:6" ht="12.75" customHeight="1" x14ac:dyDescent="0.2">
      <c r="A73" s="83" t="s">
        <v>156</v>
      </c>
      <c r="B73" s="83">
        <v>17</v>
      </c>
      <c r="C73" s="84">
        <v>812.88228561999995</v>
      </c>
      <c r="D73" s="84">
        <v>774.52098910999996</v>
      </c>
      <c r="E73" s="84">
        <v>146.66374532</v>
      </c>
      <c r="F73" s="84">
        <v>146.66374532</v>
      </c>
    </row>
    <row r="74" spans="1:6" ht="12.75" customHeight="1" x14ac:dyDescent="0.2">
      <c r="A74" s="83" t="s">
        <v>156</v>
      </c>
      <c r="B74" s="83">
        <v>18</v>
      </c>
      <c r="C74" s="84">
        <v>809.86385441000004</v>
      </c>
      <c r="D74" s="84">
        <v>771.59038583999995</v>
      </c>
      <c r="E74" s="84">
        <v>146.10880458</v>
      </c>
      <c r="F74" s="84">
        <v>146.10880458</v>
      </c>
    </row>
    <row r="75" spans="1:6" ht="12.75" customHeight="1" x14ac:dyDescent="0.2">
      <c r="A75" s="83" t="s">
        <v>156</v>
      </c>
      <c r="B75" s="83">
        <v>19</v>
      </c>
      <c r="C75" s="84">
        <v>804.90661690000002</v>
      </c>
      <c r="D75" s="84">
        <v>766.30597102000002</v>
      </c>
      <c r="E75" s="84">
        <v>145.10814471</v>
      </c>
      <c r="F75" s="84">
        <v>145.10814471</v>
      </c>
    </row>
    <row r="76" spans="1:6" ht="12.75" customHeight="1" x14ac:dyDescent="0.2">
      <c r="A76" s="83" t="s">
        <v>156</v>
      </c>
      <c r="B76" s="83">
        <v>20</v>
      </c>
      <c r="C76" s="84">
        <v>801.83366584999999</v>
      </c>
      <c r="D76" s="84">
        <v>763.36211046000005</v>
      </c>
      <c r="E76" s="84">
        <v>144.55069356000001</v>
      </c>
      <c r="F76" s="84">
        <v>144.55069356000001</v>
      </c>
    </row>
    <row r="77" spans="1:6" ht="12.75" customHeight="1" x14ac:dyDescent="0.2">
      <c r="A77" s="83" t="s">
        <v>156</v>
      </c>
      <c r="B77" s="83">
        <v>21</v>
      </c>
      <c r="C77" s="84">
        <v>805.82023986000002</v>
      </c>
      <c r="D77" s="84">
        <v>767.11356436999995</v>
      </c>
      <c r="E77" s="84">
        <v>145.26107106000001</v>
      </c>
      <c r="F77" s="84">
        <v>145.26107106000001</v>
      </c>
    </row>
    <row r="78" spans="1:6" ht="12.75" customHeight="1" x14ac:dyDescent="0.2">
      <c r="A78" s="83" t="s">
        <v>156</v>
      </c>
      <c r="B78" s="83">
        <v>22</v>
      </c>
      <c r="C78" s="84">
        <v>807.00652443000001</v>
      </c>
      <c r="D78" s="84">
        <v>768.53183283999999</v>
      </c>
      <c r="E78" s="84">
        <v>145.5296352</v>
      </c>
      <c r="F78" s="84">
        <v>145.5296352</v>
      </c>
    </row>
    <row r="79" spans="1:6" ht="12.75" customHeight="1" x14ac:dyDescent="0.2">
      <c r="A79" s="83" t="s">
        <v>156</v>
      </c>
      <c r="B79" s="83">
        <v>23</v>
      </c>
      <c r="C79" s="84">
        <v>784.38513035000005</v>
      </c>
      <c r="D79" s="84">
        <v>749.28682474000004</v>
      </c>
      <c r="E79" s="84">
        <v>141.88538926999999</v>
      </c>
      <c r="F79" s="84">
        <v>141.88538926999999</v>
      </c>
    </row>
    <row r="80" spans="1:6" ht="12.75" customHeight="1" x14ac:dyDescent="0.2">
      <c r="A80" s="83" t="s">
        <v>156</v>
      </c>
      <c r="B80" s="83">
        <v>24</v>
      </c>
      <c r="C80" s="84">
        <v>755.11546467000005</v>
      </c>
      <c r="D80" s="84">
        <v>716.92965500000003</v>
      </c>
      <c r="E80" s="84">
        <v>135.75821676999999</v>
      </c>
      <c r="F80" s="84">
        <v>135.75821676999999</v>
      </c>
    </row>
    <row r="81" spans="1:6" ht="12.75" customHeight="1" x14ac:dyDescent="0.2">
      <c r="A81" s="83" t="s">
        <v>157</v>
      </c>
      <c r="B81" s="83">
        <v>1</v>
      </c>
      <c r="C81" s="84">
        <v>738.13975902000004</v>
      </c>
      <c r="D81" s="84">
        <v>699.48668922000002</v>
      </c>
      <c r="E81" s="84">
        <v>132.45520662000001</v>
      </c>
      <c r="F81" s="84">
        <v>132.45520662000001</v>
      </c>
    </row>
    <row r="82" spans="1:6" ht="12.75" customHeight="1" x14ac:dyDescent="0.2">
      <c r="A82" s="83" t="s">
        <v>157</v>
      </c>
      <c r="B82" s="83">
        <v>2</v>
      </c>
      <c r="C82" s="84">
        <v>752.66866837999999</v>
      </c>
      <c r="D82" s="84">
        <v>718.16387615999997</v>
      </c>
      <c r="E82" s="84">
        <v>135.99192961</v>
      </c>
      <c r="F82" s="84">
        <v>135.99192961</v>
      </c>
    </row>
    <row r="83" spans="1:6" ht="12.75" customHeight="1" x14ac:dyDescent="0.2">
      <c r="A83" s="83" t="s">
        <v>157</v>
      </c>
      <c r="B83" s="83">
        <v>3</v>
      </c>
      <c r="C83" s="84">
        <v>793.53815479000002</v>
      </c>
      <c r="D83" s="84">
        <v>753.44964146999996</v>
      </c>
      <c r="E83" s="84">
        <v>142.67366265999999</v>
      </c>
      <c r="F83" s="84">
        <v>142.67366265999999</v>
      </c>
    </row>
    <row r="84" spans="1:6" ht="12.75" customHeight="1" x14ac:dyDescent="0.2">
      <c r="A84" s="83" t="s">
        <v>157</v>
      </c>
      <c r="B84" s="83">
        <v>4</v>
      </c>
      <c r="C84" s="84">
        <v>796.53589201</v>
      </c>
      <c r="D84" s="84">
        <v>757.90560388999995</v>
      </c>
      <c r="E84" s="84">
        <v>143.51744629999999</v>
      </c>
      <c r="F84" s="84">
        <v>143.51744629999999</v>
      </c>
    </row>
    <row r="85" spans="1:6" ht="12.75" customHeight="1" x14ac:dyDescent="0.2">
      <c r="A85" s="83" t="s">
        <v>157</v>
      </c>
      <c r="B85" s="83">
        <v>5</v>
      </c>
      <c r="C85" s="84">
        <v>799.28315989999999</v>
      </c>
      <c r="D85" s="84">
        <v>764.97520191000001</v>
      </c>
      <c r="E85" s="84">
        <v>144.85614949999999</v>
      </c>
      <c r="F85" s="84">
        <v>144.85614949999999</v>
      </c>
    </row>
    <row r="86" spans="1:6" ht="12.75" customHeight="1" x14ac:dyDescent="0.2">
      <c r="A86" s="83" t="s">
        <v>157</v>
      </c>
      <c r="B86" s="83">
        <v>6</v>
      </c>
      <c r="C86" s="84">
        <v>789.33840032000001</v>
      </c>
      <c r="D86" s="84">
        <v>751.97250937000001</v>
      </c>
      <c r="E86" s="84">
        <v>142.39395207000001</v>
      </c>
      <c r="F86" s="84">
        <v>142.39395207000001</v>
      </c>
    </row>
    <row r="87" spans="1:6" ht="12.75" customHeight="1" x14ac:dyDescent="0.2">
      <c r="A87" s="83" t="s">
        <v>157</v>
      </c>
      <c r="B87" s="83">
        <v>7</v>
      </c>
      <c r="C87" s="84">
        <v>779.16155414000002</v>
      </c>
      <c r="D87" s="84">
        <v>742.77001327999994</v>
      </c>
      <c r="E87" s="84">
        <v>140.65136204999999</v>
      </c>
      <c r="F87" s="84">
        <v>140.65136204999999</v>
      </c>
    </row>
    <row r="88" spans="1:6" ht="12.75" customHeight="1" x14ac:dyDescent="0.2">
      <c r="A88" s="83" t="s">
        <v>157</v>
      </c>
      <c r="B88" s="83">
        <v>8</v>
      </c>
      <c r="C88" s="84">
        <v>738.80115840999997</v>
      </c>
      <c r="D88" s="84">
        <v>703.20389123999996</v>
      </c>
      <c r="E88" s="84">
        <v>133.15909816000001</v>
      </c>
      <c r="F88" s="84">
        <v>133.15909816000001</v>
      </c>
    </row>
    <row r="89" spans="1:6" ht="12.75" customHeight="1" x14ac:dyDescent="0.2">
      <c r="A89" s="83" t="s">
        <v>157</v>
      </c>
      <c r="B89" s="83">
        <v>9</v>
      </c>
      <c r="C89" s="84">
        <v>675.05525627999998</v>
      </c>
      <c r="D89" s="84">
        <v>635.66814392000003</v>
      </c>
      <c r="E89" s="84">
        <v>120.37048973</v>
      </c>
      <c r="F89" s="84">
        <v>120.37048973</v>
      </c>
    </row>
    <row r="90" spans="1:6" ht="12.75" customHeight="1" x14ac:dyDescent="0.2">
      <c r="A90" s="83" t="s">
        <v>157</v>
      </c>
      <c r="B90" s="83">
        <v>10</v>
      </c>
      <c r="C90" s="84">
        <v>671.13399670000001</v>
      </c>
      <c r="D90" s="84">
        <v>633.61769562999996</v>
      </c>
      <c r="E90" s="84">
        <v>119.98221565</v>
      </c>
      <c r="F90" s="84">
        <v>119.98221565</v>
      </c>
    </row>
    <row r="91" spans="1:6" ht="12.75" customHeight="1" x14ac:dyDescent="0.2">
      <c r="A91" s="83" t="s">
        <v>157</v>
      </c>
      <c r="B91" s="83">
        <v>11</v>
      </c>
      <c r="C91" s="84">
        <v>693.05223073000002</v>
      </c>
      <c r="D91" s="84">
        <v>650.45028668999998</v>
      </c>
      <c r="E91" s="84">
        <v>123.16964489</v>
      </c>
      <c r="F91" s="84">
        <v>123.16964489</v>
      </c>
    </row>
    <row r="92" spans="1:6" ht="12.75" customHeight="1" x14ac:dyDescent="0.2">
      <c r="A92" s="83" t="s">
        <v>157</v>
      </c>
      <c r="B92" s="83">
        <v>12</v>
      </c>
      <c r="C92" s="84">
        <v>686.44203327000002</v>
      </c>
      <c r="D92" s="84">
        <v>651.09346163999999</v>
      </c>
      <c r="E92" s="84">
        <v>123.29143687</v>
      </c>
      <c r="F92" s="84">
        <v>123.29143687</v>
      </c>
    </row>
    <row r="93" spans="1:6" ht="12.75" customHeight="1" x14ac:dyDescent="0.2">
      <c r="A93" s="83" t="s">
        <v>157</v>
      </c>
      <c r="B93" s="83">
        <v>13</v>
      </c>
      <c r="C93" s="84">
        <v>688.39248127999997</v>
      </c>
      <c r="D93" s="84">
        <v>654.34804937000001</v>
      </c>
      <c r="E93" s="84">
        <v>123.90772749999999</v>
      </c>
      <c r="F93" s="84">
        <v>123.90772749999999</v>
      </c>
    </row>
    <row r="94" spans="1:6" ht="12.75" customHeight="1" x14ac:dyDescent="0.2">
      <c r="A94" s="83" t="s">
        <v>157</v>
      </c>
      <c r="B94" s="83">
        <v>14</v>
      </c>
      <c r="C94" s="84">
        <v>693.55982362999998</v>
      </c>
      <c r="D94" s="84">
        <v>655.46648029000005</v>
      </c>
      <c r="E94" s="84">
        <v>124.11951422999999</v>
      </c>
      <c r="F94" s="84">
        <v>124.11951422999999</v>
      </c>
    </row>
    <row r="95" spans="1:6" ht="12.75" customHeight="1" x14ac:dyDescent="0.2">
      <c r="A95" s="83" t="s">
        <v>157</v>
      </c>
      <c r="B95" s="83">
        <v>15</v>
      </c>
      <c r="C95" s="84">
        <v>690.70271966999996</v>
      </c>
      <c r="D95" s="84">
        <v>654.43306945999996</v>
      </c>
      <c r="E95" s="84">
        <v>123.92382696</v>
      </c>
      <c r="F95" s="84">
        <v>123.92382696</v>
      </c>
    </row>
    <row r="96" spans="1:6" ht="12.75" customHeight="1" x14ac:dyDescent="0.2">
      <c r="A96" s="83" t="s">
        <v>157</v>
      </c>
      <c r="B96" s="83">
        <v>16</v>
      </c>
      <c r="C96" s="84">
        <v>696.70981386000005</v>
      </c>
      <c r="D96" s="84">
        <v>658.50510835</v>
      </c>
      <c r="E96" s="84">
        <v>124.69491060999999</v>
      </c>
      <c r="F96" s="84">
        <v>124.69491060999999</v>
      </c>
    </row>
    <row r="97" spans="1:6" ht="12.75" customHeight="1" x14ac:dyDescent="0.2">
      <c r="A97" s="83" t="s">
        <v>157</v>
      </c>
      <c r="B97" s="83">
        <v>17</v>
      </c>
      <c r="C97" s="84">
        <v>688.91015483000001</v>
      </c>
      <c r="D97" s="84">
        <v>654.66011583</v>
      </c>
      <c r="E97" s="84">
        <v>123.96682059</v>
      </c>
      <c r="F97" s="84">
        <v>123.96682059</v>
      </c>
    </row>
    <row r="98" spans="1:6" ht="12.75" customHeight="1" x14ac:dyDescent="0.2">
      <c r="A98" s="83" t="s">
        <v>157</v>
      </c>
      <c r="B98" s="83">
        <v>18</v>
      </c>
      <c r="C98" s="84">
        <v>687.48818512000003</v>
      </c>
      <c r="D98" s="84">
        <v>653.14160218999996</v>
      </c>
      <c r="E98" s="84">
        <v>123.67927396</v>
      </c>
      <c r="F98" s="84">
        <v>123.67927396</v>
      </c>
    </row>
    <row r="99" spans="1:6" ht="12.75" customHeight="1" x14ac:dyDescent="0.2">
      <c r="A99" s="83" t="s">
        <v>157</v>
      </c>
      <c r="B99" s="83">
        <v>19</v>
      </c>
      <c r="C99" s="84">
        <v>694.13291680999998</v>
      </c>
      <c r="D99" s="84">
        <v>655.25309472000004</v>
      </c>
      <c r="E99" s="84">
        <v>124.07910742</v>
      </c>
      <c r="F99" s="84">
        <v>124.07910742</v>
      </c>
    </row>
    <row r="100" spans="1:6" ht="12.75" customHeight="1" x14ac:dyDescent="0.2">
      <c r="A100" s="83" t="s">
        <v>157</v>
      </c>
      <c r="B100" s="83">
        <v>20</v>
      </c>
      <c r="C100" s="84">
        <v>691.43612932999997</v>
      </c>
      <c r="D100" s="84">
        <v>653.20240650999995</v>
      </c>
      <c r="E100" s="84">
        <v>123.6907879</v>
      </c>
      <c r="F100" s="84">
        <v>123.6907879</v>
      </c>
    </row>
    <row r="101" spans="1:6" ht="12.75" customHeight="1" x14ac:dyDescent="0.2">
      <c r="A101" s="83" t="s">
        <v>157</v>
      </c>
      <c r="B101" s="83">
        <v>21</v>
      </c>
      <c r="C101" s="84">
        <v>685.04118949999997</v>
      </c>
      <c r="D101" s="84">
        <v>647.02512462000004</v>
      </c>
      <c r="E101" s="84">
        <v>122.52105421</v>
      </c>
      <c r="F101" s="84">
        <v>122.52105421</v>
      </c>
    </row>
    <row r="102" spans="1:6" ht="12.75" customHeight="1" x14ac:dyDescent="0.2">
      <c r="A102" s="83" t="s">
        <v>157</v>
      </c>
      <c r="B102" s="83">
        <v>22</v>
      </c>
      <c r="C102" s="84">
        <v>693.60596709000004</v>
      </c>
      <c r="D102" s="84">
        <v>655.99620677999997</v>
      </c>
      <c r="E102" s="84">
        <v>124.21982355</v>
      </c>
      <c r="F102" s="84">
        <v>124.21982355</v>
      </c>
    </row>
    <row r="103" spans="1:6" ht="12.75" customHeight="1" x14ac:dyDescent="0.2">
      <c r="A103" s="83" t="s">
        <v>157</v>
      </c>
      <c r="B103" s="83">
        <v>23</v>
      </c>
      <c r="C103" s="84">
        <v>669.07727294999995</v>
      </c>
      <c r="D103" s="84">
        <v>635.87434769000004</v>
      </c>
      <c r="E103" s="84">
        <v>120.4095366</v>
      </c>
      <c r="F103" s="84">
        <v>120.4095366</v>
      </c>
    </row>
    <row r="104" spans="1:6" ht="12.75" customHeight="1" x14ac:dyDescent="0.2">
      <c r="A104" s="83" t="s">
        <v>157</v>
      </c>
      <c r="B104" s="83">
        <v>24</v>
      </c>
      <c r="C104" s="84">
        <v>686.89311662</v>
      </c>
      <c r="D104" s="84">
        <v>652.92626379000001</v>
      </c>
      <c r="E104" s="84">
        <v>123.63849736</v>
      </c>
      <c r="F104" s="84">
        <v>123.63849736</v>
      </c>
    </row>
    <row r="105" spans="1:6" ht="12.75" customHeight="1" x14ac:dyDescent="0.2">
      <c r="A105" s="83" t="s">
        <v>158</v>
      </c>
      <c r="B105" s="83">
        <v>1</v>
      </c>
      <c r="C105" s="84">
        <v>688.41433195000002</v>
      </c>
      <c r="D105" s="84">
        <v>654.70763796999995</v>
      </c>
      <c r="E105" s="84">
        <v>123.97581941</v>
      </c>
      <c r="F105" s="84">
        <v>123.97581941</v>
      </c>
    </row>
    <row r="106" spans="1:6" ht="12.75" customHeight="1" x14ac:dyDescent="0.2">
      <c r="A106" s="83" t="s">
        <v>158</v>
      </c>
      <c r="B106" s="83">
        <v>2</v>
      </c>
      <c r="C106" s="84">
        <v>726.43661497000005</v>
      </c>
      <c r="D106" s="84">
        <v>690.28441654000005</v>
      </c>
      <c r="E106" s="84">
        <v>130.71265890999999</v>
      </c>
      <c r="F106" s="84">
        <v>130.71265890999999</v>
      </c>
    </row>
    <row r="107" spans="1:6" ht="12.75" customHeight="1" x14ac:dyDescent="0.2">
      <c r="A107" s="83" t="s">
        <v>158</v>
      </c>
      <c r="B107" s="83">
        <v>3</v>
      </c>
      <c r="C107" s="84">
        <v>747.49721164000005</v>
      </c>
      <c r="D107" s="84">
        <v>708.22224159999996</v>
      </c>
      <c r="E107" s="84">
        <v>134.1093759</v>
      </c>
      <c r="F107" s="84">
        <v>134.1093759</v>
      </c>
    </row>
    <row r="108" spans="1:6" ht="12.75" customHeight="1" x14ac:dyDescent="0.2">
      <c r="A108" s="83" t="s">
        <v>158</v>
      </c>
      <c r="B108" s="83">
        <v>4</v>
      </c>
      <c r="C108" s="84">
        <v>773.27991331999999</v>
      </c>
      <c r="D108" s="84">
        <v>734.84096476000002</v>
      </c>
      <c r="E108" s="84">
        <v>139.14991280999999</v>
      </c>
      <c r="F108" s="84">
        <v>139.14991280999999</v>
      </c>
    </row>
    <row r="109" spans="1:6" ht="12.75" customHeight="1" x14ac:dyDescent="0.2">
      <c r="A109" s="83" t="s">
        <v>158</v>
      </c>
      <c r="B109" s="83">
        <v>5</v>
      </c>
      <c r="C109" s="84">
        <v>774.67994554999996</v>
      </c>
      <c r="D109" s="84">
        <v>736.73097122000001</v>
      </c>
      <c r="E109" s="84">
        <v>139.50780553999999</v>
      </c>
      <c r="F109" s="84">
        <v>139.50780553999999</v>
      </c>
    </row>
    <row r="110" spans="1:6" ht="12.75" customHeight="1" x14ac:dyDescent="0.2">
      <c r="A110" s="83" t="s">
        <v>158</v>
      </c>
      <c r="B110" s="83">
        <v>6</v>
      </c>
      <c r="C110" s="84">
        <v>789.91384113000004</v>
      </c>
      <c r="D110" s="84">
        <v>749.02198520000002</v>
      </c>
      <c r="E110" s="84">
        <v>141.8352391</v>
      </c>
      <c r="F110" s="84">
        <v>141.8352391</v>
      </c>
    </row>
    <row r="111" spans="1:6" ht="12.75" customHeight="1" x14ac:dyDescent="0.2">
      <c r="A111" s="83" t="s">
        <v>158</v>
      </c>
      <c r="B111" s="83">
        <v>7</v>
      </c>
      <c r="C111" s="84">
        <v>759.51456715999996</v>
      </c>
      <c r="D111" s="84">
        <v>724.75300774000004</v>
      </c>
      <c r="E111" s="84">
        <v>137.23965140000001</v>
      </c>
      <c r="F111" s="84">
        <v>137.23965140000001</v>
      </c>
    </row>
    <row r="112" spans="1:6" ht="12.75" customHeight="1" x14ac:dyDescent="0.2">
      <c r="A112" s="83" t="s">
        <v>158</v>
      </c>
      <c r="B112" s="83">
        <v>8</v>
      </c>
      <c r="C112" s="84">
        <v>727.46771492000005</v>
      </c>
      <c r="D112" s="84">
        <v>694.77345122999998</v>
      </c>
      <c r="E112" s="84">
        <v>131.56270513000001</v>
      </c>
      <c r="F112" s="84">
        <v>131.56270513000001</v>
      </c>
    </row>
    <row r="113" spans="1:6" ht="12.75" customHeight="1" x14ac:dyDescent="0.2">
      <c r="A113" s="83" t="s">
        <v>158</v>
      </c>
      <c r="B113" s="83">
        <v>9</v>
      </c>
      <c r="C113" s="84">
        <v>686.98789862000001</v>
      </c>
      <c r="D113" s="84">
        <v>647.66257269000005</v>
      </c>
      <c r="E113" s="84">
        <v>122.64176175</v>
      </c>
      <c r="F113" s="84">
        <v>122.64176175</v>
      </c>
    </row>
    <row r="114" spans="1:6" ht="12.75" customHeight="1" x14ac:dyDescent="0.2">
      <c r="A114" s="83" t="s">
        <v>158</v>
      </c>
      <c r="B114" s="83">
        <v>10</v>
      </c>
      <c r="C114" s="84">
        <v>683.02808573000004</v>
      </c>
      <c r="D114" s="84">
        <v>647.83512975999997</v>
      </c>
      <c r="E114" s="84">
        <v>122.67443725</v>
      </c>
      <c r="F114" s="84">
        <v>122.67443725</v>
      </c>
    </row>
    <row r="115" spans="1:6" ht="12.75" customHeight="1" x14ac:dyDescent="0.2">
      <c r="A115" s="83" t="s">
        <v>158</v>
      </c>
      <c r="B115" s="83">
        <v>11</v>
      </c>
      <c r="C115" s="84">
        <v>710.57966254999997</v>
      </c>
      <c r="D115" s="84">
        <v>672.28720726999995</v>
      </c>
      <c r="E115" s="84">
        <v>127.30469687999999</v>
      </c>
      <c r="F115" s="84">
        <v>127.30469687999999</v>
      </c>
    </row>
    <row r="116" spans="1:6" ht="12.75" customHeight="1" x14ac:dyDescent="0.2">
      <c r="A116" s="83" t="s">
        <v>158</v>
      </c>
      <c r="B116" s="83">
        <v>12</v>
      </c>
      <c r="C116" s="84">
        <v>709.00885015999995</v>
      </c>
      <c r="D116" s="84">
        <v>674.40081788999998</v>
      </c>
      <c r="E116" s="84">
        <v>127.70493141999999</v>
      </c>
      <c r="F116" s="84">
        <v>127.70493141999999</v>
      </c>
    </row>
    <row r="117" spans="1:6" ht="12.75" customHeight="1" x14ac:dyDescent="0.2">
      <c r="A117" s="83" t="s">
        <v>158</v>
      </c>
      <c r="B117" s="83">
        <v>13</v>
      </c>
      <c r="C117" s="84">
        <v>704.18651003000002</v>
      </c>
      <c r="D117" s="84">
        <v>671.83901967999998</v>
      </c>
      <c r="E117" s="84">
        <v>127.21982782000001</v>
      </c>
      <c r="F117" s="84">
        <v>127.21982782000001</v>
      </c>
    </row>
    <row r="118" spans="1:6" ht="12.75" customHeight="1" x14ac:dyDescent="0.2">
      <c r="A118" s="83" t="s">
        <v>158</v>
      </c>
      <c r="B118" s="83">
        <v>14</v>
      </c>
      <c r="C118" s="84">
        <v>702.28229275000001</v>
      </c>
      <c r="D118" s="84">
        <v>664.03819478000003</v>
      </c>
      <c r="E118" s="84">
        <v>125.74265908</v>
      </c>
      <c r="F118" s="84">
        <v>125.74265908</v>
      </c>
    </row>
    <row r="119" spans="1:6" ht="12.75" customHeight="1" x14ac:dyDescent="0.2">
      <c r="A119" s="83" t="s">
        <v>158</v>
      </c>
      <c r="B119" s="83">
        <v>15</v>
      </c>
      <c r="C119" s="84">
        <v>698.50912656000003</v>
      </c>
      <c r="D119" s="84">
        <v>665.13628724</v>
      </c>
      <c r="E119" s="84">
        <v>125.95059449999999</v>
      </c>
      <c r="F119" s="84">
        <v>125.95059449999999</v>
      </c>
    </row>
    <row r="120" spans="1:6" ht="12.75" customHeight="1" x14ac:dyDescent="0.2">
      <c r="A120" s="83" t="s">
        <v>158</v>
      </c>
      <c r="B120" s="83">
        <v>16</v>
      </c>
      <c r="C120" s="84">
        <v>698.62724682999999</v>
      </c>
      <c r="D120" s="84">
        <v>663.57791122000003</v>
      </c>
      <c r="E120" s="84">
        <v>125.65549951</v>
      </c>
      <c r="F120" s="84">
        <v>125.65549951</v>
      </c>
    </row>
    <row r="121" spans="1:6" ht="12.75" customHeight="1" x14ac:dyDescent="0.2">
      <c r="A121" s="83" t="s">
        <v>158</v>
      </c>
      <c r="B121" s="83">
        <v>17</v>
      </c>
      <c r="C121" s="84">
        <v>660.20039137000003</v>
      </c>
      <c r="D121" s="84">
        <v>622.29865144999997</v>
      </c>
      <c r="E121" s="84">
        <v>117.83883486000001</v>
      </c>
      <c r="F121" s="84">
        <v>117.83883486000001</v>
      </c>
    </row>
    <row r="122" spans="1:6" ht="12.75" customHeight="1" x14ac:dyDescent="0.2">
      <c r="A122" s="83" t="s">
        <v>158</v>
      </c>
      <c r="B122" s="83">
        <v>18</v>
      </c>
      <c r="C122" s="84">
        <v>626.57066675999999</v>
      </c>
      <c r="D122" s="84">
        <v>589.54572130999998</v>
      </c>
      <c r="E122" s="84">
        <v>111.63672094</v>
      </c>
      <c r="F122" s="84">
        <v>111.63672094</v>
      </c>
    </row>
    <row r="123" spans="1:6" ht="12.75" customHeight="1" x14ac:dyDescent="0.2">
      <c r="A123" s="83" t="s">
        <v>158</v>
      </c>
      <c r="B123" s="83">
        <v>19</v>
      </c>
      <c r="C123" s="84">
        <v>617.42990540999995</v>
      </c>
      <c r="D123" s="84">
        <v>582.98284077999995</v>
      </c>
      <c r="E123" s="84">
        <v>110.39397006</v>
      </c>
      <c r="F123" s="84">
        <v>110.39397006</v>
      </c>
    </row>
    <row r="124" spans="1:6" ht="12.75" customHeight="1" x14ac:dyDescent="0.2">
      <c r="A124" s="83" t="s">
        <v>158</v>
      </c>
      <c r="B124" s="83">
        <v>20</v>
      </c>
      <c r="C124" s="84">
        <v>619.61122947000001</v>
      </c>
      <c r="D124" s="84">
        <v>582.37108097999999</v>
      </c>
      <c r="E124" s="84">
        <v>110.27812686999999</v>
      </c>
      <c r="F124" s="84">
        <v>110.27812686999999</v>
      </c>
    </row>
    <row r="125" spans="1:6" ht="12.75" customHeight="1" x14ac:dyDescent="0.2">
      <c r="A125" s="83" t="s">
        <v>158</v>
      </c>
      <c r="B125" s="83">
        <v>21</v>
      </c>
      <c r="C125" s="84">
        <v>622.16286675000003</v>
      </c>
      <c r="D125" s="84">
        <v>581.86081103000004</v>
      </c>
      <c r="E125" s="84">
        <v>110.18150186</v>
      </c>
      <c r="F125" s="84">
        <v>110.18150186</v>
      </c>
    </row>
    <row r="126" spans="1:6" ht="12.75" customHeight="1" x14ac:dyDescent="0.2">
      <c r="A126" s="83" t="s">
        <v>158</v>
      </c>
      <c r="B126" s="83">
        <v>22</v>
      </c>
      <c r="C126" s="84">
        <v>634.62520309000001</v>
      </c>
      <c r="D126" s="84">
        <v>592.18721767</v>
      </c>
      <c r="E126" s="84">
        <v>112.13691623</v>
      </c>
      <c r="F126" s="84">
        <v>112.13691623</v>
      </c>
    </row>
    <row r="127" spans="1:6" ht="12.75" customHeight="1" x14ac:dyDescent="0.2">
      <c r="A127" s="83" t="s">
        <v>158</v>
      </c>
      <c r="B127" s="83">
        <v>23</v>
      </c>
      <c r="C127" s="84">
        <v>609.20590173000005</v>
      </c>
      <c r="D127" s="84">
        <v>566.71169288999999</v>
      </c>
      <c r="E127" s="84">
        <v>107.31285603000001</v>
      </c>
      <c r="F127" s="84">
        <v>107.31285603000001</v>
      </c>
    </row>
    <row r="128" spans="1:6" ht="12.75" customHeight="1" x14ac:dyDescent="0.2">
      <c r="A128" s="83" t="s">
        <v>158</v>
      </c>
      <c r="B128" s="83">
        <v>24</v>
      </c>
      <c r="C128" s="84">
        <v>599.32474794999996</v>
      </c>
      <c r="D128" s="84">
        <v>559.26161601000001</v>
      </c>
      <c r="E128" s="84">
        <v>105.90210513</v>
      </c>
      <c r="F128" s="84">
        <v>105.90210513</v>
      </c>
    </row>
    <row r="129" spans="1:6" ht="12.75" customHeight="1" x14ac:dyDescent="0.2">
      <c r="A129" s="83" t="s">
        <v>159</v>
      </c>
      <c r="B129" s="83">
        <v>1</v>
      </c>
      <c r="C129" s="84">
        <v>687.94251339000004</v>
      </c>
      <c r="D129" s="84">
        <v>650.43939953999995</v>
      </c>
      <c r="E129" s="84">
        <v>123.16758329</v>
      </c>
      <c r="F129" s="84">
        <v>123.16758329</v>
      </c>
    </row>
    <row r="130" spans="1:6" ht="12.75" customHeight="1" x14ac:dyDescent="0.2">
      <c r="A130" s="83" t="s">
        <v>159</v>
      </c>
      <c r="B130" s="83">
        <v>2</v>
      </c>
      <c r="C130" s="84">
        <v>721.08682840999995</v>
      </c>
      <c r="D130" s="84">
        <v>682.75763362999999</v>
      </c>
      <c r="E130" s="84">
        <v>129.28738290999999</v>
      </c>
      <c r="F130" s="84">
        <v>129.28738290999999</v>
      </c>
    </row>
    <row r="131" spans="1:6" ht="12.75" customHeight="1" x14ac:dyDescent="0.2">
      <c r="A131" s="83" t="s">
        <v>159</v>
      </c>
      <c r="B131" s="83">
        <v>3</v>
      </c>
      <c r="C131" s="84">
        <v>750.53658389999998</v>
      </c>
      <c r="D131" s="84">
        <v>711.95155792000003</v>
      </c>
      <c r="E131" s="84">
        <v>134.81556140999999</v>
      </c>
      <c r="F131" s="84">
        <v>134.81556140999999</v>
      </c>
    </row>
    <row r="132" spans="1:6" ht="12.75" customHeight="1" x14ac:dyDescent="0.2">
      <c r="A132" s="83" t="s">
        <v>159</v>
      </c>
      <c r="B132" s="83">
        <v>4</v>
      </c>
      <c r="C132" s="84">
        <v>758.92982770000003</v>
      </c>
      <c r="D132" s="84">
        <v>720.87084693999998</v>
      </c>
      <c r="E132" s="84">
        <v>136.50452317</v>
      </c>
      <c r="F132" s="84">
        <v>136.50452317</v>
      </c>
    </row>
    <row r="133" spans="1:6" ht="12.75" customHeight="1" x14ac:dyDescent="0.2">
      <c r="A133" s="83" t="s">
        <v>159</v>
      </c>
      <c r="B133" s="83">
        <v>5</v>
      </c>
      <c r="C133" s="84">
        <v>759.04056290000005</v>
      </c>
      <c r="D133" s="84">
        <v>720.75815405000003</v>
      </c>
      <c r="E133" s="84">
        <v>136.48318358</v>
      </c>
      <c r="F133" s="84">
        <v>136.48318358</v>
      </c>
    </row>
    <row r="134" spans="1:6" ht="12.75" customHeight="1" x14ac:dyDescent="0.2">
      <c r="A134" s="83" t="s">
        <v>159</v>
      </c>
      <c r="B134" s="83">
        <v>6</v>
      </c>
      <c r="C134" s="84">
        <v>741.75724104000005</v>
      </c>
      <c r="D134" s="84">
        <v>706.26969073999999</v>
      </c>
      <c r="E134" s="84">
        <v>133.73963972999999</v>
      </c>
      <c r="F134" s="84">
        <v>133.73963972999999</v>
      </c>
    </row>
    <row r="135" spans="1:6" ht="12.75" customHeight="1" x14ac:dyDescent="0.2">
      <c r="A135" s="83" t="s">
        <v>159</v>
      </c>
      <c r="B135" s="83">
        <v>7</v>
      </c>
      <c r="C135" s="84">
        <v>707.91341857999998</v>
      </c>
      <c r="D135" s="84">
        <v>669.78647247000004</v>
      </c>
      <c r="E135" s="84">
        <v>126.83115629</v>
      </c>
      <c r="F135" s="84">
        <v>126.83115629</v>
      </c>
    </row>
    <row r="136" spans="1:6" ht="12.75" customHeight="1" x14ac:dyDescent="0.2">
      <c r="A136" s="83" t="s">
        <v>159</v>
      </c>
      <c r="B136" s="83">
        <v>8</v>
      </c>
      <c r="C136" s="84">
        <v>690.00618880000002</v>
      </c>
      <c r="D136" s="84">
        <v>656.36164338000003</v>
      </c>
      <c r="E136" s="84">
        <v>124.28902284</v>
      </c>
      <c r="F136" s="84">
        <v>124.28902284</v>
      </c>
    </row>
    <row r="137" spans="1:6" ht="12.75" customHeight="1" x14ac:dyDescent="0.2">
      <c r="A137" s="83" t="s">
        <v>159</v>
      </c>
      <c r="B137" s="83">
        <v>9</v>
      </c>
      <c r="C137" s="84">
        <v>687.75465196000005</v>
      </c>
      <c r="D137" s="84">
        <v>648.90128937999998</v>
      </c>
      <c r="E137" s="84">
        <v>122.87632585999999</v>
      </c>
      <c r="F137" s="84">
        <v>122.87632585999999</v>
      </c>
    </row>
    <row r="138" spans="1:6" ht="12.75" customHeight="1" x14ac:dyDescent="0.2">
      <c r="A138" s="83" t="s">
        <v>159</v>
      </c>
      <c r="B138" s="83">
        <v>10</v>
      </c>
      <c r="C138" s="84">
        <v>709.13112847000002</v>
      </c>
      <c r="D138" s="84">
        <v>670.81286</v>
      </c>
      <c r="E138" s="84">
        <v>127.02551363000001</v>
      </c>
      <c r="F138" s="84">
        <v>127.02551363000001</v>
      </c>
    </row>
    <row r="139" spans="1:6" ht="12.75" customHeight="1" x14ac:dyDescent="0.2">
      <c r="A139" s="83" t="s">
        <v>159</v>
      </c>
      <c r="B139" s="83">
        <v>11</v>
      </c>
      <c r="C139" s="84">
        <v>710.09902285999999</v>
      </c>
      <c r="D139" s="84">
        <v>672.11563556999999</v>
      </c>
      <c r="E139" s="84">
        <v>127.27220797</v>
      </c>
      <c r="F139" s="84">
        <v>127.27220797</v>
      </c>
    </row>
    <row r="140" spans="1:6" ht="12.75" customHeight="1" x14ac:dyDescent="0.2">
      <c r="A140" s="83" t="s">
        <v>159</v>
      </c>
      <c r="B140" s="83">
        <v>12</v>
      </c>
      <c r="C140" s="84">
        <v>717.45304498999997</v>
      </c>
      <c r="D140" s="84">
        <v>679.29620870999997</v>
      </c>
      <c r="E140" s="84">
        <v>128.63192548000001</v>
      </c>
      <c r="F140" s="84">
        <v>128.63192548000001</v>
      </c>
    </row>
    <row r="141" spans="1:6" ht="12.75" customHeight="1" x14ac:dyDescent="0.2">
      <c r="A141" s="83" t="s">
        <v>159</v>
      </c>
      <c r="B141" s="83">
        <v>13</v>
      </c>
      <c r="C141" s="84">
        <v>714.25653739999996</v>
      </c>
      <c r="D141" s="84">
        <v>676.52604911000003</v>
      </c>
      <c r="E141" s="84">
        <v>128.10736643999999</v>
      </c>
      <c r="F141" s="84">
        <v>128.10736643999999</v>
      </c>
    </row>
    <row r="142" spans="1:6" ht="12.75" customHeight="1" x14ac:dyDescent="0.2">
      <c r="A142" s="83" t="s">
        <v>159</v>
      </c>
      <c r="B142" s="83">
        <v>14</v>
      </c>
      <c r="C142" s="84">
        <v>720.64544335000005</v>
      </c>
      <c r="D142" s="84">
        <v>683.07003612000005</v>
      </c>
      <c r="E142" s="84">
        <v>129.34653963</v>
      </c>
      <c r="F142" s="84">
        <v>129.34653963</v>
      </c>
    </row>
    <row r="143" spans="1:6" ht="12.75" customHeight="1" x14ac:dyDescent="0.2">
      <c r="A143" s="83" t="s">
        <v>159</v>
      </c>
      <c r="B143" s="83">
        <v>15</v>
      </c>
      <c r="C143" s="84">
        <v>726.65533817000005</v>
      </c>
      <c r="D143" s="84">
        <v>688.60046457999999</v>
      </c>
      <c r="E143" s="84">
        <v>130.39378478</v>
      </c>
      <c r="F143" s="84">
        <v>130.39378478</v>
      </c>
    </row>
    <row r="144" spans="1:6" ht="12.75" customHeight="1" x14ac:dyDescent="0.2">
      <c r="A144" s="83" t="s">
        <v>159</v>
      </c>
      <c r="B144" s="83">
        <v>16</v>
      </c>
      <c r="C144" s="84">
        <v>723.11145110999996</v>
      </c>
      <c r="D144" s="84">
        <v>687.12960987999998</v>
      </c>
      <c r="E144" s="84">
        <v>130.11526287999999</v>
      </c>
      <c r="F144" s="84">
        <v>130.11526287999999</v>
      </c>
    </row>
    <row r="145" spans="1:6" ht="12.75" customHeight="1" x14ac:dyDescent="0.2">
      <c r="A145" s="83" t="s">
        <v>159</v>
      </c>
      <c r="B145" s="83">
        <v>17</v>
      </c>
      <c r="C145" s="84">
        <v>692.19858773999999</v>
      </c>
      <c r="D145" s="84">
        <v>655.88397176000001</v>
      </c>
      <c r="E145" s="84">
        <v>124.19857066</v>
      </c>
      <c r="F145" s="84">
        <v>124.19857066</v>
      </c>
    </row>
    <row r="146" spans="1:6" ht="12.75" customHeight="1" x14ac:dyDescent="0.2">
      <c r="A146" s="83" t="s">
        <v>159</v>
      </c>
      <c r="B146" s="83">
        <v>18</v>
      </c>
      <c r="C146" s="84">
        <v>649.43981341000006</v>
      </c>
      <c r="D146" s="84">
        <v>612.47084084000005</v>
      </c>
      <c r="E146" s="84">
        <v>115.97783492000001</v>
      </c>
      <c r="F146" s="84">
        <v>115.97783492000001</v>
      </c>
    </row>
    <row r="147" spans="1:6" ht="12.75" customHeight="1" x14ac:dyDescent="0.2">
      <c r="A147" s="83" t="s">
        <v>159</v>
      </c>
      <c r="B147" s="83">
        <v>19</v>
      </c>
      <c r="C147" s="84">
        <v>640.94031086999996</v>
      </c>
      <c r="D147" s="84">
        <v>603.29679831999999</v>
      </c>
      <c r="E147" s="84">
        <v>114.24063289</v>
      </c>
      <c r="F147" s="84">
        <v>114.24063289</v>
      </c>
    </row>
    <row r="148" spans="1:6" ht="12.75" customHeight="1" x14ac:dyDescent="0.2">
      <c r="A148" s="83" t="s">
        <v>159</v>
      </c>
      <c r="B148" s="83">
        <v>20</v>
      </c>
      <c r="C148" s="84">
        <v>635.14171961</v>
      </c>
      <c r="D148" s="84">
        <v>598.34057566000001</v>
      </c>
      <c r="E148" s="84">
        <v>113.30211968</v>
      </c>
      <c r="F148" s="84">
        <v>113.30211968</v>
      </c>
    </row>
    <row r="149" spans="1:6" ht="12.75" customHeight="1" x14ac:dyDescent="0.2">
      <c r="A149" s="83" t="s">
        <v>159</v>
      </c>
      <c r="B149" s="83">
        <v>21</v>
      </c>
      <c r="C149" s="84">
        <v>633.42038649000006</v>
      </c>
      <c r="D149" s="84">
        <v>596.13213818999998</v>
      </c>
      <c r="E149" s="84">
        <v>112.88392867</v>
      </c>
      <c r="F149" s="84">
        <v>112.88392867</v>
      </c>
    </row>
    <row r="150" spans="1:6" ht="12.75" customHeight="1" x14ac:dyDescent="0.2">
      <c r="A150" s="83" t="s">
        <v>159</v>
      </c>
      <c r="B150" s="83">
        <v>22</v>
      </c>
      <c r="C150" s="84">
        <v>646.15616952000005</v>
      </c>
      <c r="D150" s="84">
        <v>609.59905407999997</v>
      </c>
      <c r="E150" s="84">
        <v>115.43403171</v>
      </c>
      <c r="F150" s="84">
        <v>115.43403171</v>
      </c>
    </row>
    <row r="151" spans="1:6" ht="12.75" customHeight="1" x14ac:dyDescent="0.2">
      <c r="A151" s="83" t="s">
        <v>159</v>
      </c>
      <c r="B151" s="83">
        <v>23</v>
      </c>
      <c r="C151" s="84">
        <v>626.75393269000006</v>
      </c>
      <c r="D151" s="84">
        <v>589.92922892000001</v>
      </c>
      <c r="E151" s="84">
        <v>111.70934217</v>
      </c>
      <c r="F151" s="84">
        <v>111.70934217</v>
      </c>
    </row>
    <row r="152" spans="1:6" ht="12.75" customHeight="1" x14ac:dyDescent="0.2">
      <c r="A152" s="83" t="s">
        <v>159</v>
      </c>
      <c r="B152" s="83">
        <v>24</v>
      </c>
      <c r="C152" s="84">
        <v>632.95702833999997</v>
      </c>
      <c r="D152" s="84">
        <v>595.89697531000002</v>
      </c>
      <c r="E152" s="84">
        <v>112.8393981</v>
      </c>
      <c r="F152" s="84">
        <v>112.8393981</v>
      </c>
    </row>
    <row r="153" spans="1:6" ht="12.75" customHeight="1" x14ac:dyDescent="0.2">
      <c r="A153" s="83" t="s">
        <v>160</v>
      </c>
      <c r="B153" s="83">
        <v>1</v>
      </c>
      <c r="C153" s="84">
        <v>691.69381061000001</v>
      </c>
      <c r="D153" s="84">
        <v>654.26661865000005</v>
      </c>
      <c r="E153" s="84">
        <v>123.89230773</v>
      </c>
      <c r="F153" s="84">
        <v>123.89230773</v>
      </c>
    </row>
    <row r="154" spans="1:6" ht="12.75" customHeight="1" x14ac:dyDescent="0.2">
      <c r="A154" s="83" t="s">
        <v>160</v>
      </c>
      <c r="B154" s="83">
        <v>2</v>
      </c>
      <c r="C154" s="84">
        <v>724.45726738999997</v>
      </c>
      <c r="D154" s="84">
        <v>686.83151907000001</v>
      </c>
      <c r="E154" s="84">
        <v>130.05881622999999</v>
      </c>
      <c r="F154" s="84">
        <v>130.05881622999999</v>
      </c>
    </row>
    <row r="155" spans="1:6" ht="12.75" customHeight="1" x14ac:dyDescent="0.2">
      <c r="A155" s="83" t="s">
        <v>160</v>
      </c>
      <c r="B155" s="83">
        <v>3</v>
      </c>
      <c r="C155" s="84">
        <v>747.73422994999999</v>
      </c>
      <c r="D155" s="84">
        <v>708.99739421000004</v>
      </c>
      <c r="E155" s="84">
        <v>134.25615925</v>
      </c>
      <c r="F155" s="84">
        <v>134.25615925</v>
      </c>
    </row>
    <row r="156" spans="1:6" ht="12.75" customHeight="1" x14ac:dyDescent="0.2">
      <c r="A156" s="83" t="s">
        <v>160</v>
      </c>
      <c r="B156" s="83">
        <v>4</v>
      </c>
      <c r="C156" s="84">
        <v>756.13802003000001</v>
      </c>
      <c r="D156" s="84">
        <v>718.93125521000002</v>
      </c>
      <c r="E156" s="84">
        <v>136.13724095000001</v>
      </c>
      <c r="F156" s="84">
        <v>136.13724095000001</v>
      </c>
    </row>
    <row r="157" spans="1:6" ht="12.75" customHeight="1" x14ac:dyDescent="0.2">
      <c r="A157" s="83" t="s">
        <v>160</v>
      </c>
      <c r="B157" s="83">
        <v>5</v>
      </c>
      <c r="C157" s="84">
        <v>765.40898919999995</v>
      </c>
      <c r="D157" s="84">
        <v>727.91041028999996</v>
      </c>
      <c r="E157" s="84">
        <v>137.83753898000001</v>
      </c>
      <c r="F157" s="84">
        <v>137.83753898000001</v>
      </c>
    </row>
    <row r="158" spans="1:6" ht="12.75" customHeight="1" x14ac:dyDescent="0.2">
      <c r="A158" s="83" t="s">
        <v>160</v>
      </c>
      <c r="B158" s="83">
        <v>6</v>
      </c>
      <c r="C158" s="84">
        <v>742.62791406999997</v>
      </c>
      <c r="D158" s="84">
        <v>704.65923402999999</v>
      </c>
      <c r="E158" s="84">
        <v>133.43468271</v>
      </c>
      <c r="F158" s="84">
        <v>133.43468271</v>
      </c>
    </row>
    <row r="159" spans="1:6" ht="12.75" customHeight="1" x14ac:dyDescent="0.2">
      <c r="A159" s="83" t="s">
        <v>160</v>
      </c>
      <c r="B159" s="83">
        <v>7</v>
      </c>
      <c r="C159" s="84">
        <v>708.04225874999997</v>
      </c>
      <c r="D159" s="84">
        <v>670.51448115999995</v>
      </c>
      <c r="E159" s="84">
        <v>126.96901243000001</v>
      </c>
      <c r="F159" s="84">
        <v>126.96901243000001</v>
      </c>
    </row>
    <row r="160" spans="1:6" ht="12.75" customHeight="1" x14ac:dyDescent="0.2">
      <c r="A160" s="83" t="s">
        <v>160</v>
      </c>
      <c r="B160" s="83">
        <v>8</v>
      </c>
      <c r="C160" s="84">
        <v>664.24312453000005</v>
      </c>
      <c r="D160" s="84">
        <v>626.61557547999996</v>
      </c>
      <c r="E160" s="84">
        <v>118.65629010000001</v>
      </c>
      <c r="F160" s="84">
        <v>118.65629010000001</v>
      </c>
    </row>
    <row r="161" spans="1:6" ht="12.75" customHeight="1" x14ac:dyDescent="0.2">
      <c r="A161" s="83" t="s">
        <v>160</v>
      </c>
      <c r="B161" s="83">
        <v>9</v>
      </c>
      <c r="C161" s="84">
        <v>693.40953026</v>
      </c>
      <c r="D161" s="84">
        <v>659.00754627000003</v>
      </c>
      <c r="E161" s="84">
        <v>124.79005255</v>
      </c>
      <c r="F161" s="84">
        <v>124.79005255</v>
      </c>
    </row>
    <row r="162" spans="1:6" ht="12.75" customHeight="1" x14ac:dyDescent="0.2">
      <c r="A162" s="83" t="s">
        <v>160</v>
      </c>
      <c r="B162" s="83">
        <v>10</v>
      </c>
      <c r="C162" s="84">
        <v>731.82279163999999</v>
      </c>
      <c r="D162" s="84">
        <v>693.38006538000002</v>
      </c>
      <c r="E162" s="84">
        <v>131.29885277</v>
      </c>
      <c r="F162" s="84">
        <v>131.29885277</v>
      </c>
    </row>
    <row r="163" spans="1:6" ht="12.75" customHeight="1" x14ac:dyDescent="0.2">
      <c r="A163" s="83" t="s">
        <v>160</v>
      </c>
      <c r="B163" s="83">
        <v>11</v>
      </c>
      <c r="C163" s="84">
        <v>735.19125946999998</v>
      </c>
      <c r="D163" s="84">
        <v>697.52430311000001</v>
      </c>
      <c r="E163" s="84">
        <v>132.08360804</v>
      </c>
      <c r="F163" s="84">
        <v>132.08360804</v>
      </c>
    </row>
    <row r="164" spans="1:6" ht="12.75" customHeight="1" x14ac:dyDescent="0.2">
      <c r="A164" s="83" t="s">
        <v>160</v>
      </c>
      <c r="B164" s="83">
        <v>12</v>
      </c>
      <c r="C164" s="84">
        <v>734.26238517000002</v>
      </c>
      <c r="D164" s="84">
        <v>696.51021720999995</v>
      </c>
      <c r="E164" s="84">
        <v>131.89158014</v>
      </c>
      <c r="F164" s="84">
        <v>131.89158014</v>
      </c>
    </row>
    <row r="165" spans="1:6" ht="12.75" customHeight="1" x14ac:dyDescent="0.2">
      <c r="A165" s="83" t="s">
        <v>160</v>
      </c>
      <c r="B165" s="83">
        <v>13</v>
      </c>
      <c r="C165" s="84">
        <v>733.99753123999994</v>
      </c>
      <c r="D165" s="84">
        <v>696.86902748</v>
      </c>
      <c r="E165" s="84">
        <v>131.95952467000001</v>
      </c>
      <c r="F165" s="84">
        <v>131.95952467000001</v>
      </c>
    </row>
    <row r="166" spans="1:6" ht="12.75" customHeight="1" x14ac:dyDescent="0.2">
      <c r="A166" s="83" t="s">
        <v>160</v>
      </c>
      <c r="B166" s="83">
        <v>14</v>
      </c>
      <c r="C166" s="84">
        <v>732.84990932000005</v>
      </c>
      <c r="D166" s="84">
        <v>697.12078702999997</v>
      </c>
      <c r="E166" s="84">
        <v>132.00719799999999</v>
      </c>
      <c r="F166" s="84">
        <v>132.00719799999999</v>
      </c>
    </row>
    <row r="167" spans="1:6" ht="12.75" customHeight="1" x14ac:dyDescent="0.2">
      <c r="A167" s="83" t="s">
        <v>160</v>
      </c>
      <c r="B167" s="83">
        <v>15</v>
      </c>
      <c r="C167" s="84">
        <v>737.79075925999996</v>
      </c>
      <c r="D167" s="84">
        <v>699.92389820000005</v>
      </c>
      <c r="E167" s="84">
        <v>132.53799676</v>
      </c>
      <c r="F167" s="84">
        <v>132.53799676</v>
      </c>
    </row>
    <row r="168" spans="1:6" ht="12.75" customHeight="1" x14ac:dyDescent="0.2">
      <c r="A168" s="83" t="s">
        <v>160</v>
      </c>
      <c r="B168" s="83">
        <v>16</v>
      </c>
      <c r="C168" s="84">
        <v>738.51797079999994</v>
      </c>
      <c r="D168" s="84">
        <v>702.51185506000002</v>
      </c>
      <c r="E168" s="84">
        <v>133.02805377999999</v>
      </c>
      <c r="F168" s="84">
        <v>133.02805377999999</v>
      </c>
    </row>
    <row r="169" spans="1:6" ht="12.75" customHeight="1" x14ac:dyDescent="0.2">
      <c r="A169" s="83" t="s">
        <v>160</v>
      </c>
      <c r="B169" s="83">
        <v>17</v>
      </c>
      <c r="C169" s="84">
        <v>692.37388856999996</v>
      </c>
      <c r="D169" s="84">
        <v>653.18830832000003</v>
      </c>
      <c r="E169" s="84">
        <v>123.68811826</v>
      </c>
      <c r="F169" s="84">
        <v>123.68811826</v>
      </c>
    </row>
    <row r="170" spans="1:6" ht="12.75" customHeight="1" x14ac:dyDescent="0.2">
      <c r="A170" s="83" t="s">
        <v>160</v>
      </c>
      <c r="B170" s="83">
        <v>18</v>
      </c>
      <c r="C170" s="84">
        <v>651.10829803000001</v>
      </c>
      <c r="D170" s="84">
        <v>608.36696299000005</v>
      </c>
      <c r="E170" s="84">
        <v>115.20072222</v>
      </c>
      <c r="F170" s="84">
        <v>115.20072222</v>
      </c>
    </row>
    <row r="171" spans="1:6" ht="12.75" customHeight="1" x14ac:dyDescent="0.2">
      <c r="A171" s="83" t="s">
        <v>160</v>
      </c>
      <c r="B171" s="83">
        <v>19</v>
      </c>
      <c r="C171" s="84">
        <v>636.70635963999996</v>
      </c>
      <c r="D171" s="84">
        <v>597.03179823999994</v>
      </c>
      <c r="E171" s="84">
        <v>113.05428883</v>
      </c>
      <c r="F171" s="84">
        <v>113.05428883</v>
      </c>
    </row>
    <row r="172" spans="1:6" ht="12.75" customHeight="1" x14ac:dyDescent="0.2">
      <c r="A172" s="83" t="s">
        <v>160</v>
      </c>
      <c r="B172" s="83">
        <v>20</v>
      </c>
      <c r="C172" s="84">
        <v>638.96707319999996</v>
      </c>
      <c r="D172" s="84">
        <v>601.79239125000004</v>
      </c>
      <c r="E172" s="84">
        <v>113.95575749</v>
      </c>
      <c r="F172" s="84">
        <v>113.95575749</v>
      </c>
    </row>
    <row r="173" spans="1:6" ht="12.75" customHeight="1" x14ac:dyDescent="0.2">
      <c r="A173" s="83" t="s">
        <v>160</v>
      </c>
      <c r="B173" s="83">
        <v>21</v>
      </c>
      <c r="C173" s="84">
        <v>637.58725876999995</v>
      </c>
      <c r="D173" s="84">
        <v>599.91216998000004</v>
      </c>
      <c r="E173" s="84">
        <v>113.59971769000001</v>
      </c>
      <c r="F173" s="84">
        <v>113.59971769000001</v>
      </c>
    </row>
    <row r="174" spans="1:6" ht="12.75" customHeight="1" x14ac:dyDescent="0.2">
      <c r="A174" s="83" t="s">
        <v>160</v>
      </c>
      <c r="B174" s="83">
        <v>22</v>
      </c>
      <c r="C174" s="84">
        <v>636.98572495999997</v>
      </c>
      <c r="D174" s="84">
        <v>601.64974601999995</v>
      </c>
      <c r="E174" s="84">
        <v>113.92874611000001</v>
      </c>
      <c r="F174" s="84">
        <v>113.92874611000001</v>
      </c>
    </row>
    <row r="175" spans="1:6" ht="12.75" customHeight="1" x14ac:dyDescent="0.2">
      <c r="A175" s="83" t="s">
        <v>160</v>
      </c>
      <c r="B175" s="83">
        <v>23</v>
      </c>
      <c r="C175" s="84">
        <v>619.62352782999994</v>
      </c>
      <c r="D175" s="84">
        <v>582.03888334999999</v>
      </c>
      <c r="E175" s="84">
        <v>110.21522174</v>
      </c>
      <c r="F175" s="84">
        <v>110.21522174</v>
      </c>
    </row>
    <row r="176" spans="1:6" ht="12.75" customHeight="1" x14ac:dyDescent="0.2">
      <c r="A176" s="83" t="s">
        <v>160</v>
      </c>
      <c r="B176" s="83">
        <v>24</v>
      </c>
      <c r="C176" s="84">
        <v>628.25134430000003</v>
      </c>
      <c r="D176" s="84">
        <v>590.76878839999995</v>
      </c>
      <c r="E176" s="84">
        <v>111.86832164</v>
      </c>
      <c r="F176" s="84">
        <v>111.86832164</v>
      </c>
    </row>
    <row r="177" spans="1:6" ht="12.75" customHeight="1" x14ac:dyDescent="0.2">
      <c r="A177" s="83" t="s">
        <v>161</v>
      </c>
      <c r="B177" s="83">
        <v>1</v>
      </c>
      <c r="C177" s="84">
        <v>696.76290568000002</v>
      </c>
      <c r="D177" s="84">
        <v>658.72724256000004</v>
      </c>
      <c r="E177" s="84">
        <v>124.73697407</v>
      </c>
      <c r="F177" s="84">
        <v>124.73697407</v>
      </c>
    </row>
    <row r="178" spans="1:6" ht="12.75" customHeight="1" x14ac:dyDescent="0.2">
      <c r="A178" s="83" t="s">
        <v>161</v>
      </c>
      <c r="B178" s="83">
        <v>2</v>
      </c>
      <c r="C178" s="84">
        <v>700.64627025000004</v>
      </c>
      <c r="D178" s="84">
        <v>662.51385238</v>
      </c>
      <c r="E178" s="84">
        <v>125.45400871</v>
      </c>
      <c r="F178" s="84">
        <v>125.45400871</v>
      </c>
    </row>
    <row r="179" spans="1:6" ht="12.75" customHeight="1" x14ac:dyDescent="0.2">
      <c r="A179" s="83" t="s">
        <v>161</v>
      </c>
      <c r="B179" s="83">
        <v>3</v>
      </c>
      <c r="C179" s="84">
        <v>724.88636165000003</v>
      </c>
      <c r="D179" s="84">
        <v>687.22453624000002</v>
      </c>
      <c r="E179" s="84">
        <v>130.13323818999999</v>
      </c>
      <c r="F179" s="84">
        <v>130.13323818999999</v>
      </c>
    </row>
    <row r="180" spans="1:6" ht="12.75" customHeight="1" x14ac:dyDescent="0.2">
      <c r="A180" s="83" t="s">
        <v>161</v>
      </c>
      <c r="B180" s="83">
        <v>4</v>
      </c>
      <c r="C180" s="84">
        <v>727.72340133</v>
      </c>
      <c r="D180" s="84">
        <v>689.97886432999996</v>
      </c>
      <c r="E180" s="84">
        <v>130.65479936</v>
      </c>
      <c r="F180" s="84">
        <v>130.65479936</v>
      </c>
    </row>
    <row r="181" spans="1:6" ht="12.75" customHeight="1" x14ac:dyDescent="0.2">
      <c r="A181" s="83" t="s">
        <v>161</v>
      </c>
      <c r="B181" s="83">
        <v>5</v>
      </c>
      <c r="C181" s="84">
        <v>734.78873600999998</v>
      </c>
      <c r="D181" s="84">
        <v>697.01921298000002</v>
      </c>
      <c r="E181" s="84">
        <v>131.98796388</v>
      </c>
      <c r="F181" s="84">
        <v>131.98796388</v>
      </c>
    </row>
    <row r="182" spans="1:6" ht="12.75" customHeight="1" x14ac:dyDescent="0.2">
      <c r="A182" s="83" t="s">
        <v>161</v>
      </c>
      <c r="B182" s="83">
        <v>6</v>
      </c>
      <c r="C182" s="84">
        <v>725.39252283999997</v>
      </c>
      <c r="D182" s="84">
        <v>690.76422272000002</v>
      </c>
      <c r="E182" s="84">
        <v>130.80351528</v>
      </c>
      <c r="F182" s="84">
        <v>130.80351528</v>
      </c>
    </row>
    <row r="183" spans="1:6" ht="12.75" customHeight="1" x14ac:dyDescent="0.2">
      <c r="A183" s="83" t="s">
        <v>161</v>
      </c>
      <c r="B183" s="83">
        <v>7</v>
      </c>
      <c r="C183" s="84">
        <v>693.68665964000002</v>
      </c>
      <c r="D183" s="84">
        <v>655.54237311999998</v>
      </c>
      <c r="E183" s="84">
        <v>124.13388534000001</v>
      </c>
      <c r="F183" s="84">
        <v>124.13388534000001</v>
      </c>
    </row>
    <row r="184" spans="1:6" ht="12.75" customHeight="1" x14ac:dyDescent="0.2">
      <c r="A184" s="83" t="s">
        <v>161</v>
      </c>
      <c r="B184" s="83">
        <v>8</v>
      </c>
      <c r="C184" s="84">
        <v>677.63869364000004</v>
      </c>
      <c r="D184" s="84">
        <v>641.73337480999999</v>
      </c>
      <c r="E184" s="84">
        <v>121.51900538</v>
      </c>
      <c r="F184" s="84">
        <v>121.51900538</v>
      </c>
    </row>
    <row r="185" spans="1:6" ht="12.75" customHeight="1" x14ac:dyDescent="0.2">
      <c r="A185" s="83" t="s">
        <v>161</v>
      </c>
      <c r="B185" s="83">
        <v>9</v>
      </c>
      <c r="C185" s="84">
        <v>703.50141665000001</v>
      </c>
      <c r="D185" s="84">
        <v>664.49527577000003</v>
      </c>
      <c r="E185" s="84">
        <v>125.8292122</v>
      </c>
      <c r="F185" s="84">
        <v>125.8292122</v>
      </c>
    </row>
    <row r="186" spans="1:6" ht="12.75" customHeight="1" x14ac:dyDescent="0.2">
      <c r="A186" s="83" t="s">
        <v>161</v>
      </c>
      <c r="B186" s="83">
        <v>10</v>
      </c>
      <c r="C186" s="84">
        <v>719.41862592999996</v>
      </c>
      <c r="D186" s="84">
        <v>681.04556702000002</v>
      </c>
      <c r="E186" s="84">
        <v>128.96318497999999</v>
      </c>
      <c r="F186" s="84">
        <v>128.96318497999999</v>
      </c>
    </row>
    <row r="187" spans="1:6" ht="12.75" customHeight="1" x14ac:dyDescent="0.2">
      <c r="A187" s="83" t="s">
        <v>161</v>
      </c>
      <c r="B187" s="83">
        <v>11</v>
      </c>
      <c r="C187" s="84">
        <v>723.11945780999997</v>
      </c>
      <c r="D187" s="84">
        <v>681.63161933000004</v>
      </c>
      <c r="E187" s="84">
        <v>129.07416018999999</v>
      </c>
      <c r="F187" s="84">
        <v>129.07416018999999</v>
      </c>
    </row>
    <row r="188" spans="1:6" ht="12.75" customHeight="1" x14ac:dyDescent="0.2">
      <c r="A188" s="83" t="s">
        <v>161</v>
      </c>
      <c r="B188" s="83">
        <v>12</v>
      </c>
      <c r="C188" s="84">
        <v>724.84395712000003</v>
      </c>
      <c r="D188" s="84">
        <v>684.63478636000002</v>
      </c>
      <c r="E188" s="84">
        <v>129.64284165000001</v>
      </c>
      <c r="F188" s="84">
        <v>129.64284165000001</v>
      </c>
    </row>
    <row r="189" spans="1:6" ht="12.75" customHeight="1" x14ac:dyDescent="0.2">
      <c r="A189" s="83" t="s">
        <v>161</v>
      </c>
      <c r="B189" s="83">
        <v>13</v>
      </c>
      <c r="C189" s="84">
        <v>712.55973312000003</v>
      </c>
      <c r="D189" s="84">
        <v>678.40754388000005</v>
      </c>
      <c r="E189" s="84">
        <v>128.46364739000001</v>
      </c>
      <c r="F189" s="84">
        <v>128.46364739000001</v>
      </c>
    </row>
    <row r="190" spans="1:6" ht="12.75" customHeight="1" x14ac:dyDescent="0.2">
      <c r="A190" s="83" t="s">
        <v>161</v>
      </c>
      <c r="B190" s="83">
        <v>14</v>
      </c>
      <c r="C190" s="84">
        <v>723.03010024000002</v>
      </c>
      <c r="D190" s="84">
        <v>683.45331758999998</v>
      </c>
      <c r="E190" s="84">
        <v>129.41911802999999</v>
      </c>
      <c r="F190" s="84">
        <v>129.41911802999999</v>
      </c>
    </row>
    <row r="191" spans="1:6" ht="12.75" customHeight="1" x14ac:dyDescent="0.2">
      <c r="A191" s="83" t="s">
        <v>161</v>
      </c>
      <c r="B191" s="83">
        <v>15</v>
      </c>
      <c r="C191" s="84">
        <v>726.57860015000006</v>
      </c>
      <c r="D191" s="84">
        <v>687.08748565999997</v>
      </c>
      <c r="E191" s="84">
        <v>130.10728621000001</v>
      </c>
      <c r="F191" s="84">
        <v>130.10728621000001</v>
      </c>
    </row>
    <row r="192" spans="1:6" ht="12.75" customHeight="1" x14ac:dyDescent="0.2">
      <c r="A192" s="83" t="s">
        <v>161</v>
      </c>
      <c r="B192" s="83">
        <v>16</v>
      </c>
      <c r="C192" s="84">
        <v>724.63909380999996</v>
      </c>
      <c r="D192" s="84">
        <v>686.90981719000001</v>
      </c>
      <c r="E192" s="84">
        <v>130.07364281</v>
      </c>
      <c r="F192" s="84">
        <v>130.07364281</v>
      </c>
    </row>
    <row r="193" spans="1:6" ht="12.75" customHeight="1" x14ac:dyDescent="0.2">
      <c r="A193" s="83" t="s">
        <v>161</v>
      </c>
      <c r="B193" s="83">
        <v>17</v>
      </c>
      <c r="C193" s="84">
        <v>686.27556800000002</v>
      </c>
      <c r="D193" s="84">
        <v>648.32164709999995</v>
      </c>
      <c r="E193" s="84">
        <v>122.76656446</v>
      </c>
      <c r="F193" s="84">
        <v>122.76656446</v>
      </c>
    </row>
    <row r="194" spans="1:6" ht="12.75" customHeight="1" x14ac:dyDescent="0.2">
      <c r="A194" s="83" t="s">
        <v>161</v>
      </c>
      <c r="B194" s="83">
        <v>18</v>
      </c>
      <c r="C194" s="84">
        <v>643.15051653</v>
      </c>
      <c r="D194" s="84">
        <v>606.54106413</v>
      </c>
      <c r="E194" s="84">
        <v>114.85496895</v>
      </c>
      <c r="F194" s="84">
        <v>114.85496895</v>
      </c>
    </row>
    <row r="195" spans="1:6" ht="12.75" customHeight="1" x14ac:dyDescent="0.2">
      <c r="A195" s="83" t="s">
        <v>161</v>
      </c>
      <c r="B195" s="83">
        <v>19</v>
      </c>
      <c r="C195" s="84">
        <v>632.04340318000004</v>
      </c>
      <c r="D195" s="84">
        <v>594.9373521</v>
      </c>
      <c r="E195" s="84">
        <v>112.65768328999999</v>
      </c>
      <c r="F195" s="84">
        <v>112.65768328999999</v>
      </c>
    </row>
    <row r="196" spans="1:6" ht="12.75" customHeight="1" x14ac:dyDescent="0.2">
      <c r="A196" s="83" t="s">
        <v>161</v>
      </c>
      <c r="B196" s="83">
        <v>20</v>
      </c>
      <c r="C196" s="84">
        <v>633.0979413</v>
      </c>
      <c r="D196" s="84">
        <v>596.28384305999998</v>
      </c>
      <c r="E196" s="84">
        <v>112.91265559999999</v>
      </c>
      <c r="F196" s="84">
        <v>112.91265559999999</v>
      </c>
    </row>
    <row r="197" spans="1:6" ht="12.75" customHeight="1" x14ac:dyDescent="0.2">
      <c r="A197" s="83" t="s">
        <v>161</v>
      </c>
      <c r="B197" s="83">
        <v>21</v>
      </c>
      <c r="C197" s="84">
        <v>629.14394543000003</v>
      </c>
      <c r="D197" s="84">
        <v>591.82431507000001</v>
      </c>
      <c r="E197" s="84">
        <v>112.06819677999999</v>
      </c>
      <c r="F197" s="84">
        <v>112.06819677999999</v>
      </c>
    </row>
    <row r="198" spans="1:6" ht="12.75" customHeight="1" x14ac:dyDescent="0.2">
      <c r="A198" s="83" t="s">
        <v>161</v>
      </c>
      <c r="B198" s="83">
        <v>22</v>
      </c>
      <c r="C198" s="84">
        <v>637.10603175999995</v>
      </c>
      <c r="D198" s="84">
        <v>600.11829305000003</v>
      </c>
      <c r="E198" s="84">
        <v>113.63874928</v>
      </c>
      <c r="F198" s="84">
        <v>113.63874928</v>
      </c>
    </row>
    <row r="199" spans="1:6" ht="12.75" customHeight="1" x14ac:dyDescent="0.2">
      <c r="A199" s="83" t="s">
        <v>161</v>
      </c>
      <c r="B199" s="83">
        <v>23</v>
      </c>
      <c r="C199" s="84">
        <v>611.32042908999995</v>
      </c>
      <c r="D199" s="84">
        <v>573.80733794000002</v>
      </c>
      <c r="E199" s="84">
        <v>108.65649151</v>
      </c>
      <c r="F199" s="84">
        <v>108.65649151</v>
      </c>
    </row>
    <row r="200" spans="1:6" ht="12.75" customHeight="1" x14ac:dyDescent="0.2">
      <c r="A200" s="83" t="s">
        <v>161</v>
      </c>
      <c r="B200" s="83">
        <v>24</v>
      </c>
      <c r="C200" s="84">
        <v>639.98857653000005</v>
      </c>
      <c r="D200" s="84">
        <v>602.77026956999998</v>
      </c>
      <c r="E200" s="84">
        <v>114.14092909999999</v>
      </c>
      <c r="F200" s="84">
        <v>114.14092909999999</v>
      </c>
    </row>
    <row r="201" spans="1:6" ht="12.75" customHeight="1" x14ac:dyDescent="0.2">
      <c r="A201" s="83" t="s">
        <v>162</v>
      </c>
      <c r="B201" s="83">
        <v>1</v>
      </c>
      <c r="C201" s="84">
        <v>728.64021551999997</v>
      </c>
      <c r="D201" s="84">
        <v>691.03740063999999</v>
      </c>
      <c r="E201" s="84">
        <v>130.85524441000001</v>
      </c>
      <c r="F201" s="84">
        <v>130.85524441000001</v>
      </c>
    </row>
    <row r="202" spans="1:6" ht="12.75" customHeight="1" x14ac:dyDescent="0.2">
      <c r="A202" s="83" t="s">
        <v>162</v>
      </c>
      <c r="B202" s="83">
        <v>2</v>
      </c>
      <c r="C202" s="84">
        <v>767.11940327000002</v>
      </c>
      <c r="D202" s="84">
        <v>729.04826046999995</v>
      </c>
      <c r="E202" s="84">
        <v>138.05300295999999</v>
      </c>
      <c r="F202" s="84">
        <v>138.05300295999999</v>
      </c>
    </row>
    <row r="203" spans="1:6" ht="12.75" customHeight="1" x14ac:dyDescent="0.2">
      <c r="A203" s="83" t="s">
        <v>162</v>
      </c>
      <c r="B203" s="83">
        <v>3</v>
      </c>
      <c r="C203" s="84">
        <v>795.04370586000005</v>
      </c>
      <c r="D203" s="84">
        <v>756.89906498000005</v>
      </c>
      <c r="E203" s="84">
        <v>143.32684750999999</v>
      </c>
      <c r="F203" s="84">
        <v>143.32684750999999</v>
      </c>
    </row>
    <row r="204" spans="1:6" ht="12.75" customHeight="1" x14ac:dyDescent="0.2">
      <c r="A204" s="83" t="s">
        <v>162</v>
      </c>
      <c r="B204" s="83">
        <v>4</v>
      </c>
      <c r="C204" s="84">
        <v>816.00323443000002</v>
      </c>
      <c r="D204" s="84">
        <v>777.99721020000004</v>
      </c>
      <c r="E204" s="84">
        <v>147.32200456999999</v>
      </c>
      <c r="F204" s="84">
        <v>147.32200456999999</v>
      </c>
    </row>
    <row r="205" spans="1:6" ht="12.75" customHeight="1" x14ac:dyDescent="0.2">
      <c r="A205" s="83" t="s">
        <v>162</v>
      </c>
      <c r="B205" s="83">
        <v>5</v>
      </c>
      <c r="C205" s="84">
        <v>857.89714501000003</v>
      </c>
      <c r="D205" s="84">
        <v>819.44017296000004</v>
      </c>
      <c r="E205" s="84">
        <v>155.16966812000001</v>
      </c>
      <c r="F205" s="84">
        <v>155.16966812000001</v>
      </c>
    </row>
    <row r="206" spans="1:6" ht="12.75" customHeight="1" x14ac:dyDescent="0.2">
      <c r="A206" s="83" t="s">
        <v>162</v>
      </c>
      <c r="B206" s="83">
        <v>6</v>
      </c>
      <c r="C206" s="84">
        <v>839.82023341000001</v>
      </c>
      <c r="D206" s="84">
        <v>800.79274133000001</v>
      </c>
      <c r="E206" s="84">
        <v>151.63857960999999</v>
      </c>
      <c r="F206" s="84">
        <v>151.63857960999999</v>
      </c>
    </row>
    <row r="207" spans="1:6" ht="12.75" customHeight="1" x14ac:dyDescent="0.2">
      <c r="A207" s="83" t="s">
        <v>162</v>
      </c>
      <c r="B207" s="83">
        <v>7</v>
      </c>
      <c r="C207" s="84">
        <v>798.30759999999998</v>
      </c>
      <c r="D207" s="84">
        <v>759.99067916000001</v>
      </c>
      <c r="E207" s="84">
        <v>143.91227737</v>
      </c>
      <c r="F207" s="84">
        <v>143.91227737</v>
      </c>
    </row>
    <row r="208" spans="1:6" ht="12.75" customHeight="1" x14ac:dyDescent="0.2">
      <c r="A208" s="83" t="s">
        <v>162</v>
      </c>
      <c r="B208" s="83">
        <v>8</v>
      </c>
      <c r="C208" s="84">
        <v>748.99413367</v>
      </c>
      <c r="D208" s="84">
        <v>710.85918113000002</v>
      </c>
      <c r="E208" s="84">
        <v>134.60870829999999</v>
      </c>
      <c r="F208" s="84">
        <v>134.60870829999999</v>
      </c>
    </row>
    <row r="209" spans="1:6" ht="12.75" customHeight="1" x14ac:dyDescent="0.2">
      <c r="A209" s="83" t="s">
        <v>162</v>
      </c>
      <c r="B209" s="83">
        <v>9</v>
      </c>
      <c r="C209" s="84">
        <v>710.22637796000004</v>
      </c>
      <c r="D209" s="84">
        <v>671.10436806999996</v>
      </c>
      <c r="E209" s="84">
        <v>127.08071375999999</v>
      </c>
      <c r="F209" s="84">
        <v>127.08071375999999</v>
      </c>
    </row>
    <row r="210" spans="1:6" ht="12.75" customHeight="1" x14ac:dyDescent="0.2">
      <c r="A210" s="83" t="s">
        <v>162</v>
      </c>
      <c r="B210" s="83">
        <v>10</v>
      </c>
      <c r="C210" s="84">
        <v>738.93894751000005</v>
      </c>
      <c r="D210" s="84">
        <v>701.24761106000005</v>
      </c>
      <c r="E210" s="84">
        <v>132.78865579999999</v>
      </c>
      <c r="F210" s="84">
        <v>132.78865579999999</v>
      </c>
    </row>
    <row r="211" spans="1:6" ht="12.75" customHeight="1" x14ac:dyDescent="0.2">
      <c r="A211" s="83" t="s">
        <v>162</v>
      </c>
      <c r="B211" s="83">
        <v>11</v>
      </c>
      <c r="C211" s="84">
        <v>750.38934348999999</v>
      </c>
      <c r="D211" s="84">
        <v>711.93022350000001</v>
      </c>
      <c r="E211" s="84">
        <v>134.81152151000001</v>
      </c>
      <c r="F211" s="84">
        <v>134.81152151000001</v>
      </c>
    </row>
    <row r="212" spans="1:6" ht="12.75" customHeight="1" x14ac:dyDescent="0.2">
      <c r="A212" s="83" t="s">
        <v>162</v>
      </c>
      <c r="B212" s="83">
        <v>12</v>
      </c>
      <c r="C212" s="84">
        <v>750.97959972000001</v>
      </c>
      <c r="D212" s="84">
        <v>709.61687802999995</v>
      </c>
      <c r="E212" s="84">
        <v>134.37346507000001</v>
      </c>
      <c r="F212" s="84">
        <v>134.37346507000001</v>
      </c>
    </row>
    <row r="213" spans="1:6" ht="12.75" customHeight="1" x14ac:dyDescent="0.2">
      <c r="A213" s="83" t="s">
        <v>162</v>
      </c>
      <c r="B213" s="83">
        <v>13</v>
      </c>
      <c r="C213" s="84">
        <v>746.87869761000002</v>
      </c>
      <c r="D213" s="84">
        <v>705.21024911999996</v>
      </c>
      <c r="E213" s="84">
        <v>133.53902325000001</v>
      </c>
      <c r="F213" s="84">
        <v>133.53902325000001</v>
      </c>
    </row>
    <row r="214" spans="1:6" ht="12.75" customHeight="1" x14ac:dyDescent="0.2">
      <c r="A214" s="83" t="s">
        <v>162</v>
      </c>
      <c r="B214" s="83">
        <v>14</v>
      </c>
      <c r="C214" s="84">
        <v>754.09819873000004</v>
      </c>
      <c r="D214" s="84">
        <v>711.31587931000001</v>
      </c>
      <c r="E214" s="84">
        <v>134.69518894000001</v>
      </c>
      <c r="F214" s="84">
        <v>134.69518894000001</v>
      </c>
    </row>
    <row r="215" spans="1:6" ht="12.75" customHeight="1" x14ac:dyDescent="0.2">
      <c r="A215" s="83" t="s">
        <v>162</v>
      </c>
      <c r="B215" s="83">
        <v>15</v>
      </c>
      <c r="C215" s="84">
        <v>750.26562214</v>
      </c>
      <c r="D215" s="84">
        <v>713.55451804999996</v>
      </c>
      <c r="E215" s="84">
        <v>135.11909886999999</v>
      </c>
      <c r="F215" s="84">
        <v>135.11909886999999</v>
      </c>
    </row>
    <row r="216" spans="1:6" ht="12.75" customHeight="1" x14ac:dyDescent="0.2">
      <c r="A216" s="83" t="s">
        <v>162</v>
      </c>
      <c r="B216" s="83">
        <v>16</v>
      </c>
      <c r="C216" s="84">
        <v>757.61480314000005</v>
      </c>
      <c r="D216" s="84">
        <v>717.91647620000003</v>
      </c>
      <c r="E216" s="84">
        <v>135.94508181</v>
      </c>
      <c r="F216" s="84">
        <v>135.94508181</v>
      </c>
    </row>
    <row r="217" spans="1:6" ht="12.75" customHeight="1" x14ac:dyDescent="0.2">
      <c r="A217" s="83" t="s">
        <v>162</v>
      </c>
      <c r="B217" s="83">
        <v>17</v>
      </c>
      <c r="C217" s="84">
        <v>706.07086557000002</v>
      </c>
      <c r="D217" s="84">
        <v>666.74298303</v>
      </c>
      <c r="E217" s="84">
        <v>126.25483935</v>
      </c>
      <c r="F217" s="84">
        <v>126.25483935</v>
      </c>
    </row>
    <row r="218" spans="1:6" ht="12.75" customHeight="1" x14ac:dyDescent="0.2">
      <c r="A218" s="83" t="s">
        <v>162</v>
      </c>
      <c r="B218" s="83">
        <v>18</v>
      </c>
      <c r="C218" s="84">
        <v>687.75705851999999</v>
      </c>
      <c r="D218" s="84">
        <v>649.98247394999999</v>
      </c>
      <c r="E218" s="84">
        <v>123.0810596</v>
      </c>
      <c r="F218" s="84">
        <v>123.0810596</v>
      </c>
    </row>
    <row r="219" spans="1:6" ht="12.75" customHeight="1" x14ac:dyDescent="0.2">
      <c r="A219" s="83" t="s">
        <v>162</v>
      </c>
      <c r="B219" s="83">
        <v>19</v>
      </c>
      <c r="C219" s="84">
        <v>688.81101408999996</v>
      </c>
      <c r="D219" s="84">
        <v>649.59502329999998</v>
      </c>
      <c r="E219" s="84">
        <v>123.00769172</v>
      </c>
      <c r="F219" s="84">
        <v>123.00769172</v>
      </c>
    </row>
    <row r="220" spans="1:6" ht="12.75" customHeight="1" x14ac:dyDescent="0.2">
      <c r="A220" s="83" t="s">
        <v>162</v>
      </c>
      <c r="B220" s="83">
        <v>20</v>
      </c>
      <c r="C220" s="84">
        <v>649.58480625000004</v>
      </c>
      <c r="D220" s="84">
        <v>614.12611131000006</v>
      </c>
      <c r="E220" s="84">
        <v>116.2912779</v>
      </c>
      <c r="F220" s="84">
        <v>116.2912779</v>
      </c>
    </row>
    <row r="221" spans="1:6" ht="12.75" customHeight="1" x14ac:dyDescent="0.2">
      <c r="A221" s="83" t="s">
        <v>162</v>
      </c>
      <c r="B221" s="83">
        <v>21</v>
      </c>
      <c r="C221" s="84">
        <v>648.82571795000001</v>
      </c>
      <c r="D221" s="84">
        <v>613.37085378999996</v>
      </c>
      <c r="E221" s="84">
        <v>116.14826189</v>
      </c>
      <c r="F221" s="84">
        <v>116.14826189</v>
      </c>
    </row>
    <row r="222" spans="1:6" ht="12.75" customHeight="1" x14ac:dyDescent="0.2">
      <c r="A222" s="83" t="s">
        <v>162</v>
      </c>
      <c r="B222" s="83">
        <v>22</v>
      </c>
      <c r="C222" s="84">
        <v>652.67155090999995</v>
      </c>
      <c r="D222" s="84">
        <v>614.86356880000005</v>
      </c>
      <c r="E222" s="84">
        <v>116.43092328</v>
      </c>
      <c r="F222" s="84">
        <v>116.43092328</v>
      </c>
    </row>
    <row r="223" spans="1:6" ht="12.75" customHeight="1" x14ac:dyDescent="0.2">
      <c r="A223" s="83" t="s">
        <v>162</v>
      </c>
      <c r="B223" s="83">
        <v>23</v>
      </c>
      <c r="C223" s="84">
        <v>630.91181255000004</v>
      </c>
      <c r="D223" s="84">
        <v>592.46393976000002</v>
      </c>
      <c r="E223" s="84">
        <v>112.18931649</v>
      </c>
      <c r="F223" s="84">
        <v>112.18931649</v>
      </c>
    </row>
    <row r="224" spans="1:6" ht="12.75" customHeight="1" x14ac:dyDescent="0.2">
      <c r="A224" s="83" t="s">
        <v>162</v>
      </c>
      <c r="B224" s="83">
        <v>24</v>
      </c>
      <c r="C224" s="84">
        <v>659.82667489000005</v>
      </c>
      <c r="D224" s="84">
        <v>621.38167609000004</v>
      </c>
      <c r="E224" s="84">
        <v>117.66519587000001</v>
      </c>
      <c r="F224" s="84">
        <v>117.66519587000001</v>
      </c>
    </row>
    <row r="225" spans="1:6" ht="12.75" customHeight="1" x14ac:dyDescent="0.2">
      <c r="A225" s="83" t="s">
        <v>163</v>
      </c>
      <c r="B225" s="83">
        <v>1</v>
      </c>
      <c r="C225" s="84">
        <v>746.58974445000001</v>
      </c>
      <c r="D225" s="84">
        <v>711.93877336000003</v>
      </c>
      <c r="E225" s="84">
        <v>134.81314051999999</v>
      </c>
      <c r="F225" s="84">
        <v>134.81314051999999</v>
      </c>
    </row>
    <row r="226" spans="1:6" ht="12.75" customHeight="1" x14ac:dyDescent="0.2">
      <c r="A226" s="83" t="s">
        <v>163</v>
      </c>
      <c r="B226" s="83">
        <v>2</v>
      </c>
      <c r="C226" s="84">
        <v>788.12380652000002</v>
      </c>
      <c r="D226" s="84">
        <v>749.07003508000003</v>
      </c>
      <c r="E226" s="84">
        <v>141.84433784999999</v>
      </c>
      <c r="F226" s="84">
        <v>141.84433784999999</v>
      </c>
    </row>
    <row r="227" spans="1:6" ht="12.75" customHeight="1" x14ac:dyDescent="0.2">
      <c r="A227" s="83" t="s">
        <v>163</v>
      </c>
      <c r="B227" s="83">
        <v>3</v>
      </c>
      <c r="C227" s="84">
        <v>808.57590762999996</v>
      </c>
      <c r="D227" s="84">
        <v>773.44176785000002</v>
      </c>
      <c r="E227" s="84">
        <v>146.45938335</v>
      </c>
      <c r="F227" s="84">
        <v>146.45938335</v>
      </c>
    </row>
    <row r="228" spans="1:6" ht="12.75" customHeight="1" x14ac:dyDescent="0.2">
      <c r="A228" s="83" t="s">
        <v>163</v>
      </c>
      <c r="B228" s="83">
        <v>4</v>
      </c>
      <c r="C228" s="84">
        <v>829.02401307000002</v>
      </c>
      <c r="D228" s="84">
        <v>790.37508380999998</v>
      </c>
      <c r="E228" s="84">
        <v>149.66588591999999</v>
      </c>
      <c r="F228" s="84">
        <v>149.66588591999999</v>
      </c>
    </row>
    <row r="229" spans="1:6" ht="12.75" customHeight="1" x14ac:dyDescent="0.2">
      <c r="A229" s="83" t="s">
        <v>163</v>
      </c>
      <c r="B229" s="83">
        <v>5</v>
      </c>
      <c r="C229" s="84">
        <v>840.28650124000001</v>
      </c>
      <c r="D229" s="84">
        <v>801.42551566999998</v>
      </c>
      <c r="E229" s="84">
        <v>151.75840213000001</v>
      </c>
      <c r="F229" s="84">
        <v>151.75840213000001</v>
      </c>
    </row>
    <row r="230" spans="1:6" ht="12.75" customHeight="1" x14ac:dyDescent="0.2">
      <c r="A230" s="83" t="s">
        <v>163</v>
      </c>
      <c r="B230" s="83">
        <v>6</v>
      </c>
      <c r="C230" s="84">
        <v>822.55051426</v>
      </c>
      <c r="D230" s="84">
        <v>788.92108475999999</v>
      </c>
      <c r="E230" s="84">
        <v>149.39055581</v>
      </c>
      <c r="F230" s="84">
        <v>149.39055581</v>
      </c>
    </row>
    <row r="231" spans="1:6" ht="12.75" customHeight="1" x14ac:dyDescent="0.2">
      <c r="A231" s="83" t="s">
        <v>163</v>
      </c>
      <c r="B231" s="83">
        <v>7</v>
      </c>
      <c r="C231" s="84">
        <v>801.41341132000002</v>
      </c>
      <c r="D231" s="84">
        <v>762.28320126999995</v>
      </c>
      <c r="E231" s="84">
        <v>144.34639068999999</v>
      </c>
      <c r="F231" s="84">
        <v>144.34639068999999</v>
      </c>
    </row>
    <row r="232" spans="1:6" ht="12.75" customHeight="1" x14ac:dyDescent="0.2">
      <c r="A232" s="83" t="s">
        <v>163</v>
      </c>
      <c r="B232" s="83">
        <v>8</v>
      </c>
      <c r="C232" s="84">
        <v>768.41684330999999</v>
      </c>
      <c r="D232" s="84">
        <v>728.22297890000004</v>
      </c>
      <c r="E232" s="84">
        <v>137.89672716000001</v>
      </c>
      <c r="F232" s="84">
        <v>137.89672716000001</v>
      </c>
    </row>
    <row r="233" spans="1:6" ht="12.75" customHeight="1" x14ac:dyDescent="0.2">
      <c r="A233" s="83" t="s">
        <v>163</v>
      </c>
      <c r="B233" s="83">
        <v>9</v>
      </c>
      <c r="C233" s="84">
        <v>724.08746600999996</v>
      </c>
      <c r="D233" s="84">
        <v>683.83511006000003</v>
      </c>
      <c r="E233" s="84">
        <v>129.49141448</v>
      </c>
      <c r="F233" s="84">
        <v>129.49141448</v>
      </c>
    </row>
    <row r="234" spans="1:6" ht="12.75" customHeight="1" x14ac:dyDescent="0.2">
      <c r="A234" s="83" t="s">
        <v>163</v>
      </c>
      <c r="B234" s="83">
        <v>10</v>
      </c>
      <c r="C234" s="84">
        <v>741.50510478000001</v>
      </c>
      <c r="D234" s="84">
        <v>701.91984026</v>
      </c>
      <c r="E234" s="84">
        <v>132.91594950999999</v>
      </c>
      <c r="F234" s="84">
        <v>132.91594950999999</v>
      </c>
    </row>
    <row r="235" spans="1:6" ht="12.75" customHeight="1" x14ac:dyDescent="0.2">
      <c r="A235" s="83" t="s">
        <v>163</v>
      </c>
      <c r="B235" s="83">
        <v>11</v>
      </c>
      <c r="C235" s="84">
        <v>751.85658563000004</v>
      </c>
      <c r="D235" s="84">
        <v>712.10896828</v>
      </c>
      <c r="E235" s="84">
        <v>134.84536872999999</v>
      </c>
      <c r="F235" s="84">
        <v>134.84536872999999</v>
      </c>
    </row>
    <row r="236" spans="1:6" ht="12.75" customHeight="1" x14ac:dyDescent="0.2">
      <c r="A236" s="83" t="s">
        <v>163</v>
      </c>
      <c r="B236" s="83">
        <v>12</v>
      </c>
      <c r="C236" s="84">
        <v>753.15801988999999</v>
      </c>
      <c r="D236" s="84">
        <v>710.87947445999998</v>
      </c>
      <c r="E236" s="84">
        <v>134.61255105999999</v>
      </c>
      <c r="F236" s="84">
        <v>134.61255105999999</v>
      </c>
    </row>
    <row r="237" spans="1:6" ht="12.75" customHeight="1" x14ac:dyDescent="0.2">
      <c r="A237" s="83" t="s">
        <v>163</v>
      </c>
      <c r="B237" s="83">
        <v>13</v>
      </c>
      <c r="C237" s="84">
        <v>745.63959172</v>
      </c>
      <c r="D237" s="84">
        <v>704.78107972999999</v>
      </c>
      <c r="E237" s="84">
        <v>133.45775549000001</v>
      </c>
      <c r="F237" s="84">
        <v>133.45775549000001</v>
      </c>
    </row>
    <row r="238" spans="1:6" ht="12.75" customHeight="1" x14ac:dyDescent="0.2">
      <c r="A238" s="83" t="s">
        <v>163</v>
      </c>
      <c r="B238" s="83">
        <v>14</v>
      </c>
      <c r="C238" s="84">
        <v>745.09285027999999</v>
      </c>
      <c r="D238" s="84">
        <v>709.30457085</v>
      </c>
      <c r="E238" s="84">
        <v>134.3143264</v>
      </c>
      <c r="F238" s="84">
        <v>134.3143264</v>
      </c>
    </row>
    <row r="239" spans="1:6" ht="12.75" customHeight="1" x14ac:dyDescent="0.2">
      <c r="A239" s="83" t="s">
        <v>163</v>
      </c>
      <c r="B239" s="83">
        <v>15</v>
      </c>
      <c r="C239" s="84">
        <v>768.86032420000004</v>
      </c>
      <c r="D239" s="84">
        <v>732.78189752000003</v>
      </c>
      <c r="E239" s="84">
        <v>138.76000664</v>
      </c>
      <c r="F239" s="84">
        <v>138.76000664</v>
      </c>
    </row>
    <row r="240" spans="1:6" ht="12.75" customHeight="1" x14ac:dyDescent="0.2">
      <c r="A240" s="83" t="s">
        <v>163</v>
      </c>
      <c r="B240" s="83">
        <v>16</v>
      </c>
      <c r="C240" s="84">
        <v>772.09410514000001</v>
      </c>
      <c r="D240" s="84">
        <v>733.55011067999999</v>
      </c>
      <c r="E240" s="84">
        <v>138.90547592999999</v>
      </c>
      <c r="F240" s="84">
        <v>138.90547592999999</v>
      </c>
    </row>
    <row r="241" spans="1:6" ht="12.75" customHeight="1" x14ac:dyDescent="0.2">
      <c r="A241" s="83" t="s">
        <v>163</v>
      </c>
      <c r="B241" s="83">
        <v>17</v>
      </c>
      <c r="C241" s="84">
        <v>730.51088130000005</v>
      </c>
      <c r="D241" s="84">
        <v>692.10497389</v>
      </c>
      <c r="E241" s="84">
        <v>131.05740071</v>
      </c>
      <c r="F241" s="84">
        <v>131.05740071</v>
      </c>
    </row>
    <row r="242" spans="1:6" ht="12.75" customHeight="1" x14ac:dyDescent="0.2">
      <c r="A242" s="83" t="s">
        <v>163</v>
      </c>
      <c r="B242" s="83">
        <v>18</v>
      </c>
      <c r="C242" s="84">
        <v>684.13625915</v>
      </c>
      <c r="D242" s="84">
        <v>646.93596319000005</v>
      </c>
      <c r="E242" s="84">
        <v>122.50417055</v>
      </c>
      <c r="F242" s="84">
        <v>122.50417055</v>
      </c>
    </row>
    <row r="243" spans="1:6" ht="12.75" customHeight="1" x14ac:dyDescent="0.2">
      <c r="A243" s="83" t="s">
        <v>163</v>
      </c>
      <c r="B243" s="83">
        <v>19</v>
      </c>
      <c r="C243" s="84">
        <v>672.68910575999996</v>
      </c>
      <c r="D243" s="84">
        <v>636.55282827999997</v>
      </c>
      <c r="E243" s="84">
        <v>120.53801408</v>
      </c>
      <c r="F243" s="84">
        <v>120.53801408</v>
      </c>
    </row>
    <row r="244" spans="1:6" ht="12.75" customHeight="1" x14ac:dyDescent="0.2">
      <c r="A244" s="83" t="s">
        <v>163</v>
      </c>
      <c r="B244" s="83">
        <v>20</v>
      </c>
      <c r="C244" s="84">
        <v>670.81610336999995</v>
      </c>
      <c r="D244" s="84">
        <v>633.72136589000002</v>
      </c>
      <c r="E244" s="84">
        <v>120.00184671</v>
      </c>
      <c r="F244" s="84">
        <v>120.00184671</v>
      </c>
    </row>
    <row r="245" spans="1:6" ht="12.75" customHeight="1" x14ac:dyDescent="0.2">
      <c r="A245" s="83" t="s">
        <v>163</v>
      </c>
      <c r="B245" s="83">
        <v>21</v>
      </c>
      <c r="C245" s="84">
        <v>648.64959678000002</v>
      </c>
      <c r="D245" s="84">
        <v>611.23604950000004</v>
      </c>
      <c r="E245" s="84">
        <v>115.74401410999999</v>
      </c>
      <c r="F245" s="84">
        <v>115.74401410999999</v>
      </c>
    </row>
    <row r="246" spans="1:6" ht="12.75" customHeight="1" x14ac:dyDescent="0.2">
      <c r="A246" s="83" t="s">
        <v>163</v>
      </c>
      <c r="B246" s="83">
        <v>22</v>
      </c>
      <c r="C246" s="84">
        <v>655.19792338000002</v>
      </c>
      <c r="D246" s="84">
        <v>618.01667974999998</v>
      </c>
      <c r="E246" s="84">
        <v>117.0279982</v>
      </c>
      <c r="F246" s="84">
        <v>117.0279982</v>
      </c>
    </row>
    <row r="247" spans="1:6" ht="12.75" customHeight="1" x14ac:dyDescent="0.2">
      <c r="A247" s="83" t="s">
        <v>163</v>
      </c>
      <c r="B247" s="83">
        <v>23</v>
      </c>
      <c r="C247" s="84">
        <v>632.40525371000001</v>
      </c>
      <c r="D247" s="84">
        <v>594.82872223000004</v>
      </c>
      <c r="E247" s="84">
        <v>112.63711307</v>
      </c>
      <c r="F247" s="84">
        <v>112.63711307</v>
      </c>
    </row>
    <row r="248" spans="1:6" ht="12.75" customHeight="1" x14ac:dyDescent="0.2">
      <c r="A248" s="83" t="s">
        <v>163</v>
      </c>
      <c r="B248" s="83">
        <v>24</v>
      </c>
      <c r="C248" s="84">
        <v>686.29988966999997</v>
      </c>
      <c r="D248" s="84">
        <v>648.18659989000002</v>
      </c>
      <c r="E248" s="84">
        <v>122.74099184000001</v>
      </c>
      <c r="F248" s="84">
        <v>122.74099184000001</v>
      </c>
    </row>
    <row r="249" spans="1:6" ht="12.75" customHeight="1" x14ac:dyDescent="0.2">
      <c r="A249" s="83" t="s">
        <v>164</v>
      </c>
      <c r="B249" s="83">
        <v>1</v>
      </c>
      <c r="C249" s="84">
        <v>809.82680212000002</v>
      </c>
      <c r="D249" s="84">
        <v>770.58033909000005</v>
      </c>
      <c r="E249" s="84">
        <v>145.91754154</v>
      </c>
      <c r="F249" s="84">
        <v>145.91754154</v>
      </c>
    </row>
    <row r="250" spans="1:6" ht="12.75" customHeight="1" x14ac:dyDescent="0.2">
      <c r="A250" s="83" t="s">
        <v>164</v>
      </c>
      <c r="B250" s="83">
        <v>2</v>
      </c>
      <c r="C250" s="84">
        <v>820.02803970000002</v>
      </c>
      <c r="D250" s="84">
        <v>779.75472709999997</v>
      </c>
      <c r="E250" s="84">
        <v>147.65480898999999</v>
      </c>
      <c r="F250" s="84">
        <v>147.65480898999999</v>
      </c>
    </row>
    <row r="251" spans="1:6" ht="12.75" customHeight="1" x14ac:dyDescent="0.2">
      <c r="A251" s="83" t="s">
        <v>164</v>
      </c>
      <c r="B251" s="83">
        <v>3</v>
      </c>
      <c r="C251" s="84">
        <v>827.34786913000005</v>
      </c>
      <c r="D251" s="84">
        <v>792.21474322999995</v>
      </c>
      <c r="E251" s="84">
        <v>150.01424489999999</v>
      </c>
      <c r="F251" s="84">
        <v>150.01424489999999</v>
      </c>
    </row>
    <row r="252" spans="1:6" ht="12.75" customHeight="1" x14ac:dyDescent="0.2">
      <c r="A252" s="83" t="s">
        <v>164</v>
      </c>
      <c r="B252" s="83">
        <v>4</v>
      </c>
      <c r="C252" s="84">
        <v>850.74166035999997</v>
      </c>
      <c r="D252" s="84">
        <v>811.23785238999994</v>
      </c>
      <c r="E252" s="84">
        <v>153.61647192000001</v>
      </c>
      <c r="F252" s="84">
        <v>153.61647192000001</v>
      </c>
    </row>
    <row r="253" spans="1:6" ht="12.75" customHeight="1" x14ac:dyDescent="0.2">
      <c r="A253" s="83" t="s">
        <v>164</v>
      </c>
      <c r="B253" s="83">
        <v>5</v>
      </c>
      <c r="C253" s="84">
        <v>867.28293890999998</v>
      </c>
      <c r="D253" s="84">
        <v>830.47989859999996</v>
      </c>
      <c r="E253" s="84">
        <v>157.26015699000001</v>
      </c>
      <c r="F253" s="84">
        <v>157.26015699000001</v>
      </c>
    </row>
    <row r="254" spans="1:6" ht="12.75" customHeight="1" x14ac:dyDescent="0.2">
      <c r="A254" s="83" t="s">
        <v>164</v>
      </c>
      <c r="B254" s="83">
        <v>6</v>
      </c>
      <c r="C254" s="84">
        <v>845.84973864999995</v>
      </c>
      <c r="D254" s="84">
        <v>804.66784344999996</v>
      </c>
      <c r="E254" s="84">
        <v>152.3723712</v>
      </c>
      <c r="F254" s="84">
        <v>152.3723712</v>
      </c>
    </row>
    <row r="255" spans="1:6" ht="12.75" customHeight="1" x14ac:dyDescent="0.2">
      <c r="A255" s="83" t="s">
        <v>164</v>
      </c>
      <c r="B255" s="83">
        <v>7</v>
      </c>
      <c r="C255" s="84">
        <v>803.81778302999999</v>
      </c>
      <c r="D255" s="84">
        <v>765.43642877000002</v>
      </c>
      <c r="E255" s="84">
        <v>144.94348769000001</v>
      </c>
      <c r="F255" s="84">
        <v>144.94348769000001</v>
      </c>
    </row>
    <row r="256" spans="1:6" ht="12.75" customHeight="1" x14ac:dyDescent="0.2">
      <c r="A256" s="83" t="s">
        <v>164</v>
      </c>
      <c r="B256" s="83">
        <v>8</v>
      </c>
      <c r="C256" s="84">
        <v>821.7371746</v>
      </c>
      <c r="D256" s="84">
        <v>781.55356329000006</v>
      </c>
      <c r="E256" s="84">
        <v>147.99543765999999</v>
      </c>
      <c r="F256" s="84">
        <v>147.99543765999999</v>
      </c>
    </row>
    <row r="257" spans="1:6" ht="12.75" customHeight="1" x14ac:dyDescent="0.2">
      <c r="A257" s="83" t="s">
        <v>164</v>
      </c>
      <c r="B257" s="83">
        <v>9</v>
      </c>
      <c r="C257" s="84">
        <v>728.00423650000005</v>
      </c>
      <c r="D257" s="84">
        <v>688.35086621000005</v>
      </c>
      <c r="E257" s="84">
        <v>130.34652069000001</v>
      </c>
      <c r="F257" s="84">
        <v>130.34652069000001</v>
      </c>
    </row>
    <row r="258" spans="1:6" ht="12.75" customHeight="1" x14ac:dyDescent="0.2">
      <c r="A258" s="83" t="s">
        <v>164</v>
      </c>
      <c r="B258" s="83">
        <v>10</v>
      </c>
      <c r="C258" s="84">
        <v>747.09320190000005</v>
      </c>
      <c r="D258" s="84">
        <v>708.47736646999999</v>
      </c>
      <c r="E258" s="84">
        <v>134.15768649</v>
      </c>
      <c r="F258" s="84">
        <v>134.15768649</v>
      </c>
    </row>
    <row r="259" spans="1:6" ht="12.75" customHeight="1" x14ac:dyDescent="0.2">
      <c r="A259" s="83" t="s">
        <v>164</v>
      </c>
      <c r="B259" s="83">
        <v>11</v>
      </c>
      <c r="C259" s="84">
        <v>767.38345229000004</v>
      </c>
      <c r="D259" s="84">
        <v>724.21413847999997</v>
      </c>
      <c r="E259" s="84">
        <v>137.1376108</v>
      </c>
      <c r="F259" s="84">
        <v>137.1376108</v>
      </c>
    </row>
    <row r="260" spans="1:6" ht="12.75" customHeight="1" x14ac:dyDescent="0.2">
      <c r="A260" s="83" t="s">
        <v>164</v>
      </c>
      <c r="B260" s="83">
        <v>12</v>
      </c>
      <c r="C260" s="84">
        <v>757.53797632999999</v>
      </c>
      <c r="D260" s="84">
        <v>719.41930219000005</v>
      </c>
      <c r="E260" s="84">
        <v>136.22965780999999</v>
      </c>
      <c r="F260" s="84">
        <v>136.22965780999999</v>
      </c>
    </row>
    <row r="261" spans="1:6" ht="12.75" customHeight="1" x14ac:dyDescent="0.2">
      <c r="A261" s="83" t="s">
        <v>164</v>
      </c>
      <c r="B261" s="83">
        <v>13</v>
      </c>
      <c r="C261" s="84">
        <v>752.77496730999997</v>
      </c>
      <c r="D261" s="84">
        <v>712.50650685999994</v>
      </c>
      <c r="E261" s="84">
        <v>134.92064686000001</v>
      </c>
      <c r="F261" s="84">
        <v>134.92064686000001</v>
      </c>
    </row>
    <row r="262" spans="1:6" ht="12.75" customHeight="1" x14ac:dyDescent="0.2">
      <c r="A262" s="83" t="s">
        <v>164</v>
      </c>
      <c r="B262" s="83">
        <v>14</v>
      </c>
      <c r="C262" s="84">
        <v>751.38119159999997</v>
      </c>
      <c r="D262" s="84">
        <v>713.20520371999999</v>
      </c>
      <c r="E262" s="84">
        <v>135.05295251000001</v>
      </c>
      <c r="F262" s="84">
        <v>135.05295251000001</v>
      </c>
    </row>
    <row r="263" spans="1:6" ht="12.75" customHeight="1" x14ac:dyDescent="0.2">
      <c r="A263" s="83" t="s">
        <v>164</v>
      </c>
      <c r="B263" s="83">
        <v>15</v>
      </c>
      <c r="C263" s="84">
        <v>752.25182452000001</v>
      </c>
      <c r="D263" s="84">
        <v>713.52279994000003</v>
      </c>
      <c r="E263" s="84">
        <v>135.11309270999999</v>
      </c>
      <c r="F263" s="84">
        <v>135.11309270999999</v>
      </c>
    </row>
    <row r="264" spans="1:6" ht="12.75" customHeight="1" x14ac:dyDescent="0.2">
      <c r="A264" s="83" t="s">
        <v>164</v>
      </c>
      <c r="B264" s="83">
        <v>16</v>
      </c>
      <c r="C264" s="84">
        <v>763.29253728000003</v>
      </c>
      <c r="D264" s="84">
        <v>723.53662192000002</v>
      </c>
      <c r="E264" s="84">
        <v>137.00931586999999</v>
      </c>
      <c r="F264" s="84">
        <v>137.00931586999999</v>
      </c>
    </row>
    <row r="265" spans="1:6" ht="12.75" customHeight="1" x14ac:dyDescent="0.2">
      <c r="A265" s="83" t="s">
        <v>164</v>
      </c>
      <c r="B265" s="83">
        <v>17</v>
      </c>
      <c r="C265" s="84">
        <v>711.60444815000005</v>
      </c>
      <c r="D265" s="84">
        <v>672.00585633000003</v>
      </c>
      <c r="E265" s="84">
        <v>127.25142011</v>
      </c>
      <c r="F265" s="84">
        <v>127.25142011</v>
      </c>
    </row>
    <row r="266" spans="1:6" ht="12.75" customHeight="1" x14ac:dyDescent="0.2">
      <c r="A266" s="83" t="s">
        <v>164</v>
      </c>
      <c r="B266" s="83">
        <v>18</v>
      </c>
      <c r="C266" s="84">
        <v>707.73395670000002</v>
      </c>
      <c r="D266" s="84">
        <v>669.66474162999998</v>
      </c>
      <c r="E266" s="84">
        <v>126.80810526</v>
      </c>
      <c r="F266" s="84">
        <v>126.80810526</v>
      </c>
    </row>
    <row r="267" spans="1:6" ht="12.75" customHeight="1" x14ac:dyDescent="0.2">
      <c r="A267" s="83" t="s">
        <v>164</v>
      </c>
      <c r="B267" s="83">
        <v>19</v>
      </c>
      <c r="C267" s="84">
        <v>702.31209269999999</v>
      </c>
      <c r="D267" s="84">
        <v>667.55996950999997</v>
      </c>
      <c r="E267" s="84">
        <v>126.40954438999999</v>
      </c>
      <c r="F267" s="84">
        <v>126.40954438999999</v>
      </c>
    </row>
    <row r="268" spans="1:6" ht="12.75" customHeight="1" x14ac:dyDescent="0.2">
      <c r="A268" s="83" t="s">
        <v>164</v>
      </c>
      <c r="B268" s="83">
        <v>20</v>
      </c>
      <c r="C268" s="84">
        <v>695.58118567999998</v>
      </c>
      <c r="D268" s="84">
        <v>657.88362089999998</v>
      </c>
      <c r="E268" s="84">
        <v>124.57722538</v>
      </c>
      <c r="F268" s="84">
        <v>124.57722538</v>
      </c>
    </row>
    <row r="269" spans="1:6" ht="12.75" customHeight="1" x14ac:dyDescent="0.2">
      <c r="A269" s="83" t="s">
        <v>164</v>
      </c>
      <c r="B269" s="83">
        <v>21</v>
      </c>
      <c r="C269" s="84">
        <v>703.79140452000001</v>
      </c>
      <c r="D269" s="84">
        <v>663.50633648999997</v>
      </c>
      <c r="E269" s="84">
        <v>125.64194608</v>
      </c>
      <c r="F269" s="84">
        <v>125.64194608</v>
      </c>
    </row>
    <row r="270" spans="1:6" ht="12.75" customHeight="1" x14ac:dyDescent="0.2">
      <c r="A270" s="83" t="s">
        <v>164</v>
      </c>
      <c r="B270" s="83">
        <v>22</v>
      </c>
      <c r="C270" s="84">
        <v>721.03082749999999</v>
      </c>
      <c r="D270" s="84">
        <v>683.02176053999995</v>
      </c>
      <c r="E270" s="84">
        <v>129.33739814</v>
      </c>
      <c r="F270" s="84">
        <v>129.33739814</v>
      </c>
    </row>
    <row r="271" spans="1:6" ht="12.75" customHeight="1" x14ac:dyDescent="0.2">
      <c r="A271" s="83" t="s">
        <v>164</v>
      </c>
      <c r="B271" s="83">
        <v>23</v>
      </c>
      <c r="C271" s="84">
        <v>698.47295020000001</v>
      </c>
      <c r="D271" s="84">
        <v>658.94738753000001</v>
      </c>
      <c r="E271" s="84">
        <v>124.77866084999999</v>
      </c>
      <c r="F271" s="84">
        <v>124.77866084999999</v>
      </c>
    </row>
    <row r="272" spans="1:6" ht="12.75" customHeight="1" x14ac:dyDescent="0.2">
      <c r="A272" s="83" t="s">
        <v>164</v>
      </c>
      <c r="B272" s="83">
        <v>24</v>
      </c>
      <c r="C272" s="84">
        <v>692.20341585999995</v>
      </c>
      <c r="D272" s="84">
        <v>655.13330559999997</v>
      </c>
      <c r="E272" s="84">
        <v>124.05642408</v>
      </c>
      <c r="F272" s="84">
        <v>124.05642408</v>
      </c>
    </row>
    <row r="273" spans="1:6" ht="12.75" customHeight="1" x14ac:dyDescent="0.2">
      <c r="A273" s="83" t="s">
        <v>165</v>
      </c>
      <c r="B273" s="83">
        <v>1</v>
      </c>
      <c r="C273" s="84">
        <v>799.21948534000001</v>
      </c>
      <c r="D273" s="84">
        <v>759.11723554000002</v>
      </c>
      <c r="E273" s="84">
        <v>143.74688158000001</v>
      </c>
      <c r="F273" s="84">
        <v>143.74688158000001</v>
      </c>
    </row>
    <row r="274" spans="1:6" ht="12.75" customHeight="1" x14ac:dyDescent="0.2">
      <c r="A274" s="83" t="s">
        <v>165</v>
      </c>
      <c r="B274" s="83">
        <v>2</v>
      </c>
      <c r="C274" s="84">
        <v>830.85655172999998</v>
      </c>
      <c r="D274" s="84">
        <v>788.64022226999998</v>
      </c>
      <c r="E274" s="84">
        <v>149.33737153000001</v>
      </c>
      <c r="F274" s="84">
        <v>149.33737153000001</v>
      </c>
    </row>
    <row r="275" spans="1:6" ht="12.75" customHeight="1" x14ac:dyDescent="0.2">
      <c r="A275" s="83" t="s">
        <v>165</v>
      </c>
      <c r="B275" s="83">
        <v>3</v>
      </c>
      <c r="C275" s="84">
        <v>859.26117644999999</v>
      </c>
      <c r="D275" s="84">
        <v>813.91882494000004</v>
      </c>
      <c r="E275" s="84">
        <v>154.12414244000001</v>
      </c>
      <c r="F275" s="84">
        <v>154.12414244000001</v>
      </c>
    </row>
    <row r="276" spans="1:6" ht="12.75" customHeight="1" x14ac:dyDescent="0.2">
      <c r="A276" s="83" t="s">
        <v>165</v>
      </c>
      <c r="B276" s="83">
        <v>4</v>
      </c>
      <c r="C276" s="84">
        <v>862.82005404999995</v>
      </c>
      <c r="D276" s="84">
        <v>822.42769069999997</v>
      </c>
      <c r="E276" s="84">
        <v>155.73538622000001</v>
      </c>
      <c r="F276" s="84">
        <v>155.73538622000001</v>
      </c>
    </row>
    <row r="277" spans="1:6" ht="12.75" customHeight="1" x14ac:dyDescent="0.2">
      <c r="A277" s="83" t="s">
        <v>165</v>
      </c>
      <c r="B277" s="83">
        <v>5</v>
      </c>
      <c r="C277" s="84">
        <v>883.89272753</v>
      </c>
      <c r="D277" s="84">
        <v>841.83619981000004</v>
      </c>
      <c r="E277" s="84">
        <v>159.41059279999999</v>
      </c>
      <c r="F277" s="84">
        <v>159.41059279999999</v>
      </c>
    </row>
    <row r="278" spans="1:6" ht="12.75" customHeight="1" x14ac:dyDescent="0.2">
      <c r="A278" s="83" t="s">
        <v>165</v>
      </c>
      <c r="B278" s="83">
        <v>6</v>
      </c>
      <c r="C278" s="84">
        <v>871.04318307000005</v>
      </c>
      <c r="D278" s="84">
        <v>829.13320566000004</v>
      </c>
      <c r="E278" s="84">
        <v>157.00514643</v>
      </c>
      <c r="F278" s="84">
        <v>157.00514643</v>
      </c>
    </row>
    <row r="279" spans="1:6" ht="12.75" customHeight="1" x14ac:dyDescent="0.2">
      <c r="A279" s="83" t="s">
        <v>165</v>
      </c>
      <c r="B279" s="83">
        <v>7</v>
      </c>
      <c r="C279" s="84">
        <v>861.26095327999997</v>
      </c>
      <c r="D279" s="84">
        <v>814.68258476000005</v>
      </c>
      <c r="E279" s="84">
        <v>154.26876845000001</v>
      </c>
      <c r="F279" s="84">
        <v>154.26876845000001</v>
      </c>
    </row>
    <row r="280" spans="1:6" ht="12.75" customHeight="1" x14ac:dyDescent="0.2">
      <c r="A280" s="83" t="s">
        <v>165</v>
      </c>
      <c r="B280" s="83">
        <v>8</v>
      </c>
      <c r="C280" s="84">
        <v>841.74792775000003</v>
      </c>
      <c r="D280" s="84">
        <v>786.54538763999994</v>
      </c>
      <c r="E280" s="84">
        <v>148.94069242</v>
      </c>
      <c r="F280" s="84">
        <v>148.94069242</v>
      </c>
    </row>
    <row r="281" spans="1:6" ht="12.75" customHeight="1" x14ac:dyDescent="0.2">
      <c r="A281" s="83" t="s">
        <v>165</v>
      </c>
      <c r="B281" s="83">
        <v>9</v>
      </c>
      <c r="C281" s="84">
        <v>768.55379148999998</v>
      </c>
      <c r="D281" s="84">
        <v>718.32420668999998</v>
      </c>
      <c r="E281" s="84">
        <v>136.02228989</v>
      </c>
      <c r="F281" s="84">
        <v>136.02228989</v>
      </c>
    </row>
    <row r="282" spans="1:6" ht="12.75" customHeight="1" x14ac:dyDescent="0.2">
      <c r="A282" s="83" t="s">
        <v>165</v>
      </c>
      <c r="B282" s="83">
        <v>10</v>
      </c>
      <c r="C282" s="84">
        <v>735.33708640999998</v>
      </c>
      <c r="D282" s="84">
        <v>692.28874358999997</v>
      </c>
      <c r="E282" s="84">
        <v>131.09219944</v>
      </c>
      <c r="F282" s="84">
        <v>131.09219944</v>
      </c>
    </row>
    <row r="283" spans="1:6" ht="12.75" customHeight="1" x14ac:dyDescent="0.2">
      <c r="A283" s="83" t="s">
        <v>165</v>
      </c>
      <c r="B283" s="83">
        <v>11</v>
      </c>
      <c r="C283" s="84">
        <v>752.33251911000002</v>
      </c>
      <c r="D283" s="84">
        <v>708.04185738000001</v>
      </c>
      <c r="E283" s="84">
        <v>134.07521824</v>
      </c>
      <c r="F283" s="84">
        <v>134.07521824</v>
      </c>
    </row>
    <row r="284" spans="1:6" ht="12.75" customHeight="1" x14ac:dyDescent="0.2">
      <c r="A284" s="83" t="s">
        <v>165</v>
      </c>
      <c r="B284" s="83">
        <v>12</v>
      </c>
      <c r="C284" s="84">
        <v>744.07002876000001</v>
      </c>
      <c r="D284" s="84">
        <v>707.84599773000002</v>
      </c>
      <c r="E284" s="84">
        <v>134.03813013999999</v>
      </c>
      <c r="F284" s="84">
        <v>134.03813013999999</v>
      </c>
    </row>
    <row r="285" spans="1:6" ht="12.75" customHeight="1" x14ac:dyDescent="0.2">
      <c r="A285" s="83" t="s">
        <v>165</v>
      </c>
      <c r="B285" s="83">
        <v>13</v>
      </c>
      <c r="C285" s="84">
        <v>740.89937510000004</v>
      </c>
      <c r="D285" s="84">
        <v>705.38698727999997</v>
      </c>
      <c r="E285" s="84">
        <v>133.57249049000001</v>
      </c>
      <c r="F285" s="84">
        <v>133.57249049000001</v>
      </c>
    </row>
    <row r="286" spans="1:6" ht="12.75" customHeight="1" x14ac:dyDescent="0.2">
      <c r="A286" s="83" t="s">
        <v>165</v>
      </c>
      <c r="B286" s="83">
        <v>14</v>
      </c>
      <c r="C286" s="84">
        <v>742.91853184000001</v>
      </c>
      <c r="D286" s="84">
        <v>706.96698474000004</v>
      </c>
      <c r="E286" s="84">
        <v>133.87167973000001</v>
      </c>
      <c r="F286" s="84">
        <v>133.87167973000001</v>
      </c>
    </row>
    <row r="287" spans="1:6" ht="12.75" customHeight="1" x14ac:dyDescent="0.2">
      <c r="A287" s="83" t="s">
        <v>165</v>
      </c>
      <c r="B287" s="83">
        <v>15</v>
      </c>
      <c r="C287" s="84">
        <v>745.93762191999997</v>
      </c>
      <c r="D287" s="84">
        <v>707.66025444000002</v>
      </c>
      <c r="E287" s="84">
        <v>134.00295768000001</v>
      </c>
      <c r="F287" s="84">
        <v>134.00295768000001</v>
      </c>
    </row>
    <row r="288" spans="1:6" ht="12.75" customHeight="1" x14ac:dyDescent="0.2">
      <c r="A288" s="83" t="s">
        <v>165</v>
      </c>
      <c r="B288" s="83">
        <v>16</v>
      </c>
      <c r="C288" s="84">
        <v>734.69874484000002</v>
      </c>
      <c r="D288" s="84">
        <v>700.81688341999995</v>
      </c>
      <c r="E288" s="84">
        <v>132.70709296000001</v>
      </c>
      <c r="F288" s="84">
        <v>132.70709296000001</v>
      </c>
    </row>
    <row r="289" spans="1:6" ht="12.75" customHeight="1" x14ac:dyDescent="0.2">
      <c r="A289" s="83" t="s">
        <v>165</v>
      </c>
      <c r="B289" s="83">
        <v>17</v>
      </c>
      <c r="C289" s="84">
        <v>706.09395556000004</v>
      </c>
      <c r="D289" s="84">
        <v>668.05564182000001</v>
      </c>
      <c r="E289" s="84">
        <v>126.50340519</v>
      </c>
      <c r="F289" s="84">
        <v>126.50340519</v>
      </c>
    </row>
    <row r="290" spans="1:6" ht="12.75" customHeight="1" x14ac:dyDescent="0.2">
      <c r="A290" s="83" t="s">
        <v>165</v>
      </c>
      <c r="B290" s="83">
        <v>18</v>
      </c>
      <c r="C290" s="84">
        <v>703.91171886999996</v>
      </c>
      <c r="D290" s="84">
        <v>666.33128292000004</v>
      </c>
      <c r="E290" s="84">
        <v>126.17687958</v>
      </c>
      <c r="F290" s="84">
        <v>126.17687958</v>
      </c>
    </row>
    <row r="291" spans="1:6" ht="12.75" customHeight="1" x14ac:dyDescent="0.2">
      <c r="A291" s="83" t="s">
        <v>165</v>
      </c>
      <c r="B291" s="83">
        <v>19</v>
      </c>
      <c r="C291" s="84">
        <v>712.20281600999999</v>
      </c>
      <c r="D291" s="84">
        <v>674.14171933</v>
      </c>
      <c r="E291" s="84">
        <v>127.65586836999999</v>
      </c>
      <c r="F291" s="84">
        <v>127.65586836999999</v>
      </c>
    </row>
    <row r="292" spans="1:6" ht="12.75" customHeight="1" x14ac:dyDescent="0.2">
      <c r="A292" s="83" t="s">
        <v>165</v>
      </c>
      <c r="B292" s="83">
        <v>20</v>
      </c>
      <c r="C292" s="84">
        <v>717.02669232999995</v>
      </c>
      <c r="D292" s="84">
        <v>678.85172121000005</v>
      </c>
      <c r="E292" s="84">
        <v>128.54775706000001</v>
      </c>
      <c r="F292" s="84">
        <v>128.54775706000001</v>
      </c>
    </row>
    <row r="293" spans="1:6" ht="12.75" customHeight="1" x14ac:dyDescent="0.2">
      <c r="A293" s="83" t="s">
        <v>165</v>
      </c>
      <c r="B293" s="83">
        <v>21</v>
      </c>
      <c r="C293" s="84">
        <v>724.95294134000005</v>
      </c>
      <c r="D293" s="84">
        <v>686.74579072999995</v>
      </c>
      <c r="E293" s="84">
        <v>130.04258265999999</v>
      </c>
      <c r="F293" s="84">
        <v>130.04258265999999</v>
      </c>
    </row>
    <row r="294" spans="1:6" ht="12.75" customHeight="1" x14ac:dyDescent="0.2">
      <c r="A294" s="83" t="s">
        <v>165</v>
      </c>
      <c r="B294" s="83">
        <v>22</v>
      </c>
      <c r="C294" s="84">
        <v>739.31624900999998</v>
      </c>
      <c r="D294" s="84">
        <v>701.30304475000003</v>
      </c>
      <c r="E294" s="84">
        <v>132.79915276</v>
      </c>
      <c r="F294" s="84">
        <v>132.79915276</v>
      </c>
    </row>
    <row r="295" spans="1:6" ht="12.75" customHeight="1" x14ac:dyDescent="0.2">
      <c r="A295" s="83" t="s">
        <v>165</v>
      </c>
      <c r="B295" s="83">
        <v>23</v>
      </c>
      <c r="C295" s="84">
        <v>705.87074937</v>
      </c>
      <c r="D295" s="84">
        <v>668.00695446999998</v>
      </c>
      <c r="E295" s="84">
        <v>126.49418572</v>
      </c>
      <c r="F295" s="84">
        <v>126.49418572</v>
      </c>
    </row>
    <row r="296" spans="1:6" ht="12.75" customHeight="1" x14ac:dyDescent="0.2">
      <c r="A296" s="83" t="s">
        <v>165</v>
      </c>
      <c r="B296" s="83">
        <v>24</v>
      </c>
      <c r="C296" s="84">
        <v>689.59554730000002</v>
      </c>
      <c r="D296" s="84">
        <v>651.49920980000002</v>
      </c>
      <c r="E296" s="84">
        <v>123.36826958</v>
      </c>
      <c r="F296" s="84">
        <v>123.36826958</v>
      </c>
    </row>
    <row r="297" spans="1:6" ht="12.75" customHeight="1" x14ac:dyDescent="0.2">
      <c r="A297" s="83" t="s">
        <v>166</v>
      </c>
      <c r="B297" s="83">
        <v>1</v>
      </c>
      <c r="C297" s="84">
        <v>770.11356732000002</v>
      </c>
      <c r="D297" s="84">
        <v>731.21676035999997</v>
      </c>
      <c r="E297" s="84">
        <v>138.46363135999999</v>
      </c>
      <c r="F297" s="84">
        <v>138.46363135999999</v>
      </c>
    </row>
    <row r="298" spans="1:6" ht="12.75" customHeight="1" x14ac:dyDescent="0.2">
      <c r="A298" s="83" t="s">
        <v>166</v>
      </c>
      <c r="B298" s="83">
        <v>2</v>
      </c>
      <c r="C298" s="84">
        <v>809.03379192</v>
      </c>
      <c r="D298" s="84">
        <v>768.15714691999995</v>
      </c>
      <c r="E298" s="84">
        <v>145.45868446</v>
      </c>
      <c r="F298" s="84">
        <v>145.45868446</v>
      </c>
    </row>
    <row r="299" spans="1:6" ht="12.75" customHeight="1" x14ac:dyDescent="0.2">
      <c r="A299" s="83" t="s">
        <v>166</v>
      </c>
      <c r="B299" s="83">
        <v>3</v>
      </c>
      <c r="C299" s="84">
        <v>858.77352182000004</v>
      </c>
      <c r="D299" s="84">
        <v>815.66044925999995</v>
      </c>
      <c r="E299" s="84">
        <v>154.45393744</v>
      </c>
      <c r="F299" s="84">
        <v>154.45393744</v>
      </c>
    </row>
    <row r="300" spans="1:6" ht="12.75" customHeight="1" x14ac:dyDescent="0.2">
      <c r="A300" s="83" t="s">
        <v>166</v>
      </c>
      <c r="B300" s="83">
        <v>4</v>
      </c>
      <c r="C300" s="84">
        <v>864.86663487999999</v>
      </c>
      <c r="D300" s="84">
        <v>825.88987838000003</v>
      </c>
      <c r="E300" s="84">
        <v>156.39098809000001</v>
      </c>
      <c r="F300" s="84">
        <v>156.39098809000001</v>
      </c>
    </row>
    <row r="301" spans="1:6" ht="12.75" customHeight="1" x14ac:dyDescent="0.2">
      <c r="A301" s="83" t="s">
        <v>166</v>
      </c>
      <c r="B301" s="83">
        <v>5</v>
      </c>
      <c r="C301" s="84">
        <v>878.06700382999998</v>
      </c>
      <c r="D301" s="84">
        <v>837.24924100999999</v>
      </c>
      <c r="E301" s="84">
        <v>158.54200360999999</v>
      </c>
      <c r="F301" s="84">
        <v>158.54200360999999</v>
      </c>
    </row>
    <row r="302" spans="1:6" ht="12.75" customHeight="1" x14ac:dyDescent="0.2">
      <c r="A302" s="83" t="s">
        <v>166</v>
      </c>
      <c r="B302" s="83">
        <v>6</v>
      </c>
      <c r="C302" s="84">
        <v>857.23324767999998</v>
      </c>
      <c r="D302" s="84">
        <v>816.51258342000006</v>
      </c>
      <c r="E302" s="84">
        <v>154.61529805999999</v>
      </c>
      <c r="F302" s="84">
        <v>154.61529805999999</v>
      </c>
    </row>
    <row r="303" spans="1:6" ht="12.75" customHeight="1" x14ac:dyDescent="0.2">
      <c r="A303" s="83" t="s">
        <v>166</v>
      </c>
      <c r="B303" s="83">
        <v>7</v>
      </c>
      <c r="C303" s="84">
        <v>821.54623614000002</v>
      </c>
      <c r="D303" s="84">
        <v>780.64532677</v>
      </c>
      <c r="E303" s="84">
        <v>147.82345346</v>
      </c>
      <c r="F303" s="84">
        <v>147.82345346</v>
      </c>
    </row>
    <row r="304" spans="1:6" ht="12.75" customHeight="1" x14ac:dyDescent="0.2">
      <c r="A304" s="83" t="s">
        <v>166</v>
      </c>
      <c r="B304" s="83">
        <v>8</v>
      </c>
      <c r="C304" s="84">
        <v>777.78601202000004</v>
      </c>
      <c r="D304" s="84">
        <v>737.77567269999997</v>
      </c>
      <c r="E304" s="84">
        <v>139.70563082000001</v>
      </c>
      <c r="F304" s="84">
        <v>139.70563082000001</v>
      </c>
    </row>
    <row r="305" spans="1:6" ht="12.75" customHeight="1" x14ac:dyDescent="0.2">
      <c r="A305" s="83" t="s">
        <v>166</v>
      </c>
      <c r="B305" s="83">
        <v>9</v>
      </c>
      <c r="C305" s="84">
        <v>753.82793347999996</v>
      </c>
      <c r="D305" s="84">
        <v>712.88121598999999</v>
      </c>
      <c r="E305" s="84">
        <v>134.991602</v>
      </c>
      <c r="F305" s="84">
        <v>134.991602</v>
      </c>
    </row>
    <row r="306" spans="1:6" ht="12.75" customHeight="1" x14ac:dyDescent="0.2">
      <c r="A306" s="83" t="s">
        <v>166</v>
      </c>
      <c r="B306" s="83">
        <v>10</v>
      </c>
      <c r="C306" s="84">
        <v>771.47710626000003</v>
      </c>
      <c r="D306" s="84">
        <v>732.66307563999999</v>
      </c>
      <c r="E306" s="84">
        <v>138.73750645999999</v>
      </c>
      <c r="F306" s="84">
        <v>138.73750645999999</v>
      </c>
    </row>
    <row r="307" spans="1:6" ht="12.75" customHeight="1" x14ac:dyDescent="0.2">
      <c r="A307" s="83" t="s">
        <v>166</v>
      </c>
      <c r="B307" s="83">
        <v>11</v>
      </c>
      <c r="C307" s="84">
        <v>773.05604487000005</v>
      </c>
      <c r="D307" s="84">
        <v>732.55985344999999</v>
      </c>
      <c r="E307" s="84">
        <v>138.71796025</v>
      </c>
      <c r="F307" s="84">
        <v>138.71796025</v>
      </c>
    </row>
    <row r="308" spans="1:6" ht="12.75" customHeight="1" x14ac:dyDescent="0.2">
      <c r="A308" s="83" t="s">
        <v>166</v>
      </c>
      <c r="B308" s="83">
        <v>12</v>
      </c>
      <c r="C308" s="84">
        <v>782.23427489999995</v>
      </c>
      <c r="D308" s="84">
        <v>739.8857471</v>
      </c>
      <c r="E308" s="84">
        <v>140.10519572999999</v>
      </c>
      <c r="F308" s="84">
        <v>140.10519572999999</v>
      </c>
    </row>
    <row r="309" spans="1:6" ht="12.75" customHeight="1" x14ac:dyDescent="0.2">
      <c r="A309" s="83" t="s">
        <v>166</v>
      </c>
      <c r="B309" s="83">
        <v>13</v>
      </c>
      <c r="C309" s="84">
        <v>777.10770342000001</v>
      </c>
      <c r="D309" s="84">
        <v>736.02878681000004</v>
      </c>
      <c r="E309" s="84">
        <v>139.37483949</v>
      </c>
      <c r="F309" s="84">
        <v>139.37483949</v>
      </c>
    </row>
    <row r="310" spans="1:6" ht="12.75" customHeight="1" x14ac:dyDescent="0.2">
      <c r="A310" s="83" t="s">
        <v>166</v>
      </c>
      <c r="B310" s="83">
        <v>14</v>
      </c>
      <c r="C310" s="84">
        <v>777.73432525999999</v>
      </c>
      <c r="D310" s="84">
        <v>735.93106378000004</v>
      </c>
      <c r="E310" s="84">
        <v>139.3563346</v>
      </c>
      <c r="F310" s="84">
        <v>139.3563346</v>
      </c>
    </row>
    <row r="311" spans="1:6" ht="12.75" customHeight="1" x14ac:dyDescent="0.2">
      <c r="A311" s="83" t="s">
        <v>166</v>
      </c>
      <c r="B311" s="83">
        <v>15</v>
      </c>
      <c r="C311" s="84">
        <v>776.16095026000005</v>
      </c>
      <c r="D311" s="84">
        <v>739.52388171999996</v>
      </c>
      <c r="E311" s="84">
        <v>140.03667268999999</v>
      </c>
      <c r="F311" s="84">
        <v>140.03667268999999</v>
      </c>
    </row>
    <row r="312" spans="1:6" ht="12.75" customHeight="1" x14ac:dyDescent="0.2">
      <c r="A312" s="83" t="s">
        <v>166</v>
      </c>
      <c r="B312" s="83">
        <v>16</v>
      </c>
      <c r="C312" s="84">
        <v>771.45087090000004</v>
      </c>
      <c r="D312" s="84">
        <v>735.44983662000004</v>
      </c>
      <c r="E312" s="84">
        <v>139.26520914</v>
      </c>
      <c r="F312" s="84">
        <v>139.26520914</v>
      </c>
    </row>
    <row r="313" spans="1:6" ht="12.75" customHeight="1" x14ac:dyDescent="0.2">
      <c r="A313" s="83" t="s">
        <v>166</v>
      </c>
      <c r="B313" s="83">
        <v>17</v>
      </c>
      <c r="C313" s="84">
        <v>730.42608388999997</v>
      </c>
      <c r="D313" s="84">
        <v>691.89055906999999</v>
      </c>
      <c r="E313" s="84">
        <v>131.01679899000001</v>
      </c>
      <c r="F313" s="84">
        <v>131.01679899000001</v>
      </c>
    </row>
    <row r="314" spans="1:6" ht="12.75" customHeight="1" x14ac:dyDescent="0.2">
      <c r="A314" s="83" t="s">
        <v>166</v>
      </c>
      <c r="B314" s="83">
        <v>18</v>
      </c>
      <c r="C314" s="84">
        <v>718.73710824</v>
      </c>
      <c r="D314" s="84">
        <v>683.59399595000002</v>
      </c>
      <c r="E314" s="84">
        <v>129.44575696999999</v>
      </c>
      <c r="F314" s="84">
        <v>129.44575696999999</v>
      </c>
    </row>
    <row r="315" spans="1:6" ht="12.75" customHeight="1" x14ac:dyDescent="0.2">
      <c r="A315" s="83" t="s">
        <v>166</v>
      </c>
      <c r="B315" s="83">
        <v>19</v>
      </c>
      <c r="C315" s="84">
        <v>717.55502842999999</v>
      </c>
      <c r="D315" s="84">
        <v>679.80662685000004</v>
      </c>
      <c r="E315" s="84">
        <v>128.72857855000001</v>
      </c>
      <c r="F315" s="84">
        <v>128.72857855000001</v>
      </c>
    </row>
    <row r="316" spans="1:6" ht="12.75" customHeight="1" x14ac:dyDescent="0.2">
      <c r="A316" s="83" t="s">
        <v>166</v>
      </c>
      <c r="B316" s="83">
        <v>20</v>
      </c>
      <c r="C316" s="84">
        <v>713.32909697000002</v>
      </c>
      <c r="D316" s="84">
        <v>675.51101418999997</v>
      </c>
      <c r="E316" s="84">
        <v>127.91515884</v>
      </c>
      <c r="F316" s="84">
        <v>127.91515884</v>
      </c>
    </row>
    <row r="317" spans="1:6" ht="12.75" customHeight="1" x14ac:dyDescent="0.2">
      <c r="A317" s="83" t="s">
        <v>166</v>
      </c>
      <c r="B317" s="83">
        <v>21</v>
      </c>
      <c r="C317" s="84">
        <v>714.52634349000004</v>
      </c>
      <c r="D317" s="84">
        <v>676.48776683999995</v>
      </c>
      <c r="E317" s="84">
        <v>128.10011728999999</v>
      </c>
      <c r="F317" s="84">
        <v>128.10011728999999</v>
      </c>
    </row>
    <row r="318" spans="1:6" ht="12.75" customHeight="1" x14ac:dyDescent="0.2">
      <c r="A318" s="83" t="s">
        <v>166</v>
      </c>
      <c r="B318" s="83">
        <v>22</v>
      </c>
      <c r="C318" s="84">
        <v>722.33415143000002</v>
      </c>
      <c r="D318" s="84">
        <v>684.14035163000005</v>
      </c>
      <c r="E318" s="84">
        <v>129.54921519999999</v>
      </c>
      <c r="F318" s="84">
        <v>129.54921519999999</v>
      </c>
    </row>
    <row r="319" spans="1:6" ht="12.75" customHeight="1" x14ac:dyDescent="0.2">
      <c r="A319" s="83" t="s">
        <v>166</v>
      </c>
      <c r="B319" s="83">
        <v>23</v>
      </c>
      <c r="C319" s="84">
        <v>692.02468267999996</v>
      </c>
      <c r="D319" s="84">
        <v>654.42992783</v>
      </c>
      <c r="E319" s="84">
        <v>123.92323205</v>
      </c>
      <c r="F319" s="84">
        <v>123.92323205</v>
      </c>
    </row>
    <row r="320" spans="1:6" ht="12.75" customHeight="1" x14ac:dyDescent="0.2">
      <c r="A320" s="83" t="s">
        <v>166</v>
      </c>
      <c r="B320" s="83">
        <v>24</v>
      </c>
      <c r="C320" s="84">
        <v>717.43782871999997</v>
      </c>
      <c r="D320" s="84">
        <v>679.69538493000005</v>
      </c>
      <c r="E320" s="84">
        <v>128.70751372000001</v>
      </c>
      <c r="F320" s="84">
        <v>128.70751372000001</v>
      </c>
    </row>
    <row r="321" spans="1:6" ht="12.75" customHeight="1" x14ac:dyDescent="0.2">
      <c r="A321" s="83" t="s">
        <v>167</v>
      </c>
      <c r="B321" s="83">
        <v>1</v>
      </c>
      <c r="C321" s="84">
        <v>802.63220708999995</v>
      </c>
      <c r="D321" s="84">
        <v>763.87442700999998</v>
      </c>
      <c r="E321" s="84">
        <v>144.64770612000001</v>
      </c>
      <c r="F321" s="84">
        <v>144.64770612000001</v>
      </c>
    </row>
    <row r="322" spans="1:6" ht="12.75" customHeight="1" x14ac:dyDescent="0.2">
      <c r="A322" s="83" t="s">
        <v>167</v>
      </c>
      <c r="B322" s="83">
        <v>2</v>
      </c>
      <c r="C322" s="84">
        <v>847.03779127999996</v>
      </c>
      <c r="D322" s="84">
        <v>806.02767053000002</v>
      </c>
      <c r="E322" s="84">
        <v>152.62986885000001</v>
      </c>
      <c r="F322" s="84">
        <v>152.62986885000001</v>
      </c>
    </row>
    <row r="323" spans="1:6" ht="12.75" customHeight="1" x14ac:dyDescent="0.2">
      <c r="A323" s="83" t="s">
        <v>167</v>
      </c>
      <c r="B323" s="83">
        <v>3</v>
      </c>
      <c r="C323" s="84">
        <v>872.16927845999999</v>
      </c>
      <c r="D323" s="84">
        <v>829.44225560999996</v>
      </c>
      <c r="E323" s="84">
        <v>157.06366831</v>
      </c>
      <c r="F323" s="84">
        <v>157.06366831</v>
      </c>
    </row>
    <row r="324" spans="1:6" ht="12.75" customHeight="1" x14ac:dyDescent="0.2">
      <c r="A324" s="83" t="s">
        <v>167</v>
      </c>
      <c r="B324" s="83">
        <v>4</v>
      </c>
      <c r="C324" s="84">
        <v>878.99440972000002</v>
      </c>
      <c r="D324" s="84">
        <v>840.38706504000004</v>
      </c>
      <c r="E324" s="84">
        <v>159.1361838</v>
      </c>
      <c r="F324" s="84">
        <v>159.1361838</v>
      </c>
    </row>
    <row r="325" spans="1:6" ht="12.75" customHeight="1" x14ac:dyDescent="0.2">
      <c r="A325" s="83" t="s">
        <v>167</v>
      </c>
      <c r="B325" s="83">
        <v>5</v>
      </c>
      <c r="C325" s="84">
        <v>879.98068038999997</v>
      </c>
      <c r="D325" s="84">
        <v>846.97008725000001</v>
      </c>
      <c r="E325" s="84">
        <v>160.38274870999999</v>
      </c>
      <c r="F325" s="84">
        <v>160.38274870999999</v>
      </c>
    </row>
    <row r="326" spans="1:6" ht="12.75" customHeight="1" x14ac:dyDescent="0.2">
      <c r="A326" s="83" t="s">
        <v>167</v>
      </c>
      <c r="B326" s="83">
        <v>6</v>
      </c>
      <c r="C326" s="84">
        <v>871.14425158999995</v>
      </c>
      <c r="D326" s="84">
        <v>838.08463866</v>
      </c>
      <c r="E326" s="84">
        <v>158.70019500000001</v>
      </c>
      <c r="F326" s="84">
        <v>158.70019500000001</v>
      </c>
    </row>
    <row r="327" spans="1:6" ht="12.75" customHeight="1" x14ac:dyDescent="0.2">
      <c r="A327" s="83" t="s">
        <v>167</v>
      </c>
      <c r="B327" s="83">
        <v>7</v>
      </c>
      <c r="C327" s="84">
        <v>839.22787968</v>
      </c>
      <c r="D327" s="84">
        <v>802.33956279999995</v>
      </c>
      <c r="E327" s="84">
        <v>151.93148662999999</v>
      </c>
      <c r="F327" s="84">
        <v>151.93148662999999</v>
      </c>
    </row>
    <row r="328" spans="1:6" ht="12.75" customHeight="1" x14ac:dyDescent="0.2">
      <c r="A328" s="83" t="s">
        <v>167</v>
      </c>
      <c r="B328" s="83">
        <v>8</v>
      </c>
      <c r="C328" s="84">
        <v>796.91068958999995</v>
      </c>
      <c r="D328" s="84">
        <v>763.05536615000005</v>
      </c>
      <c r="E328" s="84">
        <v>144.49260828000001</v>
      </c>
      <c r="F328" s="84">
        <v>144.49260828000001</v>
      </c>
    </row>
    <row r="329" spans="1:6" ht="12.75" customHeight="1" x14ac:dyDescent="0.2">
      <c r="A329" s="83" t="s">
        <v>167</v>
      </c>
      <c r="B329" s="83">
        <v>9</v>
      </c>
      <c r="C329" s="84">
        <v>778.15320439000004</v>
      </c>
      <c r="D329" s="84">
        <v>737.24221448000003</v>
      </c>
      <c r="E329" s="84">
        <v>139.60461486</v>
      </c>
      <c r="F329" s="84">
        <v>139.60461486</v>
      </c>
    </row>
    <row r="330" spans="1:6" ht="12.75" customHeight="1" x14ac:dyDescent="0.2">
      <c r="A330" s="83" t="s">
        <v>167</v>
      </c>
      <c r="B330" s="83">
        <v>10</v>
      </c>
      <c r="C330" s="84">
        <v>737.26920459999997</v>
      </c>
      <c r="D330" s="84">
        <v>699.84811977000004</v>
      </c>
      <c r="E330" s="84">
        <v>132.52364732000001</v>
      </c>
      <c r="F330" s="84">
        <v>132.52364732000001</v>
      </c>
    </row>
    <row r="331" spans="1:6" ht="12.75" customHeight="1" x14ac:dyDescent="0.2">
      <c r="A331" s="83" t="s">
        <v>167</v>
      </c>
      <c r="B331" s="83">
        <v>11</v>
      </c>
      <c r="C331" s="84">
        <v>746.01614380000001</v>
      </c>
      <c r="D331" s="84">
        <v>704.68372326999997</v>
      </c>
      <c r="E331" s="84">
        <v>133.43932000999999</v>
      </c>
      <c r="F331" s="84">
        <v>133.43932000999999</v>
      </c>
    </row>
    <row r="332" spans="1:6" ht="12.75" customHeight="1" x14ac:dyDescent="0.2">
      <c r="A332" s="83" t="s">
        <v>167</v>
      </c>
      <c r="B332" s="83">
        <v>12</v>
      </c>
      <c r="C332" s="84">
        <v>746.94953698999996</v>
      </c>
      <c r="D332" s="84">
        <v>704.23641478000002</v>
      </c>
      <c r="E332" s="84">
        <v>133.35461741</v>
      </c>
      <c r="F332" s="84">
        <v>133.35461741</v>
      </c>
    </row>
    <row r="333" spans="1:6" ht="12.75" customHeight="1" x14ac:dyDescent="0.2">
      <c r="A333" s="83" t="s">
        <v>167</v>
      </c>
      <c r="B333" s="83">
        <v>13</v>
      </c>
      <c r="C333" s="84">
        <v>733.64821311000003</v>
      </c>
      <c r="D333" s="84">
        <v>695.29484358000002</v>
      </c>
      <c r="E333" s="84">
        <v>131.66143629000001</v>
      </c>
      <c r="F333" s="84">
        <v>131.66143629000001</v>
      </c>
    </row>
    <row r="334" spans="1:6" ht="12.75" customHeight="1" x14ac:dyDescent="0.2">
      <c r="A334" s="83" t="s">
        <v>167</v>
      </c>
      <c r="B334" s="83">
        <v>14</v>
      </c>
      <c r="C334" s="84">
        <v>742.16149732999997</v>
      </c>
      <c r="D334" s="84">
        <v>705.07355729000005</v>
      </c>
      <c r="E334" s="84">
        <v>133.51313920999999</v>
      </c>
      <c r="F334" s="84">
        <v>133.51313920999999</v>
      </c>
    </row>
    <row r="335" spans="1:6" ht="12.75" customHeight="1" x14ac:dyDescent="0.2">
      <c r="A335" s="83" t="s">
        <v>167</v>
      </c>
      <c r="B335" s="83">
        <v>15</v>
      </c>
      <c r="C335" s="84">
        <v>744.13551035</v>
      </c>
      <c r="D335" s="84">
        <v>704.03246291000005</v>
      </c>
      <c r="E335" s="84">
        <v>133.31599696999999</v>
      </c>
      <c r="F335" s="84">
        <v>133.31599696999999</v>
      </c>
    </row>
    <row r="336" spans="1:6" ht="12.75" customHeight="1" x14ac:dyDescent="0.2">
      <c r="A336" s="83" t="s">
        <v>167</v>
      </c>
      <c r="B336" s="83">
        <v>16</v>
      </c>
      <c r="C336" s="84">
        <v>743.41849069</v>
      </c>
      <c r="D336" s="84">
        <v>701.48759215999996</v>
      </c>
      <c r="E336" s="84">
        <v>132.83409875999999</v>
      </c>
      <c r="F336" s="84">
        <v>132.83409875999999</v>
      </c>
    </row>
    <row r="337" spans="1:6" ht="12.75" customHeight="1" x14ac:dyDescent="0.2">
      <c r="A337" s="83" t="s">
        <v>167</v>
      </c>
      <c r="B337" s="83">
        <v>17</v>
      </c>
      <c r="C337" s="84">
        <v>698.64290409</v>
      </c>
      <c r="D337" s="84">
        <v>657.50089638999998</v>
      </c>
      <c r="E337" s="84">
        <v>124.50475245</v>
      </c>
      <c r="F337" s="84">
        <v>124.50475245</v>
      </c>
    </row>
    <row r="338" spans="1:6" ht="12.75" customHeight="1" x14ac:dyDescent="0.2">
      <c r="A338" s="83" t="s">
        <v>167</v>
      </c>
      <c r="B338" s="83">
        <v>18</v>
      </c>
      <c r="C338" s="84">
        <v>694.16969296000002</v>
      </c>
      <c r="D338" s="84">
        <v>655.91732955999998</v>
      </c>
      <c r="E338" s="84">
        <v>124.20488731</v>
      </c>
      <c r="F338" s="84">
        <v>124.20488731</v>
      </c>
    </row>
    <row r="339" spans="1:6" ht="12.75" customHeight="1" x14ac:dyDescent="0.2">
      <c r="A339" s="83" t="s">
        <v>167</v>
      </c>
      <c r="B339" s="83">
        <v>19</v>
      </c>
      <c r="C339" s="84">
        <v>699.82685158000004</v>
      </c>
      <c r="D339" s="84">
        <v>661.87273918999995</v>
      </c>
      <c r="E339" s="84">
        <v>125.33260715</v>
      </c>
      <c r="F339" s="84">
        <v>125.33260715</v>
      </c>
    </row>
    <row r="340" spans="1:6" ht="12.75" customHeight="1" x14ac:dyDescent="0.2">
      <c r="A340" s="83" t="s">
        <v>167</v>
      </c>
      <c r="B340" s="83">
        <v>20</v>
      </c>
      <c r="C340" s="84">
        <v>692.03423172999999</v>
      </c>
      <c r="D340" s="84">
        <v>658.79861898000001</v>
      </c>
      <c r="E340" s="84">
        <v>124.75048995</v>
      </c>
      <c r="F340" s="84">
        <v>124.75048995</v>
      </c>
    </row>
    <row r="341" spans="1:6" ht="12.75" customHeight="1" x14ac:dyDescent="0.2">
      <c r="A341" s="83" t="s">
        <v>167</v>
      </c>
      <c r="B341" s="83">
        <v>21</v>
      </c>
      <c r="C341" s="84">
        <v>701.84516867000002</v>
      </c>
      <c r="D341" s="84">
        <v>663.58734678999997</v>
      </c>
      <c r="E341" s="84">
        <v>125.65728624</v>
      </c>
      <c r="F341" s="84">
        <v>125.65728624</v>
      </c>
    </row>
    <row r="342" spans="1:6" ht="12.75" customHeight="1" x14ac:dyDescent="0.2">
      <c r="A342" s="83" t="s">
        <v>167</v>
      </c>
      <c r="B342" s="83">
        <v>22</v>
      </c>
      <c r="C342" s="84">
        <v>703.34329729000001</v>
      </c>
      <c r="D342" s="84">
        <v>665.30755954000006</v>
      </c>
      <c r="E342" s="84">
        <v>125.98302673000001</v>
      </c>
      <c r="F342" s="84">
        <v>125.98302673000001</v>
      </c>
    </row>
    <row r="343" spans="1:6" ht="12.75" customHeight="1" x14ac:dyDescent="0.2">
      <c r="A343" s="83" t="s">
        <v>167</v>
      </c>
      <c r="B343" s="83">
        <v>23</v>
      </c>
      <c r="C343" s="84">
        <v>670.27995198999997</v>
      </c>
      <c r="D343" s="84">
        <v>632.80162270000005</v>
      </c>
      <c r="E343" s="84">
        <v>119.82768360999999</v>
      </c>
      <c r="F343" s="84">
        <v>119.82768360999999</v>
      </c>
    </row>
    <row r="344" spans="1:6" ht="12.75" customHeight="1" x14ac:dyDescent="0.2">
      <c r="A344" s="83" t="s">
        <v>167</v>
      </c>
      <c r="B344" s="83">
        <v>24</v>
      </c>
      <c r="C344" s="84">
        <v>696.20174970000005</v>
      </c>
      <c r="D344" s="84">
        <v>658.32146835000003</v>
      </c>
      <c r="E344" s="84">
        <v>124.66013642999999</v>
      </c>
      <c r="F344" s="84">
        <v>124.66013642999999</v>
      </c>
    </row>
    <row r="345" spans="1:6" ht="12.75" customHeight="1" x14ac:dyDescent="0.2">
      <c r="A345" s="83" t="s">
        <v>168</v>
      </c>
      <c r="B345" s="83">
        <v>1</v>
      </c>
      <c r="C345" s="84">
        <v>790.90543379999997</v>
      </c>
      <c r="D345" s="84">
        <v>751.98531376999995</v>
      </c>
      <c r="E345" s="84">
        <v>142.39637672000001</v>
      </c>
      <c r="F345" s="84">
        <v>142.39637672000001</v>
      </c>
    </row>
    <row r="346" spans="1:6" ht="12.75" customHeight="1" x14ac:dyDescent="0.2">
      <c r="A346" s="83" t="s">
        <v>168</v>
      </c>
      <c r="B346" s="83">
        <v>2</v>
      </c>
      <c r="C346" s="84">
        <v>805.59531814000002</v>
      </c>
      <c r="D346" s="84">
        <v>764.75645263000001</v>
      </c>
      <c r="E346" s="84">
        <v>144.81472701000001</v>
      </c>
      <c r="F346" s="84">
        <v>144.81472701000001</v>
      </c>
    </row>
    <row r="347" spans="1:6" ht="12.75" customHeight="1" x14ac:dyDescent="0.2">
      <c r="A347" s="83" t="s">
        <v>168</v>
      </c>
      <c r="B347" s="83">
        <v>3</v>
      </c>
      <c r="C347" s="84">
        <v>804.00596513000005</v>
      </c>
      <c r="D347" s="84">
        <v>761.68184010000004</v>
      </c>
      <c r="E347" s="84">
        <v>144.23251658999999</v>
      </c>
      <c r="F347" s="84">
        <v>144.23251658999999</v>
      </c>
    </row>
    <row r="348" spans="1:6" ht="12.75" customHeight="1" x14ac:dyDescent="0.2">
      <c r="A348" s="83" t="s">
        <v>168</v>
      </c>
      <c r="B348" s="83">
        <v>4</v>
      </c>
      <c r="C348" s="84">
        <v>804.32454720999999</v>
      </c>
      <c r="D348" s="84">
        <v>766.37198446000002</v>
      </c>
      <c r="E348" s="84">
        <v>145.12064505999999</v>
      </c>
      <c r="F348" s="84">
        <v>145.12064505999999</v>
      </c>
    </row>
    <row r="349" spans="1:6" ht="12.75" customHeight="1" x14ac:dyDescent="0.2">
      <c r="A349" s="83" t="s">
        <v>168</v>
      </c>
      <c r="B349" s="83">
        <v>5</v>
      </c>
      <c r="C349" s="84">
        <v>803.09697697000001</v>
      </c>
      <c r="D349" s="84">
        <v>764.37428935000003</v>
      </c>
      <c r="E349" s="84">
        <v>144.74236035000001</v>
      </c>
      <c r="F349" s="84">
        <v>144.74236035000001</v>
      </c>
    </row>
    <row r="350" spans="1:6" ht="12.75" customHeight="1" x14ac:dyDescent="0.2">
      <c r="A350" s="83" t="s">
        <v>168</v>
      </c>
      <c r="B350" s="83">
        <v>6</v>
      </c>
      <c r="C350" s="84">
        <v>787.18314238000005</v>
      </c>
      <c r="D350" s="84">
        <v>748.65799487000004</v>
      </c>
      <c r="E350" s="84">
        <v>141.76631368</v>
      </c>
      <c r="F350" s="84">
        <v>141.76631368</v>
      </c>
    </row>
    <row r="351" spans="1:6" ht="12.75" customHeight="1" x14ac:dyDescent="0.2">
      <c r="A351" s="83" t="s">
        <v>168</v>
      </c>
      <c r="B351" s="83">
        <v>7</v>
      </c>
      <c r="C351" s="84">
        <v>766.43979679999995</v>
      </c>
      <c r="D351" s="84">
        <v>727.73749225999995</v>
      </c>
      <c r="E351" s="84">
        <v>137.80479511999999</v>
      </c>
      <c r="F351" s="84">
        <v>137.80479511999999</v>
      </c>
    </row>
    <row r="352" spans="1:6" ht="12.75" customHeight="1" x14ac:dyDescent="0.2">
      <c r="A352" s="83" t="s">
        <v>168</v>
      </c>
      <c r="B352" s="83">
        <v>8</v>
      </c>
      <c r="C352" s="84">
        <v>711.48986662000004</v>
      </c>
      <c r="D352" s="84">
        <v>673.46482355000001</v>
      </c>
      <c r="E352" s="84">
        <v>127.52769099</v>
      </c>
      <c r="F352" s="84">
        <v>127.52769099</v>
      </c>
    </row>
    <row r="353" spans="1:6" ht="12.75" customHeight="1" x14ac:dyDescent="0.2">
      <c r="A353" s="83" t="s">
        <v>168</v>
      </c>
      <c r="B353" s="83">
        <v>9</v>
      </c>
      <c r="C353" s="84">
        <v>706.02010034</v>
      </c>
      <c r="D353" s="84">
        <v>666.21098019999999</v>
      </c>
      <c r="E353" s="84">
        <v>126.15409898999999</v>
      </c>
      <c r="F353" s="84">
        <v>126.15409898999999</v>
      </c>
    </row>
    <row r="354" spans="1:6" ht="12.75" customHeight="1" x14ac:dyDescent="0.2">
      <c r="A354" s="83" t="s">
        <v>168</v>
      </c>
      <c r="B354" s="83">
        <v>10</v>
      </c>
      <c r="C354" s="84">
        <v>723.21809803999997</v>
      </c>
      <c r="D354" s="84">
        <v>690.06279353000002</v>
      </c>
      <c r="E354" s="84">
        <v>130.67069223999999</v>
      </c>
      <c r="F354" s="84">
        <v>130.67069223999999</v>
      </c>
    </row>
    <row r="355" spans="1:6" ht="12.75" customHeight="1" x14ac:dyDescent="0.2">
      <c r="A355" s="83" t="s">
        <v>168</v>
      </c>
      <c r="B355" s="83">
        <v>11</v>
      </c>
      <c r="C355" s="84">
        <v>732.87939921999998</v>
      </c>
      <c r="D355" s="84">
        <v>691.26790533999997</v>
      </c>
      <c r="E355" s="84">
        <v>130.89889292000001</v>
      </c>
      <c r="F355" s="84">
        <v>130.89889292000001</v>
      </c>
    </row>
    <row r="356" spans="1:6" ht="12.75" customHeight="1" x14ac:dyDescent="0.2">
      <c r="A356" s="83" t="s">
        <v>168</v>
      </c>
      <c r="B356" s="83">
        <v>12</v>
      </c>
      <c r="C356" s="84">
        <v>735.73957303999998</v>
      </c>
      <c r="D356" s="84">
        <v>698.51527656999997</v>
      </c>
      <c r="E356" s="84">
        <v>132.27125935000001</v>
      </c>
      <c r="F356" s="84">
        <v>132.27125935000001</v>
      </c>
    </row>
    <row r="357" spans="1:6" ht="12.75" customHeight="1" x14ac:dyDescent="0.2">
      <c r="A357" s="83" t="s">
        <v>168</v>
      </c>
      <c r="B357" s="83">
        <v>13</v>
      </c>
      <c r="C357" s="84">
        <v>717.06108515999995</v>
      </c>
      <c r="D357" s="84">
        <v>679.59789147000004</v>
      </c>
      <c r="E357" s="84">
        <v>128.68905229999999</v>
      </c>
      <c r="F357" s="84">
        <v>128.68905229999999</v>
      </c>
    </row>
    <row r="358" spans="1:6" ht="12.75" customHeight="1" x14ac:dyDescent="0.2">
      <c r="A358" s="83" t="s">
        <v>168</v>
      </c>
      <c r="B358" s="83">
        <v>14</v>
      </c>
      <c r="C358" s="84">
        <v>741.82127887000001</v>
      </c>
      <c r="D358" s="84">
        <v>704.91104861999997</v>
      </c>
      <c r="E358" s="84">
        <v>133.48236646999999</v>
      </c>
      <c r="F358" s="84">
        <v>133.48236646999999</v>
      </c>
    </row>
    <row r="359" spans="1:6" ht="12.75" customHeight="1" x14ac:dyDescent="0.2">
      <c r="A359" s="83" t="s">
        <v>168</v>
      </c>
      <c r="B359" s="83">
        <v>15</v>
      </c>
      <c r="C359" s="84">
        <v>727.64232019999997</v>
      </c>
      <c r="D359" s="84">
        <v>681.06621151000002</v>
      </c>
      <c r="E359" s="84">
        <v>128.96709423999999</v>
      </c>
      <c r="F359" s="84">
        <v>128.96709423999999</v>
      </c>
    </row>
    <row r="360" spans="1:6" ht="12.75" customHeight="1" x14ac:dyDescent="0.2">
      <c r="A360" s="83" t="s">
        <v>168</v>
      </c>
      <c r="B360" s="83">
        <v>16</v>
      </c>
      <c r="C360" s="84">
        <v>727.63472822000006</v>
      </c>
      <c r="D360" s="84">
        <v>685.02127797000003</v>
      </c>
      <c r="E360" s="84">
        <v>129.71602791999999</v>
      </c>
      <c r="F360" s="84">
        <v>129.71602791999999</v>
      </c>
    </row>
    <row r="361" spans="1:6" ht="12.75" customHeight="1" x14ac:dyDescent="0.2">
      <c r="A361" s="83" t="s">
        <v>168</v>
      </c>
      <c r="B361" s="83">
        <v>17</v>
      </c>
      <c r="C361" s="84">
        <v>689.83489972999996</v>
      </c>
      <c r="D361" s="84">
        <v>649.92936271999997</v>
      </c>
      <c r="E361" s="84">
        <v>123.07100242999999</v>
      </c>
      <c r="F361" s="84">
        <v>123.07100242999999</v>
      </c>
    </row>
    <row r="362" spans="1:6" ht="12.75" customHeight="1" x14ac:dyDescent="0.2">
      <c r="A362" s="83" t="s">
        <v>168</v>
      </c>
      <c r="B362" s="83">
        <v>18</v>
      </c>
      <c r="C362" s="84">
        <v>695.77599072999999</v>
      </c>
      <c r="D362" s="84">
        <v>657.99826788999997</v>
      </c>
      <c r="E362" s="84">
        <v>124.598935</v>
      </c>
      <c r="F362" s="84">
        <v>124.598935</v>
      </c>
    </row>
    <row r="363" spans="1:6" ht="12.75" customHeight="1" x14ac:dyDescent="0.2">
      <c r="A363" s="83" t="s">
        <v>168</v>
      </c>
      <c r="B363" s="83">
        <v>19</v>
      </c>
      <c r="C363" s="84">
        <v>699.67288874999997</v>
      </c>
      <c r="D363" s="84">
        <v>662.12290934999999</v>
      </c>
      <c r="E363" s="84">
        <v>125.37997951</v>
      </c>
      <c r="F363" s="84">
        <v>125.37997951</v>
      </c>
    </row>
    <row r="364" spans="1:6" ht="12.75" customHeight="1" x14ac:dyDescent="0.2">
      <c r="A364" s="83" t="s">
        <v>168</v>
      </c>
      <c r="B364" s="83">
        <v>20</v>
      </c>
      <c r="C364" s="84">
        <v>693.57423512000003</v>
      </c>
      <c r="D364" s="84">
        <v>656.52569894999999</v>
      </c>
      <c r="E364" s="84">
        <v>124.32008849</v>
      </c>
      <c r="F364" s="84">
        <v>124.32008849</v>
      </c>
    </row>
    <row r="365" spans="1:6" ht="12.75" customHeight="1" x14ac:dyDescent="0.2">
      <c r="A365" s="83" t="s">
        <v>168</v>
      </c>
      <c r="B365" s="83">
        <v>21</v>
      </c>
      <c r="C365" s="84">
        <v>706.74366082999995</v>
      </c>
      <c r="D365" s="84">
        <v>669.09686810999995</v>
      </c>
      <c r="E365" s="84">
        <v>126.7005724</v>
      </c>
      <c r="F365" s="84">
        <v>126.7005724</v>
      </c>
    </row>
    <row r="366" spans="1:6" ht="12.75" customHeight="1" x14ac:dyDescent="0.2">
      <c r="A366" s="83" t="s">
        <v>168</v>
      </c>
      <c r="B366" s="83">
        <v>22</v>
      </c>
      <c r="C366" s="84">
        <v>718.70637047000002</v>
      </c>
      <c r="D366" s="84">
        <v>681.39830999000003</v>
      </c>
      <c r="E366" s="84">
        <v>129.02998059999999</v>
      </c>
      <c r="F366" s="84">
        <v>129.02998059999999</v>
      </c>
    </row>
    <row r="367" spans="1:6" ht="12.75" customHeight="1" x14ac:dyDescent="0.2">
      <c r="A367" s="83" t="s">
        <v>168</v>
      </c>
      <c r="B367" s="83">
        <v>23</v>
      </c>
      <c r="C367" s="84">
        <v>682.68520561000003</v>
      </c>
      <c r="D367" s="84">
        <v>645.31267817000003</v>
      </c>
      <c r="E367" s="84">
        <v>122.19678435</v>
      </c>
      <c r="F367" s="84">
        <v>122.19678435</v>
      </c>
    </row>
    <row r="368" spans="1:6" ht="12.75" customHeight="1" x14ac:dyDescent="0.2">
      <c r="A368" s="83" t="s">
        <v>168</v>
      </c>
      <c r="B368" s="83">
        <v>24</v>
      </c>
      <c r="C368" s="84">
        <v>663.65137048999998</v>
      </c>
      <c r="D368" s="84">
        <v>626.56663987000002</v>
      </c>
      <c r="E368" s="84">
        <v>118.64702363000001</v>
      </c>
      <c r="F368" s="84">
        <v>118.64702363000001</v>
      </c>
    </row>
    <row r="369" spans="1:6" ht="12.75" customHeight="1" x14ac:dyDescent="0.2">
      <c r="A369" s="83" t="s">
        <v>169</v>
      </c>
      <c r="B369" s="83">
        <v>1</v>
      </c>
      <c r="C369" s="84">
        <v>680.57870777000005</v>
      </c>
      <c r="D369" s="84">
        <v>643.31584252000005</v>
      </c>
      <c r="E369" s="84">
        <v>121.81866239</v>
      </c>
      <c r="F369" s="84">
        <v>121.81866239</v>
      </c>
    </row>
    <row r="370" spans="1:6" ht="12.75" customHeight="1" x14ac:dyDescent="0.2">
      <c r="A370" s="83" t="s">
        <v>169</v>
      </c>
      <c r="B370" s="83">
        <v>2</v>
      </c>
      <c r="C370" s="84">
        <v>727.98800569000002</v>
      </c>
      <c r="D370" s="84">
        <v>690.11846734999995</v>
      </c>
      <c r="E370" s="84">
        <v>130.68123467000001</v>
      </c>
      <c r="F370" s="84">
        <v>130.68123467000001</v>
      </c>
    </row>
    <row r="371" spans="1:6" ht="12.75" customHeight="1" x14ac:dyDescent="0.2">
      <c r="A371" s="83" t="s">
        <v>169</v>
      </c>
      <c r="B371" s="83">
        <v>3</v>
      </c>
      <c r="C371" s="84">
        <v>745.83121224000001</v>
      </c>
      <c r="D371" s="84">
        <v>707.15549339999995</v>
      </c>
      <c r="E371" s="84">
        <v>133.90737583999999</v>
      </c>
      <c r="F371" s="84">
        <v>133.90737583999999</v>
      </c>
    </row>
    <row r="372" spans="1:6" ht="12.75" customHeight="1" x14ac:dyDescent="0.2">
      <c r="A372" s="83" t="s">
        <v>169</v>
      </c>
      <c r="B372" s="83">
        <v>4</v>
      </c>
      <c r="C372" s="84">
        <v>754.77712213999996</v>
      </c>
      <c r="D372" s="84">
        <v>717.36102196000002</v>
      </c>
      <c r="E372" s="84">
        <v>135.83990066999999</v>
      </c>
      <c r="F372" s="84">
        <v>135.83990066999999</v>
      </c>
    </row>
    <row r="373" spans="1:6" ht="12.75" customHeight="1" x14ac:dyDescent="0.2">
      <c r="A373" s="83" t="s">
        <v>169</v>
      </c>
      <c r="B373" s="83">
        <v>5</v>
      </c>
      <c r="C373" s="84">
        <v>756.82311485000002</v>
      </c>
      <c r="D373" s="84">
        <v>719.29843683000001</v>
      </c>
      <c r="E373" s="84">
        <v>136.20677068000001</v>
      </c>
      <c r="F373" s="84">
        <v>136.20677068000001</v>
      </c>
    </row>
    <row r="374" spans="1:6" ht="12.75" customHeight="1" x14ac:dyDescent="0.2">
      <c r="A374" s="83" t="s">
        <v>169</v>
      </c>
      <c r="B374" s="83">
        <v>6</v>
      </c>
      <c r="C374" s="84">
        <v>744.70951811999998</v>
      </c>
      <c r="D374" s="84">
        <v>706.59864309</v>
      </c>
      <c r="E374" s="84">
        <v>133.80193034000001</v>
      </c>
      <c r="F374" s="84">
        <v>133.80193034000001</v>
      </c>
    </row>
    <row r="375" spans="1:6" ht="12.75" customHeight="1" x14ac:dyDescent="0.2">
      <c r="A375" s="83" t="s">
        <v>169</v>
      </c>
      <c r="B375" s="83">
        <v>7</v>
      </c>
      <c r="C375" s="84">
        <v>712.92122945000006</v>
      </c>
      <c r="D375" s="84">
        <v>674.96131103000005</v>
      </c>
      <c r="E375" s="84">
        <v>127.81106672999999</v>
      </c>
      <c r="F375" s="84">
        <v>127.81106672999999</v>
      </c>
    </row>
    <row r="376" spans="1:6" ht="12.75" customHeight="1" x14ac:dyDescent="0.2">
      <c r="A376" s="83" t="s">
        <v>169</v>
      </c>
      <c r="B376" s="83">
        <v>8</v>
      </c>
      <c r="C376" s="84">
        <v>681.29421751999996</v>
      </c>
      <c r="D376" s="84">
        <v>645.36872602000005</v>
      </c>
      <c r="E376" s="84">
        <v>122.20739761</v>
      </c>
      <c r="F376" s="84">
        <v>122.20739761</v>
      </c>
    </row>
    <row r="377" spans="1:6" ht="12.75" customHeight="1" x14ac:dyDescent="0.2">
      <c r="A377" s="83" t="s">
        <v>169</v>
      </c>
      <c r="B377" s="83">
        <v>9</v>
      </c>
      <c r="C377" s="84">
        <v>691.78335704999995</v>
      </c>
      <c r="D377" s="84">
        <v>652.88999536999995</v>
      </c>
      <c r="E377" s="84">
        <v>123.63162955</v>
      </c>
      <c r="F377" s="84">
        <v>123.63162955</v>
      </c>
    </row>
    <row r="378" spans="1:6" ht="12.75" customHeight="1" x14ac:dyDescent="0.2">
      <c r="A378" s="83" t="s">
        <v>169</v>
      </c>
      <c r="B378" s="83">
        <v>10</v>
      </c>
      <c r="C378" s="84">
        <v>702.07383138</v>
      </c>
      <c r="D378" s="84">
        <v>663.89044710999997</v>
      </c>
      <c r="E378" s="84">
        <v>125.71468149</v>
      </c>
      <c r="F378" s="84">
        <v>125.71468149</v>
      </c>
    </row>
    <row r="379" spans="1:6" ht="12.75" customHeight="1" x14ac:dyDescent="0.2">
      <c r="A379" s="83" t="s">
        <v>169</v>
      </c>
      <c r="B379" s="83">
        <v>11</v>
      </c>
      <c r="C379" s="84">
        <v>702.98080335999998</v>
      </c>
      <c r="D379" s="84">
        <v>666.70946612</v>
      </c>
      <c r="E379" s="84">
        <v>126.24849257</v>
      </c>
      <c r="F379" s="84">
        <v>126.24849257</v>
      </c>
    </row>
    <row r="380" spans="1:6" ht="12.75" customHeight="1" x14ac:dyDescent="0.2">
      <c r="A380" s="83" t="s">
        <v>169</v>
      </c>
      <c r="B380" s="83">
        <v>12</v>
      </c>
      <c r="C380" s="84">
        <v>697.84499817000005</v>
      </c>
      <c r="D380" s="84">
        <v>662.63349411000002</v>
      </c>
      <c r="E380" s="84">
        <v>125.47666414</v>
      </c>
      <c r="F380" s="84">
        <v>125.47666414</v>
      </c>
    </row>
    <row r="381" spans="1:6" ht="12.75" customHeight="1" x14ac:dyDescent="0.2">
      <c r="A381" s="83" t="s">
        <v>169</v>
      </c>
      <c r="B381" s="83">
        <v>13</v>
      </c>
      <c r="C381" s="84">
        <v>694.41783339999995</v>
      </c>
      <c r="D381" s="84">
        <v>656.24872332999996</v>
      </c>
      <c r="E381" s="84">
        <v>124.26764023</v>
      </c>
      <c r="F381" s="84">
        <v>124.26764023</v>
      </c>
    </row>
    <row r="382" spans="1:6" ht="12.75" customHeight="1" x14ac:dyDescent="0.2">
      <c r="A382" s="83" t="s">
        <v>169</v>
      </c>
      <c r="B382" s="83">
        <v>14</v>
      </c>
      <c r="C382" s="84">
        <v>713.24639724999997</v>
      </c>
      <c r="D382" s="84">
        <v>672.01600512000005</v>
      </c>
      <c r="E382" s="84">
        <v>127.25334189</v>
      </c>
      <c r="F382" s="84">
        <v>127.25334189</v>
      </c>
    </row>
    <row r="383" spans="1:6" ht="12.75" customHeight="1" x14ac:dyDescent="0.2">
      <c r="A383" s="83" t="s">
        <v>169</v>
      </c>
      <c r="B383" s="83">
        <v>15</v>
      </c>
      <c r="C383" s="84">
        <v>715.86898714999995</v>
      </c>
      <c r="D383" s="84">
        <v>676.69313395999995</v>
      </c>
      <c r="E383" s="84">
        <v>128.13900573000001</v>
      </c>
      <c r="F383" s="84">
        <v>128.13900573000001</v>
      </c>
    </row>
    <row r="384" spans="1:6" ht="12.75" customHeight="1" x14ac:dyDescent="0.2">
      <c r="A384" s="83" t="s">
        <v>169</v>
      </c>
      <c r="B384" s="83">
        <v>16</v>
      </c>
      <c r="C384" s="84">
        <v>719.30310551000002</v>
      </c>
      <c r="D384" s="84">
        <v>681.23604594999995</v>
      </c>
      <c r="E384" s="84">
        <v>128.99925418000001</v>
      </c>
      <c r="F384" s="84">
        <v>128.99925418000001</v>
      </c>
    </row>
    <row r="385" spans="1:6" ht="12.75" customHeight="1" x14ac:dyDescent="0.2">
      <c r="A385" s="83" t="s">
        <v>169</v>
      </c>
      <c r="B385" s="83">
        <v>17</v>
      </c>
      <c r="C385" s="84">
        <v>727.61734979000005</v>
      </c>
      <c r="D385" s="84">
        <v>689.68557076000002</v>
      </c>
      <c r="E385" s="84">
        <v>130.59926111999999</v>
      </c>
      <c r="F385" s="84">
        <v>130.59926111999999</v>
      </c>
    </row>
    <row r="386" spans="1:6" ht="12.75" customHeight="1" x14ac:dyDescent="0.2">
      <c r="A386" s="83" t="s">
        <v>169</v>
      </c>
      <c r="B386" s="83">
        <v>18</v>
      </c>
      <c r="C386" s="84">
        <v>737.80147783999996</v>
      </c>
      <c r="D386" s="84">
        <v>699.97133991999999</v>
      </c>
      <c r="E386" s="84">
        <v>132.54698035999999</v>
      </c>
      <c r="F386" s="84">
        <v>132.54698035999999</v>
      </c>
    </row>
    <row r="387" spans="1:6" ht="12.75" customHeight="1" x14ac:dyDescent="0.2">
      <c r="A387" s="83" t="s">
        <v>169</v>
      </c>
      <c r="B387" s="83">
        <v>19</v>
      </c>
      <c r="C387" s="84">
        <v>740.93282799999997</v>
      </c>
      <c r="D387" s="84">
        <v>703.60841651999999</v>
      </c>
      <c r="E387" s="84">
        <v>133.23569929999999</v>
      </c>
      <c r="F387" s="84">
        <v>133.23569929999999</v>
      </c>
    </row>
    <row r="388" spans="1:6" ht="12.75" customHeight="1" x14ac:dyDescent="0.2">
      <c r="A388" s="83" t="s">
        <v>169</v>
      </c>
      <c r="B388" s="83">
        <v>20</v>
      </c>
      <c r="C388" s="84">
        <v>743.06016248000003</v>
      </c>
      <c r="D388" s="84">
        <v>705.19931107000002</v>
      </c>
      <c r="E388" s="84">
        <v>133.53695202</v>
      </c>
      <c r="F388" s="84">
        <v>133.53695202</v>
      </c>
    </row>
    <row r="389" spans="1:6" ht="12.75" customHeight="1" x14ac:dyDescent="0.2">
      <c r="A389" s="83" t="s">
        <v>169</v>
      </c>
      <c r="B389" s="83">
        <v>21</v>
      </c>
      <c r="C389" s="84">
        <v>751.83947079999996</v>
      </c>
      <c r="D389" s="84">
        <v>713.33002331</v>
      </c>
      <c r="E389" s="84">
        <v>135.07658842000001</v>
      </c>
      <c r="F389" s="84">
        <v>135.07658842000001</v>
      </c>
    </row>
    <row r="390" spans="1:6" ht="12.75" customHeight="1" x14ac:dyDescent="0.2">
      <c r="A390" s="83" t="s">
        <v>169</v>
      </c>
      <c r="B390" s="83">
        <v>22</v>
      </c>
      <c r="C390" s="84">
        <v>755.69932567000001</v>
      </c>
      <c r="D390" s="84">
        <v>718.24639657</v>
      </c>
      <c r="E390" s="84">
        <v>136.00755572</v>
      </c>
      <c r="F390" s="84">
        <v>136.00755572</v>
      </c>
    </row>
    <row r="391" spans="1:6" ht="12.75" customHeight="1" x14ac:dyDescent="0.2">
      <c r="A391" s="83" t="s">
        <v>169</v>
      </c>
      <c r="B391" s="83">
        <v>23</v>
      </c>
      <c r="C391" s="84">
        <v>720.11340028999996</v>
      </c>
      <c r="D391" s="84">
        <v>681.97577381999997</v>
      </c>
      <c r="E391" s="84">
        <v>129.13932947999999</v>
      </c>
      <c r="F391" s="84">
        <v>129.13932947999999</v>
      </c>
    </row>
    <row r="392" spans="1:6" ht="12.75" customHeight="1" x14ac:dyDescent="0.2">
      <c r="A392" s="83" t="s">
        <v>169</v>
      </c>
      <c r="B392" s="83">
        <v>24</v>
      </c>
      <c r="C392" s="84">
        <v>662.37681598999995</v>
      </c>
      <c r="D392" s="84">
        <v>624.69413744999997</v>
      </c>
      <c r="E392" s="84">
        <v>118.29244548</v>
      </c>
      <c r="F392" s="84">
        <v>118.29244548</v>
      </c>
    </row>
    <row r="393" spans="1:6" ht="12.75" customHeight="1" x14ac:dyDescent="0.2">
      <c r="A393" s="83" t="s">
        <v>170</v>
      </c>
      <c r="B393" s="83">
        <v>1</v>
      </c>
      <c r="C393" s="84">
        <v>771.61967644000003</v>
      </c>
      <c r="D393" s="84">
        <v>731.85200041999997</v>
      </c>
      <c r="E393" s="84">
        <v>138.58392078</v>
      </c>
      <c r="F393" s="84">
        <v>138.58392078</v>
      </c>
    </row>
    <row r="394" spans="1:6" ht="12.75" customHeight="1" x14ac:dyDescent="0.2">
      <c r="A394" s="83" t="s">
        <v>170</v>
      </c>
      <c r="B394" s="83">
        <v>2</v>
      </c>
      <c r="C394" s="84">
        <v>815.19027215000006</v>
      </c>
      <c r="D394" s="84">
        <v>774.91484144000003</v>
      </c>
      <c r="E394" s="84">
        <v>146.73832543</v>
      </c>
      <c r="F394" s="84">
        <v>146.73832543</v>
      </c>
    </row>
    <row r="395" spans="1:6" ht="12.75" customHeight="1" x14ac:dyDescent="0.2">
      <c r="A395" s="83" t="s">
        <v>170</v>
      </c>
      <c r="B395" s="83">
        <v>3</v>
      </c>
      <c r="C395" s="84">
        <v>845.01721944999997</v>
      </c>
      <c r="D395" s="84">
        <v>804.35307671999999</v>
      </c>
      <c r="E395" s="84">
        <v>152.31276679000001</v>
      </c>
      <c r="F395" s="84">
        <v>152.31276679000001</v>
      </c>
    </row>
    <row r="396" spans="1:6" ht="12.75" customHeight="1" x14ac:dyDescent="0.2">
      <c r="A396" s="83" t="s">
        <v>170</v>
      </c>
      <c r="B396" s="83">
        <v>4</v>
      </c>
      <c r="C396" s="84">
        <v>853.73709047</v>
      </c>
      <c r="D396" s="84">
        <v>815.28353845000004</v>
      </c>
      <c r="E396" s="84">
        <v>154.38256539</v>
      </c>
      <c r="F396" s="84">
        <v>154.38256539</v>
      </c>
    </row>
    <row r="397" spans="1:6" ht="12.75" customHeight="1" x14ac:dyDescent="0.2">
      <c r="A397" s="83" t="s">
        <v>170</v>
      </c>
      <c r="B397" s="83">
        <v>5</v>
      </c>
      <c r="C397" s="84">
        <v>848.05928723</v>
      </c>
      <c r="D397" s="84">
        <v>808.52647120999995</v>
      </c>
      <c r="E397" s="84">
        <v>153.1030432</v>
      </c>
      <c r="F397" s="84">
        <v>153.1030432</v>
      </c>
    </row>
    <row r="398" spans="1:6" ht="12.75" customHeight="1" x14ac:dyDescent="0.2">
      <c r="A398" s="83" t="s">
        <v>170</v>
      </c>
      <c r="B398" s="83">
        <v>6</v>
      </c>
      <c r="C398" s="84">
        <v>820.86166218999995</v>
      </c>
      <c r="D398" s="84">
        <v>781.56533946000002</v>
      </c>
      <c r="E398" s="84">
        <v>147.9976676</v>
      </c>
      <c r="F398" s="84">
        <v>147.9976676</v>
      </c>
    </row>
    <row r="399" spans="1:6" ht="12.75" customHeight="1" x14ac:dyDescent="0.2">
      <c r="A399" s="83" t="s">
        <v>170</v>
      </c>
      <c r="B399" s="83">
        <v>7</v>
      </c>
      <c r="C399" s="84">
        <v>790.79719399999999</v>
      </c>
      <c r="D399" s="84">
        <v>752.52901523000003</v>
      </c>
      <c r="E399" s="84">
        <v>142.49933234</v>
      </c>
      <c r="F399" s="84">
        <v>142.49933234</v>
      </c>
    </row>
    <row r="400" spans="1:6" ht="12.75" customHeight="1" x14ac:dyDescent="0.2">
      <c r="A400" s="83" t="s">
        <v>170</v>
      </c>
      <c r="B400" s="83">
        <v>8</v>
      </c>
      <c r="C400" s="84">
        <v>730.07536084000003</v>
      </c>
      <c r="D400" s="84">
        <v>692.16107248000003</v>
      </c>
      <c r="E400" s="84">
        <v>131.06802357000001</v>
      </c>
      <c r="F400" s="84">
        <v>131.06802357000001</v>
      </c>
    </row>
    <row r="401" spans="1:6" ht="12.75" customHeight="1" x14ac:dyDescent="0.2">
      <c r="A401" s="83" t="s">
        <v>170</v>
      </c>
      <c r="B401" s="83">
        <v>9</v>
      </c>
      <c r="C401" s="84">
        <v>704.97610279000003</v>
      </c>
      <c r="D401" s="84">
        <v>672.14105638000001</v>
      </c>
      <c r="E401" s="84">
        <v>127.27702167</v>
      </c>
      <c r="F401" s="84">
        <v>127.27702167</v>
      </c>
    </row>
    <row r="402" spans="1:6" ht="12.75" customHeight="1" x14ac:dyDescent="0.2">
      <c r="A402" s="83" t="s">
        <v>170</v>
      </c>
      <c r="B402" s="83">
        <v>10</v>
      </c>
      <c r="C402" s="84">
        <v>729.51838516999999</v>
      </c>
      <c r="D402" s="84">
        <v>691.54993323999997</v>
      </c>
      <c r="E402" s="84">
        <v>130.95229788</v>
      </c>
      <c r="F402" s="84">
        <v>130.95229788</v>
      </c>
    </row>
    <row r="403" spans="1:6" ht="12.75" customHeight="1" x14ac:dyDescent="0.2">
      <c r="A403" s="83" t="s">
        <v>170</v>
      </c>
      <c r="B403" s="83">
        <v>11</v>
      </c>
      <c r="C403" s="84">
        <v>728.18556525999998</v>
      </c>
      <c r="D403" s="84">
        <v>690.35005733000003</v>
      </c>
      <c r="E403" s="84">
        <v>130.72508868</v>
      </c>
      <c r="F403" s="84">
        <v>130.72508868</v>
      </c>
    </row>
    <row r="404" spans="1:6" ht="12.75" customHeight="1" x14ac:dyDescent="0.2">
      <c r="A404" s="83" t="s">
        <v>170</v>
      </c>
      <c r="B404" s="83">
        <v>12</v>
      </c>
      <c r="C404" s="84">
        <v>712.75672570999996</v>
      </c>
      <c r="D404" s="84">
        <v>678.39469722000001</v>
      </c>
      <c r="E404" s="84">
        <v>128.46121472999999</v>
      </c>
      <c r="F404" s="84">
        <v>128.46121472999999</v>
      </c>
    </row>
    <row r="405" spans="1:6" ht="12.75" customHeight="1" x14ac:dyDescent="0.2">
      <c r="A405" s="83" t="s">
        <v>170</v>
      </c>
      <c r="B405" s="83">
        <v>13</v>
      </c>
      <c r="C405" s="84">
        <v>705.13978935</v>
      </c>
      <c r="D405" s="84">
        <v>669.19744416000003</v>
      </c>
      <c r="E405" s="84">
        <v>126.71961754</v>
      </c>
      <c r="F405" s="84">
        <v>126.71961754</v>
      </c>
    </row>
    <row r="406" spans="1:6" ht="12.75" customHeight="1" x14ac:dyDescent="0.2">
      <c r="A406" s="83" t="s">
        <v>170</v>
      </c>
      <c r="B406" s="83">
        <v>14</v>
      </c>
      <c r="C406" s="84">
        <v>714.08114126999999</v>
      </c>
      <c r="D406" s="84">
        <v>678.06856201999994</v>
      </c>
      <c r="E406" s="84">
        <v>128.39945757999999</v>
      </c>
      <c r="F406" s="84">
        <v>128.39945757999999</v>
      </c>
    </row>
    <row r="407" spans="1:6" ht="12.75" customHeight="1" x14ac:dyDescent="0.2">
      <c r="A407" s="83" t="s">
        <v>170</v>
      </c>
      <c r="B407" s="83">
        <v>15</v>
      </c>
      <c r="C407" s="84">
        <v>729.91121673999999</v>
      </c>
      <c r="D407" s="84">
        <v>691.76722138000002</v>
      </c>
      <c r="E407" s="84">
        <v>130.99344368999999</v>
      </c>
      <c r="F407" s="84">
        <v>130.99344368999999</v>
      </c>
    </row>
    <row r="408" spans="1:6" ht="12.75" customHeight="1" x14ac:dyDescent="0.2">
      <c r="A408" s="83" t="s">
        <v>170</v>
      </c>
      <c r="B408" s="83">
        <v>16</v>
      </c>
      <c r="C408" s="84">
        <v>731.01952903999995</v>
      </c>
      <c r="D408" s="84">
        <v>691.77899929</v>
      </c>
      <c r="E408" s="84">
        <v>130.99567397000001</v>
      </c>
      <c r="F408" s="84">
        <v>130.99567397000001</v>
      </c>
    </row>
    <row r="409" spans="1:6" ht="12.75" customHeight="1" x14ac:dyDescent="0.2">
      <c r="A409" s="83" t="s">
        <v>170</v>
      </c>
      <c r="B409" s="83">
        <v>17</v>
      </c>
      <c r="C409" s="84">
        <v>696.79303904999995</v>
      </c>
      <c r="D409" s="84">
        <v>660.05020807999995</v>
      </c>
      <c r="E409" s="84">
        <v>124.98749159</v>
      </c>
      <c r="F409" s="84">
        <v>124.98749159</v>
      </c>
    </row>
    <row r="410" spans="1:6" ht="12.75" customHeight="1" x14ac:dyDescent="0.2">
      <c r="A410" s="83" t="s">
        <v>170</v>
      </c>
      <c r="B410" s="83">
        <v>18</v>
      </c>
      <c r="C410" s="84">
        <v>687.34649321999996</v>
      </c>
      <c r="D410" s="84">
        <v>648.03970577999996</v>
      </c>
      <c r="E410" s="84">
        <v>122.71317589</v>
      </c>
      <c r="F410" s="84">
        <v>122.71317589</v>
      </c>
    </row>
    <row r="411" spans="1:6" ht="12.75" customHeight="1" x14ac:dyDescent="0.2">
      <c r="A411" s="83" t="s">
        <v>170</v>
      </c>
      <c r="B411" s="83">
        <v>19</v>
      </c>
      <c r="C411" s="84">
        <v>694.67672388999995</v>
      </c>
      <c r="D411" s="84">
        <v>656.06831324999996</v>
      </c>
      <c r="E411" s="84">
        <v>124.23347767</v>
      </c>
      <c r="F411" s="84">
        <v>124.23347767</v>
      </c>
    </row>
    <row r="412" spans="1:6" ht="12.75" customHeight="1" x14ac:dyDescent="0.2">
      <c r="A412" s="83" t="s">
        <v>170</v>
      </c>
      <c r="B412" s="83">
        <v>20</v>
      </c>
      <c r="C412" s="84">
        <v>688.52201376000005</v>
      </c>
      <c r="D412" s="84">
        <v>655.34808139999996</v>
      </c>
      <c r="E412" s="84">
        <v>124.09709415</v>
      </c>
      <c r="F412" s="84">
        <v>124.09709415</v>
      </c>
    </row>
    <row r="413" spans="1:6" ht="12.75" customHeight="1" x14ac:dyDescent="0.2">
      <c r="A413" s="83" t="s">
        <v>170</v>
      </c>
      <c r="B413" s="83">
        <v>21</v>
      </c>
      <c r="C413" s="84">
        <v>703.85432004999996</v>
      </c>
      <c r="D413" s="84">
        <v>662.66687774000002</v>
      </c>
      <c r="E413" s="84">
        <v>125.48298568</v>
      </c>
      <c r="F413" s="84">
        <v>125.48298568</v>
      </c>
    </row>
    <row r="414" spans="1:6" ht="12.75" customHeight="1" x14ac:dyDescent="0.2">
      <c r="A414" s="83" t="s">
        <v>170</v>
      </c>
      <c r="B414" s="83">
        <v>22</v>
      </c>
      <c r="C414" s="84">
        <v>698.55544944999997</v>
      </c>
      <c r="D414" s="84">
        <v>660.41341655999997</v>
      </c>
      <c r="E414" s="84">
        <v>125.05626896</v>
      </c>
      <c r="F414" s="84">
        <v>125.05626896</v>
      </c>
    </row>
    <row r="415" spans="1:6" ht="12.75" customHeight="1" x14ac:dyDescent="0.2">
      <c r="A415" s="83" t="s">
        <v>170</v>
      </c>
      <c r="B415" s="83">
        <v>23</v>
      </c>
      <c r="C415" s="84">
        <v>670.62445046000005</v>
      </c>
      <c r="D415" s="84">
        <v>633.11159504</v>
      </c>
      <c r="E415" s="84">
        <v>119.88638014999999</v>
      </c>
      <c r="F415" s="84">
        <v>119.88638014999999</v>
      </c>
    </row>
    <row r="416" spans="1:6" ht="12.75" customHeight="1" x14ac:dyDescent="0.2">
      <c r="A416" s="83" t="s">
        <v>170</v>
      </c>
      <c r="B416" s="83">
        <v>24</v>
      </c>
      <c r="C416" s="84">
        <v>651.00178401999995</v>
      </c>
      <c r="D416" s="84">
        <v>613.55540165000002</v>
      </c>
      <c r="E416" s="84">
        <v>116.18320799</v>
      </c>
      <c r="F416" s="84">
        <v>116.18320799</v>
      </c>
    </row>
    <row r="417" spans="1:6" ht="12.75" customHeight="1" x14ac:dyDescent="0.2">
      <c r="A417" s="83" t="s">
        <v>171</v>
      </c>
      <c r="B417" s="83">
        <v>1</v>
      </c>
      <c r="C417" s="84">
        <v>820.02365516999998</v>
      </c>
      <c r="D417" s="84">
        <v>779.47784403000003</v>
      </c>
      <c r="E417" s="84">
        <v>147.60237824999999</v>
      </c>
      <c r="F417" s="84">
        <v>147.60237824999999</v>
      </c>
    </row>
    <row r="418" spans="1:6" ht="12.75" customHeight="1" x14ac:dyDescent="0.2">
      <c r="A418" s="83" t="s">
        <v>171</v>
      </c>
      <c r="B418" s="83">
        <v>2</v>
      </c>
      <c r="C418" s="84">
        <v>897.79110890000004</v>
      </c>
      <c r="D418" s="84">
        <v>863.37803770000005</v>
      </c>
      <c r="E418" s="84">
        <v>163.48976776000001</v>
      </c>
      <c r="F418" s="84">
        <v>163.48976776000001</v>
      </c>
    </row>
    <row r="419" spans="1:6" ht="12.75" customHeight="1" x14ac:dyDescent="0.2">
      <c r="A419" s="83" t="s">
        <v>171</v>
      </c>
      <c r="B419" s="83">
        <v>3</v>
      </c>
      <c r="C419" s="84">
        <v>919.60042339999995</v>
      </c>
      <c r="D419" s="84">
        <v>878.49194408000005</v>
      </c>
      <c r="E419" s="84">
        <v>166.35174587</v>
      </c>
      <c r="F419" s="84">
        <v>166.35174587</v>
      </c>
    </row>
    <row r="420" spans="1:6" ht="12.75" customHeight="1" x14ac:dyDescent="0.2">
      <c r="A420" s="83" t="s">
        <v>171</v>
      </c>
      <c r="B420" s="83">
        <v>4</v>
      </c>
      <c r="C420" s="84">
        <v>949.71932372000003</v>
      </c>
      <c r="D420" s="84">
        <v>910.46579885000006</v>
      </c>
      <c r="E420" s="84">
        <v>172.40633362</v>
      </c>
      <c r="F420" s="84">
        <v>172.40633362</v>
      </c>
    </row>
    <row r="421" spans="1:6" ht="12.75" customHeight="1" x14ac:dyDescent="0.2">
      <c r="A421" s="83" t="s">
        <v>171</v>
      </c>
      <c r="B421" s="83">
        <v>5</v>
      </c>
      <c r="C421" s="84">
        <v>941.37752970999998</v>
      </c>
      <c r="D421" s="84">
        <v>906.78454101</v>
      </c>
      <c r="E421" s="84">
        <v>171.70924848999999</v>
      </c>
      <c r="F421" s="84">
        <v>171.70924848999999</v>
      </c>
    </row>
    <row r="422" spans="1:6" ht="12.75" customHeight="1" x14ac:dyDescent="0.2">
      <c r="A422" s="83" t="s">
        <v>171</v>
      </c>
      <c r="B422" s="83">
        <v>6</v>
      </c>
      <c r="C422" s="84">
        <v>915.74838011999998</v>
      </c>
      <c r="D422" s="84">
        <v>882.34934592000002</v>
      </c>
      <c r="E422" s="84">
        <v>167.08218572999999</v>
      </c>
      <c r="F422" s="84">
        <v>167.08218572999999</v>
      </c>
    </row>
    <row r="423" spans="1:6" ht="12.75" customHeight="1" x14ac:dyDescent="0.2">
      <c r="A423" s="83" t="s">
        <v>171</v>
      </c>
      <c r="B423" s="83">
        <v>7</v>
      </c>
      <c r="C423" s="84">
        <v>888.19034949000002</v>
      </c>
      <c r="D423" s="84">
        <v>848.48615474999997</v>
      </c>
      <c r="E423" s="84">
        <v>160.66983214000001</v>
      </c>
      <c r="F423" s="84">
        <v>160.66983214000001</v>
      </c>
    </row>
    <row r="424" spans="1:6" ht="12.75" customHeight="1" x14ac:dyDescent="0.2">
      <c r="A424" s="83" t="s">
        <v>171</v>
      </c>
      <c r="B424" s="83">
        <v>8</v>
      </c>
      <c r="C424" s="84">
        <v>807.52406653000003</v>
      </c>
      <c r="D424" s="84">
        <v>773.23926279</v>
      </c>
      <c r="E424" s="84">
        <v>146.42103688</v>
      </c>
      <c r="F424" s="84">
        <v>146.42103688</v>
      </c>
    </row>
    <row r="425" spans="1:6" ht="12.75" customHeight="1" x14ac:dyDescent="0.2">
      <c r="A425" s="83" t="s">
        <v>171</v>
      </c>
      <c r="B425" s="83">
        <v>9</v>
      </c>
      <c r="C425" s="84">
        <v>724.24878732000002</v>
      </c>
      <c r="D425" s="84">
        <v>689.60445247999996</v>
      </c>
      <c r="E425" s="84">
        <v>130.58390051999999</v>
      </c>
      <c r="F425" s="84">
        <v>130.58390051999999</v>
      </c>
    </row>
    <row r="426" spans="1:6" ht="12.75" customHeight="1" x14ac:dyDescent="0.2">
      <c r="A426" s="83" t="s">
        <v>171</v>
      </c>
      <c r="B426" s="83">
        <v>10</v>
      </c>
      <c r="C426" s="84">
        <v>685.80387484000005</v>
      </c>
      <c r="D426" s="84">
        <v>647.81937556000003</v>
      </c>
      <c r="E426" s="84">
        <v>122.67145403000001</v>
      </c>
      <c r="F426" s="84">
        <v>122.67145403000001</v>
      </c>
    </row>
    <row r="427" spans="1:6" ht="12.75" customHeight="1" x14ac:dyDescent="0.2">
      <c r="A427" s="83" t="s">
        <v>171</v>
      </c>
      <c r="B427" s="83">
        <v>11</v>
      </c>
      <c r="C427" s="84">
        <v>695.42605309999999</v>
      </c>
      <c r="D427" s="84">
        <v>654.23418411</v>
      </c>
      <c r="E427" s="84">
        <v>123.88616591</v>
      </c>
      <c r="F427" s="84">
        <v>123.88616591</v>
      </c>
    </row>
    <row r="428" spans="1:6" ht="12.75" customHeight="1" x14ac:dyDescent="0.2">
      <c r="A428" s="83" t="s">
        <v>171</v>
      </c>
      <c r="B428" s="83">
        <v>12</v>
      </c>
      <c r="C428" s="84">
        <v>689.60003463999999</v>
      </c>
      <c r="D428" s="84">
        <v>653.32972047999999</v>
      </c>
      <c r="E428" s="84">
        <v>123.71489615</v>
      </c>
      <c r="F428" s="84">
        <v>123.71489615</v>
      </c>
    </row>
    <row r="429" spans="1:6" ht="12.75" customHeight="1" x14ac:dyDescent="0.2">
      <c r="A429" s="83" t="s">
        <v>171</v>
      </c>
      <c r="B429" s="83">
        <v>13</v>
      </c>
      <c r="C429" s="84">
        <v>682.75385110000002</v>
      </c>
      <c r="D429" s="84">
        <v>646.20884851999995</v>
      </c>
      <c r="E429" s="84">
        <v>122.36648369</v>
      </c>
      <c r="F429" s="84">
        <v>122.36648369</v>
      </c>
    </row>
    <row r="430" spans="1:6" ht="12.75" customHeight="1" x14ac:dyDescent="0.2">
      <c r="A430" s="83" t="s">
        <v>171</v>
      </c>
      <c r="B430" s="83">
        <v>14</v>
      </c>
      <c r="C430" s="84">
        <v>685.82892399000002</v>
      </c>
      <c r="D430" s="84">
        <v>651.13724631000002</v>
      </c>
      <c r="E430" s="84">
        <v>123.29972796</v>
      </c>
      <c r="F430" s="84">
        <v>123.29972796</v>
      </c>
    </row>
    <row r="431" spans="1:6" ht="12.75" customHeight="1" x14ac:dyDescent="0.2">
      <c r="A431" s="83" t="s">
        <v>171</v>
      </c>
      <c r="B431" s="83">
        <v>15</v>
      </c>
      <c r="C431" s="84">
        <v>686.01280683000005</v>
      </c>
      <c r="D431" s="84">
        <v>648.59347081999999</v>
      </c>
      <c r="E431" s="84">
        <v>122.81803716</v>
      </c>
      <c r="F431" s="84">
        <v>122.81803716</v>
      </c>
    </row>
    <row r="432" spans="1:6" ht="12.75" customHeight="1" x14ac:dyDescent="0.2">
      <c r="A432" s="83" t="s">
        <v>171</v>
      </c>
      <c r="B432" s="83">
        <v>16</v>
      </c>
      <c r="C432" s="84">
        <v>693.34626897999999</v>
      </c>
      <c r="D432" s="84">
        <v>655.80173822999996</v>
      </c>
      <c r="E432" s="84">
        <v>124.18299887000001</v>
      </c>
      <c r="F432" s="84">
        <v>124.18299887000001</v>
      </c>
    </row>
    <row r="433" spans="1:6" ht="12.75" customHeight="1" x14ac:dyDescent="0.2">
      <c r="A433" s="83" t="s">
        <v>171</v>
      </c>
      <c r="B433" s="83">
        <v>17</v>
      </c>
      <c r="C433" s="84">
        <v>646.77815816999998</v>
      </c>
      <c r="D433" s="84">
        <v>609.92402139000001</v>
      </c>
      <c r="E433" s="84">
        <v>115.49556771</v>
      </c>
      <c r="F433" s="84">
        <v>115.49556771</v>
      </c>
    </row>
    <row r="434" spans="1:6" ht="12.75" customHeight="1" x14ac:dyDescent="0.2">
      <c r="A434" s="83" t="s">
        <v>171</v>
      </c>
      <c r="B434" s="83">
        <v>18</v>
      </c>
      <c r="C434" s="84">
        <v>646.36043402999996</v>
      </c>
      <c r="D434" s="84">
        <v>609.20852589000003</v>
      </c>
      <c r="E434" s="84">
        <v>115.36008106</v>
      </c>
      <c r="F434" s="84">
        <v>115.36008106</v>
      </c>
    </row>
    <row r="435" spans="1:6" ht="12.75" customHeight="1" x14ac:dyDescent="0.2">
      <c r="A435" s="83" t="s">
        <v>171</v>
      </c>
      <c r="B435" s="83">
        <v>19</v>
      </c>
      <c r="C435" s="84">
        <v>654.46782296000003</v>
      </c>
      <c r="D435" s="84">
        <v>617.81576285000006</v>
      </c>
      <c r="E435" s="84">
        <v>116.98995246</v>
      </c>
      <c r="F435" s="84">
        <v>116.98995246</v>
      </c>
    </row>
    <row r="436" spans="1:6" ht="12.75" customHeight="1" x14ac:dyDescent="0.2">
      <c r="A436" s="83" t="s">
        <v>171</v>
      </c>
      <c r="B436" s="83">
        <v>20</v>
      </c>
      <c r="C436" s="84">
        <v>655.70449684000005</v>
      </c>
      <c r="D436" s="84">
        <v>618.62991351999995</v>
      </c>
      <c r="E436" s="84">
        <v>117.14412050999999</v>
      </c>
      <c r="F436" s="84">
        <v>117.14412050999999</v>
      </c>
    </row>
    <row r="437" spans="1:6" ht="12.75" customHeight="1" x14ac:dyDescent="0.2">
      <c r="A437" s="83" t="s">
        <v>171</v>
      </c>
      <c r="B437" s="83">
        <v>21</v>
      </c>
      <c r="C437" s="84">
        <v>665.17121544999998</v>
      </c>
      <c r="D437" s="84">
        <v>628.52513011999997</v>
      </c>
      <c r="E437" s="84">
        <v>119.01788448000001</v>
      </c>
      <c r="F437" s="84">
        <v>119.01788448000001</v>
      </c>
    </row>
    <row r="438" spans="1:6" ht="12.75" customHeight="1" x14ac:dyDescent="0.2">
      <c r="A438" s="83" t="s">
        <v>171</v>
      </c>
      <c r="B438" s="83">
        <v>22</v>
      </c>
      <c r="C438" s="84">
        <v>671.58877183000004</v>
      </c>
      <c r="D438" s="84">
        <v>634.86060138000005</v>
      </c>
      <c r="E438" s="84">
        <v>120.21757301</v>
      </c>
      <c r="F438" s="84">
        <v>120.21757301</v>
      </c>
    </row>
    <row r="439" spans="1:6" ht="12.75" customHeight="1" x14ac:dyDescent="0.2">
      <c r="A439" s="83" t="s">
        <v>171</v>
      </c>
      <c r="B439" s="83">
        <v>23</v>
      </c>
      <c r="C439" s="84">
        <v>633.43675970000004</v>
      </c>
      <c r="D439" s="84">
        <v>596.78154586000005</v>
      </c>
      <c r="E439" s="84">
        <v>113.00690089</v>
      </c>
      <c r="F439" s="84">
        <v>113.00690089</v>
      </c>
    </row>
    <row r="440" spans="1:6" ht="12.75" customHeight="1" x14ac:dyDescent="0.2">
      <c r="A440" s="83" t="s">
        <v>171</v>
      </c>
      <c r="B440" s="83">
        <v>24</v>
      </c>
      <c r="C440" s="84">
        <v>622.00241747999996</v>
      </c>
      <c r="D440" s="84">
        <v>585.23047674999998</v>
      </c>
      <c r="E440" s="84">
        <v>110.81958372</v>
      </c>
      <c r="F440" s="84">
        <v>110.81958372</v>
      </c>
    </row>
    <row r="441" spans="1:6" ht="12.75" customHeight="1" x14ac:dyDescent="0.2">
      <c r="A441" s="83" t="s">
        <v>172</v>
      </c>
      <c r="B441" s="83">
        <v>1</v>
      </c>
      <c r="C441" s="84">
        <v>690.15532377</v>
      </c>
      <c r="D441" s="84">
        <v>652.13472918000002</v>
      </c>
      <c r="E441" s="84">
        <v>123.4886119</v>
      </c>
      <c r="F441" s="84">
        <v>123.4886119</v>
      </c>
    </row>
    <row r="442" spans="1:6" ht="12.75" customHeight="1" x14ac:dyDescent="0.2">
      <c r="A442" s="83" t="s">
        <v>172</v>
      </c>
      <c r="B442" s="83">
        <v>2</v>
      </c>
      <c r="C442" s="84">
        <v>720.99422032999996</v>
      </c>
      <c r="D442" s="84">
        <v>682.52045586999998</v>
      </c>
      <c r="E442" s="84">
        <v>129.24247079</v>
      </c>
      <c r="F442" s="84">
        <v>129.24247079</v>
      </c>
    </row>
    <row r="443" spans="1:6" ht="12.75" customHeight="1" x14ac:dyDescent="0.2">
      <c r="A443" s="83" t="s">
        <v>172</v>
      </c>
      <c r="B443" s="83">
        <v>3</v>
      </c>
      <c r="C443" s="84">
        <v>762.69634643999996</v>
      </c>
      <c r="D443" s="84">
        <v>724.44614215000001</v>
      </c>
      <c r="E443" s="84">
        <v>137.18154315000001</v>
      </c>
      <c r="F443" s="84">
        <v>137.18154315000001</v>
      </c>
    </row>
    <row r="444" spans="1:6" ht="12.75" customHeight="1" x14ac:dyDescent="0.2">
      <c r="A444" s="83" t="s">
        <v>172</v>
      </c>
      <c r="B444" s="83">
        <v>4</v>
      </c>
      <c r="C444" s="84">
        <v>770.32480069999997</v>
      </c>
      <c r="D444" s="84">
        <v>731.89903405999996</v>
      </c>
      <c r="E444" s="84">
        <v>138.59282709999999</v>
      </c>
      <c r="F444" s="84">
        <v>138.59282709999999</v>
      </c>
    </row>
    <row r="445" spans="1:6" ht="12.75" customHeight="1" x14ac:dyDescent="0.2">
      <c r="A445" s="83" t="s">
        <v>172</v>
      </c>
      <c r="B445" s="83">
        <v>5</v>
      </c>
      <c r="C445" s="84">
        <v>765.37380724000002</v>
      </c>
      <c r="D445" s="84">
        <v>732.63435376999996</v>
      </c>
      <c r="E445" s="84">
        <v>138.73206766999999</v>
      </c>
      <c r="F445" s="84">
        <v>138.73206766999999</v>
      </c>
    </row>
    <row r="446" spans="1:6" ht="12.75" customHeight="1" x14ac:dyDescent="0.2">
      <c r="A446" s="83" t="s">
        <v>172</v>
      </c>
      <c r="B446" s="83">
        <v>6</v>
      </c>
      <c r="C446" s="84">
        <v>767.06069164999997</v>
      </c>
      <c r="D446" s="84">
        <v>728.83413556000005</v>
      </c>
      <c r="E446" s="84">
        <v>138.01245614000001</v>
      </c>
      <c r="F446" s="84">
        <v>138.01245614000001</v>
      </c>
    </row>
    <row r="447" spans="1:6" ht="12.75" customHeight="1" x14ac:dyDescent="0.2">
      <c r="A447" s="83" t="s">
        <v>172</v>
      </c>
      <c r="B447" s="83">
        <v>7</v>
      </c>
      <c r="C447" s="84">
        <v>762.88611646000004</v>
      </c>
      <c r="D447" s="84">
        <v>725.39867529000003</v>
      </c>
      <c r="E447" s="84">
        <v>137.36191538</v>
      </c>
      <c r="F447" s="84">
        <v>137.36191538</v>
      </c>
    </row>
    <row r="448" spans="1:6" ht="12.75" customHeight="1" x14ac:dyDescent="0.2">
      <c r="A448" s="83" t="s">
        <v>172</v>
      </c>
      <c r="B448" s="83">
        <v>8</v>
      </c>
      <c r="C448" s="84">
        <v>749.85854719999998</v>
      </c>
      <c r="D448" s="84">
        <v>710.04734587999997</v>
      </c>
      <c r="E448" s="84">
        <v>134.45497871000001</v>
      </c>
      <c r="F448" s="84">
        <v>134.45497871000001</v>
      </c>
    </row>
    <row r="449" spans="1:6" ht="12.75" customHeight="1" x14ac:dyDescent="0.2">
      <c r="A449" s="83" t="s">
        <v>172</v>
      </c>
      <c r="B449" s="83">
        <v>9</v>
      </c>
      <c r="C449" s="84">
        <v>736.34481015999995</v>
      </c>
      <c r="D449" s="84">
        <v>698.62143720999995</v>
      </c>
      <c r="E449" s="84">
        <v>132.29136199000001</v>
      </c>
      <c r="F449" s="84">
        <v>132.29136199000001</v>
      </c>
    </row>
    <row r="450" spans="1:6" ht="12.75" customHeight="1" x14ac:dyDescent="0.2">
      <c r="A450" s="83" t="s">
        <v>172</v>
      </c>
      <c r="B450" s="83">
        <v>10</v>
      </c>
      <c r="C450" s="84">
        <v>690.19846503999997</v>
      </c>
      <c r="D450" s="84">
        <v>652.95816857</v>
      </c>
      <c r="E450" s="84">
        <v>123.64453886</v>
      </c>
      <c r="F450" s="84">
        <v>123.64453886</v>
      </c>
    </row>
    <row r="451" spans="1:6" ht="12.75" customHeight="1" x14ac:dyDescent="0.2">
      <c r="A451" s="83" t="s">
        <v>172</v>
      </c>
      <c r="B451" s="83">
        <v>11</v>
      </c>
      <c r="C451" s="84">
        <v>692.17239217999997</v>
      </c>
      <c r="D451" s="84">
        <v>654.89756906000002</v>
      </c>
      <c r="E451" s="84">
        <v>124.01178487</v>
      </c>
      <c r="F451" s="84">
        <v>124.01178487</v>
      </c>
    </row>
    <row r="452" spans="1:6" ht="12.75" customHeight="1" x14ac:dyDescent="0.2">
      <c r="A452" s="83" t="s">
        <v>172</v>
      </c>
      <c r="B452" s="83">
        <v>12</v>
      </c>
      <c r="C452" s="84">
        <v>695.49546914999996</v>
      </c>
      <c r="D452" s="84">
        <v>653.66671585999995</v>
      </c>
      <c r="E452" s="84">
        <v>123.77870978999999</v>
      </c>
      <c r="F452" s="84">
        <v>123.77870978999999</v>
      </c>
    </row>
    <row r="453" spans="1:6" ht="12.75" customHeight="1" x14ac:dyDescent="0.2">
      <c r="A453" s="83" t="s">
        <v>172</v>
      </c>
      <c r="B453" s="83">
        <v>13</v>
      </c>
      <c r="C453" s="84">
        <v>680.25802123000005</v>
      </c>
      <c r="D453" s="84">
        <v>642.28138025999999</v>
      </c>
      <c r="E453" s="84">
        <v>121.62277602</v>
      </c>
      <c r="F453" s="84">
        <v>121.62277602</v>
      </c>
    </row>
    <row r="454" spans="1:6" ht="12.75" customHeight="1" x14ac:dyDescent="0.2">
      <c r="A454" s="83" t="s">
        <v>172</v>
      </c>
      <c r="B454" s="83">
        <v>14</v>
      </c>
      <c r="C454" s="84">
        <v>679.02198298999997</v>
      </c>
      <c r="D454" s="84">
        <v>641.79228570999999</v>
      </c>
      <c r="E454" s="84">
        <v>121.53016079</v>
      </c>
      <c r="F454" s="84">
        <v>121.53016079</v>
      </c>
    </row>
    <row r="455" spans="1:6" ht="12.75" customHeight="1" x14ac:dyDescent="0.2">
      <c r="A455" s="83" t="s">
        <v>172</v>
      </c>
      <c r="B455" s="83">
        <v>15</v>
      </c>
      <c r="C455" s="84">
        <v>667.68845143999999</v>
      </c>
      <c r="D455" s="84">
        <v>631.65839397000002</v>
      </c>
      <c r="E455" s="84">
        <v>119.61120115</v>
      </c>
      <c r="F455" s="84">
        <v>119.61120115</v>
      </c>
    </row>
    <row r="456" spans="1:6" ht="12.75" customHeight="1" x14ac:dyDescent="0.2">
      <c r="A456" s="83" t="s">
        <v>172</v>
      </c>
      <c r="B456" s="83">
        <v>16</v>
      </c>
      <c r="C456" s="84">
        <v>672.31522001999997</v>
      </c>
      <c r="D456" s="84">
        <v>635.97801085000003</v>
      </c>
      <c r="E456" s="84">
        <v>120.42916631</v>
      </c>
      <c r="F456" s="84">
        <v>120.42916631</v>
      </c>
    </row>
    <row r="457" spans="1:6" ht="12.75" customHeight="1" x14ac:dyDescent="0.2">
      <c r="A457" s="83" t="s">
        <v>172</v>
      </c>
      <c r="B457" s="83">
        <v>17</v>
      </c>
      <c r="C457" s="84">
        <v>641.39037788999997</v>
      </c>
      <c r="D457" s="84">
        <v>604.58766386000002</v>
      </c>
      <c r="E457" s="84">
        <v>114.48507194</v>
      </c>
      <c r="F457" s="84">
        <v>114.48507194</v>
      </c>
    </row>
    <row r="458" spans="1:6" ht="12.75" customHeight="1" x14ac:dyDescent="0.2">
      <c r="A458" s="83" t="s">
        <v>172</v>
      </c>
      <c r="B458" s="83">
        <v>18</v>
      </c>
      <c r="C458" s="84">
        <v>654.40498838999997</v>
      </c>
      <c r="D458" s="84">
        <v>617.10013815000002</v>
      </c>
      <c r="E458" s="84">
        <v>116.85444135</v>
      </c>
      <c r="F458" s="84">
        <v>116.85444135</v>
      </c>
    </row>
    <row r="459" spans="1:6" ht="12.75" customHeight="1" x14ac:dyDescent="0.2">
      <c r="A459" s="83" t="s">
        <v>172</v>
      </c>
      <c r="B459" s="83">
        <v>19</v>
      </c>
      <c r="C459" s="84">
        <v>666.94993001</v>
      </c>
      <c r="D459" s="84">
        <v>630.06896846999996</v>
      </c>
      <c r="E459" s="84">
        <v>119.31022661</v>
      </c>
      <c r="F459" s="84">
        <v>119.31022661</v>
      </c>
    </row>
    <row r="460" spans="1:6" ht="12.75" customHeight="1" x14ac:dyDescent="0.2">
      <c r="A460" s="83" t="s">
        <v>172</v>
      </c>
      <c r="B460" s="83">
        <v>20</v>
      </c>
      <c r="C460" s="84">
        <v>671.17165474000001</v>
      </c>
      <c r="D460" s="84">
        <v>633.79877859999999</v>
      </c>
      <c r="E460" s="84">
        <v>120.01650563</v>
      </c>
      <c r="F460" s="84">
        <v>120.01650563</v>
      </c>
    </row>
    <row r="461" spans="1:6" ht="12.75" customHeight="1" x14ac:dyDescent="0.2">
      <c r="A461" s="83" t="s">
        <v>172</v>
      </c>
      <c r="B461" s="83">
        <v>21</v>
      </c>
      <c r="C461" s="84">
        <v>676.58137728999998</v>
      </c>
      <c r="D461" s="84">
        <v>639.93372554999996</v>
      </c>
      <c r="E461" s="84">
        <v>121.17822275</v>
      </c>
      <c r="F461" s="84">
        <v>121.17822275</v>
      </c>
    </row>
    <row r="462" spans="1:6" ht="12.75" customHeight="1" x14ac:dyDescent="0.2">
      <c r="A462" s="83" t="s">
        <v>172</v>
      </c>
      <c r="B462" s="83">
        <v>22</v>
      </c>
      <c r="C462" s="84">
        <v>689.72716847000004</v>
      </c>
      <c r="D462" s="84">
        <v>652.13561814000002</v>
      </c>
      <c r="E462" s="84">
        <v>123.48878024</v>
      </c>
      <c r="F462" s="84">
        <v>123.48878024</v>
      </c>
    </row>
    <row r="463" spans="1:6" ht="12.75" customHeight="1" x14ac:dyDescent="0.2">
      <c r="A463" s="83" t="s">
        <v>172</v>
      </c>
      <c r="B463" s="83">
        <v>23</v>
      </c>
      <c r="C463" s="84">
        <v>657.59732852000002</v>
      </c>
      <c r="D463" s="84">
        <v>621.80940004000001</v>
      </c>
      <c r="E463" s="84">
        <v>117.74618992000001</v>
      </c>
      <c r="F463" s="84">
        <v>117.74618992000001</v>
      </c>
    </row>
    <row r="464" spans="1:6" ht="12.75" customHeight="1" x14ac:dyDescent="0.2">
      <c r="A464" s="83" t="s">
        <v>172</v>
      </c>
      <c r="B464" s="83">
        <v>24</v>
      </c>
      <c r="C464" s="84">
        <v>684.68051045000004</v>
      </c>
      <c r="D464" s="84">
        <v>651.98627354999996</v>
      </c>
      <c r="E464" s="84">
        <v>123.46050026</v>
      </c>
      <c r="F464" s="84">
        <v>123.46050026</v>
      </c>
    </row>
    <row r="465" spans="1:6" ht="12.75" customHeight="1" x14ac:dyDescent="0.2">
      <c r="A465" s="83" t="s">
        <v>173</v>
      </c>
      <c r="B465" s="83">
        <v>1</v>
      </c>
      <c r="C465" s="84">
        <v>731.69279224000002</v>
      </c>
      <c r="D465" s="84">
        <v>693.48411335000003</v>
      </c>
      <c r="E465" s="84">
        <v>131.31855536</v>
      </c>
      <c r="F465" s="84">
        <v>131.31855536</v>
      </c>
    </row>
    <row r="466" spans="1:6" ht="12.75" customHeight="1" x14ac:dyDescent="0.2">
      <c r="A466" s="83" t="s">
        <v>173</v>
      </c>
      <c r="B466" s="83">
        <v>2</v>
      </c>
      <c r="C466" s="84">
        <v>773.60337148999997</v>
      </c>
      <c r="D466" s="84">
        <v>734.80363019000004</v>
      </c>
      <c r="E466" s="84">
        <v>139.14284312000001</v>
      </c>
      <c r="F466" s="84">
        <v>139.14284312000001</v>
      </c>
    </row>
    <row r="467" spans="1:6" ht="12.75" customHeight="1" x14ac:dyDescent="0.2">
      <c r="A467" s="83" t="s">
        <v>173</v>
      </c>
      <c r="B467" s="83">
        <v>3</v>
      </c>
      <c r="C467" s="84">
        <v>804.93810275999999</v>
      </c>
      <c r="D467" s="84">
        <v>765.83370251999997</v>
      </c>
      <c r="E467" s="84">
        <v>145.01871567000001</v>
      </c>
      <c r="F467" s="84">
        <v>145.01871567000001</v>
      </c>
    </row>
    <row r="468" spans="1:6" ht="12.75" customHeight="1" x14ac:dyDescent="0.2">
      <c r="A468" s="83" t="s">
        <v>173</v>
      </c>
      <c r="B468" s="83">
        <v>4</v>
      </c>
      <c r="C468" s="84">
        <v>819.28602558</v>
      </c>
      <c r="D468" s="84">
        <v>780.23949329000004</v>
      </c>
      <c r="E468" s="84">
        <v>147.74660460000001</v>
      </c>
      <c r="F468" s="84">
        <v>147.74660460000001</v>
      </c>
    </row>
    <row r="469" spans="1:6" ht="12.75" customHeight="1" x14ac:dyDescent="0.2">
      <c r="A469" s="83" t="s">
        <v>173</v>
      </c>
      <c r="B469" s="83">
        <v>5</v>
      </c>
      <c r="C469" s="84">
        <v>819.65579442000001</v>
      </c>
      <c r="D469" s="84">
        <v>780.77758447999997</v>
      </c>
      <c r="E469" s="84">
        <v>147.84849786000001</v>
      </c>
      <c r="F469" s="84">
        <v>147.84849786000001</v>
      </c>
    </row>
    <row r="470" spans="1:6" ht="12.75" customHeight="1" x14ac:dyDescent="0.2">
      <c r="A470" s="83" t="s">
        <v>173</v>
      </c>
      <c r="B470" s="83">
        <v>6</v>
      </c>
      <c r="C470" s="84">
        <v>796.63252181999997</v>
      </c>
      <c r="D470" s="84">
        <v>757.89932706000002</v>
      </c>
      <c r="E470" s="84">
        <v>143.51625772</v>
      </c>
      <c r="F470" s="84">
        <v>143.51625772</v>
      </c>
    </row>
    <row r="471" spans="1:6" ht="12.75" customHeight="1" x14ac:dyDescent="0.2">
      <c r="A471" s="83" t="s">
        <v>173</v>
      </c>
      <c r="B471" s="83">
        <v>7</v>
      </c>
      <c r="C471" s="84">
        <v>755.69038376000003</v>
      </c>
      <c r="D471" s="84">
        <v>717.65952622999998</v>
      </c>
      <c r="E471" s="84">
        <v>135.89642560999999</v>
      </c>
      <c r="F471" s="84">
        <v>135.89642560999999</v>
      </c>
    </row>
    <row r="472" spans="1:6" ht="12.75" customHeight="1" x14ac:dyDescent="0.2">
      <c r="A472" s="83" t="s">
        <v>173</v>
      </c>
      <c r="B472" s="83">
        <v>8</v>
      </c>
      <c r="C472" s="84">
        <v>705.78516136999997</v>
      </c>
      <c r="D472" s="84">
        <v>668.29885148000005</v>
      </c>
      <c r="E472" s="84">
        <v>126.54945951000001</v>
      </c>
      <c r="F472" s="84">
        <v>126.54945951000001</v>
      </c>
    </row>
    <row r="473" spans="1:6" ht="12.75" customHeight="1" x14ac:dyDescent="0.2">
      <c r="A473" s="83" t="s">
        <v>173</v>
      </c>
      <c r="B473" s="83">
        <v>9</v>
      </c>
      <c r="C473" s="84">
        <v>738.33402215000001</v>
      </c>
      <c r="D473" s="84">
        <v>700.03252140999996</v>
      </c>
      <c r="E473" s="84">
        <v>132.55856571999999</v>
      </c>
      <c r="F473" s="84">
        <v>132.55856571999999</v>
      </c>
    </row>
    <row r="474" spans="1:6" ht="12.75" customHeight="1" x14ac:dyDescent="0.2">
      <c r="A474" s="83" t="s">
        <v>173</v>
      </c>
      <c r="B474" s="83">
        <v>10</v>
      </c>
      <c r="C474" s="84">
        <v>780.11004508999997</v>
      </c>
      <c r="D474" s="84">
        <v>742.28374441000005</v>
      </c>
      <c r="E474" s="84">
        <v>140.5592819</v>
      </c>
      <c r="F474" s="84">
        <v>140.5592819</v>
      </c>
    </row>
    <row r="475" spans="1:6" ht="12.75" customHeight="1" x14ac:dyDescent="0.2">
      <c r="A475" s="83" t="s">
        <v>173</v>
      </c>
      <c r="B475" s="83">
        <v>11</v>
      </c>
      <c r="C475" s="84">
        <v>778.58966008000004</v>
      </c>
      <c r="D475" s="84">
        <v>740.95893573000001</v>
      </c>
      <c r="E475" s="84">
        <v>140.30841536</v>
      </c>
      <c r="F475" s="84">
        <v>140.30841536</v>
      </c>
    </row>
    <row r="476" spans="1:6" ht="12.75" customHeight="1" x14ac:dyDescent="0.2">
      <c r="A476" s="83" t="s">
        <v>173</v>
      </c>
      <c r="B476" s="83">
        <v>12</v>
      </c>
      <c r="C476" s="84">
        <v>778.58952581000005</v>
      </c>
      <c r="D476" s="84">
        <v>736.16602217000002</v>
      </c>
      <c r="E476" s="84">
        <v>139.40082645000001</v>
      </c>
      <c r="F476" s="84">
        <v>139.40082645000001</v>
      </c>
    </row>
    <row r="477" spans="1:6" ht="12.75" customHeight="1" x14ac:dyDescent="0.2">
      <c r="A477" s="83" t="s">
        <v>173</v>
      </c>
      <c r="B477" s="83">
        <v>13</v>
      </c>
      <c r="C477" s="84">
        <v>770.68109754</v>
      </c>
      <c r="D477" s="84">
        <v>733.31617028000005</v>
      </c>
      <c r="E477" s="84">
        <v>138.86117684000001</v>
      </c>
      <c r="F477" s="84">
        <v>138.86117684000001</v>
      </c>
    </row>
    <row r="478" spans="1:6" ht="12.75" customHeight="1" x14ac:dyDescent="0.2">
      <c r="A478" s="83" t="s">
        <v>173</v>
      </c>
      <c r="B478" s="83">
        <v>14</v>
      </c>
      <c r="C478" s="84">
        <v>781.53606876000003</v>
      </c>
      <c r="D478" s="84">
        <v>743.86430458999996</v>
      </c>
      <c r="E478" s="84">
        <v>140.85857769</v>
      </c>
      <c r="F478" s="84">
        <v>140.85857769</v>
      </c>
    </row>
    <row r="479" spans="1:6" ht="12.75" customHeight="1" x14ac:dyDescent="0.2">
      <c r="A479" s="83" t="s">
        <v>173</v>
      </c>
      <c r="B479" s="83">
        <v>15</v>
      </c>
      <c r="C479" s="84">
        <v>785.03838851</v>
      </c>
      <c r="D479" s="84">
        <v>746.54297423000003</v>
      </c>
      <c r="E479" s="84">
        <v>141.36581214</v>
      </c>
      <c r="F479" s="84">
        <v>141.36581214</v>
      </c>
    </row>
    <row r="480" spans="1:6" ht="12.75" customHeight="1" x14ac:dyDescent="0.2">
      <c r="A480" s="83" t="s">
        <v>173</v>
      </c>
      <c r="B480" s="83">
        <v>16</v>
      </c>
      <c r="C480" s="84">
        <v>777.30048381999995</v>
      </c>
      <c r="D480" s="84">
        <v>738.63262053000005</v>
      </c>
      <c r="E480" s="84">
        <v>139.86790296000001</v>
      </c>
      <c r="F480" s="84">
        <v>139.86790296000001</v>
      </c>
    </row>
    <row r="481" spans="1:6" ht="12.75" customHeight="1" x14ac:dyDescent="0.2">
      <c r="A481" s="83" t="s">
        <v>173</v>
      </c>
      <c r="B481" s="83">
        <v>17</v>
      </c>
      <c r="C481" s="84">
        <v>802.88302026999997</v>
      </c>
      <c r="D481" s="84">
        <v>764.85413846999995</v>
      </c>
      <c r="E481" s="84">
        <v>144.83322484999999</v>
      </c>
      <c r="F481" s="84">
        <v>144.83322484999999</v>
      </c>
    </row>
    <row r="482" spans="1:6" ht="12.75" customHeight="1" x14ac:dyDescent="0.2">
      <c r="A482" s="83" t="s">
        <v>173</v>
      </c>
      <c r="B482" s="83">
        <v>18</v>
      </c>
      <c r="C482" s="84">
        <v>843.26221518</v>
      </c>
      <c r="D482" s="84">
        <v>804.00594087000002</v>
      </c>
      <c r="E482" s="84">
        <v>152.24703295</v>
      </c>
      <c r="F482" s="84">
        <v>152.24703295</v>
      </c>
    </row>
    <row r="483" spans="1:6" ht="12.75" customHeight="1" x14ac:dyDescent="0.2">
      <c r="A483" s="83" t="s">
        <v>173</v>
      </c>
      <c r="B483" s="83">
        <v>19</v>
      </c>
      <c r="C483" s="84">
        <v>843.02441383999997</v>
      </c>
      <c r="D483" s="84">
        <v>803.84644060999995</v>
      </c>
      <c r="E483" s="84">
        <v>152.21682988000001</v>
      </c>
      <c r="F483" s="84">
        <v>152.21682988000001</v>
      </c>
    </row>
    <row r="484" spans="1:6" ht="12.75" customHeight="1" x14ac:dyDescent="0.2">
      <c r="A484" s="83" t="s">
        <v>173</v>
      </c>
      <c r="B484" s="83">
        <v>20</v>
      </c>
      <c r="C484" s="84">
        <v>839.28056519999996</v>
      </c>
      <c r="D484" s="84">
        <v>800.12880096000004</v>
      </c>
      <c r="E484" s="84">
        <v>151.51285548000001</v>
      </c>
      <c r="F484" s="84">
        <v>151.51285548000001</v>
      </c>
    </row>
    <row r="485" spans="1:6" ht="12.75" customHeight="1" x14ac:dyDescent="0.2">
      <c r="A485" s="83" t="s">
        <v>173</v>
      </c>
      <c r="B485" s="83">
        <v>21</v>
      </c>
      <c r="C485" s="84">
        <v>833.23721005000004</v>
      </c>
      <c r="D485" s="84">
        <v>794.25005398999997</v>
      </c>
      <c r="E485" s="84">
        <v>150.39965253</v>
      </c>
      <c r="F485" s="84">
        <v>150.39965253</v>
      </c>
    </row>
    <row r="486" spans="1:6" ht="12.75" customHeight="1" x14ac:dyDescent="0.2">
      <c r="A486" s="83" t="s">
        <v>173</v>
      </c>
      <c r="B486" s="83">
        <v>22</v>
      </c>
      <c r="C486" s="84">
        <v>845.06692536000003</v>
      </c>
      <c r="D486" s="84">
        <v>805.84094026000002</v>
      </c>
      <c r="E486" s="84">
        <v>152.59450949999999</v>
      </c>
      <c r="F486" s="84">
        <v>152.59450949999999</v>
      </c>
    </row>
    <row r="487" spans="1:6" ht="12.75" customHeight="1" x14ac:dyDescent="0.2">
      <c r="A487" s="83" t="s">
        <v>173</v>
      </c>
      <c r="B487" s="83">
        <v>23</v>
      </c>
      <c r="C487" s="84">
        <v>913.35326269999996</v>
      </c>
      <c r="D487" s="84">
        <v>873.68840889000001</v>
      </c>
      <c r="E487" s="84">
        <v>165.44214564999999</v>
      </c>
      <c r="F487" s="84">
        <v>165.44214564999999</v>
      </c>
    </row>
    <row r="488" spans="1:6" ht="12.75" customHeight="1" x14ac:dyDescent="0.2">
      <c r="A488" s="83" t="s">
        <v>173</v>
      </c>
      <c r="B488" s="83">
        <v>24</v>
      </c>
      <c r="C488" s="84">
        <v>836.53412897999999</v>
      </c>
      <c r="D488" s="84">
        <v>797.70438821000005</v>
      </c>
      <c r="E488" s="84">
        <v>151.05376727000001</v>
      </c>
      <c r="F488" s="84">
        <v>151.05376727000001</v>
      </c>
    </row>
    <row r="489" spans="1:6" ht="12.75" customHeight="1" x14ac:dyDescent="0.2">
      <c r="A489" s="83" t="s">
        <v>174</v>
      </c>
      <c r="B489" s="83">
        <v>1</v>
      </c>
      <c r="C489" s="84">
        <v>699.05846741000005</v>
      </c>
      <c r="D489" s="84">
        <v>660.87786500000004</v>
      </c>
      <c r="E489" s="84">
        <v>125.14421719000001</v>
      </c>
      <c r="F489" s="84">
        <v>125.14421719000001</v>
      </c>
    </row>
    <row r="490" spans="1:6" ht="12.75" customHeight="1" x14ac:dyDescent="0.2">
      <c r="A490" s="83" t="s">
        <v>174</v>
      </c>
      <c r="B490" s="83">
        <v>2</v>
      </c>
      <c r="C490" s="84">
        <v>730.00909492000005</v>
      </c>
      <c r="D490" s="84">
        <v>692.01094646000001</v>
      </c>
      <c r="E490" s="84">
        <v>131.03959562</v>
      </c>
      <c r="F490" s="84">
        <v>131.03959562</v>
      </c>
    </row>
    <row r="491" spans="1:6" ht="12.75" customHeight="1" x14ac:dyDescent="0.2">
      <c r="A491" s="83" t="s">
        <v>174</v>
      </c>
      <c r="B491" s="83">
        <v>3</v>
      </c>
      <c r="C491" s="84">
        <v>764.73562621999997</v>
      </c>
      <c r="D491" s="84">
        <v>727.26581441999997</v>
      </c>
      <c r="E491" s="84">
        <v>137.71547792999999</v>
      </c>
      <c r="F491" s="84">
        <v>137.71547792999999</v>
      </c>
    </row>
    <row r="492" spans="1:6" ht="12.75" customHeight="1" x14ac:dyDescent="0.2">
      <c r="A492" s="83" t="s">
        <v>174</v>
      </c>
      <c r="B492" s="83">
        <v>4</v>
      </c>
      <c r="C492" s="84">
        <v>780.12419010999997</v>
      </c>
      <c r="D492" s="84">
        <v>741.98279862000004</v>
      </c>
      <c r="E492" s="84">
        <v>140.50229462999999</v>
      </c>
      <c r="F492" s="84">
        <v>140.50229462999999</v>
      </c>
    </row>
    <row r="493" spans="1:6" ht="12.75" customHeight="1" x14ac:dyDescent="0.2">
      <c r="A493" s="83" t="s">
        <v>174</v>
      </c>
      <c r="B493" s="83">
        <v>5</v>
      </c>
      <c r="C493" s="84">
        <v>789.33800788999997</v>
      </c>
      <c r="D493" s="84">
        <v>750.47867885999995</v>
      </c>
      <c r="E493" s="84">
        <v>142.11107946000001</v>
      </c>
      <c r="F493" s="84">
        <v>142.11107946000001</v>
      </c>
    </row>
    <row r="494" spans="1:6" ht="12.75" customHeight="1" x14ac:dyDescent="0.2">
      <c r="A494" s="83" t="s">
        <v>174</v>
      </c>
      <c r="B494" s="83">
        <v>6</v>
      </c>
      <c r="C494" s="84">
        <v>767.46435344999998</v>
      </c>
      <c r="D494" s="84">
        <v>728.72415038999998</v>
      </c>
      <c r="E494" s="84">
        <v>137.99162928000001</v>
      </c>
      <c r="F494" s="84">
        <v>137.99162928000001</v>
      </c>
    </row>
    <row r="495" spans="1:6" ht="12.75" customHeight="1" x14ac:dyDescent="0.2">
      <c r="A495" s="83" t="s">
        <v>174</v>
      </c>
      <c r="B495" s="83">
        <v>7</v>
      </c>
      <c r="C495" s="84">
        <v>732.80837874999997</v>
      </c>
      <c r="D495" s="84">
        <v>693.49903782000001</v>
      </c>
      <c r="E495" s="84">
        <v>131.32138146</v>
      </c>
      <c r="F495" s="84">
        <v>131.32138146</v>
      </c>
    </row>
    <row r="496" spans="1:6" ht="12.75" customHeight="1" x14ac:dyDescent="0.2">
      <c r="A496" s="83" t="s">
        <v>174</v>
      </c>
      <c r="B496" s="83">
        <v>8</v>
      </c>
      <c r="C496" s="84">
        <v>683.30752417999997</v>
      </c>
      <c r="D496" s="84">
        <v>646.15876588000003</v>
      </c>
      <c r="E496" s="84">
        <v>122.35700000999999</v>
      </c>
      <c r="F496" s="84">
        <v>122.35700000999999</v>
      </c>
    </row>
    <row r="497" spans="1:6" ht="12.75" customHeight="1" x14ac:dyDescent="0.2">
      <c r="A497" s="83" t="s">
        <v>174</v>
      </c>
      <c r="B497" s="83">
        <v>9</v>
      </c>
      <c r="C497" s="84">
        <v>676.08198411000001</v>
      </c>
      <c r="D497" s="84">
        <v>638.48062668</v>
      </c>
      <c r="E497" s="84">
        <v>120.9030631</v>
      </c>
      <c r="F497" s="84">
        <v>120.9030631</v>
      </c>
    </row>
    <row r="498" spans="1:6" ht="12.75" customHeight="1" x14ac:dyDescent="0.2">
      <c r="A498" s="83" t="s">
        <v>174</v>
      </c>
      <c r="B498" s="83">
        <v>10</v>
      </c>
      <c r="C498" s="84">
        <v>697.63345025000001</v>
      </c>
      <c r="D498" s="84">
        <v>660.62223027000005</v>
      </c>
      <c r="E498" s="84">
        <v>125.09581005</v>
      </c>
      <c r="F498" s="84">
        <v>125.09581005</v>
      </c>
    </row>
    <row r="499" spans="1:6" ht="12.75" customHeight="1" x14ac:dyDescent="0.2">
      <c r="A499" s="83" t="s">
        <v>174</v>
      </c>
      <c r="B499" s="83">
        <v>11</v>
      </c>
      <c r="C499" s="84">
        <v>696.19779901000004</v>
      </c>
      <c r="D499" s="84">
        <v>657.23461803999999</v>
      </c>
      <c r="E499" s="84">
        <v>124.45432982</v>
      </c>
      <c r="F499" s="84">
        <v>124.45432982</v>
      </c>
    </row>
    <row r="500" spans="1:6" ht="12.75" customHeight="1" x14ac:dyDescent="0.2">
      <c r="A500" s="83" t="s">
        <v>174</v>
      </c>
      <c r="B500" s="83">
        <v>12</v>
      </c>
      <c r="C500" s="84">
        <v>694.69884305000005</v>
      </c>
      <c r="D500" s="84">
        <v>655.32966317</v>
      </c>
      <c r="E500" s="84">
        <v>124.09360646</v>
      </c>
      <c r="F500" s="84">
        <v>124.09360646</v>
      </c>
    </row>
    <row r="501" spans="1:6" ht="12.75" customHeight="1" x14ac:dyDescent="0.2">
      <c r="A501" s="83" t="s">
        <v>174</v>
      </c>
      <c r="B501" s="83">
        <v>13</v>
      </c>
      <c r="C501" s="84">
        <v>682.27681835999999</v>
      </c>
      <c r="D501" s="84">
        <v>645.03718067</v>
      </c>
      <c r="E501" s="84">
        <v>122.14461598</v>
      </c>
      <c r="F501" s="84">
        <v>122.14461598</v>
      </c>
    </row>
    <row r="502" spans="1:6" ht="12.75" customHeight="1" x14ac:dyDescent="0.2">
      <c r="A502" s="83" t="s">
        <v>174</v>
      </c>
      <c r="B502" s="83">
        <v>14</v>
      </c>
      <c r="C502" s="84">
        <v>686.09892578999995</v>
      </c>
      <c r="D502" s="84">
        <v>648.12763090999999</v>
      </c>
      <c r="E502" s="84">
        <v>122.72982544</v>
      </c>
      <c r="F502" s="84">
        <v>122.72982544</v>
      </c>
    </row>
    <row r="503" spans="1:6" ht="12.75" customHeight="1" x14ac:dyDescent="0.2">
      <c r="A503" s="83" t="s">
        <v>174</v>
      </c>
      <c r="B503" s="83">
        <v>15</v>
      </c>
      <c r="C503" s="84">
        <v>691.14146692999998</v>
      </c>
      <c r="D503" s="84">
        <v>656.33766476999995</v>
      </c>
      <c r="E503" s="84">
        <v>124.28448222999999</v>
      </c>
      <c r="F503" s="84">
        <v>124.28448222999999</v>
      </c>
    </row>
    <row r="504" spans="1:6" ht="12.75" customHeight="1" x14ac:dyDescent="0.2">
      <c r="A504" s="83" t="s">
        <v>174</v>
      </c>
      <c r="B504" s="83">
        <v>16</v>
      </c>
      <c r="C504" s="84">
        <v>693.61768457999995</v>
      </c>
      <c r="D504" s="84">
        <v>658.45977723999999</v>
      </c>
      <c r="E504" s="84">
        <v>124.68632667999999</v>
      </c>
      <c r="F504" s="84">
        <v>124.68632667999999</v>
      </c>
    </row>
    <row r="505" spans="1:6" ht="12.75" customHeight="1" x14ac:dyDescent="0.2">
      <c r="A505" s="83" t="s">
        <v>174</v>
      </c>
      <c r="B505" s="83">
        <v>17</v>
      </c>
      <c r="C505" s="84">
        <v>758.55499003</v>
      </c>
      <c r="D505" s="84">
        <v>722.62281201999997</v>
      </c>
      <c r="E505" s="84">
        <v>136.83627630000001</v>
      </c>
      <c r="F505" s="84">
        <v>136.83627630000001</v>
      </c>
    </row>
    <row r="506" spans="1:6" ht="12.75" customHeight="1" x14ac:dyDescent="0.2">
      <c r="A506" s="83" t="s">
        <v>174</v>
      </c>
      <c r="B506" s="83">
        <v>18</v>
      </c>
      <c r="C506" s="84">
        <v>675.36207435999995</v>
      </c>
      <c r="D506" s="84">
        <v>638.15119811</v>
      </c>
      <c r="E506" s="84">
        <v>120.84068232</v>
      </c>
      <c r="F506" s="84">
        <v>120.84068232</v>
      </c>
    </row>
    <row r="507" spans="1:6" ht="12.75" customHeight="1" x14ac:dyDescent="0.2">
      <c r="A507" s="83" t="s">
        <v>174</v>
      </c>
      <c r="B507" s="83">
        <v>19</v>
      </c>
      <c r="C507" s="84">
        <v>681.53536399999996</v>
      </c>
      <c r="D507" s="84">
        <v>644.11076015000003</v>
      </c>
      <c r="E507" s="84">
        <v>121.96918846</v>
      </c>
      <c r="F507" s="84">
        <v>121.96918846</v>
      </c>
    </row>
    <row r="508" spans="1:6" ht="12.75" customHeight="1" x14ac:dyDescent="0.2">
      <c r="A508" s="83" t="s">
        <v>174</v>
      </c>
      <c r="B508" s="83">
        <v>20</v>
      </c>
      <c r="C508" s="84">
        <v>684.18092187000002</v>
      </c>
      <c r="D508" s="84">
        <v>646.09934506000002</v>
      </c>
      <c r="E508" s="84">
        <v>122.34574805</v>
      </c>
      <c r="F508" s="84">
        <v>122.34574805</v>
      </c>
    </row>
    <row r="509" spans="1:6" ht="12.75" customHeight="1" x14ac:dyDescent="0.2">
      <c r="A509" s="83" t="s">
        <v>174</v>
      </c>
      <c r="B509" s="83">
        <v>21</v>
      </c>
      <c r="C509" s="84">
        <v>694.39883411000005</v>
      </c>
      <c r="D509" s="84">
        <v>657.35708727999997</v>
      </c>
      <c r="E509" s="84">
        <v>124.47752067</v>
      </c>
      <c r="F509" s="84">
        <v>124.47752067</v>
      </c>
    </row>
    <row r="510" spans="1:6" ht="12.75" customHeight="1" x14ac:dyDescent="0.2">
      <c r="A510" s="83" t="s">
        <v>174</v>
      </c>
      <c r="B510" s="83">
        <v>22</v>
      </c>
      <c r="C510" s="84">
        <v>705.70764464000001</v>
      </c>
      <c r="D510" s="84">
        <v>667.96011604</v>
      </c>
      <c r="E510" s="84">
        <v>126.48531637000001</v>
      </c>
      <c r="F510" s="84">
        <v>126.48531637000001</v>
      </c>
    </row>
    <row r="511" spans="1:6" ht="12.75" customHeight="1" x14ac:dyDescent="0.2">
      <c r="A511" s="83" t="s">
        <v>174</v>
      </c>
      <c r="B511" s="83">
        <v>23</v>
      </c>
      <c r="C511" s="84">
        <v>669.64747686999999</v>
      </c>
      <c r="D511" s="84">
        <v>632.35026220999998</v>
      </c>
      <c r="E511" s="84">
        <v>119.74221372</v>
      </c>
      <c r="F511" s="84">
        <v>119.74221372</v>
      </c>
    </row>
    <row r="512" spans="1:6" ht="12.75" customHeight="1" x14ac:dyDescent="0.2">
      <c r="A512" s="83" t="s">
        <v>174</v>
      </c>
      <c r="B512" s="83">
        <v>24</v>
      </c>
      <c r="C512" s="84">
        <v>620.58081675000005</v>
      </c>
      <c r="D512" s="84">
        <v>583.26854773000002</v>
      </c>
      <c r="E512" s="84">
        <v>110.4480717</v>
      </c>
      <c r="F512" s="84">
        <v>110.4480717</v>
      </c>
    </row>
    <row r="513" spans="1:6" ht="12.75" customHeight="1" x14ac:dyDescent="0.2">
      <c r="A513" s="83" t="s">
        <v>175</v>
      </c>
      <c r="B513" s="83">
        <v>1</v>
      </c>
      <c r="C513" s="84">
        <v>684.67904861</v>
      </c>
      <c r="D513" s="84">
        <v>647.00744760999999</v>
      </c>
      <c r="E513" s="84">
        <v>122.51770688000001</v>
      </c>
      <c r="F513" s="84">
        <v>122.51770688000001</v>
      </c>
    </row>
    <row r="514" spans="1:6" ht="12.75" customHeight="1" x14ac:dyDescent="0.2">
      <c r="A514" s="83" t="s">
        <v>175</v>
      </c>
      <c r="B514" s="83">
        <v>2</v>
      </c>
      <c r="C514" s="84">
        <v>731.43990866000001</v>
      </c>
      <c r="D514" s="84">
        <v>693.29955794</v>
      </c>
      <c r="E514" s="84">
        <v>131.28360784</v>
      </c>
      <c r="F514" s="84">
        <v>131.28360784</v>
      </c>
    </row>
    <row r="515" spans="1:6" ht="12.75" customHeight="1" x14ac:dyDescent="0.2">
      <c r="A515" s="83" t="s">
        <v>175</v>
      </c>
      <c r="B515" s="83">
        <v>3</v>
      </c>
      <c r="C515" s="84">
        <v>750.67417277000004</v>
      </c>
      <c r="D515" s="84">
        <v>710.87818929000002</v>
      </c>
      <c r="E515" s="84">
        <v>134.6123077</v>
      </c>
      <c r="F515" s="84">
        <v>134.6123077</v>
      </c>
    </row>
    <row r="516" spans="1:6" ht="12.75" customHeight="1" x14ac:dyDescent="0.2">
      <c r="A516" s="83" t="s">
        <v>175</v>
      </c>
      <c r="B516" s="83">
        <v>4</v>
      </c>
      <c r="C516" s="84">
        <v>757.13358862999996</v>
      </c>
      <c r="D516" s="84">
        <v>718.69224062000001</v>
      </c>
      <c r="E516" s="84">
        <v>136.09198101000001</v>
      </c>
      <c r="F516" s="84">
        <v>136.09198101000001</v>
      </c>
    </row>
    <row r="517" spans="1:6" ht="12.75" customHeight="1" x14ac:dyDescent="0.2">
      <c r="A517" s="83" t="s">
        <v>175</v>
      </c>
      <c r="B517" s="83">
        <v>5</v>
      </c>
      <c r="C517" s="84">
        <v>762.96589752</v>
      </c>
      <c r="D517" s="84">
        <v>724.31903248000003</v>
      </c>
      <c r="E517" s="84">
        <v>137.15747359</v>
      </c>
      <c r="F517" s="84">
        <v>137.15747359</v>
      </c>
    </row>
    <row r="518" spans="1:6" ht="12.75" customHeight="1" x14ac:dyDescent="0.2">
      <c r="A518" s="83" t="s">
        <v>175</v>
      </c>
      <c r="B518" s="83">
        <v>6</v>
      </c>
      <c r="C518" s="84">
        <v>733.23282967</v>
      </c>
      <c r="D518" s="84">
        <v>694.66596951999998</v>
      </c>
      <c r="E518" s="84">
        <v>131.54235233</v>
      </c>
      <c r="F518" s="84">
        <v>131.54235233</v>
      </c>
    </row>
    <row r="519" spans="1:6" ht="12.75" customHeight="1" x14ac:dyDescent="0.2">
      <c r="A519" s="83" t="s">
        <v>175</v>
      </c>
      <c r="B519" s="83">
        <v>7</v>
      </c>
      <c r="C519" s="84">
        <v>685.52054561</v>
      </c>
      <c r="D519" s="84">
        <v>648.32742079000002</v>
      </c>
      <c r="E519" s="84">
        <v>122.76765777</v>
      </c>
      <c r="F519" s="84">
        <v>122.76765777</v>
      </c>
    </row>
    <row r="520" spans="1:6" ht="12.75" customHeight="1" x14ac:dyDescent="0.2">
      <c r="A520" s="83" t="s">
        <v>175</v>
      </c>
      <c r="B520" s="83">
        <v>8</v>
      </c>
      <c r="C520" s="84">
        <v>630.39529434999997</v>
      </c>
      <c r="D520" s="84">
        <v>592.77338428999997</v>
      </c>
      <c r="E520" s="84">
        <v>112.24791308</v>
      </c>
      <c r="F520" s="84">
        <v>112.24791308</v>
      </c>
    </row>
    <row r="521" spans="1:6" ht="12.75" customHeight="1" x14ac:dyDescent="0.2">
      <c r="A521" s="83" t="s">
        <v>175</v>
      </c>
      <c r="B521" s="83">
        <v>9</v>
      </c>
      <c r="C521" s="84">
        <v>643.08612641000002</v>
      </c>
      <c r="D521" s="84">
        <v>604.38401011999997</v>
      </c>
      <c r="E521" s="84">
        <v>114.44650795</v>
      </c>
      <c r="F521" s="84">
        <v>114.44650795</v>
      </c>
    </row>
    <row r="522" spans="1:6" ht="12.75" customHeight="1" x14ac:dyDescent="0.2">
      <c r="A522" s="83" t="s">
        <v>175</v>
      </c>
      <c r="B522" s="83">
        <v>10</v>
      </c>
      <c r="C522" s="84">
        <v>669.22372651000001</v>
      </c>
      <c r="D522" s="84">
        <v>631.77716361</v>
      </c>
      <c r="E522" s="84">
        <v>119.63369144000001</v>
      </c>
      <c r="F522" s="84">
        <v>119.63369144000001</v>
      </c>
    </row>
    <row r="523" spans="1:6" ht="12.75" customHeight="1" x14ac:dyDescent="0.2">
      <c r="A523" s="83" t="s">
        <v>175</v>
      </c>
      <c r="B523" s="83">
        <v>11</v>
      </c>
      <c r="C523" s="84">
        <v>679.61802203000002</v>
      </c>
      <c r="D523" s="84">
        <v>641.87683016000005</v>
      </c>
      <c r="E523" s="84">
        <v>121.54617017</v>
      </c>
      <c r="F523" s="84">
        <v>121.54617017</v>
      </c>
    </row>
    <row r="524" spans="1:6" ht="12.75" customHeight="1" x14ac:dyDescent="0.2">
      <c r="A524" s="83" t="s">
        <v>175</v>
      </c>
      <c r="B524" s="83">
        <v>12</v>
      </c>
      <c r="C524" s="84">
        <v>675.95338469000001</v>
      </c>
      <c r="D524" s="84">
        <v>638.97141998999996</v>
      </c>
      <c r="E524" s="84">
        <v>120.99600001</v>
      </c>
      <c r="F524" s="84">
        <v>120.99600001</v>
      </c>
    </row>
    <row r="525" spans="1:6" ht="12.75" customHeight="1" x14ac:dyDescent="0.2">
      <c r="A525" s="83" t="s">
        <v>175</v>
      </c>
      <c r="B525" s="83">
        <v>13</v>
      </c>
      <c r="C525" s="84">
        <v>670.38068695000004</v>
      </c>
      <c r="D525" s="84">
        <v>633.13366976999998</v>
      </c>
      <c r="E525" s="84">
        <v>119.89056023000001</v>
      </c>
      <c r="F525" s="84">
        <v>119.89056023000001</v>
      </c>
    </row>
    <row r="526" spans="1:6" ht="12.75" customHeight="1" x14ac:dyDescent="0.2">
      <c r="A526" s="83" t="s">
        <v>175</v>
      </c>
      <c r="B526" s="83">
        <v>14</v>
      </c>
      <c r="C526" s="84">
        <v>673.63896569999997</v>
      </c>
      <c r="D526" s="84">
        <v>634.53191810999999</v>
      </c>
      <c r="E526" s="84">
        <v>120.15533335000001</v>
      </c>
      <c r="F526" s="84">
        <v>120.15533335000001</v>
      </c>
    </row>
    <row r="527" spans="1:6" ht="12.75" customHeight="1" x14ac:dyDescent="0.2">
      <c r="A527" s="83" t="s">
        <v>175</v>
      </c>
      <c r="B527" s="83">
        <v>15</v>
      </c>
      <c r="C527" s="84">
        <v>676.24540220999995</v>
      </c>
      <c r="D527" s="84">
        <v>637.12750946999995</v>
      </c>
      <c r="E527" s="84">
        <v>120.64683604</v>
      </c>
      <c r="F527" s="84">
        <v>120.64683604</v>
      </c>
    </row>
    <row r="528" spans="1:6" ht="12.75" customHeight="1" x14ac:dyDescent="0.2">
      <c r="A528" s="83" t="s">
        <v>175</v>
      </c>
      <c r="B528" s="83">
        <v>16</v>
      </c>
      <c r="C528" s="84">
        <v>684.47365306999995</v>
      </c>
      <c r="D528" s="84">
        <v>644.11561739000001</v>
      </c>
      <c r="E528" s="84">
        <v>121.97010822999999</v>
      </c>
      <c r="F528" s="84">
        <v>121.97010822999999</v>
      </c>
    </row>
    <row r="529" spans="1:6" ht="12.75" customHeight="1" x14ac:dyDescent="0.2">
      <c r="A529" s="83" t="s">
        <v>175</v>
      </c>
      <c r="B529" s="83">
        <v>17</v>
      </c>
      <c r="C529" s="84">
        <v>685.36274272000003</v>
      </c>
      <c r="D529" s="84">
        <v>649.78223068</v>
      </c>
      <c r="E529" s="84">
        <v>123.04314142</v>
      </c>
      <c r="F529" s="84">
        <v>123.04314142</v>
      </c>
    </row>
    <row r="530" spans="1:6" ht="12.75" customHeight="1" x14ac:dyDescent="0.2">
      <c r="A530" s="83" t="s">
        <v>175</v>
      </c>
      <c r="B530" s="83">
        <v>18</v>
      </c>
      <c r="C530" s="84">
        <v>720.06648130999997</v>
      </c>
      <c r="D530" s="84">
        <v>681.57776708999995</v>
      </c>
      <c r="E530" s="84">
        <v>129.06396269999999</v>
      </c>
      <c r="F530" s="84">
        <v>129.06396269999999</v>
      </c>
    </row>
    <row r="531" spans="1:6" ht="12.75" customHeight="1" x14ac:dyDescent="0.2">
      <c r="A531" s="83" t="s">
        <v>175</v>
      </c>
      <c r="B531" s="83">
        <v>19</v>
      </c>
      <c r="C531" s="84">
        <v>684.65730193000002</v>
      </c>
      <c r="D531" s="84">
        <v>650.95807528</v>
      </c>
      <c r="E531" s="84">
        <v>123.26580002999999</v>
      </c>
      <c r="F531" s="84">
        <v>123.26580002999999</v>
      </c>
    </row>
    <row r="532" spans="1:6" ht="12.75" customHeight="1" x14ac:dyDescent="0.2">
      <c r="A532" s="83" t="s">
        <v>175</v>
      </c>
      <c r="B532" s="83">
        <v>20</v>
      </c>
      <c r="C532" s="84">
        <v>617.75120274000005</v>
      </c>
      <c r="D532" s="84">
        <v>579.36202650999996</v>
      </c>
      <c r="E532" s="84">
        <v>109.70833057</v>
      </c>
      <c r="F532" s="84">
        <v>109.70833057</v>
      </c>
    </row>
    <row r="533" spans="1:6" ht="12.75" customHeight="1" x14ac:dyDescent="0.2">
      <c r="A533" s="83" t="s">
        <v>175</v>
      </c>
      <c r="B533" s="83">
        <v>21</v>
      </c>
      <c r="C533" s="84">
        <v>632.78468670999996</v>
      </c>
      <c r="D533" s="84">
        <v>593.22575620999999</v>
      </c>
      <c r="E533" s="84">
        <v>112.33357449</v>
      </c>
      <c r="F533" s="84">
        <v>112.33357449</v>
      </c>
    </row>
    <row r="534" spans="1:6" ht="12.75" customHeight="1" x14ac:dyDescent="0.2">
      <c r="A534" s="83" t="s">
        <v>175</v>
      </c>
      <c r="B534" s="83">
        <v>22</v>
      </c>
      <c r="C534" s="84">
        <v>627.10583767000003</v>
      </c>
      <c r="D534" s="84">
        <v>594.73159137000005</v>
      </c>
      <c r="E534" s="84">
        <v>112.61872031</v>
      </c>
      <c r="F534" s="84">
        <v>112.61872031</v>
      </c>
    </row>
    <row r="535" spans="1:6" ht="12.75" customHeight="1" x14ac:dyDescent="0.2">
      <c r="A535" s="83" t="s">
        <v>175</v>
      </c>
      <c r="B535" s="83">
        <v>23</v>
      </c>
      <c r="C535" s="84">
        <v>587.6564611</v>
      </c>
      <c r="D535" s="84">
        <v>551.07828000999996</v>
      </c>
      <c r="E535" s="84">
        <v>104.35250387000001</v>
      </c>
      <c r="F535" s="84">
        <v>104.35250387000001</v>
      </c>
    </row>
    <row r="536" spans="1:6" ht="12.75" customHeight="1" x14ac:dyDescent="0.2">
      <c r="A536" s="83" t="s">
        <v>175</v>
      </c>
      <c r="B536" s="83">
        <v>24</v>
      </c>
      <c r="C536" s="84">
        <v>594.76559496000004</v>
      </c>
      <c r="D536" s="84">
        <v>557.77961114000004</v>
      </c>
      <c r="E536" s="84">
        <v>105.62147183</v>
      </c>
      <c r="F536" s="84">
        <v>105.62147183</v>
      </c>
    </row>
    <row r="537" spans="1:6" ht="12.75" customHeight="1" x14ac:dyDescent="0.2">
      <c r="A537" s="83" t="s">
        <v>176</v>
      </c>
      <c r="B537" s="83">
        <v>1</v>
      </c>
      <c r="C537" s="84">
        <v>716.67929278999998</v>
      </c>
      <c r="D537" s="84">
        <v>677.53242149000005</v>
      </c>
      <c r="E537" s="84">
        <v>128.29793369999999</v>
      </c>
      <c r="F537" s="84">
        <v>128.29793369999999</v>
      </c>
    </row>
    <row r="538" spans="1:6" ht="12.75" customHeight="1" x14ac:dyDescent="0.2">
      <c r="A538" s="83" t="s">
        <v>176</v>
      </c>
      <c r="B538" s="83">
        <v>2</v>
      </c>
      <c r="C538" s="84">
        <v>749.34886975999996</v>
      </c>
      <c r="D538" s="84">
        <v>711.39082126999995</v>
      </c>
      <c r="E538" s="84">
        <v>134.70937999</v>
      </c>
      <c r="F538" s="84">
        <v>134.70937999</v>
      </c>
    </row>
    <row r="539" spans="1:6" ht="12.75" customHeight="1" x14ac:dyDescent="0.2">
      <c r="A539" s="83" t="s">
        <v>176</v>
      </c>
      <c r="B539" s="83">
        <v>3</v>
      </c>
      <c r="C539" s="84">
        <v>760.07300398999996</v>
      </c>
      <c r="D539" s="84">
        <v>727.30774811000003</v>
      </c>
      <c r="E539" s="84">
        <v>137.72341852</v>
      </c>
      <c r="F539" s="84">
        <v>137.72341852</v>
      </c>
    </row>
    <row r="540" spans="1:6" ht="12.75" customHeight="1" x14ac:dyDescent="0.2">
      <c r="A540" s="83" t="s">
        <v>176</v>
      </c>
      <c r="B540" s="83">
        <v>4</v>
      </c>
      <c r="C540" s="84">
        <v>775.49082664000002</v>
      </c>
      <c r="D540" s="84">
        <v>738.68318675</v>
      </c>
      <c r="E540" s="84">
        <v>139.87747820000001</v>
      </c>
      <c r="F540" s="84">
        <v>139.87747820000001</v>
      </c>
    </row>
    <row r="541" spans="1:6" ht="12.75" customHeight="1" x14ac:dyDescent="0.2">
      <c r="A541" s="83" t="s">
        <v>176</v>
      </c>
      <c r="B541" s="83">
        <v>5</v>
      </c>
      <c r="C541" s="84">
        <v>784.23497337000003</v>
      </c>
      <c r="D541" s="84">
        <v>745.14996553000003</v>
      </c>
      <c r="E541" s="84">
        <v>141.1020312</v>
      </c>
      <c r="F541" s="84">
        <v>141.1020312</v>
      </c>
    </row>
    <row r="542" spans="1:6" ht="12.75" customHeight="1" x14ac:dyDescent="0.2">
      <c r="A542" s="83" t="s">
        <v>176</v>
      </c>
      <c r="B542" s="83">
        <v>6</v>
      </c>
      <c r="C542" s="84">
        <v>762.20836444999998</v>
      </c>
      <c r="D542" s="84">
        <v>722.35394479000001</v>
      </c>
      <c r="E542" s="84">
        <v>136.78536344</v>
      </c>
      <c r="F542" s="84">
        <v>136.78536344</v>
      </c>
    </row>
    <row r="543" spans="1:6" ht="12.75" customHeight="1" x14ac:dyDescent="0.2">
      <c r="A543" s="83" t="s">
        <v>176</v>
      </c>
      <c r="B543" s="83">
        <v>7</v>
      </c>
      <c r="C543" s="84">
        <v>726.35423280999998</v>
      </c>
      <c r="D543" s="84">
        <v>691.24217113999998</v>
      </c>
      <c r="E543" s="84">
        <v>130.89401986999999</v>
      </c>
      <c r="F543" s="84">
        <v>130.89401986999999</v>
      </c>
    </row>
    <row r="544" spans="1:6" ht="12.75" customHeight="1" x14ac:dyDescent="0.2">
      <c r="A544" s="83" t="s">
        <v>176</v>
      </c>
      <c r="B544" s="83">
        <v>8</v>
      </c>
      <c r="C544" s="84">
        <v>682.16037118999998</v>
      </c>
      <c r="D544" s="84">
        <v>642.80278518</v>
      </c>
      <c r="E544" s="84">
        <v>121.72150954999999</v>
      </c>
      <c r="F544" s="84">
        <v>121.72150954999999</v>
      </c>
    </row>
    <row r="545" spans="1:6" ht="12.75" customHeight="1" x14ac:dyDescent="0.2">
      <c r="A545" s="83" t="s">
        <v>176</v>
      </c>
      <c r="B545" s="83">
        <v>9</v>
      </c>
      <c r="C545" s="84">
        <v>657.10055426999998</v>
      </c>
      <c r="D545" s="84">
        <v>619.99734151999996</v>
      </c>
      <c r="E545" s="84">
        <v>117.40305746999999</v>
      </c>
      <c r="F545" s="84">
        <v>117.40305746999999</v>
      </c>
    </row>
    <row r="546" spans="1:6" ht="12.75" customHeight="1" x14ac:dyDescent="0.2">
      <c r="A546" s="83" t="s">
        <v>176</v>
      </c>
      <c r="B546" s="83">
        <v>10</v>
      </c>
      <c r="C546" s="84">
        <v>666.80479787000002</v>
      </c>
      <c r="D546" s="84">
        <v>628.89051004999999</v>
      </c>
      <c r="E546" s="84">
        <v>119.08707304000001</v>
      </c>
      <c r="F546" s="84">
        <v>119.08707304000001</v>
      </c>
    </row>
    <row r="547" spans="1:6" ht="12.75" customHeight="1" x14ac:dyDescent="0.2">
      <c r="A547" s="83" t="s">
        <v>176</v>
      </c>
      <c r="B547" s="83">
        <v>11</v>
      </c>
      <c r="C547" s="84">
        <v>675.45806702000004</v>
      </c>
      <c r="D547" s="84">
        <v>636.00748948</v>
      </c>
      <c r="E547" s="84">
        <v>120.43474841</v>
      </c>
      <c r="F547" s="84">
        <v>120.43474841</v>
      </c>
    </row>
    <row r="548" spans="1:6" ht="12.75" customHeight="1" x14ac:dyDescent="0.2">
      <c r="A548" s="83" t="s">
        <v>176</v>
      </c>
      <c r="B548" s="83">
        <v>12</v>
      </c>
      <c r="C548" s="84">
        <v>674.07079578000003</v>
      </c>
      <c r="D548" s="84">
        <v>636.95974082999999</v>
      </c>
      <c r="E548" s="84">
        <v>120.61506728000001</v>
      </c>
      <c r="F548" s="84">
        <v>120.61506728000001</v>
      </c>
    </row>
    <row r="549" spans="1:6" ht="12.75" customHeight="1" x14ac:dyDescent="0.2">
      <c r="A549" s="83" t="s">
        <v>176</v>
      </c>
      <c r="B549" s="83">
        <v>13</v>
      </c>
      <c r="C549" s="84">
        <v>659.66314550000004</v>
      </c>
      <c r="D549" s="84">
        <v>623.19893898999999</v>
      </c>
      <c r="E549" s="84">
        <v>118.00931383</v>
      </c>
      <c r="F549" s="84">
        <v>118.00931383</v>
      </c>
    </row>
    <row r="550" spans="1:6" ht="12.75" customHeight="1" x14ac:dyDescent="0.2">
      <c r="A550" s="83" t="s">
        <v>176</v>
      </c>
      <c r="B550" s="83">
        <v>14</v>
      </c>
      <c r="C550" s="84">
        <v>664.60887825999998</v>
      </c>
      <c r="D550" s="84">
        <v>628.64625732000002</v>
      </c>
      <c r="E550" s="84">
        <v>119.0408212</v>
      </c>
      <c r="F550" s="84">
        <v>119.0408212</v>
      </c>
    </row>
    <row r="551" spans="1:6" ht="12.75" customHeight="1" x14ac:dyDescent="0.2">
      <c r="A551" s="83" t="s">
        <v>176</v>
      </c>
      <c r="B551" s="83">
        <v>15</v>
      </c>
      <c r="C551" s="84">
        <v>664.82556234000003</v>
      </c>
      <c r="D551" s="84">
        <v>628.56649270000003</v>
      </c>
      <c r="E551" s="84">
        <v>119.02571691999999</v>
      </c>
      <c r="F551" s="84">
        <v>119.02571691999999</v>
      </c>
    </row>
    <row r="552" spans="1:6" ht="12.75" customHeight="1" x14ac:dyDescent="0.2">
      <c r="A552" s="83" t="s">
        <v>176</v>
      </c>
      <c r="B552" s="83">
        <v>16</v>
      </c>
      <c r="C552" s="84">
        <v>656.56369279</v>
      </c>
      <c r="D552" s="84">
        <v>624.21897229000001</v>
      </c>
      <c r="E552" s="84">
        <v>118.20246793</v>
      </c>
      <c r="F552" s="84">
        <v>118.20246793</v>
      </c>
    </row>
    <row r="553" spans="1:6" ht="12.75" customHeight="1" x14ac:dyDescent="0.2">
      <c r="A553" s="83" t="s">
        <v>176</v>
      </c>
      <c r="B553" s="83">
        <v>17</v>
      </c>
      <c r="C553" s="84">
        <v>618.88763255000003</v>
      </c>
      <c r="D553" s="84">
        <v>581.30301667000003</v>
      </c>
      <c r="E553" s="84">
        <v>110.07587759</v>
      </c>
      <c r="F553" s="84">
        <v>110.07587759</v>
      </c>
    </row>
    <row r="554" spans="1:6" ht="12.75" customHeight="1" x14ac:dyDescent="0.2">
      <c r="A554" s="83" t="s">
        <v>176</v>
      </c>
      <c r="B554" s="83">
        <v>18</v>
      </c>
      <c r="C554" s="84">
        <v>586.53073668000002</v>
      </c>
      <c r="D554" s="84">
        <v>553.60693821999996</v>
      </c>
      <c r="E554" s="84">
        <v>104.83133205999999</v>
      </c>
      <c r="F554" s="84">
        <v>104.83133205999999</v>
      </c>
    </row>
    <row r="555" spans="1:6" ht="12.75" customHeight="1" x14ac:dyDescent="0.2">
      <c r="A555" s="83" t="s">
        <v>176</v>
      </c>
      <c r="B555" s="83">
        <v>19</v>
      </c>
      <c r="C555" s="84">
        <v>585.43513885000004</v>
      </c>
      <c r="D555" s="84">
        <v>547.25306842999998</v>
      </c>
      <c r="E555" s="84">
        <v>103.62815956999999</v>
      </c>
      <c r="F555" s="84">
        <v>103.62815956999999</v>
      </c>
    </row>
    <row r="556" spans="1:6" ht="12.75" customHeight="1" x14ac:dyDescent="0.2">
      <c r="A556" s="83" t="s">
        <v>176</v>
      </c>
      <c r="B556" s="83">
        <v>20</v>
      </c>
      <c r="C556" s="84">
        <v>586.75205072999995</v>
      </c>
      <c r="D556" s="84">
        <v>548.91271271999994</v>
      </c>
      <c r="E556" s="84">
        <v>103.94243078</v>
      </c>
      <c r="F556" s="84">
        <v>103.94243078</v>
      </c>
    </row>
    <row r="557" spans="1:6" ht="12.75" customHeight="1" x14ac:dyDescent="0.2">
      <c r="A557" s="83" t="s">
        <v>176</v>
      </c>
      <c r="B557" s="83">
        <v>21</v>
      </c>
      <c r="C557" s="84">
        <v>604.84742735999998</v>
      </c>
      <c r="D557" s="84">
        <v>565.04935202000001</v>
      </c>
      <c r="E557" s="84">
        <v>106.99807419</v>
      </c>
      <c r="F557" s="84">
        <v>106.99807419</v>
      </c>
    </row>
    <row r="558" spans="1:6" ht="12.75" customHeight="1" x14ac:dyDescent="0.2">
      <c r="A558" s="83" t="s">
        <v>176</v>
      </c>
      <c r="B558" s="83">
        <v>22</v>
      </c>
      <c r="C558" s="84">
        <v>607.54959871000005</v>
      </c>
      <c r="D558" s="84">
        <v>568.81472230999998</v>
      </c>
      <c r="E558" s="84">
        <v>107.7110869</v>
      </c>
      <c r="F558" s="84">
        <v>107.7110869</v>
      </c>
    </row>
    <row r="559" spans="1:6" ht="12.75" customHeight="1" x14ac:dyDescent="0.2">
      <c r="A559" s="83" t="s">
        <v>176</v>
      </c>
      <c r="B559" s="83">
        <v>23</v>
      </c>
      <c r="C559" s="84">
        <v>558.33064717000002</v>
      </c>
      <c r="D559" s="84">
        <v>521.37150267000004</v>
      </c>
      <c r="E559" s="84">
        <v>98.727211220000001</v>
      </c>
      <c r="F559" s="84">
        <v>98.727211220000001</v>
      </c>
    </row>
    <row r="560" spans="1:6" ht="12.75" customHeight="1" x14ac:dyDescent="0.2">
      <c r="A560" s="83" t="s">
        <v>176</v>
      </c>
      <c r="B560" s="83">
        <v>24</v>
      </c>
      <c r="C560" s="84">
        <v>584.52719637999996</v>
      </c>
      <c r="D560" s="84">
        <v>547.28394985</v>
      </c>
      <c r="E560" s="84">
        <v>103.63400729999999</v>
      </c>
      <c r="F560" s="84">
        <v>103.63400729999999</v>
      </c>
    </row>
    <row r="561" spans="1:6" ht="12.75" customHeight="1" x14ac:dyDescent="0.2">
      <c r="A561" s="83" t="s">
        <v>177</v>
      </c>
      <c r="B561" s="83">
        <v>1</v>
      </c>
      <c r="C561" s="84">
        <v>665.90395045000002</v>
      </c>
      <c r="D561" s="84">
        <v>628.06824311000003</v>
      </c>
      <c r="E561" s="84">
        <v>118.93136809000001</v>
      </c>
      <c r="F561" s="84">
        <v>118.93136809000001</v>
      </c>
    </row>
    <row r="562" spans="1:6" ht="12.75" customHeight="1" x14ac:dyDescent="0.2">
      <c r="A562" s="83" t="s">
        <v>177</v>
      </c>
      <c r="B562" s="83">
        <v>2</v>
      </c>
      <c r="C562" s="84">
        <v>701.78590142999997</v>
      </c>
      <c r="D562" s="84">
        <v>662.46199318000004</v>
      </c>
      <c r="E562" s="84">
        <v>125.44418862000001</v>
      </c>
      <c r="F562" s="84">
        <v>125.44418862000001</v>
      </c>
    </row>
    <row r="563" spans="1:6" ht="12.75" customHeight="1" x14ac:dyDescent="0.2">
      <c r="A563" s="83" t="s">
        <v>177</v>
      </c>
      <c r="B563" s="83">
        <v>3</v>
      </c>
      <c r="C563" s="84">
        <v>681.35645913999997</v>
      </c>
      <c r="D563" s="84">
        <v>646.10249933</v>
      </c>
      <c r="E563" s="84">
        <v>122.34634535000001</v>
      </c>
      <c r="F563" s="84">
        <v>122.34634535000001</v>
      </c>
    </row>
    <row r="564" spans="1:6" ht="12.75" customHeight="1" x14ac:dyDescent="0.2">
      <c r="A564" s="83" t="s">
        <v>177</v>
      </c>
      <c r="B564" s="83">
        <v>4</v>
      </c>
      <c r="C564" s="84">
        <v>674.47245801999998</v>
      </c>
      <c r="D564" s="84">
        <v>635.47891887000003</v>
      </c>
      <c r="E564" s="84">
        <v>120.33465796999999</v>
      </c>
      <c r="F564" s="84">
        <v>120.33465796999999</v>
      </c>
    </row>
    <row r="565" spans="1:6" ht="12.75" customHeight="1" x14ac:dyDescent="0.2">
      <c r="A565" s="83" t="s">
        <v>177</v>
      </c>
      <c r="B565" s="83">
        <v>5</v>
      </c>
      <c r="C565" s="84">
        <v>675.25003391999996</v>
      </c>
      <c r="D565" s="84">
        <v>636.43610742999999</v>
      </c>
      <c r="E565" s="84">
        <v>120.51591175</v>
      </c>
      <c r="F565" s="84">
        <v>120.51591175</v>
      </c>
    </row>
    <row r="566" spans="1:6" ht="12.75" customHeight="1" x14ac:dyDescent="0.2">
      <c r="A566" s="83" t="s">
        <v>177</v>
      </c>
      <c r="B566" s="83">
        <v>6</v>
      </c>
      <c r="C566" s="84">
        <v>681.04867845000001</v>
      </c>
      <c r="D566" s="84">
        <v>645.32581073999995</v>
      </c>
      <c r="E566" s="84">
        <v>122.19927113999999</v>
      </c>
      <c r="F566" s="84">
        <v>122.19927113999999</v>
      </c>
    </row>
    <row r="567" spans="1:6" ht="12.75" customHeight="1" x14ac:dyDescent="0.2">
      <c r="A567" s="83" t="s">
        <v>177</v>
      </c>
      <c r="B567" s="83">
        <v>7</v>
      </c>
      <c r="C567" s="84">
        <v>651.76420740000003</v>
      </c>
      <c r="D567" s="84">
        <v>615.06159346000004</v>
      </c>
      <c r="E567" s="84">
        <v>116.46842134000001</v>
      </c>
      <c r="F567" s="84">
        <v>116.46842134000001</v>
      </c>
    </row>
    <row r="568" spans="1:6" ht="12.75" customHeight="1" x14ac:dyDescent="0.2">
      <c r="A568" s="83" t="s">
        <v>177</v>
      </c>
      <c r="B568" s="83">
        <v>8</v>
      </c>
      <c r="C568" s="84">
        <v>645.76519093000002</v>
      </c>
      <c r="D568" s="84">
        <v>608.86155613000005</v>
      </c>
      <c r="E568" s="84">
        <v>115.29437867</v>
      </c>
      <c r="F568" s="84">
        <v>115.29437867</v>
      </c>
    </row>
    <row r="569" spans="1:6" ht="12.75" customHeight="1" x14ac:dyDescent="0.2">
      <c r="A569" s="83" t="s">
        <v>177</v>
      </c>
      <c r="B569" s="83">
        <v>9</v>
      </c>
      <c r="C569" s="84">
        <v>682.56578233000005</v>
      </c>
      <c r="D569" s="84">
        <v>644.61857311999995</v>
      </c>
      <c r="E569" s="84">
        <v>122.06534822</v>
      </c>
      <c r="F569" s="84">
        <v>122.06534822</v>
      </c>
    </row>
    <row r="570" spans="1:6" ht="12.75" customHeight="1" x14ac:dyDescent="0.2">
      <c r="A570" s="83" t="s">
        <v>177</v>
      </c>
      <c r="B570" s="83">
        <v>10</v>
      </c>
      <c r="C570" s="84">
        <v>704.26559270999996</v>
      </c>
      <c r="D570" s="84">
        <v>666.69246252999994</v>
      </c>
      <c r="E570" s="84">
        <v>126.24527276000001</v>
      </c>
      <c r="F570" s="84">
        <v>126.24527276000001</v>
      </c>
    </row>
    <row r="571" spans="1:6" ht="12.75" customHeight="1" x14ac:dyDescent="0.2">
      <c r="A571" s="83" t="s">
        <v>177</v>
      </c>
      <c r="B571" s="83">
        <v>11</v>
      </c>
      <c r="C571" s="84">
        <v>691.76768694999998</v>
      </c>
      <c r="D571" s="84">
        <v>654.25440628000001</v>
      </c>
      <c r="E571" s="84">
        <v>123.88999518999999</v>
      </c>
      <c r="F571" s="84">
        <v>123.88999518999999</v>
      </c>
    </row>
    <row r="572" spans="1:6" ht="12.75" customHeight="1" x14ac:dyDescent="0.2">
      <c r="A572" s="83" t="s">
        <v>177</v>
      </c>
      <c r="B572" s="83">
        <v>12</v>
      </c>
      <c r="C572" s="84">
        <v>688.47144321999997</v>
      </c>
      <c r="D572" s="84">
        <v>651.48773152000001</v>
      </c>
      <c r="E572" s="84">
        <v>123.36609605</v>
      </c>
      <c r="F572" s="84">
        <v>123.36609605</v>
      </c>
    </row>
    <row r="573" spans="1:6" ht="12.75" customHeight="1" x14ac:dyDescent="0.2">
      <c r="A573" s="83" t="s">
        <v>177</v>
      </c>
      <c r="B573" s="83">
        <v>13</v>
      </c>
      <c r="C573" s="84">
        <v>688.36273142000005</v>
      </c>
      <c r="D573" s="84">
        <v>652.72475164000002</v>
      </c>
      <c r="E573" s="84">
        <v>123.6003389</v>
      </c>
      <c r="F573" s="84">
        <v>123.6003389</v>
      </c>
    </row>
    <row r="574" spans="1:6" ht="12.75" customHeight="1" x14ac:dyDescent="0.2">
      <c r="A574" s="83" t="s">
        <v>177</v>
      </c>
      <c r="B574" s="83">
        <v>14</v>
      </c>
      <c r="C574" s="84">
        <v>706.17836019000003</v>
      </c>
      <c r="D574" s="84">
        <v>669.66218647999995</v>
      </c>
      <c r="E574" s="84">
        <v>126.80762142</v>
      </c>
      <c r="F574" s="84">
        <v>126.80762142</v>
      </c>
    </row>
    <row r="575" spans="1:6" ht="12.75" customHeight="1" x14ac:dyDescent="0.2">
      <c r="A575" s="83" t="s">
        <v>177</v>
      </c>
      <c r="B575" s="83">
        <v>15</v>
      </c>
      <c r="C575" s="84">
        <v>714.20221248999997</v>
      </c>
      <c r="D575" s="84">
        <v>677.94350970000005</v>
      </c>
      <c r="E575" s="84">
        <v>128.37577759999999</v>
      </c>
      <c r="F575" s="84">
        <v>128.37577759999999</v>
      </c>
    </row>
    <row r="576" spans="1:6" ht="12.75" customHeight="1" x14ac:dyDescent="0.2">
      <c r="A576" s="83" t="s">
        <v>177</v>
      </c>
      <c r="B576" s="83">
        <v>16</v>
      </c>
      <c r="C576" s="84">
        <v>714.87509311999997</v>
      </c>
      <c r="D576" s="84">
        <v>675.12901833000001</v>
      </c>
      <c r="E576" s="84">
        <v>127.84282388</v>
      </c>
      <c r="F576" s="84">
        <v>127.84282388</v>
      </c>
    </row>
    <row r="577" spans="1:6" ht="12.75" customHeight="1" x14ac:dyDescent="0.2">
      <c r="A577" s="83" t="s">
        <v>177</v>
      </c>
      <c r="B577" s="83">
        <v>17</v>
      </c>
      <c r="C577" s="84">
        <v>696.66205427</v>
      </c>
      <c r="D577" s="84">
        <v>656.78408633000004</v>
      </c>
      <c r="E577" s="84">
        <v>124.36901688</v>
      </c>
      <c r="F577" s="84">
        <v>124.36901688</v>
      </c>
    </row>
    <row r="578" spans="1:6" ht="12.75" customHeight="1" x14ac:dyDescent="0.2">
      <c r="A578" s="83" t="s">
        <v>177</v>
      </c>
      <c r="B578" s="83">
        <v>18</v>
      </c>
      <c r="C578" s="84">
        <v>675.76527707000002</v>
      </c>
      <c r="D578" s="84">
        <v>639.33830052999997</v>
      </c>
      <c r="E578" s="84">
        <v>121.06547272</v>
      </c>
      <c r="F578" s="84">
        <v>121.06547272</v>
      </c>
    </row>
    <row r="579" spans="1:6" ht="12.75" customHeight="1" x14ac:dyDescent="0.2">
      <c r="A579" s="83" t="s">
        <v>177</v>
      </c>
      <c r="B579" s="83">
        <v>19</v>
      </c>
      <c r="C579" s="84">
        <v>670.10502874999997</v>
      </c>
      <c r="D579" s="84">
        <v>630.69264715999998</v>
      </c>
      <c r="E579" s="84">
        <v>119.42832677</v>
      </c>
      <c r="F579" s="84">
        <v>119.42832677</v>
      </c>
    </row>
    <row r="580" spans="1:6" ht="12.75" customHeight="1" x14ac:dyDescent="0.2">
      <c r="A580" s="83" t="s">
        <v>177</v>
      </c>
      <c r="B580" s="83">
        <v>20</v>
      </c>
      <c r="C580" s="84">
        <v>656.53851520000001</v>
      </c>
      <c r="D580" s="84">
        <v>617.90871436999998</v>
      </c>
      <c r="E580" s="84">
        <v>117.00755382</v>
      </c>
      <c r="F580" s="84">
        <v>117.00755382</v>
      </c>
    </row>
    <row r="581" spans="1:6" ht="12.75" customHeight="1" x14ac:dyDescent="0.2">
      <c r="A581" s="83" t="s">
        <v>177</v>
      </c>
      <c r="B581" s="83">
        <v>21</v>
      </c>
      <c r="C581" s="84">
        <v>641.19433903000004</v>
      </c>
      <c r="D581" s="84">
        <v>601.41052341</v>
      </c>
      <c r="E581" s="84">
        <v>113.88344677000001</v>
      </c>
      <c r="F581" s="84">
        <v>113.88344677000001</v>
      </c>
    </row>
    <row r="582" spans="1:6" ht="12.75" customHeight="1" x14ac:dyDescent="0.2">
      <c r="A582" s="83" t="s">
        <v>177</v>
      </c>
      <c r="B582" s="83">
        <v>22</v>
      </c>
      <c r="C582" s="84">
        <v>644.16375730000004</v>
      </c>
      <c r="D582" s="84">
        <v>606.44550581999999</v>
      </c>
      <c r="E582" s="84">
        <v>114.83687397</v>
      </c>
      <c r="F582" s="84">
        <v>114.83687397</v>
      </c>
    </row>
    <row r="583" spans="1:6" ht="12.75" customHeight="1" x14ac:dyDescent="0.2">
      <c r="A583" s="83" t="s">
        <v>177</v>
      </c>
      <c r="B583" s="83">
        <v>23</v>
      </c>
      <c r="C583" s="84">
        <v>648.68488451999997</v>
      </c>
      <c r="D583" s="84">
        <v>612.14792449000004</v>
      </c>
      <c r="E583" s="84">
        <v>115.91668729</v>
      </c>
      <c r="F583" s="84">
        <v>115.91668729</v>
      </c>
    </row>
    <row r="584" spans="1:6" ht="12.75" customHeight="1" x14ac:dyDescent="0.2">
      <c r="A584" s="83" t="s">
        <v>177</v>
      </c>
      <c r="B584" s="83">
        <v>24</v>
      </c>
      <c r="C584" s="84">
        <v>692.28188442999999</v>
      </c>
      <c r="D584" s="84">
        <v>655.12229893999995</v>
      </c>
      <c r="E584" s="84">
        <v>124.05433985000001</v>
      </c>
      <c r="F584" s="84">
        <v>124.05433985000001</v>
      </c>
    </row>
    <row r="585" spans="1:6" ht="12.75" customHeight="1" x14ac:dyDescent="0.2">
      <c r="A585" s="83" t="s">
        <v>178</v>
      </c>
      <c r="B585" s="83">
        <v>1</v>
      </c>
      <c r="C585" s="84">
        <v>702.29572478</v>
      </c>
      <c r="D585" s="84">
        <v>664.21641770999997</v>
      </c>
      <c r="E585" s="84">
        <v>125.77640747</v>
      </c>
      <c r="F585" s="84">
        <v>125.77640747</v>
      </c>
    </row>
    <row r="586" spans="1:6" ht="12.75" customHeight="1" x14ac:dyDescent="0.2">
      <c r="A586" s="83" t="s">
        <v>178</v>
      </c>
      <c r="B586" s="83">
        <v>2</v>
      </c>
      <c r="C586" s="84">
        <v>743.46166034999999</v>
      </c>
      <c r="D586" s="84">
        <v>702.32935205000001</v>
      </c>
      <c r="E586" s="84">
        <v>132.99349491000001</v>
      </c>
      <c r="F586" s="84">
        <v>132.99349491000001</v>
      </c>
    </row>
    <row r="587" spans="1:6" ht="12.75" customHeight="1" x14ac:dyDescent="0.2">
      <c r="A587" s="83" t="s">
        <v>178</v>
      </c>
      <c r="B587" s="83">
        <v>3</v>
      </c>
      <c r="C587" s="84">
        <v>769.25342324999997</v>
      </c>
      <c r="D587" s="84">
        <v>724.17857206999997</v>
      </c>
      <c r="E587" s="84">
        <v>137.13087593</v>
      </c>
      <c r="F587" s="84">
        <v>137.13087593</v>
      </c>
    </row>
    <row r="588" spans="1:6" ht="12.75" customHeight="1" x14ac:dyDescent="0.2">
      <c r="A588" s="83" t="s">
        <v>178</v>
      </c>
      <c r="B588" s="83">
        <v>4</v>
      </c>
      <c r="C588" s="84">
        <v>788.76819277000004</v>
      </c>
      <c r="D588" s="84">
        <v>745.51530395999998</v>
      </c>
      <c r="E588" s="84">
        <v>141.1712119</v>
      </c>
      <c r="F588" s="84">
        <v>141.1712119</v>
      </c>
    </row>
    <row r="589" spans="1:6" ht="12.75" customHeight="1" x14ac:dyDescent="0.2">
      <c r="A589" s="83" t="s">
        <v>178</v>
      </c>
      <c r="B589" s="83">
        <v>5</v>
      </c>
      <c r="C589" s="84">
        <v>780.86067220999996</v>
      </c>
      <c r="D589" s="84">
        <v>747.12551038000004</v>
      </c>
      <c r="E589" s="84">
        <v>141.47612151999999</v>
      </c>
      <c r="F589" s="84">
        <v>141.47612151999999</v>
      </c>
    </row>
    <row r="590" spans="1:6" ht="12.75" customHeight="1" x14ac:dyDescent="0.2">
      <c r="A590" s="83" t="s">
        <v>178</v>
      </c>
      <c r="B590" s="83">
        <v>6</v>
      </c>
      <c r="C590" s="84">
        <v>780.87540947000002</v>
      </c>
      <c r="D590" s="84">
        <v>741.98160902999996</v>
      </c>
      <c r="E590" s="84">
        <v>140.50206936999999</v>
      </c>
      <c r="F590" s="84">
        <v>140.50206936999999</v>
      </c>
    </row>
    <row r="591" spans="1:6" ht="12.75" customHeight="1" x14ac:dyDescent="0.2">
      <c r="A591" s="83" t="s">
        <v>178</v>
      </c>
      <c r="B591" s="83">
        <v>7</v>
      </c>
      <c r="C591" s="84">
        <v>752.86674918999995</v>
      </c>
      <c r="D591" s="84">
        <v>715.12656599000002</v>
      </c>
      <c r="E591" s="84">
        <v>135.41678279000001</v>
      </c>
      <c r="F591" s="84">
        <v>135.41678279000001</v>
      </c>
    </row>
    <row r="592" spans="1:6" ht="12.75" customHeight="1" x14ac:dyDescent="0.2">
      <c r="A592" s="83" t="s">
        <v>178</v>
      </c>
      <c r="B592" s="83">
        <v>8</v>
      </c>
      <c r="C592" s="84">
        <v>713.28873188</v>
      </c>
      <c r="D592" s="84">
        <v>675.67220385999997</v>
      </c>
      <c r="E592" s="84">
        <v>127.94568181</v>
      </c>
      <c r="F592" s="84">
        <v>127.94568181</v>
      </c>
    </row>
    <row r="593" spans="1:6" ht="12.75" customHeight="1" x14ac:dyDescent="0.2">
      <c r="A593" s="83" t="s">
        <v>178</v>
      </c>
      <c r="B593" s="83">
        <v>9</v>
      </c>
      <c r="C593" s="84">
        <v>659.28716750000001</v>
      </c>
      <c r="D593" s="84">
        <v>621.77834310000003</v>
      </c>
      <c r="E593" s="84">
        <v>117.74030895999999</v>
      </c>
      <c r="F593" s="84">
        <v>117.74030895999999</v>
      </c>
    </row>
    <row r="594" spans="1:6" ht="12.75" customHeight="1" x14ac:dyDescent="0.2">
      <c r="A594" s="83" t="s">
        <v>178</v>
      </c>
      <c r="B594" s="83">
        <v>10</v>
      </c>
      <c r="C594" s="84">
        <v>609.63805812999999</v>
      </c>
      <c r="D594" s="84">
        <v>572.72765799000001</v>
      </c>
      <c r="E594" s="84">
        <v>108.45204268000001</v>
      </c>
      <c r="F594" s="84">
        <v>108.45204268000001</v>
      </c>
    </row>
    <row r="595" spans="1:6" ht="12.75" customHeight="1" x14ac:dyDescent="0.2">
      <c r="A595" s="83" t="s">
        <v>178</v>
      </c>
      <c r="B595" s="83">
        <v>11</v>
      </c>
      <c r="C595" s="84">
        <v>602.66448687000002</v>
      </c>
      <c r="D595" s="84">
        <v>565.67205421000006</v>
      </c>
      <c r="E595" s="84">
        <v>107.11598944000001</v>
      </c>
      <c r="F595" s="84">
        <v>107.11598944000001</v>
      </c>
    </row>
    <row r="596" spans="1:6" ht="12.75" customHeight="1" x14ac:dyDescent="0.2">
      <c r="A596" s="83" t="s">
        <v>178</v>
      </c>
      <c r="B596" s="83">
        <v>12</v>
      </c>
      <c r="C596" s="84">
        <v>596.64633493999997</v>
      </c>
      <c r="D596" s="84">
        <v>562.00841363999996</v>
      </c>
      <c r="E596" s="84">
        <v>106.42224032999999</v>
      </c>
      <c r="F596" s="84">
        <v>106.42224032999999</v>
      </c>
    </row>
    <row r="597" spans="1:6" ht="12.75" customHeight="1" x14ac:dyDescent="0.2">
      <c r="A597" s="83" t="s">
        <v>178</v>
      </c>
      <c r="B597" s="83">
        <v>13</v>
      </c>
      <c r="C597" s="84">
        <v>613.50883065999994</v>
      </c>
      <c r="D597" s="84">
        <v>578.22154720000003</v>
      </c>
      <c r="E597" s="84">
        <v>109.49236874</v>
      </c>
      <c r="F597" s="84">
        <v>109.49236874</v>
      </c>
    </row>
    <row r="598" spans="1:6" ht="12.75" customHeight="1" x14ac:dyDescent="0.2">
      <c r="A598" s="83" t="s">
        <v>178</v>
      </c>
      <c r="B598" s="83">
        <v>14</v>
      </c>
      <c r="C598" s="84">
        <v>626.02454836000004</v>
      </c>
      <c r="D598" s="84">
        <v>590.73884300999998</v>
      </c>
      <c r="E598" s="84">
        <v>111.86265116</v>
      </c>
      <c r="F598" s="84">
        <v>111.86265116</v>
      </c>
    </row>
    <row r="599" spans="1:6" ht="12.75" customHeight="1" x14ac:dyDescent="0.2">
      <c r="A599" s="83" t="s">
        <v>178</v>
      </c>
      <c r="B599" s="83">
        <v>15</v>
      </c>
      <c r="C599" s="84">
        <v>635.35118949000002</v>
      </c>
      <c r="D599" s="84">
        <v>598.60651112000005</v>
      </c>
      <c r="E599" s="84">
        <v>113.35247737</v>
      </c>
      <c r="F599" s="84">
        <v>113.35247737</v>
      </c>
    </row>
    <row r="600" spans="1:6" ht="12.75" customHeight="1" x14ac:dyDescent="0.2">
      <c r="A600" s="83" t="s">
        <v>178</v>
      </c>
      <c r="B600" s="83">
        <v>16</v>
      </c>
      <c r="C600" s="84">
        <v>645.71546166999997</v>
      </c>
      <c r="D600" s="84">
        <v>606.76363939999999</v>
      </c>
      <c r="E600" s="84">
        <v>114.89711593</v>
      </c>
      <c r="F600" s="84">
        <v>114.89711593</v>
      </c>
    </row>
    <row r="601" spans="1:6" ht="12.75" customHeight="1" x14ac:dyDescent="0.2">
      <c r="A601" s="83" t="s">
        <v>178</v>
      </c>
      <c r="B601" s="83">
        <v>17</v>
      </c>
      <c r="C601" s="84">
        <v>611.56142319000003</v>
      </c>
      <c r="D601" s="84">
        <v>576.02562061000003</v>
      </c>
      <c r="E601" s="84">
        <v>109.0765468</v>
      </c>
      <c r="F601" s="84">
        <v>109.0765468</v>
      </c>
    </row>
    <row r="602" spans="1:6" ht="12.75" customHeight="1" x14ac:dyDescent="0.2">
      <c r="A602" s="83" t="s">
        <v>178</v>
      </c>
      <c r="B602" s="83">
        <v>18</v>
      </c>
      <c r="C602" s="84">
        <v>578.02007807999996</v>
      </c>
      <c r="D602" s="84">
        <v>540.80635341000004</v>
      </c>
      <c r="E602" s="84">
        <v>102.40740587000001</v>
      </c>
      <c r="F602" s="84">
        <v>102.40740587000001</v>
      </c>
    </row>
    <row r="603" spans="1:6" ht="12.75" customHeight="1" x14ac:dyDescent="0.2">
      <c r="A603" s="83" t="s">
        <v>178</v>
      </c>
      <c r="B603" s="83">
        <v>19</v>
      </c>
      <c r="C603" s="84">
        <v>562.86700223000003</v>
      </c>
      <c r="D603" s="84">
        <v>529.61928178999995</v>
      </c>
      <c r="E603" s="84">
        <v>100.28901547</v>
      </c>
      <c r="F603" s="84">
        <v>100.28901547</v>
      </c>
    </row>
    <row r="604" spans="1:6" ht="12.75" customHeight="1" x14ac:dyDescent="0.2">
      <c r="A604" s="83" t="s">
        <v>178</v>
      </c>
      <c r="B604" s="83">
        <v>20</v>
      </c>
      <c r="C604" s="84">
        <v>557.30421297999999</v>
      </c>
      <c r="D604" s="84">
        <v>524.80362409999998</v>
      </c>
      <c r="E604" s="84">
        <v>99.377119730000004</v>
      </c>
      <c r="F604" s="84">
        <v>99.377119730000004</v>
      </c>
    </row>
    <row r="605" spans="1:6" ht="12.75" customHeight="1" x14ac:dyDescent="0.2">
      <c r="A605" s="83" t="s">
        <v>178</v>
      </c>
      <c r="B605" s="83">
        <v>21</v>
      </c>
      <c r="C605" s="84">
        <v>572.19710287999999</v>
      </c>
      <c r="D605" s="84">
        <v>533.59875433000002</v>
      </c>
      <c r="E605" s="84">
        <v>101.04257071000001</v>
      </c>
      <c r="F605" s="84">
        <v>101.04257071000001</v>
      </c>
    </row>
    <row r="606" spans="1:6" ht="12.75" customHeight="1" x14ac:dyDescent="0.2">
      <c r="A606" s="83" t="s">
        <v>178</v>
      </c>
      <c r="B606" s="83">
        <v>22</v>
      </c>
      <c r="C606" s="84">
        <v>575.73863729000004</v>
      </c>
      <c r="D606" s="84">
        <v>538.71432052</v>
      </c>
      <c r="E606" s="84">
        <v>102.0112573</v>
      </c>
      <c r="F606" s="84">
        <v>102.0112573</v>
      </c>
    </row>
    <row r="607" spans="1:6" ht="12.75" customHeight="1" x14ac:dyDescent="0.2">
      <c r="A607" s="83" t="s">
        <v>178</v>
      </c>
      <c r="B607" s="83">
        <v>23</v>
      </c>
      <c r="C607" s="84">
        <v>567.88244348000001</v>
      </c>
      <c r="D607" s="84">
        <v>531.73738380999998</v>
      </c>
      <c r="E607" s="84">
        <v>100.6901005</v>
      </c>
      <c r="F607" s="84">
        <v>100.6901005</v>
      </c>
    </row>
    <row r="608" spans="1:6" ht="12.75" customHeight="1" x14ac:dyDescent="0.2">
      <c r="A608" s="83" t="s">
        <v>178</v>
      </c>
      <c r="B608" s="83">
        <v>24</v>
      </c>
      <c r="C608" s="84">
        <v>634.6917823</v>
      </c>
      <c r="D608" s="84">
        <v>597.80180081000003</v>
      </c>
      <c r="E608" s="84">
        <v>113.20009696</v>
      </c>
      <c r="F608" s="84">
        <v>113.20009696</v>
      </c>
    </row>
    <row r="609" spans="1:6" ht="12.75" customHeight="1" x14ac:dyDescent="0.2">
      <c r="A609" s="83" t="s">
        <v>179</v>
      </c>
      <c r="B609" s="83">
        <v>1</v>
      </c>
      <c r="C609" s="84">
        <v>685.21827728999995</v>
      </c>
      <c r="D609" s="84">
        <v>648.09341387999996</v>
      </c>
      <c r="E609" s="84">
        <v>122.72334608</v>
      </c>
      <c r="F609" s="84">
        <v>122.72334608</v>
      </c>
    </row>
    <row r="610" spans="1:6" ht="12.75" customHeight="1" x14ac:dyDescent="0.2">
      <c r="A610" s="83" t="s">
        <v>179</v>
      </c>
      <c r="B610" s="83">
        <v>2</v>
      </c>
      <c r="C610" s="84">
        <v>721.89485938999997</v>
      </c>
      <c r="D610" s="84">
        <v>681.38498416000004</v>
      </c>
      <c r="E610" s="84">
        <v>129.02745720999999</v>
      </c>
      <c r="F610" s="84">
        <v>129.02745720999999</v>
      </c>
    </row>
    <row r="611" spans="1:6" ht="12.75" customHeight="1" x14ac:dyDescent="0.2">
      <c r="A611" s="83" t="s">
        <v>179</v>
      </c>
      <c r="B611" s="83">
        <v>3</v>
      </c>
      <c r="C611" s="84">
        <v>721.74687878999998</v>
      </c>
      <c r="D611" s="84">
        <v>688.16296508000005</v>
      </c>
      <c r="E611" s="84">
        <v>130.31093962</v>
      </c>
      <c r="F611" s="84">
        <v>130.31093962</v>
      </c>
    </row>
    <row r="612" spans="1:6" ht="12.75" customHeight="1" x14ac:dyDescent="0.2">
      <c r="A612" s="83" t="s">
        <v>179</v>
      </c>
      <c r="B612" s="83">
        <v>4</v>
      </c>
      <c r="C612" s="84">
        <v>730.35693177999997</v>
      </c>
      <c r="D612" s="84">
        <v>691.79166619</v>
      </c>
      <c r="E612" s="84">
        <v>130.99807258000001</v>
      </c>
      <c r="F612" s="84">
        <v>130.99807258000001</v>
      </c>
    </row>
    <row r="613" spans="1:6" ht="12.75" customHeight="1" x14ac:dyDescent="0.2">
      <c r="A613" s="83" t="s">
        <v>179</v>
      </c>
      <c r="B613" s="83">
        <v>5</v>
      </c>
      <c r="C613" s="84">
        <v>725.36112360000004</v>
      </c>
      <c r="D613" s="84">
        <v>691.68059986000003</v>
      </c>
      <c r="E613" s="84">
        <v>130.97704099000001</v>
      </c>
      <c r="F613" s="84">
        <v>130.97704099000001</v>
      </c>
    </row>
    <row r="614" spans="1:6" ht="12.75" customHeight="1" x14ac:dyDescent="0.2">
      <c r="A614" s="83" t="s">
        <v>179</v>
      </c>
      <c r="B614" s="83">
        <v>6</v>
      </c>
      <c r="C614" s="84">
        <v>725.13256713999999</v>
      </c>
      <c r="D614" s="84">
        <v>690.74412056999995</v>
      </c>
      <c r="E614" s="84">
        <v>130.79970872999999</v>
      </c>
      <c r="F614" s="84">
        <v>130.79970872999999</v>
      </c>
    </row>
    <row r="615" spans="1:6" ht="12.75" customHeight="1" x14ac:dyDescent="0.2">
      <c r="A615" s="83" t="s">
        <v>179</v>
      </c>
      <c r="B615" s="83">
        <v>7</v>
      </c>
      <c r="C615" s="84">
        <v>712.26849515000004</v>
      </c>
      <c r="D615" s="84">
        <v>678.61963142000002</v>
      </c>
      <c r="E615" s="84">
        <v>128.50380841</v>
      </c>
      <c r="F615" s="84">
        <v>128.50380841</v>
      </c>
    </row>
    <row r="616" spans="1:6" ht="12.75" customHeight="1" x14ac:dyDescent="0.2">
      <c r="A616" s="83" t="s">
        <v>179</v>
      </c>
      <c r="B616" s="83">
        <v>8</v>
      </c>
      <c r="C616" s="84">
        <v>703.50843588999999</v>
      </c>
      <c r="D616" s="84">
        <v>669.16221302999998</v>
      </c>
      <c r="E616" s="84">
        <v>126.71294614999999</v>
      </c>
      <c r="F616" s="84">
        <v>126.71294614999999</v>
      </c>
    </row>
    <row r="617" spans="1:6" ht="12.75" customHeight="1" x14ac:dyDescent="0.2">
      <c r="A617" s="83" t="s">
        <v>179</v>
      </c>
      <c r="B617" s="83">
        <v>9</v>
      </c>
      <c r="C617" s="84">
        <v>672.57576468000002</v>
      </c>
      <c r="D617" s="84">
        <v>633.78166321000003</v>
      </c>
      <c r="E617" s="84">
        <v>120.01326465</v>
      </c>
      <c r="F617" s="84">
        <v>120.01326465</v>
      </c>
    </row>
    <row r="618" spans="1:6" ht="12.75" customHeight="1" x14ac:dyDescent="0.2">
      <c r="A618" s="83" t="s">
        <v>179</v>
      </c>
      <c r="B618" s="83">
        <v>10</v>
      </c>
      <c r="C618" s="84">
        <v>632.36297358000002</v>
      </c>
      <c r="D618" s="84">
        <v>592.72532234000005</v>
      </c>
      <c r="E618" s="84">
        <v>112.23881204</v>
      </c>
      <c r="F618" s="84">
        <v>112.23881204</v>
      </c>
    </row>
    <row r="619" spans="1:6" ht="12.75" customHeight="1" x14ac:dyDescent="0.2">
      <c r="A619" s="83" t="s">
        <v>179</v>
      </c>
      <c r="B619" s="83">
        <v>11</v>
      </c>
      <c r="C619" s="84">
        <v>602.36342371000001</v>
      </c>
      <c r="D619" s="84">
        <v>560.93323859999998</v>
      </c>
      <c r="E619" s="84">
        <v>106.21864456</v>
      </c>
      <c r="F619" s="84">
        <v>106.21864456</v>
      </c>
    </row>
    <row r="620" spans="1:6" ht="12.75" customHeight="1" x14ac:dyDescent="0.2">
      <c r="A620" s="83" t="s">
        <v>179</v>
      </c>
      <c r="B620" s="83">
        <v>12</v>
      </c>
      <c r="C620" s="84">
        <v>600.70403939000005</v>
      </c>
      <c r="D620" s="84">
        <v>561.32941553000001</v>
      </c>
      <c r="E620" s="84">
        <v>106.29366485</v>
      </c>
      <c r="F620" s="84">
        <v>106.29366485</v>
      </c>
    </row>
    <row r="621" spans="1:6" ht="12.75" customHeight="1" x14ac:dyDescent="0.2">
      <c r="A621" s="83" t="s">
        <v>179</v>
      </c>
      <c r="B621" s="83">
        <v>13</v>
      </c>
      <c r="C621" s="84">
        <v>617.08563604999995</v>
      </c>
      <c r="D621" s="84">
        <v>577.43123269</v>
      </c>
      <c r="E621" s="84">
        <v>109.34271432</v>
      </c>
      <c r="F621" s="84">
        <v>109.34271432</v>
      </c>
    </row>
    <row r="622" spans="1:6" ht="12.75" customHeight="1" x14ac:dyDescent="0.2">
      <c r="A622" s="83" t="s">
        <v>179</v>
      </c>
      <c r="B622" s="83">
        <v>14</v>
      </c>
      <c r="C622" s="84">
        <v>634.08140504000005</v>
      </c>
      <c r="D622" s="84">
        <v>595.28803330999995</v>
      </c>
      <c r="E622" s="84">
        <v>112.72408848000001</v>
      </c>
      <c r="F622" s="84">
        <v>112.72408848000001</v>
      </c>
    </row>
    <row r="623" spans="1:6" ht="12.75" customHeight="1" x14ac:dyDescent="0.2">
      <c r="A623" s="83" t="s">
        <v>179</v>
      </c>
      <c r="B623" s="83">
        <v>15</v>
      </c>
      <c r="C623" s="84">
        <v>652.22921925000003</v>
      </c>
      <c r="D623" s="84">
        <v>607.85196479000001</v>
      </c>
      <c r="E623" s="84">
        <v>115.10320186</v>
      </c>
      <c r="F623" s="84">
        <v>115.10320186</v>
      </c>
    </row>
    <row r="624" spans="1:6" ht="12.75" customHeight="1" x14ac:dyDescent="0.2">
      <c r="A624" s="83" t="s">
        <v>179</v>
      </c>
      <c r="B624" s="83">
        <v>16</v>
      </c>
      <c r="C624" s="84">
        <v>661.39822872000002</v>
      </c>
      <c r="D624" s="84">
        <v>620.15527183999995</v>
      </c>
      <c r="E624" s="84">
        <v>117.43296325</v>
      </c>
      <c r="F624" s="84">
        <v>117.43296325</v>
      </c>
    </row>
    <row r="625" spans="1:6" ht="12.75" customHeight="1" x14ac:dyDescent="0.2">
      <c r="A625" s="83" t="s">
        <v>179</v>
      </c>
      <c r="B625" s="83">
        <v>17</v>
      </c>
      <c r="C625" s="84">
        <v>626.24011422000001</v>
      </c>
      <c r="D625" s="84">
        <v>585.51179846000002</v>
      </c>
      <c r="E625" s="84">
        <v>110.87285496</v>
      </c>
      <c r="F625" s="84">
        <v>110.87285496</v>
      </c>
    </row>
    <row r="626" spans="1:6" ht="12.75" customHeight="1" x14ac:dyDescent="0.2">
      <c r="A626" s="83" t="s">
        <v>179</v>
      </c>
      <c r="B626" s="83">
        <v>18</v>
      </c>
      <c r="C626" s="84">
        <v>588.29551501000003</v>
      </c>
      <c r="D626" s="84">
        <v>549.59797304000006</v>
      </c>
      <c r="E626" s="84">
        <v>104.07219207999999</v>
      </c>
      <c r="F626" s="84">
        <v>104.07219207999999</v>
      </c>
    </row>
    <row r="627" spans="1:6" ht="12.75" customHeight="1" x14ac:dyDescent="0.2">
      <c r="A627" s="83" t="s">
        <v>179</v>
      </c>
      <c r="B627" s="83">
        <v>19</v>
      </c>
      <c r="C627" s="84">
        <v>599.90313389999994</v>
      </c>
      <c r="D627" s="84">
        <v>561.38409462000004</v>
      </c>
      <c r="E627" s="84">
        <v>106.30401892</v>
      </c>
      <c r="F627" s="84">
        <v>106.30401892</v>
      </c>
    </row>
    <row r="628" spans="1:6" ht="12.75" customHeight="1" x14ac:dyDescent="0.2">
      <c r="A628" s="83" t="s">
        <v>179</v>
      </c>
      <c r="B628" s="83">
        <v>20</v>
      </c>
      <c r="C628" s="84">
        <v>605.73225720999994</v>
      </c>
      <c r="D628" s="84">
        <v>564.79921439999998</v>
      </c>
      <c r="E628" s="84">
        <v>106.95070799</v>
      </c>
      <c r="F628" s="84">
        <v>106.95070799</v>
      </c>
    </row>
    <row r="629" spans="1:6" ht="12.75" customHeight="1" x14ac:dyDescent="0.2">
      <c r="A629" s="83" t="s">
        <v>179</v>
      </c>
      <c r="B629" s="83">
        <v>21</v>
      </c>
      <c r="C629" s="84">
        <v>578.22548109000002</v>
      </c>
      <c r="D629" s="84">
        <v>539.98761509999997</v>
      </c>
      <c r="E629" s="84">
        <v>102.2523691</v>
      </c>
      <c r="F629" s="84">
        <v>102.2523691</v>
      </c>
    </row>
    <row r="630" spans="1:6" ht="12.75" customHeight="1" x14ac:dyDescent="0.2">
      <c r="A630" s="83" t="s">
        <v>179</v>
      </c>
      <c r="B630" s="83">
        <v>22</v>
      </c>
      <c r="C630" s="84">
        <v>582.75552205999998</v>
      </c>
      <c r="D630" s="84">
        <v>544.18805698999995</v>
      </c>
      <c r="E630" s="84">
        <v>103.04776722</v>
      </c>
      <c r="F630" s="84">
        <v>103.04776722</v>
      </c>
    </row>
    <row r="631" spans="1:6" ht="12.75" customHeight="1" x14ac:dyDescent="0.2">
      <c r="A631" s="83" t="s">
        <v>179</v>
      </c>
      <c r="B631" s="83">
        <v>23</v>
      </c>
      <c r="C631" s="84">
        <v>593.47213331</v>
      </c>
      <c r="D631" s="84">
        <v>554.87160830000005</v>
      </c>
      <c r="E631" s="84">
        <v>105.07081072</v>
      </c>
      <c r="F631" s="84">
        <v>105.07081072</v>
      </c>
    </row>
    <row r="632" spans="1:6" ht="12.75" customHeight="1" x14ac:dyDescent="0.2">
      <c r="A632" s="83" t="s">
        <v>179</v>
      </c>
      <c r="B632" s="83">
        <v>24</v>
      </c>
      <c r="C632" s="84">
        <v>664.98598474000005</v>
      </c>
      <c r="D632" s="84">
        <v>625.78859668999996</v>
      </c>
      <c r="E632" s="84">
        <v>118.49969292</v>
      </c>
      <c r="F632" s="84">
        <v>118.49969292</v>
      </c>
    </row>
    <row r="633" spans="1:6" ht="12.75" customHeight="1" x14ac:dyDescent="0.2">
      <c r="A633" s="83" t="s">
        <v>180</v>
      </c>
      <c r="B633" s="83">
        <v>1</v>
      </c>
      <c r="C633" s="84">
        <v>773.61662648000004</v>
      </c>
      <c r="D633" s="84">
        <v>733.06605612999999</v>
      </c>
      <c r="E633" s="84">
        <v>138.81381508000001</v>
      </c>
      <c r="F633" s="84">
        <v>138.81381508000001</v>
      </c>
    </row>
    <row r="634" spans="1:6" ht="12.75" customHeight="1" x14ac:dyDescent="0.2">
      <c r="A634" s="83" t="s">
        <v>180</v>
      </c>
      <c r="B634" s="83">
        <v>2</v>
      </c>
      <c r="C634" s="84">
        <v>826.63686399999995</v>
      </c>
      <c r="D634" s="84">
        <v>785.11351480999997</v>
      </c>
      <c r="E634" s="84">
        <v>148.66955214999999</v>
      </c>
      <c r="F634" s="84">
        <v>148.66955214999999</v>
      </c>
    </row>
    <row r="635" spans="1:6" ht="12.75" customHeight="1" x14ac:dyDescent="0.2">
      <c r="A635" s="83" t="s">
        <v>180</v>
      </c>
      <c r="B635" s="83">
        <v>3</v>
      </c>
      <c r="C635" s="84">
        <v>836.16113987000006</v>
      </c>
      <c r="D635" s="84">
        <v>802.42762010000001</v>
      </c>
      <c r="E635" s="84">
        <v>151.94816120999999</v>
      </c>
      <c r="F635" s="84">
        <v>151.94816120999999</v>
      </c>
    </row>
    <row r="636" spans="1:6" ht="12.75" customHeight="1" x14ac:dyDescent="0.2">
      <c r="A636" s="83" t="s">
        <v>180</v>
      </c>
      <c r="B636" s="83">
        <v>4</v>
      </c>
      <c r="C636" s="84">
        <v>855.22422179</v>
      </c>
      <c r="D636" s="84">
        <v>813.12963360000003</v>
      </c>
      <c r="E636" s="84">
        <v>153.97470071000001</v>
      </c>
      <c r="F636" s="84">
        <v>153.97470071000001</v>
      </c>
    </row>
    <row r="637" spans="1:6" ht="12.75" customHeight="1" x14ac:dyDescent="0.2">
      <c r="A637" s="83" t="s">
        <v>180</v>
      </c>
      <c r="B637" s="83">
        <v>5</v>
      </c>
      <c r="C637" s="84">
        <v>843.20850415999996</v>
      </c>
      <c r="D637" s="84">
        <v>800.14596222</v>
      </c>
      <c r="E637" s="84">
        <v>151.51610514000001</v>
      </c>
      <c r="F637" s="84">
        <v>151.51610514000001</v>
      </c>
    </row>
    <row r="638" spans="1:6" ht="12.75" customHeight="1" x14ac:dyDescent="0.2">
      <c r="A638" s="83" t="s">
        <v>180</v>
      </c>
      <c r="B638" s="83">
        <v>6</v>
      </c>
      <c r="C638" s="84">
        <v>810.59413347999998</v>
      </c>
      <c r="D638" s="84">
        <v>768.59659328999999</v>
      </c>
      <c r="E638" s="84">
        <v>145.54189828</v>
      </c>
      <c r="F638" s="84">
        <v>145.54189828</v>
      </c>
    </row>
    <row r="639" spans="1:6" ht="12.75" customHeight="1" x14ac:dyDescent="0.2">
      <c r="A639" s="83" t="s">
        <v>180</v>
      </c>
      <c r="B639" s="83">
        <v>7</v>
      </c>
      <c r="C639" s="84">
        <v>813.28821287999995</v>
      </c>
      <c r="D639" s="84">
        <v>741.79534398999999</v>
      </c>
      <c r="E639" s="84">
        <v>140.46679811000001</v>
      </c>
      <c r="F639" s="84">
        <v>140.46679811000001</v>
      </c>
    </row>
    <row r="640" spans="1:6" ht="12.75" customHeight="1" x14ac:dyDescent="0.2">
      <c r="A640" s="83" t="s">
        <v>180</v>
      </c>
      <c r="B640" s="83">
        <v>8</v>
      </c>
      <c r="C640" s="84">
        <v>690.16812607999998</v>
      </c>
      <c r="D640" s="84">
        <v>690.16812607999998</v>
      </c>
      <c r="E640" s="84">
        <v>130.69063808000001</v>
      </c>
      <c r="F640" s="84">
        <v>130.69063808000001</v>
      </c>
    </row>
    <row r="641" spans="1:6" ht="12.75" customHeight="1" x14ac:dyDescent="0.2">
      <c r="A641" s="83" t="s">
        <v>180</v>
      </c>
      <c r="B641" s="83">
        <v>9</v>
      </c>
      <c r="C641" s="84">
        <v>648.89487766000002</v>
      </c>
      <c r="D641" s="84">
        <v>648.89487766000002</v>
      </c>
      <c r="E641" s="84">
        <v>122.87511173</v>
      </c>
      <c r="F641" s="84">
        <v>122.87511173</v>
      </c>
    </row>
    <row r="642" spans="1:6" ht="12.75" customHeight="1" x14ac:dyDescent="0.2">
      <c r="A642" s="83" t="s">
        <v>180</v>
      </c>
      <c r="B642" s="83">
        <v>10</v>
      </c>
      <c r="C642" s="84">
        <v>619.78713087999995</v>
      </c>
      <c r="D642" s="84">
        <v>619.78713087999995</v>
      </c>
      <c r="E642" s="84">
        <v>117.36325186000001</v>
      </c>
      <c r="F642" s="84">
        <v>117.36325186000001</v>
      </c>
    </row>
    <row r="643" spans="1:6" ht="12.75" customHeight="1" x14ac:dyDescent="0.2">
      <c r="A643" s="83" t="s">
        <v>180</v>
      </c>
      <c r="B643" s="83">
        <v>11</v>
      </c>
      <c r="C643" s="84">
        <v>602.75515917999996</v>
      </c>
      <c r="D643" s="84">
        <v>602.75515917999996</v>
      </c>
      <c r="E643" s="84">
        <v>114.13806778</v>
      </c>
      <c r="F643" s="84">
        <v>114.13806778</v>
      </c>
    </row>
    <row r="644" spans="1:6" ht="12.75" customHeight="1" x14ac:dyDescent="0.2">
      <c r="A644" s="83" t="s">
        <v>180</v>
      </c>
      <c r="B644" s="83">
        <v>12</v>
      </c>
      <c r="C644" s="84">
        <v>598.61340299999995</v>
      </c>
      <c r="D644" s="84">
        <v>598.61340299999995</v>
      </c>
      <c r="E644" s="84">
        <v>113.35378242</v>
      </c>
      <c r="F644" s="84">
        <v>113.35378242</v>
      </c>
    </row>
    <row r="645" spans="1:6" ht="12.75" customHeight="1" x14ac:dyDescent="0.2">
      <c r="A645" s="83" t="s">
        <v>180</v>
      </c>
      <c r="B645" s="83">
        <v>13</v>
      </c>
      <c r="C645" s="84">
        <v>597.26494649000006</v>
      </c>
      <c r="D645" s="84">
        <v>597.26494649000006</v>
      </c>
      <c r="E645" s="84">
        <v>113.09843791</v>
      </c>
      <c r="F645" s="84">
        <v>113.09843791</v>
      </c>
    </row>
    <row r="646" spans="1:6" ht="12.75" customHeight="1" x14ac:dyDescent="0.2">
      <c r="A646" s="83" t="s">
        <v>180</v>
      </c>
      <c r="B646" s="83">
        <v>14</v>
      </c>
      <c r="C646" s="84">
        <v>597.10966295000003</v>
      </c>
      <c r="D646" s="84">
        <v>597.10966295000003</v>
      </c>
      <c r="E646" s="84">
        <v>113.06903333</v>
      </c>
      <c r="F646" s="84">
        <v>113.06903333</v>
      </c>
    </row>
    <row r="647" spans="1:6" ht="12.75" customHeight="1" x14ac:dyDescent="0.2">
      <c r="A647" s="83" t="s">
        <v>180</v>
      </c>
      <c r="B647" s="83">
        <v>15</v>
      </c>
      <c r="C647" s="84">
        <v>593.3319477</v>
      </c>
      <c r="D647" s="84">
        <v>593.3319477</v>
      </c>
      <c r="E647" s="84">
        <v>112.35368296999999</v>
      </c>
      <c r="F647" s="84">
        <v>112.35368296999999</v>
      </c>
    </row>
    <row r="648" spans="1:6" ht="12.75" customHeight="1" x14ac:dyDescent="0.2">
      <c r="A648" s="83" t="s">
        <v>180</v>
      </c>
      <c r="B648" s="83">
        <v>16</v>
      </c>
      <c r="C648" s="84">
        <v>601.37377980999997</v>
      </c>
      <c r="D648" s="84">
        <v>601.37377980999997</v>
      </c>
      <c r="E648" s="84">
        <v>113.87648898</v>
      </c>
      <c r="F648" s="84">
        <v>113.87648898</v>
      </c>
    </row>
    <row r="649" spans="1:6" ht="12.75" customHeight="1" x14ac:dyDescent="0.2">
      <c r="A649" s="83" t="s">
        <v>180</v>
      </c>
      <c r="B649" s="83">
        <v>17</v>
      </c>
      <c r="C649" s="84">
        <v>573.58523241</v>
      </c>
      <c r="D649" s="84">
        <v>573.58523241</v>
      </c>
      <c r="E649" s="84">
        <v>108.61443346999999</v>
      </c>
      <c r="F649" s="84">
        <v>108.61443346999999</v>
      </c>
    </row>
    <row r="650" spans="1:6" ht="12.75" customHeight="1" x14ac:dyDescent="0.2">
      <c r="A650" s="83" t="s">
        <v>180</v>
      </c>
      <c r="B650" s="83">
        <v>18</v>
      </c>
      <c r="C650" s="84">
        <v>601.74693957</v>
      </c>
      <c r="D650" s="84">
        <v>601.74693957</v>
      </c>
      <c r="E650" s="84">
        <v>113.94715073</v>
      </c>
      <c r="F650" s="84">
        <v>113.94715073</v>
      </c>
    </row>
    <row r="651" spans="1:6" ht="12.75" customHeight="1" x14ac:dyDescent="0.2">
      <c r="A651" s="83" t="s">
        <v>180</v>
      </c>
      <c r="B651" s="83">
        <v>19</v>
      </c>
      <c r="C651" s="84">
        <v>606.52662065000004</v>
      </c>
      <c r="D651" s="84">
        <v>606.52662065000004</v>
      </c>
      <c r="E651" s="84">
        <v>114.85223392</v>
      </c>
      <c r="F651" s="84">
        <v>114.85223392</v>
      </c>
    </row>
    <row r="652" spans="1:6" ht="12.75" customHeight="1" x14ac:dyDescent="0.2">
      <c r="A652" s="83" t="s">
        <v>180</v>
      </c>
      <c r="B652" s="83">
        <v>20</v>
      </c>
      <c r="C652" s="84">
        <v>609.56334149999998</v>
      </c>
      <c r="D652" s="84">
        <v>609.56334149999998</v>
      </c>
      <c r="E652" s="84">
        <v>115.42726915</v>
      </c>
      <c r="F652" s="84">
        <v>115.42726915</v>
      </c>
    </row>
    <row r="653" spans="1:6" ht="12.75" customHeight="1" x14ac:dyDescent="0.2">
      <c r="A653" s="83" t="s">
        <v>180</v>
      </c>
      <c r="B653" s="83">
        <v>21</v>
      </c>
      <c r="C653" s="84">
        <v>621.00867235999999</v>
      </c>
      <c r="D653" s="84">
        <v>621.00867235999999</v>
      </c>
      <c r="E653" s="84">
        <v>117.59456367</v>
      </c>
      <c r="F653" s="84">
        <v>117.59456367</v>
      </c>
    </row>
    <row r="654" spans="1:6" ht="12.75" customHeight="1" x14ac:dyDescent="0.2">
      <c r="A654" s="83" t="s">
        <v>180</v>
      </c>
      <c r="B654" s="83">
        <v>22</v>
      </c>
      <c r="C654" s="84">
        <v>623.38335506999999</v>
      </c>
      <c r="D654" s="84">
        <v>623.38335506999999</v>
      </c>
      <c r="E654" s="84">
        <v>118.04423497000001</v>
      </c>
      <c r="F654" s="84">
        <v>118.04423497000001</v>
      </c>
    </row>
    <row r="655" spans="1:6" ht="12.75" customHeight="1" x14ac:dyDescent="0.2">
      <c r="A655" s="83" t="s">
        <v>180</v>
      </c>
      <c r="B655" s="83">
        <v>23</v>
      </c>
      <c r="C655" s="84">
        <v>586.18774925000002</v>
      </c>
      <c r="D655" s="84">
        <v>586.18774925000002</v>
      </c>
      <c r="E655" s="84">
        <v>111.0008534</v>
      </c>
      <c r="F655" s="84">
        <v>111.0008534</v>
      </c>
    </row>
    <row r="656" spans="1:6" ht="12.75" customHeight="1" x14ac:dyDescent="0.2">
      <c r="A656" s="83" t="s">
        <v>180</v>
      </c>
      <c r="B656" s="83">
        <v>24</v>
      </c>
      <c r="C656" s="84">
        <v>635.61872991999996</v>
      </c>
      <c r="D656" s="84">
        <v>635.61872991999996</v>
      </c>
      <c r="E656" s="84">
        <v>120.36113267</v>
      </c>
      <c r="F656" s="84">
        <v>120.36113267</v>
      </c>
    </row>
    <row r="657" spans="1:6" ht="12.75" customHeight="1" x14ac:dyDescent="0.2">
      <c r="A657" s="83" t="s">
        <v>181</v>
      </c>
      <c r="B657" s="83">
        <v>1</v>
      </c>
      <c r="C657" s="84">
        <v>603.64603023999996</v>
      </c>
      <c r="D657" s="84">
        <v>603.64603023999996</v>
      </c>
      <c r="E657" s="84">
        <v>114.30676364999999</v>
      </c>
      <c r="F657" s="84">
        <v>114.30676364999999</v>
      </c>
    </row>
    <row r="658" spans="1:6" ht="12.75" customHeight="1" x14ac:dyDescent="0.2">
      <c r="A658" s="83" t="s">
        <v>181</v>
      </c>
      <c r="B658" s="83">
        <v>2</v>
      </c>
      <c r="C658" s="84">
        <v>650.35804721</v>
      </c>
      <c r="D658" s="84">
        <v>650.35804721</v>
      </c>
      <c r="E658" s="84">
        <v>123.15217837</v>
      </c>
      <c r="F658" s="84">
        <v>123.15217837</v>
      </c>
    </row>
    <row r="659" spans="1:6" ht="12.75" customHeight="1" x14ac:dyDescent="0.2">
      <c r="A659" s="83" t="s">
        <v>181</v>
      </c>
      <c r="B659" s="83">
        <v>3</v>
      </c>
      <c r="C659" s="84">
        <v>687.65059708000001</v>
      </c>
      <c r="D659" s="84">
        <v>687.65059708000001</v>
      </c>
      <c r="E659" s="84">
        <v>130.21391732000001</v>
      </c>
      <c r="F659" s="84">
        <v>130.21391732000001</v>
      </c>
    </row>
    <row r="660" spans="1:6" ht="12.75" customHeight="1" x14ac:dyDescent="0.2">
      <c r="A660" s="83" t="s">
        <v>181</v>
      </c>
      <c r="B660" s="83">
        <v>4</v>
      </c>
      <c r="C660" s="84">
        <v>697.13976065999998</v>
      </c>
      <c r="D660" s="84">
        <v>697.13976065999998</v>
      </c>
      <c r="E660" s="84">
        <v>132.01079085999999</v>
      </c>
      <c r="F660" s="84">
        <v>132.01079085999999</v>
      </c>
    </row>
    <row r="661" spans="1:6" ht="12.75" customHeight="1" x14ac:dyDescent="0.2">
      <c r="A661" s="83" t="s">
        <v>181</v>
      </c>
      <c r="B661" s="83">
        <v>5</v>
      </c>
      <c r="C661" s="84">
        <v>687.24716479000006</v>
      </c>
      <c r="D661" s="84">
        <v>687.24716479000006</v>
      </c>
      <c r="E661" s="84">
        <v>130.13752314999999</v>
      </c>
      <c r="F661" s="84">
        <v>130.13752314999999</v>
      </c>
    </row>
    <row r="662" spans="1:6" ht="12.75" customHeight="1" x14ac:dyDescent="0.2">
      <c r="A662" s="83" t="s">
        <v>181</v>
      </c>
      <c r="B662" s="83">
        <v>6</v>
      </c>
      <c r="C662" s="84">
        <v>662.30005079</v>
      </c>
      <c r="D662" s="84">
        <v>662.30005079</v>
      </c>
      <c r="E662" s="84">
        <v>125.41352311999999</v>
      </c>
      <c r="F662" s="84">
        <v>125.41352311999999</v>
      </c>
    </row>
    <row r="663" spans="1:6" ht="12.75" customHeight="1" x14ac:dyDescent="0.2">
      <c r="A663" s="83" t="s">
        <v>181</v>
      </c>
      <c r="B663" s="83">
        <v>7</v>
      </c>
      <c r="C663" s="84">
        <v>654.70975006000003</v>
      </c>
      <c r="D663" s="84">
        <v>654.70975006000003</v>
      </c>
      <c r="E663" s="84">
        <v>123.97621934999999</v>
      </c>
      <c r="F663" s="84">
        <v>123.97621934999999</v>
      </c>
    </row>
    <row r="664" spans="1:6" ht="12.75" customHeight="1" x14ac:dyDescent="0.2">
      <c r="A664" s="83" t="s">
        <v>181</v>
      </c>
      <c r="B664" s="83">
        <v>8</v>
      </c>
      <c r="C664" s="84">
        <v>612.26663011000005</v>
      </c>
      <c r="D664" s="84">
        <v>612.26663011000005</v>
      </c>
      <c r="E664" s="84">
        <v>115.93916546</v>
      </c>
      <c r="F664" s="84">
        <v>115.93916546</v>
      </c>
    </row>
    <row r="665" spans="1:6" ht="12.75" customHeight="1" x14ac:dyDescent="0.2">
      <c r="A665" s="83" t="s">
        <v>181</v>
      </c>
      <c r="B665" s="83">
        <v>9</v>
      </c>
      <c r="C665" s="84">
        <v>662.26416561999997</v>
      </c>
      <c r="D665" s="84">
        <v>662.26416561999997</v>
      </c>
      <c r="E665" s="84">
        <v>125.40672788000001</v>
      </c>
      <c r="F665" s="84">
        <v>125.40672788000001</v>
      </c>
    </row>
    <row r="666" spans="1:6" ht="12.75" customHeight="1" x14ac:dyDescent="0.2">
      <c r="A666" s="83" t="s">
        <v>181</v>
      </c>
      <c r="B666" s="83">
        <v>10</v>
      </c>
      <c r="C666" s="84">
        <v>684.65259801000002</v>
      </c>
      <c r="D666" s="84">
        <v>684.65259801000002</v>
      </c>
      <c r="E666" s="84">
        <v>129.64621446999999</v>
      </c>
      <c r="F666" s="84">
        <v>129.64621446999999</v>
      </c>
    </row>
    <row r="667" spans="1:6" ht="12.75" customHeight="1" x14ac:dyDescent="0.2">
      <c r="A667" s="83" t="s">
        <v>181</v>
      </c>
      <c r="B667" s="83">
        <v>11</v>
      </c>
      <c r="C667" s="84">
        <v>686.72806023999999</v>
      </c>
      <c r="D667" s="84">
        <v>686.72806023999999</v>
      </c>
      <c r="E667" s="84">
        <v>130.03922521000001</v>
      </c>
      <c r="F667" s="84">
        <v>130.03922521000001</v>
      </c>
    </row>
    <row r="668" spans="1:6" ht="12.75" customHeight="1" x14ac:dyDescent="0.2">
      <c r="A668" s="83" t="s">
        <v>181</v>
      </c>
      <c r="B668" s="83">
        <v>12</v>
      </c>
      <c r="C668" s="84">
        <v>688.65532681000002</v>
      </c>
      <c r="D668" s="84">
        <v>688.65532681000002</v>
      </c>
      <c r="E668" s="84">
        <v>130.40417353000001</v>
      </c>
      <c r="F668" s="84">
        <v>130.40417353000001</v>
      </c>
    </row>
    <row r="669" spans="1:6" ht="12.75" customHeight="1" x14ac:dyDescent="0.2">
      <c r="A669" s="83" t="s">
        <v>181</v>
      </c>
      <c r="B669" s="83">
        <v>13</v>
      </c>
      <c r="C669" s="84">
        <v>693.02534616000003</v>
      </c>
      <c r="D669" s="84">
        <v>693.02534616000003</v>
      </c>
      <c r="E669" s="84">
        <v>131.23168293000001</v>
      </c>
      <c r="F669" s="84">
        <v>131.23168293000001</v>
      </c>
    </row>
    <row r="670" spans="1:6" ht="12.75" customHeight="1" x14ac:dyDescent="0.2">
      <c r="A670" s="83" t="s">
        <v>181</v>
      </c>
      <c r="B670" s="83">
        <v>14</v>
      </c>
      <c r="C670" s="84">
        <v>692.13349920999997</v>
      </c>
      <c r="D670" s="84">
        <v>692.13349920999997</v>
      </c>
      <c r="E670" s="84">
        <v>131.06280228</v>
      </c>
      <c r="F670" s="84">
        <v>131.06280228</v>
      </c>
    </row>
    <row r="671" spans="1:6" ht="12.75" customHeight="1" x14ac:dyDescent="0.2">
      <c r="A671" s="83" t="s">
        <v>181</v>
      </c>
      <c r="B671" s="83">
        <v>15</v>
      </c>
      <c r="C671" s="84">
        <v>695.70850829999995</v>
      </c>
      <c r="D671" s="84">
        <v>695.70850829999995</v>
      </c>
      <c r="E671" s="84">
        <v>131.73976808</v>
      </c>
      <c r="F671" s="84">
        <v>131.73976808</v>
      </c>
    </row>
    <row r="672" spans="1:6" ht="12.75" customHeight="1" x14ac:dyDescent="0.2">
      <c r="A672" s="83" t="s">
        <v>181</v>
      </c>
      <c r="B672" s="83">
        <v>16</v>
      </c>
      <c r="C672" s="84">
        <v>697.61985143000004</v>
      </c>
      <c r="D672" s="84">
        <v>697.61985143000004</v>
      </c>
      <c r="E672" s="84">
        <v>132.10170113000001</v>
      </c>
      <c r="F672" s="84">
        <v>132.10170113000001</v>
      </c>
    </row>
    <row r="673" spans="1:6" ht="12.75" customHeight="1" x14ac:dyDescent="0.2">
      <c r="A673" s="83" t="s">
        <v>181</v>
      </c>
      <c r="B673" s="83">
        <v>17</v>
      </c>
      <c r="C673" s="84">
        <v>702.55585599000005</v>
      </c>
      <c r="D673" s="84">
        <v>702.55585599000005</v>
      </c>
      <c r="E673" s="84">
        <v>133.03638581999999</v>
      </c>
      <c r="F673" s="84">
        <v>133.03638581999999</v>
      </c>
    </row>
    <row r="674" spans="1:6" ht="12.75" customHeight="1" x14ac:dyDescent="0.2">
      <c r="A674" s="83" t="s">
        <v>181</v>
      </c>
      <c r="B674" s="83">
        <v>18</v>
      </c>
      <c r="C674" s="84">
        <v>743.23445317999995</v>
      </c>
      <c r="D674" s="84">
        <v>743.23445317999995</v>
      </c>
      <c r="E674" s="84">
        <v>140.73930866000001</v>
      </c>
      <c r="F674" s="84">
        <v>140.73930866000001</v>
      </c>
    </row>
    <row r="675" spans="1:6" ht="12.75" customHeight="1" x14ac:dyDescent="0.2">
      <c r="A675" s="83" t="s">
        <v>181</v>
      </c>
      <c r="B675" s="83">
        <v>19</v>
      </c>
      <c r="C675" s="84">
        <v>748.08166697000001</v>
      </c>
      <c r="D675" s="84">
        <v>748.08166697000001</v>
      </c>
      <c r="E675" s="84">
        <v>141.65717989000001</v>
      </c>
      <c r="F675" s="84">
        <v>141.65717989000001</v>
      </c>
    </row>
    <row r="676" spans="1:6" ht="12.75" customHeight="1" x14ac:dyDescent="0.2">
      <c r="A676" s="83" t="s">
        <v>181</v>
      </c>
      <c r="B676" s="83">
        <v>20</v>
      </c>
      <c r="C676" s="84">
        <v>750.96995476999996</v>
      </c>
      <c r="D676" s="84">
        <v>750.96995476999996</v>
      </c>
      <c r="E676" s="84">
        <v>142.20410774999999</v>
      </c>
      <c r="F676" s="84">
        <v>142.20410774999999</v>
      </c>
    </row>
    <row r="677" spans="1:6" ht="12.75" customHeight="1" x14ac:dyDescent="0.2">
      <c r="A677" s="83" t="s">
        <v>181</v>
      </c>
      <c r="B677" s="83">
        <v>21</v>
      </c>
      <c r="C677" s="84">
        <v>764.77663503999997</v>
      </c>
      <c r="D677" s="84">
        <v>764.77663503999997</v>
      </c>
      <c r="E677" s="84">
        <v>144.81854876</v>
      </c>
      <c r="F677" s="84">
        <v>144.81854876</v>
      </c>
    </row>
    <row r="678" spans="1:6" ht="12.75" customHeight="1" x14ac:dyDescent="0.2">
      <c r="A678" s="83" t="s">
        <v>181</v>
      </c>
      <c r="B678" s="83">
        <v>22</v>
      </c>
      <c r="C678" s="84">
        <v>765.21284631000003</v>
      </c>
      <c r="D678" s="84">
        <v>765.21284631000003</v>
      </c>
      <c r="E678" s="84">
        <v>144.90114998000001</v>
      </c>
      <c r="F678" s="84">
        <v>144.90114998000001</v>
      </c>
    </row>
    <row r="679" spans="1:6" ht="12.75" customHeight="1" x14ac:dyDescent="0.2">
      <c r="A679" s="83" t="s">
        <v>181</v>
      </c>
      <c r="B679" s="83">
        <v>23</v>
      </c>
      <c r="C679" s="84">
        <v>736.77359679000006</v>
      </c>
      <c r="D679" s="84">
        <v>736.77359679000006</v>
      </c>
      <c r="E679" s="84">
        <v>139.51587713999999</v>
      </c>
      <c r="F679" s="84">
        <v>139.51587713999999</v>
      </c>
    </row>
    <row r="680" spans="1:6" ht="12.75" customHeight="1" x14ac:dyDescent="0.2">
      <c r="A680" s="83" t="s">
        <v>181</v>
      </c>
      <c r="B680" s="83">
        <v>24</v>
      </c>
      <c r="C680" s="84">
        <v>673.78225178000002</v>
      </c>
      <c r="D680" s="84">
        <v>673.78225178000002</v>
      </c>
      <c r="E680" s="84">
        <v>127.58779938000001</v>
      </c>
      <c r="F680" s="84">
        <v>127.58779938000001</v>
      </c>
    </row>
    <row r="681" spans="1:6" ht="12.75" customHeight="1" x14ac:dyDescent="0.2">
      <c r="A681" s="83" t="s">
        <v>182</v>
      </c>
      <c r="B681" s="83">
        <v>1</v>
      </c>
      <c r="C681" s="84">
        <v>644.60468032999995</v>
      </c>
      <c r="D681" s="84">
        <v>644.60468032999995</v>
      </c>
      <c r="E681" s="84">
        <v>122.06271747</v>
      </c>
      <c r="F681" s="84">
        <v>122.06271747</v>
      </c>
    </row>
    <row r="682" spans="1:6" ht="12.75" customHeight="1" x14ac:dyDescent="0.2">
      <c r="A682" s="83" t="s">
        <v>182</v>
      </c>
      <c r="B682" s="83">
        <v>2</v>
      </c>
      <c r="C682" s="84">
        <v>670.46191848000001</v>
      </c>
      <c r="D682" s="84">
        <v>670.46191848000001</v>
      </c>
      <c r="E682" s="84">
        <v>126.95905913999999</v>
      </c>
      <c r="F682" s="84">
        <v>126.95905913999999</v>
      </c>
    </row>
    <row r="683" spans="1:6" ht="12.75" customHeight="1" x14ac:dyDescent="0.2">
      <c r="A683" s="83" t="s">
        <v>182</v>
      </c>
      <c r="B683" s="83">
        <v>3</v>
      </c>
      <c r="C683" s="84">
        <v>701.03617544999997</v>
      </c>
      <c r="D683" s="84">
        <v>701.03617544999997</v>
      </c>
      <c r="E683" s="84">
        <v>132.74861823000001</v>
      </c>
      <c r="F683" s="84">
        <v>132.74861823000001</v>
      </c>
    </row>
    <row r="684" spans="1:6" ht="12.75" customHeight="1" x14ac:dyDescent="0.2">
      <c r="A684" s="83" t="s">
        <v>182</v>
      </c>
      <c r="B684" s="83">
        <v>4</v>
      </c>
      <c r="C684" s="84">
        <v>709.35917554000002</v>
      </c>
      <c r="D684" s="84">
        <v>709.35917554000002</v>
      </c>
      <c r="E684" s="84">
        <v>134.32466636999999</v>
      </c>
      <c r="F684" s="84">
        <v>134.32466636999999</v>
      </c>
    </row>
    <row r="685" spans="1:6" ht="12.75" customHeight="1" x14ac:dyDescent="0.2">
      <c r="A685" s="83" t="s">
        <v>182</v>
      </c>
      <c r="B685" s="83">
        <v>5</v>
      </c>
      <c r="C685" s="84">
        <v>709.40092752999999</v>
      </c>
      <c r="D685" s="84">
        <v>709.40092752999999</v>
      </c>
      <c r="E685" s="84">
        <v>134.33257255000001</v>
      </c>
      <c r="F685" s="84">
        <v>134.33257255000001</v>
      </c>
    </row>
    <row r="686" spans="1:6" ht="12.75" customHeight="1" x14ac:dyDescent="0.2">
      <c r="A686" s="83" t="s">
        <v>182</v>
      </c>
      <c r="B686" s="83">
        <v>6</v>
      </c>
      <c r="C686" s="84">
        <v>688.40424675999998</v>
      </c>
      <c r="D686" s="84">
        <v>688.40424675999998</v>
      </c>
      <c r="E686" s="84">
        <v>130.35662886</v>
      </c>
      <c r="F686" s="84">
        <v>130.35662886</v>
      </c>
    </row>
    <row r="687" spans="1:6" ht="12.75" customHeight="1" x14ac:dyDescent="0.2">
      <c r="A687" s="83" t="s">
        <v>182</v>
      </c>
      <c r="B687" s="83">
        <v>7</v>
      </c>
      <c r="C687" s="84">
        <v>656.73833451999997</v>
      </c>
      <c r="D687" s="84">
        <v>656.73833451999997</v>
      </c>
      <c r="E687" s="84">
        <v>124.36035329000001</v>
      </c>
      <c r="F687" s="84">
        <v>124.36035329000001</v>
      </c>
    </row>
    <row r="688" spans="1:6" ht="12.75" customHeight="1" x14ac:dyDescent="0.2">
      <c r="A688" s="83" t="s">
        <v>182</v>
      </c>
      <c r="B688" s="83">
        <v>8</v>
      </c>
      <c r="C688" s="84">
        <v>654.12750343000005</v>
      </c>
      <c r="D688" s="84">
        <v>654.12750343000005</v>
      </c>
      <c r="E688" s="84">
        <v>123.86596479000001</v>
      </c>
      <c r="F688" s="84">
        <v>123.86596479000001</v>
      </c>
    </row>
    <row r="689" spans="1:6" ht="12.75" customHeight="1" x14ac:dyDescent="0.2">
      <c r="A689" s="83" t="s">
        <v>182</v>
      </c>
      <c r="B689" s="83">
        <v>9</v>
      </c>
      <c r="C689" s="84">
        <v>650.62932102000002</v>
      </c>
      <c r="D689" s="84">
        <v>650.62932102000002</v>
      </c>
      <c r="E689" s="84">
        <v>123.20354694</v>
      </c>
      <c r="F689" s="84">
        <v>123.20354694</v>
      </c>
    </row>
    <row r="690" spans="1:6" ht="12.75" customHeight="1" x14ac:dyDescent="0.2">
      <c r="A690" s="83" t="s">
        <v>182</v>
      </c>
      <c r="B690" s="83">
        <v>10</v>
      </c>
      <c r="C690" s="84">
        <v>685.06316557000002</v>
      </c>
      <c r="D690" s="84">
        <v>685.06316557000002</v>
      </c>
      <c r="E690" s="84">
        <v>129.72395978</v>
      </c>
      <c r="F690" s="84">
        <v>129.72395978</v>
      </c>
    </row>
    <row r="691" spans="1:6" ht="12.75" customHeight="1" x14ac:dyDescent="0.2">
      <c r="A691" s="83" t="s">
        <v>182</v>
      </c>
      <c r="B691" s="83">
        <v>11</v>
      </c>
      <c r="C691" s="84">
        <v>702.55704836999996</v>
      </c>
      <c r="D691" s="84">
        <v>702.55704836999996</v>
      </c>
      <c r="E691" s="84">
        <v>133.03661160999999</v>
      </c>
      <c r="F691" s="84">
        <v>133.03661160999999</v>
      </c>
    </row>
    <row r="692" spans="1:6" ht="12.75" customHeight="1" x14ac:dyDescent="0.2">
      <c r="A692" s="83" t="s">
        <v>182</v>
      </c>
      <c r="B692" s="83">
        <v>12</v>
      </c>
      <c r="C692" s="84">
        <v>704.75202275000004</v>
      </c>
      <c r="D692" s="84">
        <v>704.75202275000004</v>
      </c>
      <c r="E692" s="84">
        <v>133.45225324</v>
      </c>
      <c r="F692" s="84">
        <v>133.45225324</v>
      </c>
    </row>
    <row r="693" spans="1:6" ht="12.75" customHeight="1" x14ac:dyDescent="0.2">
      <c r="A693" s="83" t="s">
        <v>182</v>
      </c>
      <c r="B693" s="83">
        <v>13</v>
      </c>
      <c r="C693" s="84">
        <v>696.01312159999998</v>
      </c>
      <c r="D693" s="84">
        <v>696.01312159999998</v>
      </c>
      <c r="E693" s="84">
        <v>131.79744983000001</v>
      </c>
      <c r="F693" s="84">
        <v>131.79744983000001</v>
      </c>
    </row>
    <row r="694" spans="1:6" ht="12.75" customHeight="1" x14ac:dyDescent="0.2">
      <c r="A694" s="83" t="s">
        <v>182</v>
      </c>
      <c r="B694" s="83">
        <v>14</v>
      </c>
      <c r="C694" s="84">
        <v>692.31681331000004</v>
      </c>
      <c r="D694" s="84">
        <v>692.31681331000004</v>
      </c>
      <c r="E694" s="84">
        <v>131.09751474000001</v>
      </c>
      <c r="F694" s="84">
        <v>131.09751474000001</v>
      </c>
    </row>
    <row r="695" spans="1:6" ht="12.75" customHeight="1" x14ac:dyDescent="0.2">
      <c r="A695" s="83" t="s">
        <v>182</v>
      </c>
      <c r="B695" s="83">
        <v>15</v>
      </c>
      <c r="C695" s="84">
        <v>692.87065917999996</v>
      </c>
      <c r="D695" s="84">
        <v>692.87065917999996</v>
      </c>
      <c r="E695" s="84">
        <v>131.20239132</v>
      </c>
      <c r="F695" s="84">
        <v>131.20239132</v>
      </c>
    </row>
    <row r="696" spans="1:6" ht="12.75" customHeight="1" x14ac:dyDescent="0.2">
      <c r="A696" s="83" t="s">
        <v>182</v>
      </c>
      <c r="B696" s="83">
        <v>16</v>
      </c>
      <c r="C696" s="84">
        <v>691.08046071000001</v>
      </c>
      <c r="D696" s="84">
        <v>691.08046071000001</v>
      </c>
      <c r="E696" s="84">
        <v>130.86339828999999</v>
      </c>
      <c r="F696" s="84">
        <v>130.86339828999999</v>
      </c>
    </row>
    <row r="697" spans="1:6" ht="12.75" customHeight="1" x14ac:dyDescent="0.2">
      <c r="A697" s="83" t="s">
        <v>182</v>
      </c>
      <c r="B697" s="83">
        <v>17</v>
      </c>
      <c r="C697" s="84">
        <v>723.83809872999996</v>
      </c>
      <c r="D697" s="84">
        <v>723.83809872999996</v>
      </c>
      <c r="E697" s="84">
        <v>137.0664037</v>
      </c>
      <c r="F697" s="84">
        <v>137.0664037</v>
      </c>
    </row>
    <row r="698" spans="1:6" ht="12.75" customHeight="1" x14ac:dyDescent="0.2">
      <c r="A698" s="83" t="s">
        <v>182</v>
      </c>
      <c r="B698" s="83">
        <v>18</v>
      </c>
      <c r="C698" s="84">
        <v>765.50048388000005</v>
      </c>
      <c r="D698" s="84">
        <v>765.50048388000005</v>
      </c>
      <c r="E698" s="84">
        <v>144.95561720000001</v>
      </c>
      <c r="F698" s="84">
        <v>144.95561720000001</v>
      </c>
    </row>
    <row r="699" spans="1:6" ht="12.75" customHeight="1" x14ac:dyDescent="0.2">
      <c r="A699" s="83" t="s">
        <v>182</v>
      </c>
      <c r="B699" s="83">
        <v>19</v>
      </c>
      <c r="C699" s="84">
        <v>768.48523044000001</v>
      </c>
      <c r="D699" s="84">
        <v>768.48523044000001</v>
      </c>
      <c r="E699" s="84">
        <v>145.52081054000001</v>
      </c>
      <c r="F699" s="84">
        <v>145.52081054000001</v>
      </c>
    </row>
    <row r="700" spans="1:6" ht="12.75" customHeight="1" x14ac:dyDescent="0.2">
      <c r="A700" s="83" t="s">
        <v>182</v>
      </c>
      <c r="B700" s="83">
        <v>20</v>
      </c>
      <c r="C700" s="84">
        <v>766.10821878000002</v>
      </c>
      <c r="D700" s="84">
        <v>766.10821878000002</v>
      </c>
      <c r="E700" s="84">
        <v>145.07069823</v>
      </c>
      <c r="F700" s="84">
        <v>145.07069823</v>
      </c>
    </row>
    <row r="701" spans="1:6" ht="12.75" customHeight="1" x14ac:dyDescent="0.2">
      <c r="A701" s="83" t="s">
        <v>182</v>
      </c>
      <c r="B701" s="83">
        <v>21</v>
      </c>
      <c r="C701" s="84">
        <v>770.42911280999999</v>
      </c>
      <c r="D701" s="84">
        <v>770.42911280999999</v>
      </c>
      <c r="E701" s="84">
        <v>145.88890524000001</v>
      </c>
      <c r="F701" s="84">
        <v>145.88890524000001</v>
      </c>
    </row>
    <row r="702" spans="1:6" ht="12.75" customHeight="1" x14ac:dyDescent="0.2">
      <c r="A702" s="83" t="s">
        <v>182</v>
      </c>
      <c r="B702" s="83">
        <v>22</v>
      </c>
      <c r="C702" s="84">
        <v>778.68555017000006</v>
      </c>
      <c r="D702" s="84">
        <v>778.68555017000006</v>
      </c>
      <c r="E702" s="84">
        <v>147.45234902999999</v>
      </c>
      <c r="F702" s="84">
        <v>147.45234902999999</v>
      </c>
    </row>
    <row r="703" spans="1:6" ht="12.75" customHeight="1" x14ac:dyDescent="0.2">
      <c r="A703" s="83" t="s">
        <v>182</v>
      </c>
      <c r="B703" s="83">
        <v>23</v>
      </c>
      <c r="C703" s="84">
        <v>754.16459129999998</v>
      </c>
      <c r="D703" s="84">
        <v>754.16459129999998</v>
      </c>
      <c r="E703" s="84">
        <v>142.80904598000001</v>
      </c>
      <c r="F703" s="84">
        <v>142.80904598000001</v>
      </c>
    </row>
    <row r="704" spans="1:6" ht="12.75" customHeight="1" x14ac:dyDescent="0.2">
      <c r="A704" s="83" t="s">
        <v>182</v>
      </c>
      <c r="B704" s="83">
        <v>24</v>
      </c>
      <c r="C704" s="84">
        <v>660.97143016999996</v>
      </c>
      <c r="D704" s="84">
        <v>660.97143016999996</v>
      </c>
      <c r="E704" s="84">
        <v>125.16193474000001</v>
      </c>
      <c r="F704" s="84">
        <v>125.16193474000001</v>
      </c>
    </row>
    <row r="705" spans="1:6" ht="12.75" customHeight="1" x14ac:dyDescent="0.2">
      <c r="A705" s="83" t="s">
        <v>183</v>
      </c>
      <c r="B705" s="83">
        <v>1</v>
      </c>
      <c r="C705" s="84">
        <v>652.18330054</v>
      </c>
      <c r="D705" s="84">
        <v>652.18330054</v>
      </c>
      <c r="E705" s="84">
        <v>123.49780939999999</v>
      </c>
      <c r="F705" s="84">
        <v>123.49780939999999</v>
      </c>
    </row>
    <row r="706" spans="1:6" ht="12.75" customHeight="1" x14ac:dyDescent="0.2">
      <c r="A706" s="83" t="s">
        <v>183</v>
      </c>
      <c r="B706" s="83">
        <v>2</v>
      </c>
      <c r="C706" s="84">
        <v>680.40591775999997</v>
      </c>
      <c r="D706" s="84">
        <v>680.40591775999997</v>
      </c>
      <c r="E706" s="84">
        <v>128.84206062999999</v>
      </c>
      <c r="F706" s="84">
        <v>128.84206062999999</v>
      </c>
    </row>
    <row r="707" spans="1:6" ht="12.75" customHeight="1" x14ac:dyDescent="0.2">
      <c r="A707" s="83" t="s">
        <v>183</v>
      </c>
      <c r="B707" s="83">
        <v>3</v>
      </c>
      <c r="C707" s="84">
        <v>705.52916375999996</v>
      </c>
      <c r="D707" s="84">
        <v>705.52916375999996</v>
      </c>
      <c r="E707" s="84">
        <v>133.59941311</v>
      </c>
      <c r="F707" s="84">
        <v>133.59941311</v>
      </c>
    </row>
    <row r="708" spans="1:6" ht="12.75" customHeight="1" x14ac:dyDescent="0.2">
      <c r="A708" s="83" t="s">
        <v>183</v>
      </c>
      <c r="B708" s="83">
        <v>4</v>
      </c>
      <c r="C708" s="84">
        <v>720.39068736000002</v>
      </c>
      <c r="D708" s="84">
        <v>720.39068736000002</v>
      </c>
      <c r="E708" s="84">
        <v>136.41359987000001</v>
      </c>
      <c r="F708" s="84">
        <v>136.41359987000001</v>
      </c>
    </row>
    <row r="709" spans="1:6" ht="12.75" customHeight="1" x14ac:dyDescent="0.2">
      <c r="A709" s="83" t="s">
        <v>183</v>
      </c>
      <c r="B709" s="83">
        <v>5</v>
      </c>
      <c r="C709" s="84">
        <v>734.30582709999999</v>
      </c>
      <c r="D709" s="84">
        <v>734.30582709999999</v>
      </c>
      <c r="E709" s="84">
        <v>139.04857883</v>
      </c>
      <c r="F709" s="84">
        <v>139.04857883</v>
      </c>
    </row>
    <row r="710" spans="1:6" ht="12.75" customHeight="1" x14ac:dyDescent="0.2">
      <c r="A710" s="83" t="s">
        <v>183</v>
      </c>
      <c r="B710" s="83">
        <v>6</v>
      </c>
      <c r="C710" s="84">
        <v>715.16042654</v>
      </c>
      <c r="D710" s="84">
        <v>715.16042654</v>
      </c>
      <c r="E710" s="84">
        <v>135.42319463999999</v>
      </c>
      <c r="F710" s="84">
        <v>135.42319463999999</v>
      </c>
    </row>
    <row r="711" spans="1:6" ht="12.75" customHeight="1" x14ac:dyDescent="0.2">
      <c r="A711" s="83" t="s">
        <v>183</v>
      </c>
      <c r="B711" s="83">
        <v>7</v>
      </c>
      <c r="C711" s="84">
        <v>686.61639749999995</v>
      </c>
      <c r="D711" s="84">
        <v>686.61639749999995</v>
      </c>
      <c r="E711" s="84">
        <v>130.01808069000001</v>
      </c>
      <c r="F711" s="84">
        <v>130.01808069000001</v>
      </c>
    </row>
    <row r="712" spans="1:6" ht="12.75" customHeight="1" x14ac:dyDescent="0.2">
      <c r="A712" s="83" t="s">
        <v>183</v>
      </c>
      <c r="B712" s="83">
        <v>8</v>
      </c>
      <c r="C712" s="84">
        <v>653.48801815000002</v>
      </c>
      <c r="D712" s="84">
        <v>653.48801815000002</v>
      </c>
      <c r="E712" s="84">
        <v>123.74487148999999</v>
      </c>
      <c r="F712" s="84">
        <v>123.74487148999999</v>
      </c>
    </row>
    <row r="713" spans="1:6" ht="12.75" customHeight="1" x14ac:dyDescent="0.2">
      <c r="A713" s="83" t="s">
        <v>183</v>
      </c>
      <c r="B713" s="83">
        <v>9</v>
      </c>
      <c r="C713" s="84">
        <v>663.83541209999999</v>
      </c>
      <c r="D713" s="84">
        <v>663.83541209999999</v>
      </c>
      <c r="E713" s="84">
        <v>125.70426003</v>
      </c>
      <c r="F713" s="84">
        <v>125.70426003</v>
      </c>
    </row>
    <row r="714" spans="1:6" ht="12.75" customHeight="1" x14ac:dyDescent="0.2">
      <c r="A714" s="83" t="s">
        <v>183</v>
      </c>
      <c r="B714" s="83">
        <v>10</v>
      </c>
      <c r="C714" s="84">
        <v>676.97058544000004</v>
      </c>
      <c r="D714" s="84">
        <v>676.97058544000004</v>
      </c>
      <c r="E714" s="84">
        <v>128.19154409999999</v>
      </c>
      <c r="F714" s="84">
        <v>128.19154409999999</v>
      </c>
    </row>
    <row r="715" spans="1:6" ht="12.75" customHeight="1" x14ac:dyDescent="0.2">
      <c r="A715" s="83" t="s">
        <v>183</v>
      </c>
      <c r="B715" s="83">
        <v>11</v>
      </c>
      <c r="C715" s="84">
        <v>693.73694696999996</v>
      </c>
      <c r="D715" s="84">
        <v>693.73694696999996</v>
      </c>
      <c r="E715" s="84">
        <v>131.36643208000001</v>
      </c>
      <c r="F715" s="84">
        <v>131.36643208000001</v>
      </c>
    </row>
    <row r="716" spans="1:6" ht="12.75" customHeight="1" x14ac:dyDescent="0.2">
      <c r="A716" s="83" t="s">
        <v>183</v>
      </c>
      <c r="B716" s="83">
        <v>12</v>
      </c>
      <c r="C716" s="84">
        <v>693.07689683000001</v>
      </c>
      <c r="D716" s="84">
        <v>693.07689683000001</v>
      </c>
      <c r="E716" s="84">
        <v>131.24144459999999</v>
      </c>
      <c r="F716" s="84">
        <v>131.24144459999999</v>
      </c>
    </row>
    <row r="717" spans="1:6" ht="12.75" customHeight="1" x14ac:dyDescent="0.2">
      <c r="A717" s="83" t="s">
        <v>183</v>
      </c>
      <c r="B717" s="83">
        <v>13</v>
      </c>
      <c r="C717" s="84">
        <v>683.68903275000002</v>
      </c>
      <c r="D717" s="84">
        <v>683.68903275000002</v>
      </c>
      <c r="E717" s="84">
        <v>129.46375319000001</v>
      </c>
      <c r="F717" s="84">
        <v>129.46375319000001</v>
      </c>
    </row>
    <row r="718" spans="1:6" ht="12.75" customHeight="1" x14ac:dyDescent="0.2">
      <c r="A718" s="83" t="s">
        <v>183</v>
      </c>
      <c r="B718" s="83">
        <v>14</v>
      </c>
      <c r="C718" s="84">
        <v>683.56934602000001</v>
      </c>
      <c r="D718" s="84">
        <v>683.56934602000001</v>
      </c>
      <c r="E718" s="84">
        <v>129.44108924</v>
      </c>
      <c r="F718" s="84">
        <v>129.44108924</v>
      </c>
    </row>
    <row r="719" spans="1:6" ht="12.75" customHeight="1" x14ac:dyDescent="0.2">
      <c r="A719" s="83" t="s">
        <v>183</v>
      </c>
      <c r="B719" s="83">
        <v>15</v>
      </c>
      <c r="C719" s="84">
        <v>684.69786789</v>
      </c>
      <c r="D719" s="84">
        <v>684.69786789</v>
      </c>
      <c r="E719" s="84">
        <v>129.65478680000001</v>
      </c>
      <c r="F719" s="84">
        <v>129.65478680000001</v>
      </c>
    </row>
    <row r="720" spans="1:6" ht="12.75" customHeight="1" x14ac:dyDescent="0.2">
      <c r="A720" s="83" t="s">
        <v>183</v>
      </c>
      <c r="B720" s="83">
        <v>16</v>
      </c>
      <c r="C720" s="84">
        <v>684.06695447000004</v>
      </c>
      <c r="D720" s="84">
        <v>684.06695447000004</v>
      </c>
      <c r="E720" s="84">
        <v>129.53531666999999</v>
      </c>
      <c r="F720" s="84">
        <v>129.53531666999999</v>
      </c>
    </row>
    <row r="721" spans="1:6" ht="12.75" customHeight="1" x14ac:dyDescent="0.2">
      <c r="A721" s="83" t="s">
        <v>183</v>
      </c>
      <c r="B721" s="83">
        <v>17</v>
      </c>
      <c r="C721" s="84">
        <v>708.95370584</v>
      </c>
      <c r="D721" s="84">
        <v>708.95370584</v>
      </c>
      <c r="E721" s="84">
        <v>134.24788638999999</v>
      </c>
      <c r="F721" s="84">
        <v>134.24788638999999</v>
      </c>
    </row>
    <row r="722" spans="1:6" ht="12.75" customHeight="1" x14ac:dyDescent="0.2">
      <c r="A722" s="83" t="s">
        <v>183</v>
      </c>
      <c r="B722" s="83">
        <v>18</v>
      </c>
      <c r="C722" s="84">
        <v>743.43041062999998</v>
      </c>
      <c r="D722" s="84">
        <v>743.43041062999998</v>
      </c>
      <c r="E722" s="84">
        <v>140.77641528000001</v>
      </c>
      <c r="F722" s="84">
        <v>140.77641528000001</v>
      </c>
    </row>
    <row r="723" spans="1:6" ht="12.75" customHeight="1" x14ac:dyDescent="0.2">
      <c r="A723" s="83" t="s">
        <v>183</v>
      </c>
      <c r="B723" s="83">
        <v>19</v>
      </c>
      <c r="C723" s="84">
        <v>745.38114566000002</v>
      </c>
      <c r="D723" s="84">
        <v>745.38114566000002</v>
      </c>
      <c r="E723" s="84">
        <v>141.14580760000001</v>
      </c>
      <c r="F723" s="84">
        <v>141.14580760000001</v>
      </c>
    </row>
    <row r="724" spans="1:6" ht="12.75" customHeight="1" x14ac:dyDescent="0.2">
      <c r="A724" s="83" t="s">
        <v>183</v>
      </c>
      <c r="B724" s="83">
        <v>20</v>
      </c>
      <c r="C724" s="84">
        <v>747.45575127999996</v>
      </c>
      <c r="D724" s="84">
        <v>747.45575127999996</v>
      </c>
      <c r="E724" s="84">
        <v>141.53865612999999</v>
      </c>
      <c r="F724" s="84">
        <v>141.53865612999999</v>
      </c>
    </row>
    <row r="725" spans="1:6" ht="12.75" customHeight="1" x14ac:dyDescent="0.2">
      <c r="A725" s="83" t="s">
        <v>183</v>
      </c>
      <c r="B725" s="83">
        <v>21</v>
      </c>
      <c r="C725" s="84">
        <v>757.10035284000003</v>
      </c>
      <c r="D725" s="84">
        <v>757.10035284000003</v>
      </c>
      <c r="E725" s="84">
        <v>143.36496349000001</v>
      </c>
      <c r="F725" s="84">
        <v>143.36496349000001</v>
      </c>
    </row>
    <row r="726" spans="1:6" ht="12.75" customHeight="1" x14ac:dyDescent="0.2">
      <c r="A726" s="83" t="s">
        <v>183</v>
      </c>
      <c r="B726" s="83">
        <v>22</v>
      </c>
      <c r="C726" s="84">
        <v>757.97990781999999</v>
      </c>
      <c r="D726" s="84">
        <v>757.97990781999999</v>
      </c>
      <c r="E726" s="84">
        <v>143.53151654000001</v>
      </c>
      <c r="F726" s="84">
        <v>143.53151654000001</v>
      </c>
    </row>
    <row r="727" spans="1:6" ht="12.75" customHeight="1" x14ac:dyDescent="0.2">
      <c r="A727" s="83" t="s">
        <v>183</v>
      </c>
      <c r="B727" s="83">
        <v>23</v>
      </c>
      <c r="C727" s="84">
        <v>717.55527527000004</v>
      </c>
      <c r="D727" s="84">
        <v>717.55527527000004</v>
      </c>
      <c r="E727" s="84">
        <v>135.87668459</v>
      </c>
      <c r="F727" s="84">
        <v>135.87668459</v>
      </c>
    </row>
    <row r="728" spans="1:6" ht="12.75" customHeight="1" x14ac:dyDescent="0.2">
      <c r="A728" s="83" t="s">
        <v>183</v>
      </c>
      <c r="B728" s="83">
        <v>24</v>
      </c>
      <c r="C728" s="84">
        <v>649.21818642999995</v>
      </c>
      <c r="D728" s="84">
        <v>649.21818642999995</v>
      </c>
      <c r="E728" s="84">
        <v>122.93633367</v>
      </c>
      <c r="F728" s="84">
        <v>122.93633367</v>
      </c>
    </row>
    <row r="729" spans="1:6" ht="12.75" customHeight="1" x14ac:dyDescent="0.2">
      <c r="A729" s="83" t="s">
        <v>184</v>
      </c>
      <c r="B729" s="83">
        <v>1</v>
      </c>
      <c r="C729" s="84">
        <v>705.27007520999996</v>
      </c>
      <c r="D729" s="84">
        <v>705.27007520999996</v>
      </c>
      <c r="E729" s="84">
        <v>133.55035194999999</v>
      </c>
      <c r="F729" s="84">
        <v>133.55035194999999</v>
      </c>
    </row>
    <row r="730" spans="1:6" ht="12.75" customHeight="1" x14ac:dyDescent="0.2">
      <c r="A730" s="83" t="s">
        <v>184</v>
      </c>
      <c r="B730" s="83">
        <v>2</v>
      </c>
      <c r="C730" s="84">
        <v>713.04692531000001</v>
      </c>
      <c r="D730" s="84">
        <v>713.04692531000001</v>
      </c>
      <c r="E730" s="84">
        <v>135.02298081999999</v>
      </c>
      <c r="F730" s="84">
        <v>135.02298081999999</v>
      </c>
    </row>
    <row r="731" spans="1:6" ht="12.75" customHeight="1" x14ac:dyDescent="0.2">
      <c r="A731" s="83" t="s">
        <v>184</v>
      </c>
      <c r="B731" s="83">
        <v>3</v>
      </c>
      <c r="C731" s="84">
        <v>746.34229759000004</v>
      </c>
      <c r="D731" s="84">
        <v>746.34229759000004</v>
      </c>
      <c r="E731" s="84">
        <v>141.32781188999999</v>
      </c>
      <c r="F731" s="84">
        <v>141.32781188999999</v>
      </c>
    </row>
    <row r="732" spans="1:6" ht="12.75" customHeight="1" x14ac:dyDescent="0.2">
      <c r="A732" s="83" t="s">
        <v>184</v>
      </c>
      <c r="B732" s="83">
        <v>4</v>
      </c>
      <c r="C732" s="84">
        <v>763.84976387999995</v>
      </c>
      <c r="D732" s="84">
        <v>763.84976387999995</v>
      </c>
      <c r="E732" s="84">
        <v>144.6430359</v>
      </c>
      <c r="F732" s="84">
        <v>144.6430359</v>
      </c>
    </row>
    <row r="733" spans="1:6" ht="12.75" customHeight="1" x14ac:dyDescent="0.2">
      <c r="A733" s="83" t="s">
        <v>184</v>
      </c>
      <c r="B733" s="83">
        <v>5</v>
      </c>
      <c r="C733" s="84">
        <v>776.21554212000001</v>
      </c>
      <c r="D733" s="84">
        <v>776.21554212000001</v>
      </c>
      <c r="E733" s="84">
        <v>146.98462685999999</v>
      </c>
      <c r="F733" s="84">
        <v>146.98462685999999</v>
      </c>
    </row>
    <row r="734" spans="1:6" ht="12.75" customHeight="1" x14ac:dyDescent="0.2">
      <c r="A734" s="83" t="s">
        <v>184</v>
      </c>
      <c r="B734" s="83">
        <v>6</v>
      </c>
      <c r="C734" s="84">
        <v>756.25494506999996</v>
      </c>
      <c r="D734" s="84">
        <v>756.25494506999996</v>
      </c>
      <c r="E734" s="84">
        <v>143.20487659</v>
      </c>
      <c r="F734" s="84">
        <v>143.20487659</v>
      </c>
    </row>
    <row r="735" spans="1:6" ht="12.75" customHeight="1" x14ac:dyDescent="0.2">
      <c r="A735" s="83" t="s">
        <v>184</v>
      </c>
      <c r="B735" s="83">
        <v>7</v>
      </c>
      <c r="C735" s="84">
        <v>709.17825742000002</v>
      </c>
      <c r="D735" s="84">
        <v>709.17825742000002</v>
      </c>
      <c r="E735" s="84">
        <v>134.29040760999999</v>
      </c>
      <c r="F735" s="84">
        <v>134.29040760999999</v>
      </c>
    </row>
    <row r="736" spans="1:6" ht="12.75" customHeight="1" x14ac:dyDescent="0.2">
      <c r="A736" s="83" t="s">
        <v>184</v>
      </c>
      <c r="B736" s="83">
        <v>8</v>
      </c>
      <c r="C736" s="84">
        <v>650.80591484000001</v>
      </c>
      <c r="D736" s="84">
        <v>650.80591484000001</v>
      </c>
      <c r="E736" s="84">
        <v>123.23698684</v>
      </c>
      <c r="F736" s="84">
        <v>123.23698684</v>
      </c>
    </row>
    <row r="737" spans="1:6" ht="12.75" customHeight="1" x14ac:dyDescent="0.2">
      <c r="A737" s="83" t="s">
        <v>184</v>
      </c>
      <c r="B737" s="83">
        <v>9</v>
      </c>
      <c r="C737" s="84">
        <v>621.42082916000004</v>
      </c>
      <c r="D737" s="84">
        <v>621.42082916000004</v>
      </c>
      <c r="E737" s="84">
        <v>117.67260992</v>
      </c>
      <c r="F737" s="84">
        <v>117.67260992</v>
      </c>
    </row>
    <row r="738" spans="1:6" ht="12.75" customHeight="1" x14ac:dyDescent="0.2">
      <c r="A738" s="83" t="s">
        <v>184</v>
      </c>
      <c r="B738" s="83">
        <v>10</v>
      </c>
      <c r="C738" s="84">
        <v>639.00560548999999</v>
      </c>
      <c r="D738" s="84">
        <v>639.00560548999999</v>
      </c>
      <c r="E738" s="84">
        <v>121.0024734</v>
      </c>
      <c r="F738" s="84">
        <v>121.0024734</v>
      </c>
    </row>
    <row r="739" spans="1:6" ht="12.75" customHeight="1" x14ac:dyDescent="0.2">
      <c r="A739" s="83" t="s">
        <v>184</v>
      </c>
      <c r="B739" s="83">
        <v>11</v>
      </c>
      <c r="C739" s="84">
        <v>655.48130916000002</v>
      </c>
      <c r="D739" s="84">
        <v>655.48130916000002</v>
      </c>
      <c r="E739" s="84">
        <v>124.12232222999999</v>
      </c>
      <c r="F739" s="84">
        <v>124.12232222999999</v>
      </c>
    </row>
    <row r="740" spans="1:6" ht="12.75" customHeight="1" x14ac:dyDescent="0.2">
      <c r="A740" s="83" t="s">
        <v>184</v>
      </c>
      <c r="B740" s="83">
        <v>12</v>
      </c>
      <c r="C740" s="84">
        <v>657.99548695999999</v>
      </c>
      <c r="D740" s="84">
        <v>657.99548695999999</v>
      </c>
      <c r="E740" s="84">
        <v>124.59840841</v>
      </c>
      <c r="F740" s="84">
        <v>124.59840841</v>
      </c>
    </row>
    <row r="741" spans="1:6" ht="12.75" customHeight="1" x14ac:dyDescent="0.2">
      <c r="A741" s="83" t="s">
        <v>184</v>
      </c>
      <c r="B741" s="83">
        <v>13</v>
      </c>
      <c r="C741" s="84">
        <v>651.94028548999995</v>
      </c>
      <c r="D741" s="84">
        <v>651.94028548999995</v>
      </c>
      <c r="E741" s="84">
        <v>123.45179193</v>
      </c>
      <c r="F741" s="84">
        <v>123.45179193</v>
      </c>
    </row>
    <row r="742" spans="1:6" ht="12.75" customHeight="1" x14ac:dyDescent="0.2">
      <c r="A742" s="83" t="s">
        <v>184</v>
      </c>
      <c r="B742" s="83">
        <v>14</v>
      </c>
      <c r="C742" s="84">
        <v>659.14272855000002</v>
      </c>
      <c r="D742" s="84">
        <v>659.14272855000002</v>
      </c>
      <c r="E742" s="84">
        <v>124.81565074</v>
      </c>
      <c r="F742" s="84">
        <v>124.81565074</v>
      </c>
    </row>
    <row r="743" spans="1:6" ht="12.75" customHeight="1" x14ac:dyDescent="0.2">
      <c r="A743" s="83" t="s">
        <v>184</v>
      </c>
      <c r="B743" s="83">
        <v>15</v>
      </c>
      <c r="C743" s="84">
        <v>664.03963710000005</v>
      </c>
      <c r="D743" s="84">
        <v>664.03963710000005</v>
      </c>
      <c r="E743" s="84">
        <v>125.7429322</v>
      </c>
      <c r="F743" s="84">
        <v>125.7429322</v>
      </c>
    </row>
    <row r="744" spans="1:6" ht="12.75" customHeight="1" x14ac:dyDescent="0.2">
      <c r="A744" s="83" t="s">
        <v>184</v>
      </c>
      <c r="B744" s="83">
        <v>16</v>
      </c>
      <c r="C744" s="84">
        <v>657.30202527999995</v>
      </c>
      <c r="D744" s="84">
        <v>657.30202527999995</v>
      </c>
      <c r="E744" s="84">
        <v>124.4670941</v>
      </c>
      <c r="F744" s="84">
        <v>124.4670941</v>
      </c>
    </row>
    <row r="745" spans="1:6" ht="12.75" customHeight="1" x14ac:dyDescent="0.2">
      <c r="A745" s="83" t="s">
        <v>184</v>
      </c>
      <c r="B745" s="83">
        <v>17</v>
      </c>
      <c r="C745" s="84">
        <v>685.51529319999997</v>
      </c>
      <c r="D745" s="84">
        <v>685.51529319999997</v>
      </c>
      <c r="E745" s="84">
        <v>129.80957493</v>
      </c>
      <c r="F745" s="84">
        <v>129.80957493</v>
      </c>
    </row>
    <row r="746" spans="1:6" ht="12.75" customHeight="1" x14ac:dyDescent="0.2">
      <c r="A746" s="83" t="s">
        <v>184</v>
      </c>
      <c r="B746" s="83">
        <v>18</v>
      </c>
      <c r="C746" s="84">
        <v>726.18917008999995</v>
      </c>
      <c r="D746" s="84">
        <v>726.18917008999995</v>
      </c>
      <c r="E746" s="84">
        <v>137.51160393999999</v>
      </c>
      <c r="F746" s="84">
        <v>137.51160393999999</v>
      </c>
    </row>
    <row r="747" spans="1:6" ht="12.75" customHeight="1" x14ac:dyDescent="0.2">
      <c r="A747" s="83" t="s">
        <v>184</v>
      </c>
      <c r="B747" s="83">
        <v>19</v>
      </c>
      <c r="C747" s="84">
        <v>725.96882286000005</v>
      </c>
      <c r="D747" s="84">
        <v>725.96882286000005</v>
      </c>
      <c r="E747" s="84">
        <v>137.46987885999999</v>
      </c>
      <c r="F747" s="84">
        <v>137.46987885999999</v>
      </c>
    </row>
    <row r="748" spans="1:6" ht="12.75" customHeight="1" x14ac:dyDescent="0.2">
      <c r="A748" s="83" t="s">
        <v>184</v>
      </c>
      <c r="B748" s="83">
        <v>20</v>
      </c>
      <c r="C748" s="84">
        <v>720.40849115000003</v>
      </c>
      <c r="D748" s="84">
        <v>720.40849115000003</v>
      </c>
      <c r="E748" s="84">
        <v>136.41697121000001</v>
      </c>
      <c r="F748" s="84">
        <v>136.41697121000001</v>
      </c>
    </row>
    <row r="749" spans="1:6" ht="12.75" customHeight="1" x14ac:dyDescent="0.2">
      <c r="A749" s="83" t="s">
        <v>184</v>
      </c>
      <c r="B749" s="83">
        <v>21</v>
      </c>
      <c r="C749" s="84">
        <v>723.88467860000003</v>
      </c>
      <c r="D749" s="84">
        <v>723.88467860000003</v>
      </c>
      <c r="E749" s="84">
        <v>137.07522409000001</v>
      </c>
      <c r="F749" s="84">
        <v>137.07522409000001</v>
      </c>
    </row>
    <row r="750" spans="1:6" ht="12.75" customHeight="1" x14ac:dyDescent="0.2">
      <c r="A750" s="83" t="s">
        <v>184</v>
      </c>
      <c r="B750" s="83">
        <v>22</v>
      </c>
      <c r="C750" s="84">
        <v>738.12976863999995</v>
      </c>
      <c r="D750" s="84">
        <v>738.12976863999995</v>
      </c>
      <c r="E750" s="84">
        <v>139.77268262999999</v>
      </c>
      <c r="F750" s="84">
        <v>139.77268262999999</v>
      </c>
    </row>
    <row r="751" spans="1:6" ht="12.75" customHeight="1" x14ac:dyDescent="0.2">
      <c r="A751" s="83" t="s">
        <v>184</v>
      </c>
      <c r="B751" s="83">
        <v>23</v>
      </c>
      <c r="C751" s="84">
        <v>708.20364759999995</v>
      </c>
      <c r="D751" s="84">
        <v>708.20364759999995</v>
      </c>
      <c r="E751" s="84">
        <v>134.10585492999999</v>
      </c>
      <c r="F751" s="84">
        <v>134.10585492999999</v>
      </c>
    </row>
    <row r="752" spans="1:6" ht="12.75" customHeight="1" x14ac:dyDescent="0.2">
      <c r="A752" s="83" t="s">
        <v>184</v>
      </c>
      <c r="B752" s="83">
        <v>24</v>
      </c>
      <c r="C752" s="84">
        <v>619.31374373999995</v>
      </c>
      <c r="D752" s="84">
        <v>619.31374373999995</v>
      </c>
      <c r="E752" s="84">
        <v>117.273611</v>
      </c>
      <c r="F752" s="84">
        <v>117.273611</v>
      </c>
    </row>
    <row r="753" spans="1:6" ht="12.75" customHeight="1" x14ac:dyDescent="0.2">
      <c r="A753" s="83" t="s">
        <v>185</v>
      </c>
      <c r="B753" s="83">
        <v>1</v>
      </c>
      <c r="C753" s="84">
        <v>673.51027227999998</v>
      </c>
      <c r="D753" s="84">
        <v>673.51027227999998</v>
      </c>
      <c r="E753" s="84">
        <v>127.53629719</v>
      </c>
      <c r="F753" s="84">
        <v>127.53629719</v>
      </c>
    </row>
    <row r="754" spans="1:6" ht="12.75" customHeight="1" x14ac:dyDescent="0.2">
      <c r="A754" s="83" t="s">
        <v>185</v>
      </c>
      <c r="B754" s="83">
        <v>2</v>
      </c>
      <c r="C754" s="84">
        <v>712.55078421999997</v>
      </c>
      <c r="D754" s="84">
        <v>712.55078421999997</v>
      </c>
      <c r="E754" s="84">
        <v>134.92903125000001</v>
      </c>
      <c r="F754" s="84">
        <v>134.92903125000001</v>
      </c>
    </row>
    <row r="755" spans="1:6" ht="12.75" customHeight="1" x14ac:dyDescent="0.2">
      <c r="A755" s="83" t="s">
        <v>185</v>
      </c>
      <c r="B755" s="83">
        <v>3</v>
      </c>
      <c r="C755" s="84">
        <v>738.53759185000001</v>
      </c>
      <c r="D755" s="84">
        <v>738.53759185000001</v>
      </c>
      <c r="E755" s="84">
        <v>139.84990826999999</v>
      </c>
      <c r="F755" s="84">
        <v>139.84990826999999</v>
      </c>
    </row>
    <row r="756" spans="1:6" ht="12.75" customHeight="1" x14ac:dyDescent="0.2">
      <c r="A756" s="83" t="s">
        <v>185</v>
      </c>
      <c r="B756" s="83">
        <v>4</v>
      </c>
      <c r="C756" s="84">
        <v>750.54890785999999</v>
      </c>
      <c r="D756" s="84">
        <v>750.54890785999999</v>
      </c>
      <c r="E756" s="84">
        <v>142.12437806</v>
      </c>
      <c r="F756" s="84">
        <v>142.12437806</v>
      </c>
    </row>
    <row r="757" spans="1:6" ht="12.75" customHeight="1" x14ac:dyDescent="0.2">
      <c r="A757" s="83" t="s">
        <v>185</v>
      </c>
      <c r="B757" s="83">
        <v>5</v>
      </c>
      <c r="C757" s="84">
        <v>760.27919392000001</v>
      </c>
      <c r="D757" s="84">
        <v>760.27919392000001</v>
      </c>
      <c r="E757" s="84">
        <v>143.96691068999999</v>
      </c>
      <c r="F757" s="84">
        <v>143.96691068999999</v>
      </c>
    </row>
    <row r="758" spans="1:6" ht="12.75" customHeight="1" x14ac:dyDescent="0.2">
      <c r="A758" s="83" t="s">
        <v>185</v>
      </c>
      <c r="B758" s="83">
        <v>6</v>
      </c>
      <c r="C758" s="84">
        <v>749.78975147999995</v>
      </c>
      <c r="D758" s="84">
        <v>749.78975147999995</v>
      </c>
      <c r="E758" s="84">
        <v>141.98062376999999</v>
      </c>
      <c r="F758" s="84">
        <v>141.98062376999999</v>
      </c>
    </row>
    <row r="759" spans="1:6" ht="12.75" customHeight="1" x14ac:dyDescent="0.2">
      <c r="A759" s="83" t="s">
        <v>185</v>
      </c>
      <c r="B759" s="83">
        <v>7</v>
      </c>
      <c r="C759" s="84">
        <v>735.94817146000003</v>
      </c>
      <c r="D759" s="84">
        <v>735.94817146000003</v>
      </c>
      <c r="E759" s="84">
        <v>139.35957411999999</v>
      </c>
      <c r="F759" s="84">
        <v>139.35957411999999</v>
      </c>
    </row>
    <row r="760" spans="1:6" ht="12.75" customHeight="1" x14ac:dyDescent="0.2">
      <c r="A760" s="83" t="s">
        <v>185</v>
      </c>
      <c r="B760" s="83">
        <v>8</v>
      </c>
      <c r="C760" s="84">
        <v>687.84863590999998</v>
      </c>
      <c r="D760" s="84">
        <v>687.84863590999998</v>
      </c>
      <c r="E760" s="84">
        <v>130.25141807</v>
      </c>
      <c r="F760" s="84">
        <v>130.25141807</v>
      </c>
    </row>
    <row r="761" spans="1:6" ht="12.75" customHeight="1" x14ac:dyDescent="0.2">
      <c r="A761" s="83" t="s">
        <v>185</v>
      </c>
      <c r="B761" s="83">
        <v>9</v>
      </c>
      <c r="C761" s="84">
        <v>623.25682948999997</v>
      </c>
      <c r="D761" s="84">
        <v>623.25682948999997</v>
      </c>
      <c r="E761" s="84">
        <v>118.02027601</v>
      </c>
      <c r="F761" s="84">
        <v>118.02027601</v>
      </c>
    </row>
    <row r="762" spans="1:6" ht="12.75" customHeight="1" x14ac:dyDescent="0.2">
      <c r="A762" s="83" t="s">
        <v>185</v>
      </c>
      <c r="B762" s="83">
        <v>10</v>
      </c>
      <c r="C762" s="84">
        <v>570.56577418999996</v>
      </c>
      <c r="D762" s="84">
        <v>570.56577418999996</v>
      </c>
      <c r="E762" s="84">
        <v>108.04266711</v>
      </c>
      <c r="F762" s="84">
        <v>108.04266711</v>
      </c>
    </row>
    <row r="763" spans="1:6" ht="12.75" customHeight="1" x14ac:dyDescent="0.2">
      <c r="A763" s="83" t="s">
        <v>185</v>
      </c>
      <c r="B763" s="83">
        <v>11</v>
      </c>
      <c r="C763" s="84">
        <v>559.75379399999997</v>
      </c>
      <c r="D763" s="84">
        <v>559.75379399999997</v>
      </c>
      <c r="E763" s="84">
        <v>105.99530424</v>
      </c>
      <c r="F763" s="84">
        <v>105.99530424</v>
      </c>
    </row>
    <row r="764" spans="1:6" ht="12.75" customHeight="1" x14ac:dyDescent="0.2">
      <c r="A764" s="83" t="s">
        <v>185</v>
      </c>
      <c r="B764" s="83">
        <v>12</v>
      </c>
      <c r="C764" s="84">
        <v>556.16514170999994</v>
      </c>
      <c r="D764" s="84">
        <v>556.16514170999994</v>
      </c>
      <c r="E764" s="84">
        <v>105.31575496000001</v>
      </c>
      <c r="F764" s="84">
        <v>105.31575496000001</v>
      </c>
    </row>
    <row r="765" spans="1:6" ht="12.75" customHeight="1" x14ac:dyDescent="0.2">
      <c r="A765" s="83" t="s">
        <v>185</v>
      </c>
      <c r="B765" s="83">
        <v>13</v>
      </c>
      <c r="C765" s="84">
        <v>556.06699021999998</v>
      </c>
      <c r="D765" s="84">
        <v>556.06699021999998</v>
      </c>
      <c r="E765" s="84">
        <v>105.29716893</v>
      </c>
      <c r="F765" s="84">
        <v>105.29716893</v>
      </c>
    </row>
    <row r="766" spans="1:6" ht="12.75" customHeight="1" x14ac:dyDescent="0.2">
      <c r="A766" s="83" t="s">
        <v>185</v>
      </c>
      <c r="B766" s="83">
        <v>14</v>
      </c>
      <c r="C766" s="84">
        <v>557.07758379999996</v>
      </c>
      <c r="D766" s="84">
        <v>557.07758379999996</v>
      </c>
      <c r="E766" s="84">
        <v>105.48853552</v>
      </c>
      <c r="F766" s="84">
        <v>105.48853552</v>
      </c>
    </row>
    <row r="767" spans="1:6" ht="12.75" customHeight="1" x14ac:dyDescent="0.2">
      <c r="A767" s="83" t="s">
        <v>185</v>
      </c>
      <c r="B767" s="83">
        <v>15</v>
      </c>
      <c r="C767" s="84">
        <v>561.95542197999998</v>
      </c>
      <c r="D767" s="84">
        <v>561.95542197999998</v>
      </c>
      <c r="E767" s="84">
        <v>106.4122058</v>
      </c>
      <c r="F767" s="84">
        <v>106.4122058</v>
      </c>
    </row>
    <row r="768" spans="1:6" ht="12.75" customHeight="1" x14ac:dyDescent="0.2">
      <c r="A768" s="83" t="s">
        <v>185</v>
      </c>
      <c r="B768" s="83">
        <v>16</v>
      </c>
      <c r="C768" s="84">
        <v>568.27179969999997</v>
      </c>
      <c r="D768" s="84">
        <v>568.27179969999997</v>
      </c>
      <c r="E768" s="84">
        <v>107.60827876</v>
      </c>
      <c r="F768" s="84">
        <v>107.60827876</v>
      </c>
    </row>
    <row r="769" spans="1:6" ht="12.75" customHeight="1" x14ac:dyDescent="0.2">
      <c r="A769" s="83" t="s">
        <v>185</v>
      </c>
      <c r="B769" s="83">
        <v>17</v>
      </c>
      <c r="C769" s="84">
        <v>530.39947085999995</v>
      </c>
      <c r="D769" s="84">
        <v>530.39947085999995</v>
      </c>
      <c r="E769" s="84">
        <v>100.43675253000001</v>
      </c>
      <c r="F769" s="84">
        <v>100.43675253000001</v>
      </c>
    </row>
    <row r="770" spans="1:6" ht="12.75" customHeight="1" x14ac:dyDescent="0.2">
      <c r="A770" s="83" t="s">
        <v>185</v>
      </c>
      <c r="B770" s="83">
        <v>18</v>
      </c>
      <c r="C770" s="84">
        <v>492.15165717999997</v>
      </c>
      <c r="D770" s="84">
        <v>492.15165717999997</v>
      </c>
      <c r="E770" s="84">
        <v>93.194124270000003</v>
      </c>
      <c r="F770" s="84">
        <v>93.194124270000003</v>
      </c>
    </row>
    <row r="771" spans="1:6" ht="12.75" customHeight="1" x14ac:dyDescent="0.2">
      <c r="A771" s="83" t="s">
        <v>185</v>
      </c>
      <c r="B771" s="83">
        <v>19</v>
      </c>
      <c r="C771" s="84">
        <v>485.42097584999999</v>
      </c>
      <c r="D771" s="84">
        <v>485.42097584999999</v>
      </c>
      <c r="E771" s="84">
        <v>91.919598530000002</v>
      </c>
      <c r="F771" s="84">
        <v>91.919598530000002</v>
      </c>
    </row>
    <row r="772" spans="1:6" ht="12.75" customHeight="1" x14ac:dyDescent="0.2">
      <c r="A772" s="83" t="s">
        <v>185</v>
      </c>
      <c r="B772" s="83">
        <v>20</v>
      </c>
      <c r="C772" s="84">
        <v>481.28440081999997</v>
      </c>
      <c r="D772" s="84">
        <v>481.28440081999997</v>
      </c>
      <c r="E772" s="84">
        <v>91.136294280000001</v>
      </c>
      <c r="F772" s="84">
        <v>91.136294280000001</v>
      </c>
    </row>
    <row r="773" spans="1:6" ht="12.75" customHeight="1" x14ac:dyDescent="0.2">
      <c r="A773" s="83" t="s">
        <v>185</v>
      </c>
      <c r="B773" s="83">
        <v>21</v>
      </c>
      <c r="C773" s="84">
        <v>481.23504038999999</v>
      </c>
      <c r="D773" s="84">
        <v>481.23504038999999</v>
      </c>
      <c r="E773" s="84">
        <v>91.126947360000003</v>
      </c>
      <c r="F773" s="84">
        <v>91.126947360000003</v>
      </c>
    </row>
    <row r="774" spans="1:6" ht="12.75" customHeight="1" x14ac:dyDescent="0.2">
      <c r="A774" s="83" t="s">
        <v>185</v>
      </c>
      <c r="B774" s="83">
        <v>22</v>
      </c>
      <c r="C774" s="84">
        <v>475.94908937999998</v>
      </c>
      <c r="D774" s="84">
        <v>475.94908937999998</v>
      </c>
      <c r="E774" s="84">
        <v>90.125996599999993</v>
      </c>
      <c r="F774" s="84">
        <v>90.125996599999993</v>
      </c>
    </row>
    <row r="775" spans="1:6" ht="12.75" customHeight="1" x14ac:dyDescent="0.2">
      <c r="A775" s="83" t="s">
        <v>185</v>
      </c>
      <c r="B775" s="83">
        <v>23</v>
      </c>
      <c r="C775" s="84">
        <v>493.89893609000001</v>
      </c>
      <c r="D775" s="84">
        <v>493.89893609000001</v>
      </c>
      <c r="E775" s="84">
        <v>93.524990020000004</v>
      </c>
      <c r="F775" s="84">
        <v>93.524990020000004</v>
      </c>
    </row>
    <row r="776" spans="1:6" ht="12.75" customHeight="1" x14ac:dyDescent="0.2">
      <c r="A776" s="83" t="s">
        <v>185</v>
      </c>
      <c r="B776" s="83">
        <v>24</v>
      </c>
      <c r="C776" s="84">
        <v>569.33332756000004</v>
      </c>
      <c r="D776" s="84">
        <v>569.33332756000004</v>
      </c>
      <c r="E776" s="84">
        <v>107.8092903</v>
      </c>
      <c r="F776" s="84">
        <v>107.8092903</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7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4"/>
      </mc:Fallback>
    </mc:AlternateContent>
    <mc:AlternateContent xmlns:mc="http://schemas.openxmlformats.org/markup-compatibility/2006">
      <mc:Choice Requires="x14">
        <oleObject progId="Equation.3" shapeId="117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6"/>
      </mc:Fallback>
    </mc:AlternateContent>
    <mc:AlternateContent xmlns:mc="http://schemas.openxmlformats.org/markup-compatibility/2006">
      <mc:Choice Requires="x14">
        <oleObject progId="Equation.3" shapeId="118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8"/>
      </mc:Fallback>
    </mc:AlternateContent>
    <mc:AlternateContent xmlns:mc="http://schemas.openxmlformats.org/markup-compatibility/2006">
      <mc:Choice Requires="x14">
        <oleObject progId="Equation.3" shapeId="118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10"/>
      </mc:Fallback>
    </mc:AlternateContent>
    <mc:AlternateContent xmlns:mc="http://schemas.openxmlformats.org/markup-compatibility/2006">
      <mc:Choice Requires="x14">
        <oleObject progId="Equation.3" shapeId="1182"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12"/>
      </mc:Fallback>
    </mc:AlternateContent>
    <mc:AlternateContent xmlns:mc="http://schemas.openxmlformats.org/markup-compatibility/2006">
      <mc:Choice Requires="x14">
        <oleObject progId="Equation.3" shapeId="118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14"/>
      </mc:Fallback>
    </mc:AlternateContent>
    <mc:AlternateContent xmlns:mc="http://schemas.openxmlformats.org/markup-compatibility/2006">
      <mc:Choice Requires="x14">
        <oleObject progId="Equation.3" shapeId="118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16"/>
      </mc:Fallback>
    </mc:AlternateContent>
    <mc:AlternateContent xmlns:mc="http://schemas.openxmlformats.org/markup-compatibility/2006">
      <mc:Choice Requires="x14">
        <oleObject progId="Equation.3" shapeId="1185"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18"/>
      </mc:Fallback>
    </mc:AlternateContent>
    <mc:AlternateContent xmlns:mc="http://schemas.openxmlformats.org/markup-compatibility/2006">
      <mc:Choice Requires="x14">
        <oleObject progId="Equation.3" shapeId="1186"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20"/>
      </mc:Fallback>
    </mc:AlternateContent>
    <mc:AlternateContent xmlns:mc="http://schemas.openxmlformats.org/markup-compatibility/2006">
      <mc:Choice Requires="x14">
        <oleObject progId="Equation.3" shapeId="118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22"/>
      </mc:Fallback>
    </mc:AlternateContent>
    <mc:AlternateContent xmlns:mc="http://schemas.openxmlformats.org/markup-compatibility/2006">
      <mc:Choice Requires="x14">
        <oleObject progId="Equation.3" shapeId="118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24"/>
      </mc:Fallback>
    </mc:AlternateContent>
    <mc:AlternateContent xmlns:mc="http://schemas.openxmlformats.org/markup-compatibility/2006">
      <mc:Choice Requires="x14">
        <oleObject progId="Equation.3" shapeId="118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26"/>
      </mc:Fallback>
    </mc:AlternateContent>
    <mc:AlternateContent xmlns:mc="http://schemas.openxmlformats.org/markup-compatibility/2006">
      <mc:Choice Requires="x14">
        <oleObject progId="Equation.3" shapeId="119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28"/>
      </mc:Fallback>
    </mc:AlternateContent>
    <mc:AlternateContent xmlns:mc="http://schemas.openxmlformats.org/markup-compatibility/2006">
      <mc:Choice Requires="x14">
        <oleObject progId="Equation.3" shapeId="119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2019-09-17T12:19:46Z</dcterms:modified>
</cp:coreProperties>
</file>